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831"/>
  <workbookPr/>
  <mc:AlternateContent xmlns:mc="http://schemas.openxmlformats.org/markup-compatibility/2006">
    <mc:Choice Requires="x15">
      <x15ac:absPath xmlns:x15ac="http://schemas.microsoft.com/office/spreadsheetml/2010/11/ac" url="C:\Users\resma\Documents\MINDEPORTE\MINDEPORTE 2022\CONSULTAS PÚBLICAS Y CONSULTAS CIUDADANAS\CONSULTAS CIUDADANAS\PLAN DE ACCIÓN INSTITUCIONAL 2023\"/>
    </mc:Choice>
  </mc:AlternateContent>
  <xr:revisionPtr revIDLastSave="0" documentId="8_{A8DDF835-916D-4816-BDEC-923F41CE7E68}" xr6:coauthVersionLast="47" xr6:coauthVersionMax="47" xr10:uidLastSave="{00000000-0000-0000-0000-000000000000}"/>
  <bookViews>
    <workbookView xWindow="-108" yWindow="-108" windowWidth="23256" windowHeight="12456" activeTab="1" xr2:uid="{00000000-000D-0000-FFFF-FFFF00000000}"/>
  </bookViews>
  <sheets>
    <sheet name="Hoja1" sheetId="1" r:id="rId1"/>
    <sheet name="v2" sheetId="2"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s>
  <definedNames>
    <definedName name="_xlnm._FilterDatabase" localSheetId="0" hidden="1">Hoja1!$B$2:$AC$140</definedName>
    <definedName name="TIPO_DE_ACUMULACION">[1]varios!#REF!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79" i="2" l="1"/>
  <c r="AB79" i="2"/>
  <c r="AA79" i="2"/>
  <c r="Z79" i="2"/>
  <c r="AC78" i="2"/>
  <c r="AB78" i="2"/>
  <c r="AA78" i="2"/>
  <c r="Z78" i="2"/>
  <c r="AC77" i="2"/>
  <c r="AB77" i="2"/>
  <c r="AA77" i="2"/>
  <c r="Z77" i="2"/>
  <c r="AC76" i="2"/>
  <c r="AB76" i="2"/>
  <c r="AA76" i="2"/>
  <c r="Z76" i="2"/>
  <c r="AC75" i="2"/>
  <c r="AB75" i="2"/>
  <c r="AA75" i="2"/>
  <c r="Z75" i="2"/>
  <c r="J105" i="1" l="1"/>
  <c r="J94" i="1" l="1"/>
  <c r="J86" i="1" l="1"/>
  <c r="J32"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tc={7C35DF9F-71AB-4C58-BF45-027FDE14433F}</author>
    <author>tc={437A3BF1-0DC6-4F90-8217-F94D89F29007}</author>
    <author>Nubia Yaneth Ruiz Gomez</author>
    <author>Magnolia Andrea Garzon Perdomo</author>
    <author>Luis Alfonso Arias Cortes</author>
  </authors>
  <commentList>
    <comment ref="Y4" authorId="0" shapeId="0" xr:uid="{00000000-0006-0000-0000-000001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Debe ser un número o un porcentaje</t>
      </text>
    </comment>
    <comment ref="Y5" authorId="1" shapeId="0" xr:uid="{00000000-0006-0000-0000-000002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Debe ser un número o un porcentaje</t>
      </text>
    </comment>
    <comment ref="D67" authorId="2" shapeId="0" xr:uid="{00000000-0006-0000-0000-000003000000}">
      <text>
        <r>
          <rPr>
            <sz val="11"/>
            <color theme="1"/>
            <rFont val="Calibri"/>
            <family val="2"/>
            <scheme val="minor"/>
          </rPr>
          <t xml:space="preserve">Nubia Yaneth Ruiz Gomez:
</t>
        </r>
      </text>
    </comment>
    <comment ref="J111" authorId="3" shapeId="0" xr:uid="{00000000-0006-0000-0000-000004000000}">
      <text>
        <r>
          <rPr>
            <sz val="9"/>
            <color indexed="81"/>
            <rFont val="Tahoma"/>
            <family val="2"/>
          </rPr>
          <t>Valor ops encargadas de respuesta a pqrsd,  canales de atención y violencia de género</t>
        </r>
        <r>
          <rPr>
            <b/>
            <sz val="9"/>
            <color indexed="81"/>
            <rFont val="Tahoma"/>
            <family val="2"/>
          </rPr>
          <t xml:space="preserve">
</t>
        </r>
        <r>
          <rPr>
            <sz val="9"/>
            <color indexed="81"/>
            <rFont val="Tahoma"/>
            <family val="2"/>
          </rPr>
          <t xml:space="preserve">
</t>
        </r>
      </text>
    </comment>
    <comment ref="J112" authorId="3" shapeId="0" xr:uid="{00000000-0006-0000-0000-000005000000}">
      <text>
        <r>
          <rPr>
            <sz val="9"/>
            <color indexed="81"/>
            <rFont val="Tahoma"/>
            <family val="2"/>
          </rPr>
          <t>Valor ops medición de percepción y comisiones</t>
        </r>
        <r>
          <rPr>
            <b/>
            <sz val="9"/>
            <color indexed="81"/>
            <rFont val="Tahoma"/>
            <family val="2"/>
          </rPr>
          <t xml:space="preserve">
</t>
        </r>
        <r>
          <rPr>
            <sz val="9"/>
            <color indexed="81"/>
            <rFont val="Tahoma"/>
            <family val="2"/>
          </rPr>
          <t xml:space="preserve">
</t>
        </r>
      </text>
    </comment>
    <comment ref="J113" authorId="3" shapeId="0" xr:uid="{00000000-0006-0000-0000-000006000000}">
      <text>
        <r>
          <rPr>
            <sz val="9"/>
            <color indexed="81"/>
            <rFont val="Tahoma"/>
            <family val="2"/>
          </rPr>
          <t xml:space="preserve">Valor ops actividades de participación ciudadana, gestión, consolidación de información y elaboración de reportes
</t>
        </r>
      </text>
    </comment>
    <comment ref="T115" authorId="4" shapeId="0" xr:uid="{00000000-0006-0000-0000-000007000000}">
      <text>
        <r>
          <rPr>
            <b/>
            <sz val="9"/>
            <color indexed="81"/>
            <rFont val="Tahoma"/>
            <family val="2"/>
          </rPr>
          <t>Luis Alfonso Arias Cortes:</t>
        </r>
        <r>
          <rPr>
            <sz val="9"/>
            <color indexed="81"/>
            <rFont val="Tahoma"/>
            <family val="2"/>
          </rPr>
          <t xml:space="preserve">
Aclarar el Número de mesas programadas</t>
        </r>
      </text>
    </comment>
    <comment ref="T121" authorId="4" shapeId="0" xr:uid="{00000000-0006-0000-0000-000008000000}">
      <text>
        <r>
          <rPr>
            <b/>
            <sz val="9"/>
            <color indexed="81"/>
            <rFont val="Tahoma"/>
            <family val="2"/>
          </rPr>
          <t>Luis Alfonso Arias Cortes:</t>
        </r>
        <r>
          <rPr>
            <sz val="9"/>
            <color indexed="81"/>
            <rFont val="Tahoma"/>
            <family val="2"/>
          </rPr>
          <t xml:space="preserve">
Aclarar el Número de mesas programadas</t>
        </r>
      </text>
    </comment>
    <comment ref="T124" authorId="4" shapeId="0" xr:uid="{00000000-0006-0000-0000-000009000000}">
      <text>
        <r>
          <rPr>
            <b/>
            <sz val="9"/>
            <color indexed="81"/>
            <rFont val="Tahoma"/>
            <family val="2"/>
          </rPr>
          <t>Luis Alfonso Arias Cortes:</t>
        </r>
        <r>
          <rPr>
            <sz val="9"/>
            <color indexed="81"/>
            <rFont val="Tahoma"/>
            <family val="2"/>
          </rPr>
          <t xml:space="preserve">
Aclarar con Número de informes programados</t>
        </r>
      </text>
    </comment>
  </commentList>
</comments>
</file>

<file path=xl/sharedStrings.xml><?xml version="1.0" encoding="utf-8"?>
<sst xmlns="http://schemas.openxmlformats.org/spreadsheetml/2006/main" count="4173" uniqueCount="1454">
  <si>
    <t>7.1. ACTIVIDAD</t>
  </si>
  <si>
    <t>7.2.DENOMINACION  DEL PRODUCTO</t>
  </si>
  <si>
    <t>7.3.META DEL PRODUCTO</t>
  </si>
  <si>
    <t>7.4. ENTREGABLE</t>
  </si>
  <si>
    <t xml:space="preserve">7.5. VALOR DEL ENTREGABLE </t>
  </si>
  <si>
    <t>7.6.RESPONSABLE DEL ENTREGABLE</t>
  </si>
  <si>
    <t>7.7.ORIGEN  DE LA NECESIDAD</t>
  </si>
  <si>
    <t>7.8.PROCESO</t>
  </si>
  <si>
    <t>7.9.POLITICA-MIPG</t>
  </si>
  <si>
    <t>7.10.ARTICULACION CON PLANES</t>
  </si>
  <si>
    <t>7.11.GRUPO INTERNO DE TRABAJO</t>
  </si>
  <si>
    <t>7.12.FECHA DE INICIO
(DD/MM/AAAA)</t>
  </si>
  <si>
    <t>7.13.FECHA FINAL
(DD/MM/AAAA)</t>
  </si>
  <si>
    <t>8.1. NOMBRE INDICADOR</t>
  </si>
  <si>
    <t>8.2. FORMULA DE CALCULO</t>
  </si>
  <si>
    <t>8.3. DESCRIPCIÓN DEL INDICADOR</t>
  </si>
  <si>
    <t>8.4. DESCRIPCIÓN DE EVIDENCIA DEL INDICADOR</t>
  </si>
  <si>
    <t>8.5. TIPO DE ACUMULACIÓN</t>
  </si>
  <si>
    <t>8.6. UNIDAD DE MEDIDA</t>
  </si>
  <si>
    <t>8.7. META DEL INDICADOR</t>
  </si>
  <si>
    <t>8. 8. PROGRAMACION TRIMESTRAL DE LA META</t>
  </si>
  <si>
    <t xml:space="preserve">No. </t>
  </si>
  <si>
    <t>I TRIMESTRE</t>
  </si>
  <si>
    <t>II TRIMESTRE</t>
  </si>
  <si>
    <t>III TRIMESTRE</t>
  </si>
  <si>
    <t>IV TRIMESTRE</t>
  </si>
  <si>
    <t>Generar contenidos informativos internos y externos  sobre la gestión del Ministerio</t>
  </si>
  <si>
    <t>Notas de prensa generadas.</t>
  </si>
  <si>
    <t xml:space="preserve">Informe de monitoreo de medios </t>
  </si>
  <si>
    <t>GIT Comunicaciones</t>
  </si>
  <si>
    <t>Proyecto del presupuesto 2023.</t>
  </si>
  <si>
    <t>Gestión de Comunicaciones</t>
  </si>
  <si>
    <t xml:space="preserve">Transparencia, Acceso a la Información Pública y Lucha Contra la Corrupción </t>
  </si>
  <si>
    <t>Plan Anual de Adquisiciones</t>
  </si>
  <si>
    <t>Promedio de réplicas por nota</t>
  </si>
  <si>
    <t>Número total de réplicas / número total de notas</t>
  </si>
  <si>
    <t>Nos da cuenta de la cantidad de replicas en medios que se tiene por las notas realizadas por el equipo de comunicaciones</t>
  </si>
  <si>
    <t>Relación notas de prensa producto de los cubrimientos</t>
  </si>
  <si>
    <t>ACUMULADO</t>
  </si>
  <si>
    <t>Numérica</t>
  </si>
  <si>
    <t xml:space="preserve">Total de notas replicadas </t>
  </si>
  <si>
    <t>Diseñar e implementar la estrategia de comunicaciones 2023 del Ministerio del Deporte</t>
  </si>
  <si>
    <t>Campañas derivadas de la estrategia de comunicaciones internas y externas 2023</t>
  </si>
  <si>
    <t>Informe de campañas implementadas</t>
  </si>
  <si>
    <t>N.A.</t>
  </si>
  <si>
    <t>Funciones de la  dependencia y GITS</t>
  </si>
  <si>
    <t>N/A</t>
  </si>
  <si>
    <t>Da cuenta del total de las campañas implementadas desde las áreas misionales, estratégicas y de apoyo</t>
  </si>
  <si>
    <t>Relación de campañas implementadas</t>
  </si>
  <si>
    <t>Dotar elementos para el Laboratorio: reactivos, material, consumibles, estándares, equipos, software entre otros</t>
  </si>
  <si>
    <t>4302077-02</t>
  </si>
  <si>
    <t>Estudios previos para revision juridica, CDP, evaluaciones tecnicas de las ofertas y contratos supervisados y finalizados</t>
  </si>
  <si>
    <t>Coordinador (a) GIT-Laboratorio Control al Dopaje</t>
  </si>
  <si>
    <t>Funciones de la  dependencia y GIT</t>
  </si>
  <si>
    <t>Apoyo a la Infraestructura Técnica y Científica</t>
  </si>
  <si>
    <t xml:space="preserve">Gestión del Conocimiento y la Innovación </t>
  </si>
  <si>
    <t>GIT Laboratorio Control al Dopaje</t>
  </si>
  <si>
    <t>Adquisición insumos del laboratorio</t>
  </si>
  <si>
    <t>Presupuesto ejecutado para adquirir insumos para el funcionamiento del laboratorio/presupuesto planeado</t>
  </si>
  <si>
    <t>Asegurar la adquisión de insumos para el funcionamiento del laboratorio</t>
  </si>
  <si>
    <t>FLUJO</t>
  </si>
  <si>
    <t>Porcentaje</t>
  </si>
  <si>
    <t>Mantener en condiciones optimas los equipos de Laboratorio</t>
  </si>
  <si>
    <t>Registro de mantenimiento de equipos realizado</t>
  </si>
  <si>
    <t>Mantenimiento de equipos</t>
  </si>
  <si>
    <t>Manteniemiento de equipos ejecutados/Mantenimiento de equipos programados</t>
  </si>
  <si>
    <t>Asegurar mantenimiento de equipos del laboratorio</t>
  </si>
  <si>
    <t>Registro de mantenimiento de equipos realizados.</t>
  </si>
  <si>
    <t>Mantener, actualizar e implementar mejoras de los métodos analíticos y los procesos del laboratorio</t>
  </si>
  <si>
    <t>4302077-03</t>
  </si>
  <si>
    <t>Registro de métodos desarrollados, registro de métodos validados, registro de capacitaciones de funcionarios del LCD.</t>
  </si>
  <si>
    <t>Registro de desarrollo y/o validación de métodos analíticos</t>
  </si>
  <si>
    <t>Formular lineamientos técnicos para la transversalización del enfoque diferencial, género y juventud en el Ministerio del Deporte y en el Sistema Nacional del Deporte.</t>
  </si>
  <si>
    <t xml:space="preserve">1. Documento de lineamientos técnicos para la transversalización enfoque diferencial, género y juventud en el Ministerio del Deporte y en el Sistema Nacional del Deporte. </t>
  </si>
  <si>
    <t>Plataforma estratégica (misión, visión y Objetivos)</t>
  </si>
  <si>
    <t>Direccionamiento Estrategico y Aprendizaje Organizacional</t>
  </si>
  <si>
    <t xml:space="preserve">Planeación Institucional </t>
  </si>
  <si>
    <t>Despacho del Viceministro</t>
  </si>
  <si>
    <t xml:space="preserve">Número de documentos para la transversalización del enfoque diferencial realizados en la vigencia </t>
  </si>
  <si>
    <t xml:space="preserve">Sumatoria de documentos para la transversalización del enfoque diferencial realizados en la vigencia </t>
  </si>
  <si>
    <t>Se pretende medir el numero de documentos en esta primera fase de construcción  de una estrategia de transversalización del enfoque diferencial para posterior implementación en la entidad</t>
  </si>
  <si>
    <t xml:space="preserve">1. Cronograma
2. Documento preliminar versión 1
3. Documento preliminar versión 2
4. Documento final </t>
  </si>
  <si>
    <t>Diseñar la política pública del sector del deporte, la recreación, la actividad física y la educación física (política de estado).</t>
  </si>
  <si>
    <t>1. Documento de política pública del sector (política de estado).</t>
  </si>
  <si>
    <t>Número de documentos para el diseño de la política pública del sector.</t>
  </si>
  <si>
    <t>Sumatoria de documentos para el diseño de la política pública del sector.</t>
  </si>
  <si>
    <t>Se pretende medir el numero de documentos para el diseño de la política pública del sector.</t>
  </si>
  <si>
    <t>1. Cronograma
2. Documento con el diseño metódologico
3. Informe agenda pública
4. Documento de política pública sectorial</t>
  </si>
  <si>
    <t xml:space="preserve">Documento de articulación </t>
  </si>
  <si>
    <t>Necesidades de innovación, investigación y de documentación técnica.</t>
  </si>
  <si>
    <t>Formulación y Adopción de Políticas, Planes y Programas</t>
  </si>
  <si>
    <t xml:space="preserve">Numero de documentos de articulación con el Ministerio de Educación Nacional </t>
  </si>
  <si>
    <t xml:space="preserve">Sumatoria de documentos de articulación con el Ministerio de Educación Nacional </t>
  </si>
  <si>
    <t xml:space="preserve">Se pretende medir el numero de documentos en esta primera fase de construcción  de articulación con el Ministerio de Educación Nacional </t>
  </si>
  <si>
    <t xml:space="preserve">Potenciales talentos deportivos </t>
  </si>
  <si>
    <t xml:space="preserve">Listado Talentos Deportivos identificados </t>
  </si>
  <si>
    <t>COORDINADOR GIT TALENTO Y RESERVA</t>
  </si>
  <si>
    <t>Altos Logros</t>
  </si>
  <si>
    <t>GIT Programas y Proyectos Deportivos</t>
  </si>
  <si>
    <t>Sumatoria de Niños, Niñas, Jóvenes y Adolescentes identificados con Talento Deportivo</t>
  </si>
  <si>
    <t>Número de Niños, Niñas, Jóvenes y Adolescentes con Talento Deportivo identificado a través del programa Escuela de Talentos</t>
  </si>
  <si>
    <t>Soporte Documental de las pruebas Aplicadas</t>
  </si>
  <si>
    <t>Número</t>
  </si>
  <si>
    <t>Desarrollar el proceso de formación deportiva y perfeccionamiento de los talentos para el rendimiento y/o alto rendimiento</t>
  </si>
  <si>
    <t xml:space="preserve">Número de talentos deportivos confirmados </t>
  </si>
  <si>
    <t xml:space="preserve">Talentos deportivos confirmados </t>
  </si>
  <si>
    <t>Sumatoria de Niños, Niñas, Jóvenes y Adolescentes que acceden a los procesos de desarrollo y perfeccionamiento depotivo</t>
  </si>
  <si>
    <t>Número de Niños, Niñas, Jóvenes y Adolescentes que acceden al desarrollo y perfeccionamiento depotivo del país</t>
  </si>
  <si>
    <t>Soporte Documental de las pruebas aplicadas  y logros obtenidos</t>
  </si>
  <si>
    <t>Actualizar y socializar los lineamientos de política pública del deporte de rendimiento y alto rendimiento de conformidad con el decreto 1052 de 2022</t>
  </si>
  <si>
    <t>Lineamientos técnicos  actualizados y socializados de los deportes priorizados</t>
  </si>
  <si>
    <t>10 documentos (Uno por deporte)</t>
  </si>
  <si>
    <t>Lineamientos ténico deportivos actualizados</t>
  </si>
  <si>
    <t>Sumatoria de documentos actualizados y socializados de cada deporte priorizado</t>
  </si>
  <si>
    <t>Número de documentos actualizados y socializados</t>
  </si>
  <si>
    <t>Documentos actualizados y lista de asistencia a las socializaciones</t>
  </si>
  <si>
    <t>Servicio de atención médica especializada en Rendimiento Olimpico</t>
  </si>
  <si>
    <t>Servicio de atención médica especializada en medicina del deporte, en fisioterapia, en nutrición, en Psicología, en atenciones biomecánicas, en atenciones de fisiología.</t>
  </si>
  <si>
    <t>Número de atenciones realizadas</t>
  </si>
  <si>
    <t>COORDINADORA GIT CENTRO DE CIENCIAS DEL DEPORTE</t>
  </si>
  <si>
    <t>GIT Centro de Ciencias del Deporte CCD</t>
  </si>
  <si>
    <t>Listado de atenciones realizadas en la vigencia 2023</t>
  </si>
  <si>
    <t>Servicio de atención médica especializada en Rendimiento Paralimpico</t>
  </si>
  <si>
    <t>Desarrollo de Investigaciones en Ciencias del Deporte</t>
  </si>
  <si>
    <t>Publicaciones de  Investigaciones en revistas indexadas</t>
  </si>
  <si>
    <t>Número de investigaciones públicadas en revistas indexadas</t>
  </si>
  <si>
    <t>Permite identificar el número de investigaciones publicadas en revistas indexadas</t>
  </si>
  <si>
    <t>Documentos de investigación y registro de publicación en revista indexada</t>
  </si>
  <si>
    <t>STOCK</t>
  </si>
  <si>
    <t>Apoyar a atletas en ruta Paris 2024 - sector paralímpico</t>
  </si>
  <si>
    <t>Base de datos  de  atletas apoyados para ruta paris 2024</t>
  </si>
  <si>
    <t xml:space="preserve">Cordinadora GIT Deporte de  Rendimiento Paralimpico </t>
  </si>
  <si>
    <t>GIT Deporte de Rendimiento Paralímpico</t>
  </si>
  <si>
    <t xml:space="preserve">(Número de atletas clasificados a Paris 2024  /  Atletas clasificados a Tokyo 2020)*100 </t>
  </si>
  <si>
    <t xml:space="preserve">Bases de datos de atletas clasificados </t>
  </si>
  <si>
    <t>Cantidad de medallas obtenidas en los Juego Parapanamericanos  2023</t>
  </si>
  <si>
    <t>(Número de medallas Juegos Parapanamericanos Santiago 2023 / Medallas obtenidas Juegos Parapanamericanos  Lima 2019)*100</t>
  </si>
  <si>
    <t>Base de datos de medallas obtenidas</t>
  </si>
  <si>
    <t>Planes de entrenamiento de atletas aprobados</t>
  </si>
  <si>
    <t>Base de datos de planes de  entrenamiento</t>
  </si>
  <si>
    <t xml:space="preserve">(Número de planes de entrenamiento aprobado por los metodologos / Planes de entrenamiento  contratados)*100 </t>
  </si>
  <si>
    <t>Base de datos de planes de entrenamiento</t>
  </si>
  <si>
    <t>Apoyar la gestión técnica y administrativa de las federaciones deportivas   nacionales-sector paralímpico</t>
  </si>
  <si>
    <t xml:space="preserve">Eventos   unideportivos organizados de orden nacional </t>
  </si>
  <si>
    <t xml:space="preserve">Base de datos de eventos apoyados por medio de los contratos con las federaciones </t>
  </si>
  <si>
    <t>Determinar la cantidad de eventos apoyados en el trimestre</t>
  </si>
  <si>
    <t>Base de datos de eventos apoyados por medio de los contratos con federaciones</t>
  </si>
  <si>
    <t xml:space="preserve">Base de datos de atletas apoyados por medio de los contratos con las federaciones </t>
  </si>
  <si>
    <t>Determinar la cantidad de atletas apoyados en el trimestre</t>
  </si>
  <si>
    <t>Base de datos de atletas  apoyados por medio de los contratos con federaciones</t>
  </si>
  <si>
    <t>Apoyar a atletas en ruta a Paris 2024-sector olímpico</t>
  </si>
  <si>
    <t>Bases de datos de atletas Clasificados a Paris 2024</t>
  </si>
  <si>
    <t>Coordinador GIT Rendimiento Olimpico</t>
  </si>
  <si>
    <t>GIT Deporte de Rendimiento Convencional</t>
  </si>
  <si>
    <t>(Número de atletas clasificados a Paris 2024 / Atletas clasificados a Tokio 2020)*100</t>
  </si>
  <si>
    <t>Bases de datos de atletas Clasificados</t>
  </si>
  <si>
    <t>Cantidad de medallas obtenidas en los Juegos Santiago 2023</t>
  </si>
  <si>
    <t>(Medallas obtenidas juegos Panamericanos 2023/Medallas obtenidas juegos Panamericanos 2019)*100</t>
  </si>
  <si>
    <t>Bases de datos de medallas obtenidas</t>
  </si>
  <si>
    <t>Aprobar los planes de entrenamiento, presentados por los entrenadores contratados, por parte del área técnica metodológica - sector olímpico</t>
  </si>
  <si>
    <t>Planes de entrenamiento aprobados</t>
  </si>
  <si>
    <t>(Número de planes de entrenamiento aprobados por los metodologos/ Planes de entramiento contratados)*100</t>
  </si>
  <si>
    <t>Apoyar la gestión técnica y administrativa de las federaciones deportivas nacionales-sector olímpico</t>
  </si>
  <si>
    <t>Eventos organizados de orden nacional por medio de los CAIP de los recursos asignados por el Ministerio del Deporte</t>
  </si>
  <si>
    <t>Base de datos de eventos apoyados de orden nacional por medio de los contratos suscritos con las federaciones Nacionales</t>
  </si>
  <si>
    <t>Determinar la cantidad de eventos organizados en Colombia apoyados en el trimestre</t>
  </si>
  <si>
    <t>Base de datos de Atletas apoyados por medio de los contratos suscritos con las Federaciones Nacionales</t>
  </si>
  <si>
    <t>Base de datos de atletas apoyados por medio de los contratos con federaciones</t>
  </si>
  <si>
    <t xml:space="preserve">Apoyar mediante estímulos a los atletas que hacen parte del programa institucional sector paralímpico, sordolímpico y olimpico. </t>
  </si>
  <si>
    <t>Reconocimiento de estímulos a los atletas que hacen parte del programa institucional</t>
  </si>
  <si>
    <t xml:space="preserve">Acto administrativo reconocimiento del estimulo </t>
  </si>
  <si>
    <t>Coordiandora GIT Desarrollo Psicosocial</t>
  </si>
  <si>
    <t>GIT Desarrollo Psicosocial</t>
  </si>
  <si>
    <t xml:space="preserve">(Sumatoria de Numero de atletas pagados sector olimpico+sordolímpico+ paralimpico/ numero de atletas  que cumplen los requisitos)*100 </t>
  </si>
  <si>
    <t xml:space="preserve">Apoyar mediante incentivos la obtención de medallas en los eventos del sector paralímpico y olimpico. </t>
  </si>
  <si>
    <t>Desembolso de incentivo a medallistas paralimpicos  y nivel mundial</t>
  </si>
  <si>
    <t xml:space="preserve">Implementar el programa de incentivos a glorias del deporte del sector paralímpico y olimpico </t>
  </si>
  <si>
    <t>Desembolso de incentivos a los exatletas que hacen parte del programa glorias del deporte  sector paralimpico</t>
  </si>
  <si>
    <t xml:space="preserve">(Número de glorias del deporte pagados sector olímpico y paralímpico/  glorias del deporte  que cumplen los requisitos)*100 </t>
  </si>
  <si>
    <t>Certificación de pagos gestionados mensualmente</t>
  </si>
  <si>
    <t>Apoyar a los atletas del sector olimpico y paralimpico  mediante el programa de desarrollo psicosocial</t>
  </si>
  <si>
    <t xml:space="preserve">Seguimiento psicosocial a los atletas del sector olimpico </t>
  </si>
  <si>
    <t>(Percepción de satisfacción en la atención / Encuestas aplicadas a los atletas)*100</t>
  </si>
  <si>
    <t>Informe de análisis de las encuestas aplicadas</t>
  </si>
  <si>
    <t>Realizar los procesos de planeación, organización y realización de eventos multideportivos en el país.</t>
  </si>
  <si>
    <t>Evento multideportivo planeado, organizado y realizado.</t>
  </si>
  <si>
    <t>Evento multideportivo realizado</t>
  </si>
  <si>
    <t>Coordinador GIT Juegos y Eventos Deportivos</t>
  </si>
  <si>
    <t xml:space="preserve">GIT Juegos y Eventos Deportivos </t>
  </si>
  <si>
    <t>Cuantificar los atletas participantes en eventos deportivos de rendimiento y alto rendimiento, que competirán en los eventos multideportivos nacionales organizados y realizados  por el Ministerio del Deporte, como estrategia para el posicionamiento y liderazgo deportivo del país y su proyección como potencia deportiva a nivel continental.</t>
  </si>
  <si>
    <t>*Reporte de atletas participantes eventos deportivos internacionales. 
*Reporte de atletas participantes en evento multideportivo nacional. 
*Cuadros comparativos.</t>
  </si>
  <si>
    <t>(Número de pruebas realizadas / Número de pruebas programadas)*100
Meta: 1,130</t>
  </si>
  <si>
    <t>*Reporte de pruebas programadas por deporte. 
*Reporte de pruebas realizadas por deporte.</t>
  </si>
  <si>
    <t>Apoyar la operación de eventos multideportivos  en el país.</t>
  </si>
  <si>
    <t>Eventos multideportivos apoyados financiera y técnicamente.</t>
  </si>
  <si>
    <t>Eventos multideportivos apoyados</t>
  </si>
  <si>
    <t>Medir el cumplimiento de los compromisos adquiridos por el gobierno nacional a través del Ministerio del Deporte para apoyar la organización de eventos multideportivos con los estándares exigidos por la organización internacional regente, como estrategia para la proyeccion del deporte a nivel internacional y que respondan a las necesidades del sector.</t>
  </si>
  <si>
    <t>*Informes o reportes de los eventos.
*Contratos suscritos.
*Instructivos.</t>
  </si>
  <si>
    <t>Dar continuidad a la construcción y formalización del lineamiento técnico para la organización de juegos y eventos deportivos en Colombia</t>
  </si>
  <si>
    <t>Documento de lineamiento técnico nacional</t>
  </si>
  <si>
    <t>Documento de Lineamiento Técnico de Política Pública para Organización de Eventos Deportivos en Colombia.</t>
  </si>
  <si>
    <t>*Informes Períodicos de las actividades desarrolladas.
*Documento Preliminar de Lineamiento Técnico.</t>
  </si>
  <si>
    <t>Liquidación de convenios y contratos</t>
  </si>
  <si>
    <t>Procesos de liquidación finalizados</t>
  </si>
  <si>
    <t>Actas de liquidación convenios del 2020, suscritas</t>
  </si>
  <si>
    <t>Número de procesos de liquidación terminados</t>
  </si>
  <si>
    <t>Permite medir la cantidad de liquidaciones de convenios y contratos efectivamente realizadas</t>
  </si>
  <si>
    <t>Acta de liquidación o constancia de ejecutoria resolución de liquidación unilateral</t>
  </si>
  <si>
    <t>Viceministro</t>
  </si>
  <si>
    <t>Director Tecnico de Inspección, Vigilancia y Control</t>
  </si>
  <si>
    <t>Inspección Vigilancia y Control</t>
  </si>
  <si>
    <t xml:space="preserve">Servicio al Ciudadano </t>
  </si>
  <si>
    <t>Dirección de Inspección, Vigilancia y Control</t>
  </si>
  <si>
    <t>Informes elaborados por los responsables de cada evento en el que se describa el objeto, las actividades, beneficios, y compromisos</t>
  </si>
  <si>
    <t>%</t>
  </si>
  <si>
    <t>Documento cual se describe el Sistema de Información</t>
  </si>
  <si>
    <t>Director de Inspección, Vigilancia y Control.</t>
  </si>
  <si>
    <t>Ejercicio del plan estratégico  de  participación ciudadana</t>
  </si>
  <si>
    <t>Gobierno Digital</t>
  </si>
  <si>
    <t>Plan Estratégico de Tecnologías de la Información y las Comunicaciones – PETIC</t>
  </si>
  <si>
    <t>Documento descriptivos del Sisitema de Inofrmación de la Dirección de Inspección, Vigilancia y Control</t>
  </si>
  <si>
    <t>Número Lineamientos técnicos y documentos de regulación expedidos por el Ministerio del Deporte para la implementación del decreto 1622 de 2022 sobre el Sistema de Validación Nacional de ingreso a los estadios.</t>
  </si>
  <si>
    <t>Documento Lineamientos técnicos y documentos de regulación expedidos por el Ministerio del Deporte para la implementación del decreto 1622 de 2022 sobre el Sistema de Validación Nacional de ingreso a los estadios.</t>
  </si>
  <si>
    <t>Coordinador de Deporte Profesional</t>
  </si>
  <si>
    <t xml:space="preserve">Cierre del ejercicio del año  anterior </t>
  </si>
  <si>
    <t>GIT Deporte Profesional</t>
  </si>
  <si>
    <t xml:space="preserve"> Lineamientos técnicos y documentos de regulación expedidos por el Ministerio del Deporte para la implementación del decreto 1622 de 2022 sobre el Sistema de Validación Nacional de ingreso a los estadios.</t>
  </si>
  <si>
    <t>Desarrollar actividades de advertencia, prevención y orientación encaminadas al cumplimiento de las normas legales y estatutarias que rigen a los organismos deportivos del territorio nacional en el Marco del Pacto por el Deporte.</t>
  </si>
  <si>
    <t>Tasa de crecimiento del  número total de organismos deportivos vigentes del Sistema Nacional del Deporte</t>
  </si>
  <si>
    <t>Crecimiento del  número total de organismos deportivos vigentes del Sistema Nacional del Deporte</t>
  </si>
  <si>
    <t>Coordinadoras de los Grupos Internos de Deporte Aficionado y Deporte Profesional</t>
  </si>
  <si>
    <t>GIT Deporte Aficionado</t>
  </si>
  <si>
    <t>Efectuar requerimientos de información, averiguaciones preliminares, ejercicio de investigaciones, formulación de pliego de cargos, fallos definitivos, entre otros.</t>
  </si>
  <si>
    <t>No. Actos Administrativos expedidos en la Direccción de Inspécción, Vigilancia y Control</t>
  </si>
  <si>
    <t xml:space="preserve">Actos Administrativos </t>
  </si>
  <si>
    <t>Coordinador del Grupo Interno de Actuaciones Administrativas</t>
  </si>
  <si>
    <t>Practicar visitas administrativas y o auditorías a los organismos deportivos en sus instalaciones, realizar auditorías y hacer seguimiento a su actividad en el marco de la legalidad del Sistema Nacional del Deporte</t>
  </si>
  <si>
    <t xml:space="preserve">No de Auditorías Realizadas del plan nacional anual de auditorías de Inspección a los organismos deportivos </t>
  </si>
  <si>
    <t>Informes de cada uno de las auditorias realizadas a los organismos deportivos</t>
  </si>
  <si>
    <t>Director Tecnico de Inspección, Vigilancia y Control - Lider del Proceso de Auditoria</t>
  </si>
  <si>
    <t>GIT Actuaciones Administrativas</t>
  </si>
  <si>
    <t>(No de Auditorias realizadas / No de Audiorias programas  en el Plan Nacional de Inspección)*100</t>
  </si>
  <si>
    <t>Informes de Audtorias Realizadas.</t>
  </si>
  <si>
    <t>Defensa y representación  judicial de la Entidad</t>
  </si>
  <si>
    <t>Actuaciones judiciales</t>
  </si>
  <si>
    <t>Contestaciones de demandas 
Asistencia a audiencia
Presentacion de demandas
Recursos</t>
  </si>
  <si>
    <t>Gestiónn Juridica</t>
  </si>
  <si>
    <t xml:space="preserve">Defensa Jurídica </t>
  </si>
  <si>
    <t xml:space="preserve">Oficina Asesora Jurídica </t>
  </si>
  <si>
    <t>PORCENTAJE DE EXITO PROCESAL</t>
  </si>
  <si>
    <t xml:space="preserve">
(Sentencias favorables   / Total sentencias notificadas) * 100</t>
  </si>
  <si>
    <t>El indicador permite medir la gestión de la Oficina Asesora Jurídica en lo concerniente al éxito en materia procesal.</t>
  </si>
  <si>
    <t>Fallos y Sentencias</t>
  </si>
  <si>
    <t>CAPACIDAD</t>
  </si>
  <si>
    <t>PORCENTAJE</t>
  </si>
  <si>
    <t>Defensa de la Entidad frente a la invocacion de derechos fundamentales</t>
  </si>
  <si>
    <t>Contestacion a la acción de tutela</t>
  </si>
  <si>
    <t>Contestación a la acción de tutela</t>
  </si>
  <si>
    <t>PORCENTAJE DE OPORTUNIDAD EN CONTESTACIÓN DE ACCIONES DE TUTELA</t>
  </si>
  <si>
    <t>(Número de contestaciones a acciones de tutela atendidas  en oportunidad / Total de acciones de tutelas radicadas) * 100</t>
  </si>
  <si>
    <t xml:space="preserve">El indicador permite medir la oportunidad en la atención a las acciones de tutela radicadas a la Oficina Asesora Jurídica. </t>
  </si>
  <si>
    <t>Base de datos de acciones de tutela radicadas</t>
  </si>
  <si>
    <t xml:space="preserve">Revision del diseño y publiación en SUCOP de proyectos normativos </t>
  </si>
  <si>
    <t>Proyectos normativos revisados y publicados
Certificado de SUCOP
Proyecto revisado por la OAJ</t>
  </si>
  <si>
    <t>Certificado de SUCOP
Proyecto revisado por la OAJ</t>
  </si>
  <si>
    <t>Mejora Normativa</t>
  </si>
  <si>
    <t>NUMERO DE PROYECTOS DECRETO LEY REVISADOS Y PUBLICADOS EN SUCOP</t>
  </si>
  <si>
    <t xml:space="preserve">El indicador permite medir las gestiones adelantadas en cuanto a la revisión y publicacion de proyectos de decreto / ley  </t>
  </si>
  <si>
    <t>Proyectos de decreto/ley revisados y publicados en SUCOP</t>
  </si>
  <si>
    <t>NUMERO</t>
  </si>
  <si>
    <t>Adelantar el cierre de los contratos de prestación de servicios profesionales y de apoyo a la gestión</t>
  </si>
  <si>
    <t xml:space="preserve">Cierre de contratos de prestación de servicios y de apoyo a la gestión </t>
  </si>
  <si>
    <t>Actas de cierre de contratos</t>
  </si>
  <si>
    <t>(Número de contratos de prestación de servicios y de apoyo a la gestión celebrados en la vigencia 2023 / total de actas de cierre de contratos de prestación de servicios y de apoyo a la gestión) *100</t>
  </si>
  <si>
    <t>El indicador permite medir la gestión de la Oficina Asesora Jurídica frente al cierre de los contratos de prestación de servicios y de apoyo a la gestión</t>
  </si>
  <si>
    <t>Actas de cierre</t>
  </si>
  <si>
    <t>Jefe de la Oficina Asesora Juridica</t>
  </si>
  <si>
    <t>Elaborar lineamientos y/o parámetros técnicos, pedagógicos, operativos y normativos sobre deporte escolar.</t>
  </si>
  <si>
    <t>Documentos normativos - 4301006</t>
  </si>
  <si>
    <t>Profesional GIT Deporte Escolar</t>
  </si>
  <si>
    <t>Fomento al Desarrollo Humano y Social</t>
  </si>
  <si>
    <t>GIT Deporte Escolar</t>
  </si>
  <si>
    <t>Este indicador hace referencia a formulación e implementación de una política pública que promueva el desarrollo de de programas asociados a la práctica del deporte escolar y extraescolar.</t>
  </si>
  <si>
    <t>Informe de avance la formulación de los lineamientos</t>
  </si>
  <si>
    <t>Numero</t>
  </si>
  <si>
    <t>Servicio de promoción de la actividad física, la recreación y el deporte - 4301037 .</t>
  </si>
  <si>
    <t>Memorias de las capacitaciones realizadas.</t>
  </si>
  <si>
    <t>Plan Institucional de Capacitación</t>
  </si>
  <si>
    <t>Eventos de capacitación desarrollados</t>
  </si>
  <si>
    <t>Numero de eventos de capacitación realizados.</t>
  </si>
  <si>
    <t xml:space="preserve">Este indicador permitirá mitigar el desconocimiento por parte de algunos formadores deportivos o entrenadores en territorio, respecto a las orientaciones pedagógicas y conceptuales acordes a la etapa de desarrollo deportivo en edad escolar, lo cual limita el desarrollo adecuado de las prácticas deportivas. </t>
  </si>
  <si>
    <t>Informe de los eventos de capacitación realizados</t>
  </si>
  <si>
    <t>Realizar capacitaciones sobre temas relacionados con el deporte escolar</t>
  </si>
  <si>
    <t>Realizar promoción y divulgación de los procesos del Deporte Escolar</t>
  </si>
  <si>
    <t>Producto 1: Servicio de promoción de la actividad física, la recreación y el deporte -4301037</t>
  </si>
  <si>
    <t>Piezas elaboradas para la promoción y divulgación.</t>
  </si>
  <si>
    <t>Plan  Estratégico de Participación Ciudadana</t>
  </si>
  <si>
    <t xml:space="preserve">Este indicador hace referencia a fortalecer los procesos de promoción y divulgación de los programas del GIT de Deporte Escolar, permiten difundir la oferta con los actores interesados y comunicar los requisitos para acceder a los mismos por parte de los beneficiarios. Es importante precisar que los programas que se implementan en el área impactan territorios vulnerables y de difícil acceso, por ende, el desarrollo de estrategias de comunicación es primordial. </t>
  </si>
  <si>
    <t>Informe con los mecanismos de divulgación deportiva desarrollados</t>
  </si>
  <si>
    <t>Apoyar la conformación de escuelas deportivas</t>
  </si>
  <si>
    <t xml:space="preserve">Servicio de Escuelas Deportivas-4301007 </t>
  </si>
  <si>
    <t>Base de datos de inscritos</t>
  </si>
  <si>
    <t>Niños, niñas, adolescentes y jóvenes inscritos en el programa de Escuelas</t>
  </si>
  <si>
    <t>Numero de Niños, niñas, adolescentes y jóvenes inscritos en el programa de Escuelas</t>
  </si>
  <si>
    <t>Este indicador hace referencia al impacto en cobertuta que tiene el programa a nivel nacional.</t>
  </si>
  <si>
    <t>Realizar la dotación de las escuelas deportivas</t>
  </si>
  <si>
    <t>Desarrollar eventos y actividades de deporte escolar</t>
  </si>
  <si>
    <t xml:space="preserve">Servicio de apoyo a la actividad física, la recreación y el deporte - 4301001 </t>
  </si>
  <si>
    <t>Informe de eventos realizados</t>
  </si>
  <si>
    <t>Este indicador hace referencia la cantidad de  Eventos realizados para el fortalecimiento del deporte escolar en el pais.</t>
  </si>
  <si>
    <t>Realizar la planificación y seguimiento a los programas de Deporte Escolar</t>
  </si>
  <si>
    <t>Programas de deporte escolar implementados</t>
  </si>
  <si>
    <t>Numero de Programas de deporte escolar implementados</t>
  </si>
  <si>
    <t>Este indicador hace referencia al impacto en cobertuta que tiene los porgramas de deporte escolar a nivel nacional.</t>
  </si>
  <si>
    <t>Base de datos de municipios impactados con los programas</t>
  </si>
  <si>
    <t>Niños, niñas, adolescentes y jóvenes inscritos en los programas de Deporte Escolar</t>
  </si>
  <si>
    <t>Numero de Niños, niñas, adolescentes y jóvenes inscritos en los programas de Deporte Escolar</t>
  </si>
  <si>
    <t>Actas de entrega de incentivos</t>
  </si>
  <si>
    <t>Estímulos entregados</t>
  </si>
  <si>
    <t>Numero de Estímulos entregados</t>
  </si>
  <si>
    <t>Este indicador hace referncia a los inentivo que se entregan a los campeones nacionales del programa Juegos Intercolegiados.</t>
  </si>
  <si>
    <t>Actas de entregas de incentivos entregados</t>
  </si>
  <si>
    <t>Apoyar financieramente el desarrollo de los programas y proyectos que fomenten el Deporte social comunitario</t>
  </si>
  <si>
    <t xml:space="preserve"> Servicio de promoción de la actividad física, la recreación y el deporte 4301037</t>
  </si>
  <si>
    <t xml:space="preserve">Base de datos personas beneficiadas </t>
  </si>
  <si>
    <t>Profesional GIT Deporte Social Comunitario</t>
  </si>
  <si>
    <t>GIT Deporte Social Comunitario</t>
  </si>
  <si>
    <t>Base de datos que consolida la información derivada de los programas territoriales</t>
  </si>
  <si>
    <t>Apoyar financieramente  el desarrollo de los programas y proyectos que fomenten la recreación a nivel nacional.</t>
  </si>
  <si>
    <t>Profesional GIT Recreación</t>
  </si>
  <si>
    <t xml:space="preserve">GIT Recreación </t>
  </si>
  <si>
    <t>Apoyar financieramente  el desarrollo de programas y proyectos que fomenten la actividad física y los hábitos y estilos de vida saludable</t>
  </si>
  <si>
    <t>Informe técnico que detalle las acciones realizadas en el marco del Programa Nacional de Hábitos y Estilos de Vida Saludable con las personas beneficiadas en el país</t>
  </si>
  <si>
    <t>Profesional GIT Actividad Física</t>
  </si>
  <si>
    <t>GIT Actividad Física</t>
  </si>
  <si>
    <t>Base de datos de municipios impactados</t>
  </si>
  <si>
    <t>430103704 Municipios implementando  programas de recreación, actividad física y deporte social comunitario</t>
  </si>
  <si>
    <t>Municipios impactados a traves del GIT Deporte Social Comunitario</t>
  </si>
  <si>
    <t>Municipios beneficiados a traves del programa, eventos y actividades del GIT Deporte Social Comunitario</t>
  </si>
  <si>
    <t>Base de datos de municipios impactados con el programa, eventos y actividades del GIT Deporte Social Comunitario</t>
  </si>
  <si>
    <t xml:space="preserve">base de datos inscritos donde se evidencia el municipio impactado </t>
  </si>
  <si>
    <t xml:space="preserve">base de datos de la poblacion  beneficiada donde se evidenica el muniicpio que se impacta. </t>
  </si>
  <si>
    <t>Definir estrategias que promuevan la identificación y desarrollo de las prácticas deportivas ancestrales, convencionales, tradicionales y/o autóctonas</t>
  </si>
  <si>
    <t>Proyectos enfocados en la identificacion y desarrollo de practicas deportivas ancestrales, tradicionales y/o autoctonas</t>
  </si>
  <si>
    <t>Informes tecnicos, administrativos y financieros de los proyectos ejecutados</t>
  </si>
  <si>
    <t>Realizar mesas de participación para la actualización y definición de estrategias y lineamientos de actividades de recreación.</t>
  </si>
  <si>
    <t>documento normativo construido en el marco Nacional de Recreacion 2020-2026</t>
  </si>
  <si>
    <t>Diseñar estratregias para la promoción de actividad física y hábitos y estilos de vida saludable y construir lineamientos orientadores.</t>
  </si>
  <si>
    <t>Documento orientador de promoción de actividad física y hábitos y estilos de vida saludable</t>
  </si>
  <si>
    <t>Documento normativo construido para el posicionamiento de lineamientos para la promoción de actividad física</t>
  </si>
  <si>
    <t>Generar procesos de capacitación o socialización sobre deporte social comunitario a la población adulta del territorio nacional</t>
  </si>
  <si>
    <t xml:space="preserve">Servicio de educación informal en recreación 4301035 </t>
  </si>
  <si>
    <t>Capacitaciones sobre deporte social comunitario</t>
  </si>
  <si>
    <t>430103501 Eventos de capacitación desarrollados</t>
  </si>
  <si>
    <t>Número de eventos de capacitación</t>
  </si>
  <si>
    <t>Eventos de capacitación a nivel nacional desarrollados por el GIT Deporte Social Comunitario</t>
  </si>
  <si>
    <t>Reporte de asistencia de capacitaciones desarrolladas</t>
  </si>
  <si>
    <t>Identificar necesidades y estructurar metodologías de capacitación sobre actividad física</t>
  </si>
  <si>
    <t>Propuesta para el desarrollo del Programa Nacional de capacitación e informes técnicos de los eventos de capacitación</t>
  </si>
  <si>
    <t>Eventos de capacitación a nivel nacional determinados por el GIT Actividad Física</t>
  </si>
  <si>
    <t>Informes técnicos por cada evento de capacitación desarrollado</t>
  </si>
  <si>
    <t>Generar espacios de capacitación o divulgación sobre actividad física y hábitos y estilos de vida saludable.</t>
  </si>
  <si>
    <t>Base de datos de personas capacitadas</t>
  </si>
  <si>
    <t>Base de datos de las personas capacitadas a nivel nacional a través de las estrategias del GIT Actividad Física</t>
  </si>
  <si>
    <t xml:space="preserve">Desarrollar procesos de cualificación sobre la promoción de los programas y proyectos relacionados con la recreación </t>
  </si>
  <si>
    <t xml:space="preserve">base de datos de personas caracterizadas </t>
  </si>
  <si>
    <t>base de datos de la caracterizacion realizada a las personas cualificadas en el marco del Plan Nacional de Recreacion 2020-2026</t>
  </si>
  <si>
    <t>Desarrollar actividades académicas y de intercambio de carácter nacional e internacional en materia deportiva enmarcadas en el relacionamiento con organismos internacionales y demas actores multilaterales.</t>
  </si>
  <si>
    <t>Actividades de cooperación internacional académicas y deportivas.</t>
  </si>
  <si>
    <t>Informe de acciones por país en el marco de las actividades realizadas.</t>
  </si>
  <si>
    <t>Adquisición de Bienes y Servicios</t>
  </si>
  <si>
    <t>Compras y Contratación Pública</t>
  </si>
  <si>
    <t>Despacho del Ministra</t>
  </si>
  <si>
    <t>Informes de gestión de las acciones realizadas en el marco del fortalecimeinto de las relaciones internacionales en favor del Sistema Nacional del Deporte. Registro fotográfico.Notas de prensa.</t>
  </si>
  <si>
    <t>Establecer alianzas estratégicas internacionales</t>
  </si>
  <si>
    <t>Alianzas Internacionales</t>
  </si>
  <si>
    <t>Informes de Gestión</t>
  </si>
  <si>
    <t>Presentación de informes de gestión por país de acuerdo a las actividades realizadas.</t>
  </si>
  <si>
    <t>Ministra</t>
  </si>
  <si>
    <t>Gestion de Recursos Fisicos</t>
  </si>
  <si>
    <t xml:space="preserve">Gestión Presupuestal y eficiencia del Gasto Público </t>
  </si>
  <si>
    <t>Plan Anticorrupción y de Atención al Ciudadano</t>
  </si>
  <si>
    <t>GIT Gestión Administrativa</t>
  </si>
  <si>
    <t xml:space="preserve">Gestión Administrativa </t>
  </si>
  <si>
    <t>Gestión del parque automotor de la entidad.</t>
  </si>
  <si>
    <t>1. Pago de impuesto de vehiculos en el periodo establecido,  
2. Reporte de mantenimiento preventivo y correctivo del parque automotor
3. Suministro de combustible
4. Informe de actividades Unidad Nacional de Protección</t>
  </si>
  <si>
    <t>Plan del Gasto Publico</t>
  </si>
  <si>
    <t xml:space="preserve">Gestión del parque automotor </t>
  </si>
  <si>
    <t xml:space="preserve">Suministrar tiquetes aéreos a nivel nacional e internacional para funcionarios y contratistas de la entidad y miembros del Sistema Nacional del Deporte </t>
  </si>
  <si>
    <t xml:space="preserve">Gestion de tiquetes aéreos </t>
  </si>
  <si>
    <r>
      <t>Reporte</t>
    </r>
    <r>
      <rPr>
        <sz val="11"/>
        <color rgb="FFFF0000"/>
        <rFont val="Arial"/>
        <family val="2"/>
      </rPr>
      <t xml:space="preserve"> mensual</t>
    </r>
    <r>
      <rPr>
        <sz val="11"/>
        <color theme="1"/>
        <rFont val="Arial"/>
        <family val="2"/>
      </rPr>
      <t xml:space="preserve"> de los tiquetes adquiridos por la entidad.</t>
    </r>
  </si>
  <si>
    <t>Plan de  Austeridad</t>
  </si>
  <si>
    <t xml:space="preserve">Gestión para suministro de tiquetes </t>
  </si>
  <si>
    <t xml:space="preserve">Gestión de Inventarios </t>
  </si>
  <si>
    <t xml:space="preserve">Inventario actualizado al término de la vigencia </t>
  </si>
  <si>
    <r>
      <t>Reporte</t>
    </r>
    <r>
      <rPr>
        <sz val="11"/>
        <color rgb="FFFF0000"/>
        <rFont val="Arial"/>
        <family val="2"/>
      </rPr>
      <t xml:space="preserve"> mensual</t>
    </r>
    <r>
      <rPr>
        <sz val="11"/>
        <color theme="1"/>
        <rFont val="Arial"/>
        <family val="2"/>
      </rPr>
      <t xml:space="preserve"> de cierre de la cuenta </t>
    </r>
  </si>
  <si>
    <t xml:space="preserve">Gestión de caja menor </t>
  </si>
  <si>
    <t xml:space="preserve">Gestionar la administración de la caja menor </t>
  </si>
  <si>
    <t>Reporte de ejecución de caja menor, acto administrativo de constitución, reembolso y cierre de la misma</t>
  </si>
  <si>
    <t>Cuentadante</t>
  </si>
  <si>
    <t xml:space="preserve">Grestión de Caja Menor </t>
  </si>
  <si>
    <t>Implementación del Sistema de Gestión Ambiental tomando como base lo establecido en la Norma Técnica ISO14000:1 y en la Política de Gestión Ambiental GA-PO-001</t>
  </si>
  <si>
    <t>Sistema de gestión ambiental implementado</t>
  </si>
  <si>
    <t>Implementación del 100% del Sistema de Gestión Ambiental</t>
  </si>
  <si>
    <t>Informe de implementación del Sistema de Gestión Ambiental</t>
  </si>
  <si>
    <t>Lider Ambiental</t>
  </si>
  <si>
    <t>Gestion Ambiental</t>
  </si>
  <si>
    <t>Plan de Gestión Ambiental-PGA</t>
  </si>
  <si>
    <t>Porcentaje de impementación del Sistema de Gestión Ambiental</t>
  </si>
  <si>
    <t>(Número de actividades planificadas/Número de actividades totales)*100</t>
  </si>
  <si>
    <t>El indicador mide el avance en la ejecución de las actividades definidas por la norma ISO14001 para la implementación del Sistema de Gestión Ambiental Institucional</t>
  </si>
  <si>
    <t xml:space="preserve">El informe de Implementación del Sistema de Gestión Ambiental da de cuenta del avance sobre las acciones especificas asociadas con la Gestión Ambiental. Este informe deberá relacionar la documentación y evidencias de gestión necesarias para soportar la información que en él se relacionan. </t>
  </si>
  <si>
    <t>% de implementación</t>
  </si>
  <si>
    <t>Política de abastecimiento sostenible implementada</t>
  </si>
  <si>
    <t>Implementación del 80% de la Política de Abastecimiento Sostenible</t>
  </si>
  <si>
    <t>Informe de avance sobre la implementación de la Política de Abastecimiento Sostenible</t>
  </si>
  <si>
    <t>Número de contratos que incorporan fichas técnicas ambientales</t>
  </si>
  <si>
    <t>(Número de procesos contractuales que incorporan fichas técnicas ambientales/Número de fichas totales)*100</t>
  </si>
  <si>
    <t xml:space="preserve">El indicador mide el avance en la implementación de la Política de Abastecimiento Sostenible </t>
  </si>
  <si>
    <t>El informe de avance sobre la implementación de la Política de Abastecimiento Sostenible incorpora  el detalle de los procesos contractuales adelantados por la entidad y que han incorporado fichas técnicas ambientales</t>
  </si>
  <si>
    <t xml:space="preserve">Actualizar e implmentar el Plan institucional de Archivos PINAR </t>
  </si>
  <si>
    <t xml:space="preserve">Plan Instiucional de Archivos - PINAR </t>
  </si>
  <si>
    <t xml:space="preserve">Cumplimiento a los planes y proyectos establecidos en el PINAR </t>
  </si>
  <si>
    <t xml:space="preserve">Documento Actualizado 
Informe de Seguimiento al Pinar
GESDOC  </t>
  </si>
  <si>
    <t xml:space="preserve">Lider del proceso de Gestión Documental </t>
  </si>
  <si>
    <t>Gestión Documental</t>
  </si>
  <si>
    <t xml:space="preserve">Gestión Documental </t>
  </si>
  <si>
    <t>Plan Institucional de Archivos de la Entidad –PINAR</t>
  </si>
  <si>
    <t xml:space="preserve">Actualizar e implementar el Programa de Gestión Documental </t>
  </si>
  <si>
    <t>Programa de Gestión Documental (Implementado)</t>
  </si>
  <si>
    <t xml:space="preserve">Cumplimiento  a los procesos archivistivos implementados </t>
  </si>
  <si>
    <t>Informe de Seguimiento  semestrales</t>
  </si>
  <si>
    <t>Lider del proceso de Gestión Documental  y personal de apoyo</t>
  </si>
  <si>
    <t>elaboración y/o actualización  e implementación tabla de retención documental</t>
  </si>
  <si>
    <t>Tabla de Retención Documental 
(aprobada e implementada )</t>
  </si>
  <si>
    <t xml:space="preserve">TRD actualizadas y aprobadas por agn
TRD Implementadas </t>
  </si>
  <si>
    <t>Trd; 
Informe de seguimiento</t>
  </si>
  <si>
    <t xml:space="preserve">elaboración y/o implementación  de tabla de valoración documental </t>
  </si>
  <si>
    <t>Tabla de Valoración Documental
(aprobada e implementada )</t>
  </si>
  <si>
    <t xml:space="preserve">TVD Aprobadas e implementadas </t>
  </si>
  <si>
    <t xml:space="preserve">Inventarios documentales </t>
  </si>
  <si>
    <t>intervención del fondo documental acumulado</t>
  </si>
  <si>
    <t xml:space="preserve">Expedientes Intervenidos y organizados </t>
  </si>
  <si>
    <t xml:space="preserve">Expedientes de Conservación Total Intervenidos </t>
  </si>
  <si>
    <t>Tvd 
Informe de seguimiento</t>
  </si>
  <si>
    <t xml:space="preserve">Actualizar e implementar el  sistema integrado de conservación ( dos componentes)  y adecuación de  las instalaciones del archivo central 
</t>
  </si>
  <si>
    <t xml:space="preserve">Implementación del Sistema Integrado de Conservación </t>
  </si>
  <si>
    <t xml:space="preserve">Inventario documentales 
Informe de Seguimiento </t>
  </si>
  <si>
    <t>Plan de  Preservación Digital</t>
  </si>
  <si>
    <t>centralización archivos de gestión ( plan anticorrupción)</t>
  </si>
  <si>
    <t xml:space="preserve">Archivos de Gestión Centralizados </t>
  </si>
  <si>
    <t xml:space="preserve">Espacios Fisicos </t>
  </si>
  <si>
    <t>Expedientes intervenidos</t>
  </si>
  <si>
    <t xml:space="preserve">Secretaria General /Lider del proceso de Gestión </t>
  </si>
  <si>
    <t xml:space="preserve">Servicios de correspondencia y apoyo a la gestión del Ministerio del Deporte </t>
  </si>
  <si>
    <t xml:space="preserve">Radicacion y distribucion de comunicaciones oficiales de Mindeporte </t>
  </si>
  <si>
    <t>Diseñar e implementar el Plan Estrategico de Talento Humano  (Decreto 612 de 2018)</t>
  </si>
  <si>
    <t>Plan Estratégico de Talento Humano 2023-2026</t>
  </si>
  <si>
    <t xml:space="preserve">Avance periodo 2023 del Plan Estrategico Talento Humano </t>
  </si>
  <si>
    <t>$704.123.000 (Contratos)
$22.841.391.346(Nómina)
$411.760.325 (Mesadas pensionales juntas del Valle del Cauca y Satander)</t>
  </si>
  <si>
    <t>Coordinador de Talento Humno</t>
  </si>
  <si>
    <t>Gestión del Talento Humano</t>
  </si>
  <si>
    <t xml:space="preserve">Gestión Estratégica del Talento Humano </t>
  </si>
  <si>
    <t>Plan Estratégico de Talento Humano</t>
  </si>
  <si>
    <t>Porcentaje de Cumplimiento del Plan  Estrategico Talento Humano</t>
  </si>
  <si>
    <t>(No. de actividades ejecutadas efectivamente de capacitación realizadas / No. de actividades del plan de capacitación programadas) x 100</t>
  </si>
  <si>
    <t>Permite medir el avance de ejecución del Plan estratégico de talento humano 2023-2026 y por esto se medirá el 25%</t>
  </si>
  <si>
    <t>Matriz de seguimiento PETH
Informes de gestión</t>
  </si>
  <si>
    <t>Diseñar e Implementar el Plan Institucional de Capacitación (Decreto 612 de 2018)</t>
  </si>
  <si>
    <t>Plan Institucional de Capacitación - PIC</t>
  </si>
  <si>
    <t>Plan Institucional de Capacitación Ejecutado</t>
  </si>
  <si>
    <t>Profesional Encargado</t>
  </si>
  <si>
    <t>Porcentaje de Cumplimiento del PIC</t>
  </si>
  <si>
    <t>Este indicador nos permite medir las actividades ejecutadas del Plan Institucional de Capacitación.</t>
  </si>
  <si>
    <t>Acto administrativo de aprobación, Contrato para desarrollo de programas del PIC.
Piezas de comunicación, informes de gestión, listados de asistencia y/o certificaciones de participación.</t>
  </si>
  <si>
    <t>Diseñar e implementar del Sistema de Gestión de la Seguridad y Salud  en el trabajo al interior del Ministerio del Deporte, y coordinar la ejecución y mantenimiento del mismo de conformidad con la normativa vigente. (Decreto 612 de 2018)</t>
  </si>
  <si>
    <t>Plan de Seguridad y Salud en el Trabajo</t>
  </si>
  <si>
    <t>Plan de Trabajo de Seguridad y Salud en el Trabajo Ejecutado</t>
  </si>
  <si>
    <t>Plan de trabajo anual en Seguridad y Salud en el Trabajo</t>
  </si>
  <si>
    <t>Porcentaje de Cumplimiento del Plan de SST</t>
  </si>
  <si>
    <t>(No. de actividades ejecutadas efectivamente del plan de trabajo de SST ejecutadas en el período / No. de actividades del plan de trabajo de SST programadas en el mismo período) x 100</t>
  </si>
  <si>
    <t>Este indicador nos permite medir las actividades ejecutadas del Plan de Seguridad y Salud en el Trabajo.</t>
  </si>
  <si>
    <t xml:space="preserve">Acto administrativo con la aprobación del Plan de SST, contrato de prestación de servicios, listados de asistencia, piezas gráficas, informes de actividades </t>
  </si>
  <si>
    <t>Diseñar e implementar el Plan de Bienestar Social e Incentivos y Seguimiento a la  Medicion de Clima y Cultura Organizacional (Decreto 612 de 2018)</t>
  </si>
  <si>
    <t>Plan de Bienestar Social e Incentivos</t>
  </si>
  <si>
    <t>Plan de Bienestar Social e Incentivos Ejecutado</t>
  </si>
  <si>
    <t>Plan de Incentivos Institucionales</t>
  </si>
  <si>
    <t>Porcentaje de Cumplimiento plan de bienestar e incentivos</t>
  </si>
  <si>
    <t>(No. de actividades del plan de Bienestar social institucional ejecutadas efectivamente en el período / No. de actividades del plan de Bienestar social institucional programadas en el mismo período) x 100</t>
  </si>
  <si>
    <t>Este indicador nos permite medir las actividades ejecutadas del Plan Institucional de Bienestar Social e Incentivos.</t>
  </si>
  <si>
    <t>Acto administrativo de aprobación. Contrato para desarrollar el plan. Informes de gestión, piezas de comunicación, listados de beneficiarios.</t>
  </si>
  <si>
    <t>Diseñar e implementar el Plan de Vacantes  (Decreto 612 de 2018)</t>
  </si>
  <si>
    <t xml:space="preserve">Plan de Vacantes </t>
  </si>
  <si>
    <t>Plan de Vacantes</t>
  </si>
  <si>
    <t>Plan Anual de Vacantes</t>
  </si>
  <si>
    <t xml:space="preserve">Pocentaje de cumplimiento al Plan de Vacantes </t>
  </si>
  <si>
    <t>(No. de actividades ejecutadas efectivamente del plan de Vacantes / No. de actividades programadas del plan de vacantes ) x 100</t>
  </si>
  <si>
    <t>Este indicador nos permite medir las actividades ejecutadas del Plan anual de vacantes</t>
  </si>
  <si>
    <t>Plan aprobado
Base de datos de vacantes</t>
  </si>
  <si>
    <t>Diseñar e implementar el plan de Previsión de Recursos Humanos. (Decreto 612 de 2018)</t>
  </si>
  <si>
    <t>Plan de previsión de Recursos Humanos</t>
  </si>
  <si>
    <t xml:space="preserve"> Plan de previsión de Recursos Humanos</t>
  </si>
  <si>
    <t>Plan de Previsión de Recursos Humanos</t>
  </si>
  <si>
    <t>Porcentaje de Cumplimiento al Plan de previsión de Recursos Humanos</t>
  </si>
  <si>
    <t>(No. de actividades ejecutadas efectivamente del plan de Recursos Humanos / No. de actividades programadas del plan de Recursos Humanos  ) x 100</t>
  </si>
  <si>
    <t>Este indicador nos permite medir las actividades ejecutadas del Plan de Previsión de Recursos Humanos</t>
  </si>
  <si>
    <t>Plan aprobado
Base de datos de cubrimiento de vacantes
Base de datos encargos</t>
  </si>
  <si>
    <t>Gestionar las solicitudes allegadas por las áreas del Mindeporte para la consolidación y seguimiento del Plan Anual de Adquisiciones</t>
  </si>
  <si>
    <t>Formulacion PAA</t>
  </si>
  <si>
    <t>Plan Anual de Adquisiciones consolidado</t>
  </si>
  <si>
    <t>Coordinador GIT Contratación - Lider Equipo Calidad</t>
  </si>
  <si>
    <t>GIT Contratación</t>
  </si>
  <si>
    <t xml:space="preserve">
Mide el numero de modificaciones realizadas al PAA durante la vigencia</t>
  </si>
  <si>
    <t>Modificaciones realizadas al PAA en SECOP</t>
  </si>
  <si>
    <t>Contratos Liquidados y cerrados</t>
  </si>
  <si>
    <t>Listado de contratos Liquidados y cerrados</t>
  </si>
  <si>
    <t>coordinador GIT Contratación - Lider Equipo Liquidaciones</t>
  </si>
  <si>
    <t>Porcentaje de contratos liquidados y cerrados</t>
  </si>
  <si>
    <t>Midel el procentaje de contratos de la vigencia 2021 que se liquidaran durante la vigencia 2023</t>
  </si>
  <si>
    <t>Listado de contratos de la vigencia 2021 liquidados y Cerrados</t>
  </si>
  <si>
    <t>Gestionar y registrar los hechos económicos generados por las areas proveedoreas de información financiera de la entidad que deben ser reconocidos y revelados en los Estados Financieros del Ministerio del Deporte.</t>
  </si>
  <si>
    <t>Estados Financieros</t>
  </si>
  <si>
    <t>Mensual</t>
  </si>
  <si>
    <t xml:space="preserve">
1. Estados Financieros mensuales y trimestrales</t>
  </si>
  <si>
    <t>$ 708.000.000</t>
  </si>
  <si>
    <t>Coordinación del GIT Gestión Contable</t>
  </si>
  <si>
    <t>Gestión Financiera y Tesoreria</t>
  </si>
  <si>
    <t xml:space="preserve">GIT Gestión Financiera y Presupuestal                     
                              </t>
  </si>
  <si>
    <t>1. Link de publicación de los estados financieros del Ministerio del Deporte
2. Estado financiero mensual</t>
  </si>
  <si>
    <t>Reportes CHIP Contable</t>
  </si>
  <si>
    <t>Trimestral</t>
  </si>
  <si>
    <t xml:space="preserve">
(Número de reportes trimestrales CHIP contable / Número total de reportes CHIP contable programados) *100%</t>
  </si>
  <si>
    <t xml:space="preserve">1.  Link de publicación del reporte contable en el sistema CHIP de la CGN 
</t>
  </si>
  <si>
    <t xml:space="preserve">Realizar la gestión de las operaciones presupuestales en el Sistema Integrado de Información Financiera – SIIF </t>
  </si>
  <si>
    <t xml:space="preserve">Informes de ejecución presupuestal de la Entidad </t>
  </si>
  <si>
    <t>1. Informe mensual de Ejecución Presupuestal publicado en la página web del Ministerio</t>
  </si>
  <si>
    <t>Coordinación del GIT Gestión Presupuestal</t>
  </si>
  <si>
    <t>Plan Anticorrupción y Atención al Ciudadano 2022</t>
  </si>
  <si>
    <t>Porcentaje Informes de seguimiento presupuestal reportados</t>
  </si>
  <si>
    <t>(Número de informes  de ejecución presupuestal consolidado del la Entidad publicado en la página web/Número total de informes programados de la ejecución presupuestal consolidado de la Entidad publicados en la Página web Mesualmente) *100%</t>
  </si>
  <si>
    <t>Medir el porcentaje de informes de ejecución presupuestal publicados mensualmente en la página web de la Entidad.</t>
  </si>
  <si>
    <t>1. Link de la publicación de la Ejecución Presupuestal en la página web del Ministerio</t>
  </si>
  <si>
    <t>Cuatro (4) Informes</t>
  </si>
  <si>
    <t>Informes y gestión de data.</t>
  </si>
  <si>
    <t>Secretaria General</t>
  </si>
  <si>
    <t>Recomendaciones FURAG 2021</t>
  </si>
  <si>
    <t>Informe y presentación de los resultados.</t>
  </si>
  <si>
    <t>Realizar el mantenimiente preventivo y correctivo de los servicios informáticos</t>
  </si>
  <si>
    <t>Servicios Tencológicos</t>
  </si>
  <si>
    <t>Coordinador GIT TIC´s</t>
  </si>
  <si>
    <t>Gestión de Tecnologías de Comunicación e Información</t>
  </si>
  <si>
    <t>GIT TIC´S</t>
  </si>
  <si>
    <t>Constancia de mantenimientos realizados
Contratos de mantenimiento plataforma tecnológica
Contratos de soporte, actualización y mantenimiento de Sistemas de Información</t>
  </si>
  <si>
    <t>Contrato de adquisición y/o renovación de licenciamiento</t>
  </si>
  <si>
    <t xml:space="preserve">
Informes de ejecución de avance de las iniciativas identificadas en el PETI</t>
  </si>
  <si>
    <t>Contratos de Nube Publica y/o Privada 
Contratos de Conectividad
Contratos de prestación de Servicios
Informe de ejecución del PETI
Informe de capacitaciones realizadas
Informe de disponibilidad de los servicios de conectividad y Nube</t>
  </si>
  <si>
    <t>Plan de Seguridad y Privacidad de la Información formulado</t>
  </si>
  <si>
    <t xml:space="preserve">Seguridad Digital </t>
  </si>
  <si>
    <t>Porcentaje de Avance en la ejecución del Plan de Seguridad y Privacidad de la Información</t>
  </si>
  <si>
    <t>(# de actividades del Plan de Seguridad y privacidad ejecutadas/# de actividades del Plan de Seguridad y privacidad planeadas)x100</t>
  </si>
  <si>
    <t>Actividades del plan de seguridad y privacidad ejecutadas</t>
  </si>
  <si>
    <t>Informe de seguimiento del Plan de Seguridad y Privacidad de la Información</t>
  </si>
  <si>
    <t xml:space="preserve"> Plan de Tratamiento de Riesgos de Seguridad y Privacidad de la Información formulado</t>
  </si>
  <si>
    <t xml:space="preserve"> Porcentaje de avance en la ejencución del Plan de Tratamiento de Riesgos de Seguridad y Privacidad </t>
  </si>
  <si>
    <t>(# de actividades del Plan de tratamiento de riesgos ejecutadas/# de actividades del Plan de de tratamiento de riesgos planeadas</t>
  </si>
  <si>
    <t>Actividades del plan de tratamiento del riesgos ejecutadas</t>
  </si>
  <si>
    <t>Matriz de tratamiento de riesgos de seguridad y privacidad</t>
  </si>
  <si>
    <t>Administrar y dar lineamientos para gestionar el PAC</t>
  </si>
  <si>
    <t>Archivo de excel Cálculo PAC Utilizado Gastos de Personal</t>
  </si>
  <si>
    <t>Coordinación del GIT Tesorería</t>
  </si>
  <si>
    <t>GIT Tesorería</t>
  </si>
  <si>
    <t>Porcentaje de PAC Utilizado 1-1 Gastos de Personal</t>
  </si>
  <si>
    <t>= (100% - INPANUT GP*)
-------
*INPANUT GP = {( Σ PAC no Utilizado GP** x 100%) / [ (Σ PBI GP) + (Σ MODIF GP)]}
**PAC no Utilizado = {[(Σ PBI GP) + (Σ MODIF GP)] - (Σ PPAG GP)}</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</si>
  <si>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 
Siglas: 
GP: Gastos de Personal, lo que es igual a Objeto de Gasto 1
PAC: Plan Anual Mensualizado de Caja
INPANUT: Indicador de PAC No Utilizado
PBI: PAC Básico Inicial del mes analizado
MODIF: Modificaciones al PAC: efectuadas en las Reuniones de Análisis de PAC por adiciones o anticipos que aumenten el valor del PAC básico inicial.
PPAG: PAC Pagado: recursos girados en un respectivo mes a un órgano ejecutor que representan el monto de los recursos utilizados por el mismo en el respectivo periodo.</t>
  </si>
  <si>
    <t>1. Cálculo PAC Utilizado Gastos de Personal
2. Reporte de INPANUT de SIIF</t>
  </si>
  <si>
    <t>Porcentaje con dos décimales</t>
  </si>
  <si>
    <t>PAC Utilizado 1-2 Gastos Generales</t>
  </si>
  <si>
    <t>12 reportes de ejecución de recursos asignados en PAC para la posición de gasto 1-2</t>
  </si>
  <si>
    <t>Archivo de excel Cálculo PAC Utilizado Gastos Generales</t>
  </si>
  <si>
    <t>Porcentaje de PAC Utilizado 1-2 Gastos Generales</t>
  </si>
  <si>
    <t>= (100% - INPANUT GG*)
-------
*INPANUT GG = {( Σ PAC no Utilizado GG** x 100%) / [ (Σ PBI GG) + (Σ MODIF GG)]}
**PAC no Utilizado = {[(Σ PBI GG) + (Σ MODIF GG)] - (Σ PPAG GG)}</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</si>
  <si>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 
Siglas: 
GG: Gastos Generales, lo que es igual a Objeto de Gasto 2
PAC: Plan Anual Mensualizado de Caja
INPANUT: Indicador de PAC No Utilizado
PBI: PAC Básico Inicial del mes analizado
MODIF: Modificaciones al PAC: efectuadas en las Reuniones de Análisis de PAC por adiciones o anticipos que aumenten el valor del PAC básico inicial.
PPAG: PAC Pagado: recursos girados en un respectivo mes a un órgano ejecutor que representan el monto de los recursos utilizados por el mismo en el respectivo periodo.</t>
  </si>
  <si>
    <t>1. Cálculo PAC Utilizado Gastos Generales
2. Reporte de INPANUT de SIIF</t>
  </si>
  <si>
    <t>PAC Utilizado 1-3 Transferencias</t>
  </si>
  <si>
    <t>12 reportes de ejecución de recursos asignados en PAC para la posición de gasto 1-3</t>
  </si>
  <si>
    <t>Archivo de excel Cálculo PAC Utilizado Transferencias</t>
  </si>
  <si>
    <t>Porcentaje de  PAC Utilizado 1-3 Transferencias</t>
  </si>
  <si>
    <t>= (100% - INPANUT T*)
-------
*INPANUT T = {( Σ PAC no Utilizado T** x 100%) / [ (Σ PBI T) + (Σ MODIF T)]}
**PAC no Utilizado = {[(Σ PBI T) + (Σ MODIF T)] - (Σ PPAG T)}</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</si>
  <si>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 
Siglas: 
T: Transferencias, lo que es igual a Objeto de Gasto 3
PAC: Plan Anual Mensualizado de Caja
INPANUT: Indicador de PAC No Utilizado
PBI: PAC Básico Inicial del mes analizado
MODIF: Modificaciones al PAC: efectuadas en las Reuniones de Análisis de PAC por adiciones o anticipos que aumenten el valor del PAC básico inicial.
PPAG: PAC Pagado: recursos girados en un respectivo mes a un órgano ejecutor que representan el monto de los recursos utilizados por el mismo en el respectivo periodo.</t>
  </si>
  <si>
    <t>1. Cálculo PAC Utilizado Transferencias
2. Reporte de INPANUT de SIIF</t>
  </si>
  <si>
    <t>PAC Utilizado 3-8 Inversión</t>
  </si>
  <si>
    <t xml:space="preserve">12 reportes de ejecución de recursos asignados en PAC para la posición de gasto 3-8 </t>
  </si>
  <si>
    <t>Archivo de excel Cálculo PAC Utilizado Inversión</t>
  </si>
  <si>
    <t>Porcentaje de PAC Utilizado 3-8 Inversión</t>
  </si>
  <si>
    <t>= (100% - INPANUT I*)
-------
*INPANUT GP = {( Σ PAC no Utilizado I** x 100%) / [ (Σ PBI I) + (Σ MODIF I)]}
**PAC no Utilizado = {[(Σ PBI I) + (Σ MODIF I)] - (Σ PPAG I)}</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</si>
  <si>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 
Siglas: 
I: Inversión, lo que es igual a Objeto de Gasto 4
PAC: Plan Anual Mensualizado de Caja
INPANUT: Indicador de PAC No Utilizado
PBI: PAC Básico Inicial del mes analizado
MODIF: Modificaciones al PAC: efectuadas en las Reuniones de Análisis de PAC por adiciones o anticipos que aumenten el valor del PAC básico inicial.
PPAG: PAC Pagado: recursos girados en un respectivo mes a un órgano ejecutor que representan el monto de los recursos utilizados por el mismo en el respectivo periodo.</t>
  </si>
  <si>
    <t>1. Cálculo PAC Utilizado Inversión
2. Reporte de INPANUT de SIIF</t>
  </si>
  <si>
    <t>Generar y autorizar órdenes de pago para gestionar el pago de los compromisos presupuestales del Ministerio del Deporte</t>
  </si>
  <si>
    <t>Gestión de pago de obligaciones presupuestales con lleno de requisitos</t>
  </si>
  <si>
    <t>12 reportes de pago de obligaciones recibidas con el lleno de requisitos</t>
  </si>
  <si>
    <t>Archivo de excel Cálculo porcentaje de pago de obligaciones</t>
  </si>
  <si>
    <t>Porcentaje de Gestión de pago de obligaciones presupuestales con lleno de requisitos</t>
  </si>
  <si>
    <t>={[(número de Obligaciones Presupuestales pagadas) / (Número de Obligaciones Presupuestales radicadas al GIT Tesorería con el lleno de los requisitos para pago)]*100%}</t>
  </si>
  <si>
    <t>Verificar que todas las Obligaciones Presupuestales generadas por el GIT Financiera y Presupuestal y radicadas para Orden de Pago en el GIT Tesorería, con el lleno de los requisitos documentales, legales y de plazo de radicación, se ordenen para pago en su totalidad.
Cuando una misma Obligación Presupuestal cuente con varios rubros o tipo de recurso, solo se tendrá en cuenta un registro de los listados SIIF de dicha obligación para el cálculo del indicador.</t>
  </si>
  <si>
    <t>1. Calculo porcentaje de pago de obligaciones
2. Reporte de Obligaciones SIIF
3. Reporte de Ordenes de Pago SIIF</t>
  </si>
  <si>
    <t>Gestionar los ingresos a nombre del Ministerio del Deporte</t>
  </si>
  <si>
    <t>Documentos de Recaudo por Clasificar -DR*C identificados</t>
  </si>
  <si>
    <t>12 reportes de pago de gestión de identificación de ingresos</t>
  </si>
  <si>
    <t>Archivo de excel de Documentos de Recaudo por Clasificar -DR*C identificados</t>
  </si>
  <si>
    <t>Porcentaje de Documentos de Recaudo por Clasificar -DR*C identificados</t>
  </si>
  <si>
    <t>=[(Número de DR*C identificados / Número de DR*C asignados)*100%]
DR*C= Documentos de Recaudo por Clasificar</t>
  </si>
  <si>
    <t>Evidenciar las partidas de ingresos asignadas a la entidad que no fueron identificadas, respecto al total de DR*C asignados por Ministerio de Hacienda</t>
  </si>
  <si>
    <t>Archivo de excel de partidas identificadas a partir del reporte de Ingresos de SIIF</t>
  </si>
  <si>
    <t xml:space="preserve">
Liderar la correcta ejecución del procedimiento de recepción, trámite, seguimiento y respuesta de las peticiones que llegan a Entidad con el fin de garantizar  la participación ciudadana y el acceso a la información pública.
</t>
  </si>
  <si>
    <t>Gestión de peticiones</t>
  </si>
  <si>
    <t>4 informes</t>
  </si>
  <si>
    <r>
      <t>Informe trimestral de gestión (4).  "</t>
    </r>
    <r>
      <rPr>
        <i/>
        <sz val="10"/>
        <color theme="1"/>
        <rFont val="Arial"/>
        <family val="2"/>
      </rPr>
      <t>Capítulo de estadísticas y resultados de la gestión de solicitudes ciudadanas."</t>
    </r>
    <r>
      <rPr>
        <sz val="10"/>
        <color theme="1"/>
        <rFont val="Arial"/>
        <family val="2"/>
      </rPr>
      <t xml:space="preserve">
</t>
    </r>
  </si>
  <si>
    <t>Coordinador/a GIT Servicio Integral al Ciudadano</t>
  </si>
  <si>
    <t>Servicio Integral al Ciudadano</t>
  </si>
  <si>
    <t>GIT Servicio Integral al Ciudadano</t>
  </si>
  <si>
    <t>1) Porcentaje de Respuesta oportuna a las peticiones
2)Número promedio de Días de retraso en respuesta a peticiones</t>
  </si>
  <si>
    <t>1) (N° Respuestas
oportunas a las
PQRSD en el trimestre/ N° total
de PQRSD del trimestre )
*100%
2) Días de retraso total en el trimestre/ Pqrsd fuera de término en el trimestre</t>
  </si>
  <si>
    <t xml:space="preserve">1)Mide el porcentaje de peticiones respondidas con oportunidad para evidenciar la adecuada gestión y el cumplimiento normativo frente al  derecho ciudadano esperando lograr oportunidad del 100%  
2)Mide el número de días promedio de retraso en la respuesta a pqrsd  evidenciando deficiencias en la gestión oportuna esperando que los días de retraso sean menores o iguales a 7 días. </t>
  </si>
  <si>
    <t xml:space="preserve">Informe trimestral de gestión (4).  Capítulo de estadísticas y resultados de la gestión de solicitudes ciudadanas que incluye análisis de oportunidad y de días de retraso general y desagregado por dependencias
</t>
  </si>
  <si>
    <t>REDUCCION</t>
  </si>
  <si>
    <t>1) Porcentaje
2)Días</t>
  </si>
  <si>
    <t>1) 100%
2)Menor o igual a 7 días</t>
  </si>
  <si>
    <t xml:space="preserve">Desarrollar el procedimiento de medición de percepción de calidad de los eventos y actividades del Ministerio
</t>
  </si>
  <si>
    <t>Medición de percepción de calidad de los eventos y actividades institucionales que sean solicitados por las dependencias</t>
  </si>
  <si>
    <t>100% de las mediciones de percepción de calidad de los  eventos institucionales solicitados</t>
  </si>
  <si>
    <t>Informes de medición de percepción de la calidad por evento .  Los informes se publicaránen la página web.</t>
  </si>
  <si>
    <t>Mide el porcentaje alcanzado de percepción de calidad positiva para identificar la satisfacción de los ciudadanos.  Se espera una calificación positiva mayor o igual al 98%.  (Primer trimestre 2022 97%; Segundo Trimestre 2022 96%)</t>
  </si>
  <si>
    <t xml:space="preserve">Informe trimestral (4) de medición de percepción de calidad 
</t>
  </si>
  <si>
    <t>Mayor o igual al 98%</t>
  </si>
  <si>
    <t xml:space="preserve">
Definir los lineamientos para la promoción, implementación y seguimiento de la participación ciudadana incidente en la gestión pública del Ministerio del Deporte. </t>
  </si>
  <si>
    <t xml:space="preserve">
Estrategia de participación ciudadana ejecutada
</t>
  </si>
  <si>
    <r>
      <t xml:space="preserve">
100% de estrategia de participación ciudadana ejecutada </t>
    </r>
    <r>
      <rPr>
        <sz val="8"/>
        <rFont val="Arial"/>
        <family val="2"/>
      </rPr>
      <t xml:space="preserve">(Se propone que se coloque un límite de aceptabilidad de 90% pues históricamente la ejecución no ha superado el 87%:  
2022 a la fecha 53% 
 2021 87% 
2020 74,3%)
</t>
    </r>
  </si>
  <si>
    <t xml:space="preserve">Participación Ciudadana en la Gestión Pública </t>
  </si>
  <si>
    <t>(N° de observaciones incidentes  / N° de observaciones recibidas)x100</t>
  </si>
  <si>
    <t>Mide el porcentaje alcanzado de observaciones que influyen en la gestión del Ministerio  para indicar si la participación ciudadana tiene impacto en la toma de decisiones en la entidad.  Se espera una incidencia  de al menos el 92% (En el 2021: 89,3%
En el 2020: 71%)</t>
  </si>
  <si>
    <t>Link de publicación en la página web de los reportes de resultados de la ejecución de los ejercicios de participación ciudadana entregados por las áreas ejecutoras y el consolidado trimestral</t>
  </si>
  <si>
    <t>Mayor o igual al 92%</t>
  </si>
  <si>
    <t>Administrar la operación de los escenarios del CAR garantizando la adecuada  prestación del servicio  a deportistas de alto rendimiento.</t>
  </si>
  <si>
    <t>Coordinador GIT CAR</t>
  </si>
  <si>
    <t>Gestión de Recursos Físicos</t>
  </si>
  <si>
    <t xml:space="preserve">Fortalecimiento Organizacional y Simplificación de Procesos </t>
  </si>
  <si>
    <t>GIT Centro de Alto Rendimiento CAR</t>
  </si>
  <si>
    <t>Registros de ingreso suministrado por la empresa de vigilancia.  Lista de deportistas autorizados para el prestamo o alquiler de escenarios deportivos delos diferentes organismos del sistema nacional del deporte.</t>
  </si>
  <si>
    <t>Número de contratos. Informes mensuales de los supervisores</t>
  </si>
  <si>
    <t>Emitir conceptos técnicos para la favorabilidad de asignación de recursos para proyectos de infraestructura radicados por los entes territoriales Alta competencia</t>
  </si>
  <si>
    <t>Conceptos técnicos</t>
  </si>
  <si>
    <t>Concepto técnico</t>
  </si>
  <si>
    <t>Edgar Muñoz David</t>
  </si>
  <si>
    <t>Apoyo a la Infraestructura Técnica y Cientifica</t>
  </si>
  <si>
    <t>GIT Infraestructura</t>
  </si>
  <si>
    <t>Porcentaje de Proyectos con conceptos técnicos Alta competencia</t>
  </si>
  <si>
    <t>(# Proyectos revisados / Total de proyectos recibidos) * 100</t>
  </si>
  <si>
    <t>Se busca medir la eficacia en la revisión de proyectos.</t>
  </si>
  <si>
    <t>Reporte de proyectos revisados y con fichas técnicas Alta Competencia</t>
  </si>
  <si>
    <t>Asistencia técnica a los entes territoriales en la formulación y estructuración de proyectos de infraestructura deportiva y recreativa en el marco de la resolución vigente.</t>
  </si>
  <si>
    <t>Asistencia Técnica</t>
  </si>
  <si>
    <t>Asistencias técnicas</t>
  </si>
  <si>
    <t xml:space="preserve"> ( # Mesas de trabajo realizadas / # Mesas de trabajo programadas ) * 100</t>
  </si>
  <si>
    <t xml:space="preserve">Se busca medir el % de mesas de trabajo realizadas. </t>
  </si>
  <si>
    <t>Lista de asistencia y pantallazo de las reuniones.</t>
  </si>
  <si>
    <t>Cofinanciación de proyectos de infraestructura presentados por los entes territoriales de Alta Competencia</t>
  </si>
  <si>
    <t>Ejecución presupuestal</t>
  </si>
  <si>
    <t>Informe de ejecución presupuestal</t>
  </si>
  <si>
    <t>Eugenia Marcela Tovar</t>
  </si>
  <si>
    <t>% del presupuesto efectivamente comprometido de Alta Competencia</t>
  </si>
  <si>
    <t>(Presupuesto comprometido / Presupuesto asignado) * 100</t>
  </si>
  <si>
    <t>Se busca mediar el % de asignación del presupuesto de la vigencia.</t>
  </si>
  <si>
    <t>Ejecución administrativa</t>
  </si>
  <si>
    <t>Eugenia Marcela Tovar Romero
Jose Albeiro Grisales
Cesar Augusto Angarita
Edgar Muñoz David</t>
  </si>
  <si>
    <t>Se busca medir el % de informes realizados</t>
  </si>
  <si>
    <t>Matriz de seguimiento a los convenios y contratos en ejecución y memorando de entrega de informes al GIT de contratación</t>
  </si>
  <si>
    <t>Generar lineamientos enfocados para la reserva de espacios suficientes e infraestructuras mínimas de carácter deportivo y recreativo a traves de la actualización del Manual de Escenarios Deportivos de Colombia MED.</t>
  </si>
  <si>
    <t>Lineamientos</t>
  </si>
  <si>
    <t>Fichas creadas o actualizadas</t>
  </si>
  <si>
    <t>(No. Fichas emitidas/No. Fichas propuestas) X 100</t>
  </si>
  <si>
    <t>Busca medir la actualización y generación de lineamientos</t>
  </si>
  <si>
    <t>Reporte de fichas generadas en el trimestre</t>
  </si>
  <si>
    <t>Porcentaje de Proyectos con conceptos técnicos</t>
  </si>
  <si>
    <t>Reporte de proyectos revisados y con fichas técnicas</t>
  </si>
  <si>
    <t>Mesas de trabajo con entes territoriales</t>
  </si>
  <si>
    <t>Generar lineamientos para los Parques De Integración Para Niños, Niñas y Adolescentes de conformidad con lo establecido en la Ley No. 2180 del 30 de diciembre de 2021.</t>
  </si>
  <si>
    <t>Documento generado</t>
  </si>
  <si>
    <t>Eugenia Marcela Tovar Romero</t>
  </si>
  <si>
    <t>Lineamiento generado</t>
  </si>
  <si>
    <t>(No. Lineamientos generados/No. Lineamientos propuestos) x 100</t>
  </si>
  <si>
    <t>Busca medir el cumplimiento del compromiso asignado por CONPES 4040</t>
  </si>
  <si>
    <t>Avance trimestral  en la generación del documento y validación de las partes interesadas.</t>
  </si>
  <si>
    <t>Cofinanciación de proyectos de infraestructura presentados por los entes territoriales de recreativa</t>
  </si>
  <si>
    <t>% del presupuesto efectivamente comprometido de Recreativa</t>
  </si>
  <si>
    <t>Fortalecimiento del visor geográfico para el registro de proyectos, seguimiento de convenios, registro predial (banco inmobiliario) e inventario de infraestructura</t>
  </si>
  <si>
    <t>Visor Geográfico</t>
  </si>
  <si>
    <t>Módulos en operación</t>
  </si>
  <si>
    <t>(No. funciones creadas o actualizadas en aplicativo/No. funciones propuestas) X 100</t>
  </si>
  <si>
    <t>Busca medir el avance en la implementación del visor geografico como herramienta tranversal a las funciones estrategicas del GIT</t>
  </si>
  <si>
    <t xml:space="preserve">Informe de avance en la implementación </t>
  </si>
  <si>
    <t>Adecuar, mantener y operar la infraestructura recreativa y deportiva del Centro de Alto Rendimiento a cargo del Ministerio del Deporte</t>
  </si>
  <si>
    <t>Adecuaciones y mejoras</t>
  </si>
  <si>
    <t>Escenarios Deportivos adecuados</t>
  </si>
  <si>
    <t>Jorge Niño</t>
  </si>
  <si>
    <t>Cofinanciación de proyectos para el desarrollo de infraestructura recreodeportiva en el marco de construcción de paz y grupos étnicos en Colombia.</t>
  </si>
  <si>
    <t>Crear el repositorio institucional, que contenga los proyectos de investigación, desarrollo e innovación productos de convenios y procesos de cooperación que aporten a la generación del conocimiento.</t>
  </si>
  <si>
    <t>Repositorio.</t>
  </si>
  <si>
    <t>Inventario actualizado de bases de datos e información del Ministerio del Deporte.</t>
  </si>
  <si>
    <t>Pendiente</t>
  </si>
  <si>
    <t>Jefe de la OAP</t>
  </si>
  <si>
    <t>Direccionamiento Estratégico y Aprendizaje Organizacional</t>
  </si>
  <si>
    <t>GIT de Gestión del Conocimiento e Innovación</t>
  </si>
  <si>
    <t>Seguimiento al Plan de trabajo</t>
  </si>
  <si>
    <t>Implementar las fases de ejecución, recolección, acopio y análisis de la cuenta satélite.</t>
  </si>
  <si>
    <t>Documentación metodológica de la cuenta satélite.</t>
  </si>
  <si>
    <t>Documento metodológico de la cuenta satélite.
Ficha metodológica de la cuenta satélite.
Documento de análisis de la información de la cuenta satélite.</t>
  </si>
  <si>
    <t>Datos, estadísticas e información de las herramientas tecnológicas y de seguimiento de la Entidad.</t>
  </si>
  <si>
    <t>Porcentaje de documentos de la cuenta satélite aprobados</t>
  </si>
  <si>
    <t>(Número de documentos aprobados / 3)*100</t>
  </si>
  <si>
    <t>Mide la entrega de documentos aprobados, por parte del DANE al Ministerio</t>
  </si>
  <si>
    <t>Acta de comité de aprobación de los documentos y/o correos o informes de aprobación</t>
  </si>
  <si>
    <t>Generar los lineamientos de la política de gestion del concomiendo, gestión de la innovación  y gestión de la información estadística para su implementacion en el Ministerio del Deporte.</t>
  </si>
  <si>
    <t>Documento de lineamientos y análisis de la información.</t>
  </si>
  <si>
    <t>Documentos de lineamientos de la política de gestión del conocimiento y de la innovación.
Documentos de lineamientos de la política de gestión de la información estadística.
Fichas territoriales de la oferta institucional.</t>
  </si>
  <si>
    <t>Porcentaje de lineamientos publicados en Isolución</t>
  </si>
  <si>
    <t>(Número de lineamientos publicados / 3) *100</t>
  </si>
  <si>
    <t>Mide el porcentaje de lineamientos publicados</t>
  </si>
  <si>
    <t>Documento publicado en Isolución</t>
  </si>
  <si>
    <t>Ejecutar actividades del plan de trabajo para la implementación de políticas del MIPG a cargo de la Oficina Asesora de Planeación</t>
  </si>
  <si>
    <t>Plan de trabajo del GIT de planeación y gestión</t>
  </si>
  <si>
    <t>Matriz de seguimiento</t>
  </si>
  <si>
    <t>Profesional designado de la OAP</t>
  </si>
  <si>
    <t>GIT Planeación y Gestión</t>
  </si>
  <si>
    <t>Porcentaje de actividades efectivamente realizadas para la implementación de las políticas</t>
  </si>
  <si>
    <t>Mide la ejecución del plan 
de trabajo del GIT de 
planeación y Gestión para la 
implementación de las 
políticas</t>
  </si>
  <si>
    <t>Soporte de las actividades ejecutadas</t>
  </si>
  <si>
    <t>porcentaje</t>
  </si>
  <si>
    <t xml:space="preserve">Seguimiento del avance en la implementación de la estrategia para la gestión de conflictos de interés 2023
</t>
  </si>
  <si>
    <t>Documento con la estrategia consolidad</t>
  </si>
  <si>
    <t>Informe de seguimiento de la estrategia.</t>
  </si>
  <si>
    <t xml:space="preserve">Integridad </t>
  </si>
  <si>
    <t>Porcentaje de avance en la implementación de la estrategia para la gestión de conflictos de interés 202</t>
  </si>
  <si>
    <t>Mide la ejecución de la 
estrategia de conflicto de 
intereses</t>
  </si>
  <si>
    <t>Formulación y seguimiento del plan anticorrupción y atención al 
ciudadano</t>
  </si>
  <si>
    <t>Plan anticorrupción y atención al ciudadano</t>
  </si>
  <si>
    <t>Formulación y seguimiento al plan</t>
  </si>
  <si>
    <t>Porcentaje dé cumplimiento del plan anticorrupción y atención al ciudadano</t>
  </si>
  <si>
    <t xml:space="preserve">Mide la ejecución del plan 
anticorrupción y de 
atención al ciudadano.
</t>
  </si>
  <si>
    <t>Formulación y presentación de ante proyecto de presupuesto.</t>
  </si>
  <si>
    <t>Servicio proyección presupuestal 2024</t>
  </si>
  <si>
    <t>Documento de Anteproyecto</t>
  </si>
  <si>
    <t>Oficina Asesora de Planeación</t>
  </si>
  <si>
    <t>Anteproyecto 2024</t>
  </si>
  <si>
    <t>Documento realizado</t>
  </si>
  <si>
    <t>Documento en donde se consolida tota la programación de necesidades presupuestales de la entidad para la vigencia 2024.</t>
  </si>
  <si>
    <t>Documento y correo de remisión a Ministerio de Hacienda</t>
  </si>
  <si>
    <t>Formulación y presentación del marco de gasto de mediano plazo.</t>
  </si>
  <si>
    <t>Servicio proyección presupuestal del cuatrienio</t>
  </si>
  <si>
    <t>Presentación Marco de Gasto de Mediano Plazo</t>
  </si>
  <si>
    <t>Marco de Gasto de Mediano Plazo</t>
  </si>
  <si>
    <t>Presentación en donde se consolidan las proyecciones de recursos para el cuatrienio y las principales metas de la entidad.</t>
  </si>
  <si>
    <t>Presentación y correo de remisión a Ministerio de Hacienda</t>
  </si>
  <si>
    <t>Actualización de fichas de proyectos de inversión a decreto de liquidación de presupuesto.</t>
  </si>
  <si>
    <t>Procedimiento de trámites presupuestales actualizado</t>
  </si>
  <si>
    <t>Fichas EBI Actualizada de los Proyectos</t>
  </si>
  <si>
    <t>Fichas EBI actualizadas</t>
  </si>
  <si>
    <t>Informes de seguimiento</t>
  </si>
  <si>
    <t>Informes</t>
  </si>
  <si>
    <t>450000000 (5)</t>
  </si>
  <si>
    <t>Seguimiento y Evaluación del Desempeño Institucional</t>
  </si>
  <si>
    <t>GIT de Seguimiento</t>
  </si>
  <si>
    <t>Porcentaje de informes de seguimiento realizados</t>
  </si>
  <si>
    <t>Mide el grado de cumplimiento en la realización de informes de seguimiento a políticas, planes, programas, proyectos de acuerdo al cronograma establecido.</t>
  </si>
  <si>
    <t>Reporte informe consolidado de:
 Plan Nacional de Desarrollo
Plan Estratégico
Plan de Accion Institucional
Indicadores de gestión de los procesos y proyectos de inversión</t>
  </si>
  <si>
    <t>Realizar seguimiento a compromisos de Gobierno, CONPES, Plan Marco de Implementación, Municipios PDET, enfoque diferencial, autos y sentencias.</t>
  </si>
  <si>
    <t>informes</t>
  </si>
  <si>
    <t>270.000.000 (3)%</t>
  </si>
  <si>
    <t>Reporte informe consolidado de:
Compromisos de Gobierno
CONPES
Plan Marco de Implementación
Municipios PDET
Enfoque diferencial 
Autos y sentencias</t>
  </si>
  <si>
    <t>Diseñar la metodologia para evaluación de políticas públicas.</t>
  </si>
  <si>
    <t>Documento metodológico para evaluación de políticas públicas</t>
  </si>
  <si>
    <t>Documento metodológico</t>
  </si>
  <si>
    <t>86250000%(1)</t>
  </si>
  <si>
    <t>Porcentaje de avance en el diseño y evaluación de la metodología</t>
  </si>
  <si>
    <r>
      <t xml:space="preserve">Busca medir el avance alcanzado en el </t>
    </r>
    <r>
      <rPr>
        <sz val="11"/>
        <color rgb="FFFF0000"/>
        <rFont val="Calibri"/>
        <family val="2"/>
        <scheme val="minor"/>
      </rPr>
      <t>plan de trabajo</t>
    </r>
    <r>
      <rPr>
        <sz val="11"/>
        <color theme="1"/>
        <rFont val="Calibri"/>
        <family val="2"/>
        <scheme val="minor"/>
      </rPr>
      <t xml:space="preserve"> de la metodología  de evaluación de las políticas públicas</t>
    </r>
  </si>
  <si>
    <t>Avance del plan de trabajo</t>
  </si>
  <si>
    <t>Elaborara un documento de identificación y definición del enfoque diferencial para el Ministerio.</t>
  </si>
  <si>
    <t>Documento técnico</t>
  </si>
  <si>
    <t>Documento</t>
  </si>
  <si>
    <t>Caracterización de los grupos de valor</t>
  </si>
  <si>
    <t>Porcentaje de avance en la elaboración de documento de identificación y definición del enfoque diferencial para el Ministerio.</t>
  </si>
  <si>
    <t>Busca medir el avance alcanzado en el plan de trabajo  para la identificación y definición del enfoque diferencial para el Ministerio.</t>
  </si>
  <si>
    <t>Impartir lineamientos a las direcciones técnicas para el desarrollo de alianzas, que tengan como finalidad  el diseño y actualización de las políticas públicas de competencia del Ministerio.</t>
  </si>
  <si>
    <r>
      <t xml:space="preserve">1. Documento de lineamientos técnicos / pedagogicos para la articulación con el Ministerio de Educación Nacional, </t>
    </r>
    <r>
      <rPr>
        <sz val="10"/>
        <color rgb="FFFF0000"/>
        <rFont val="Arial"/>
        <family val="2"/>
      </rPr>
      <t>ICBF, Ministerio de Salud y otras entidades del orden nacional y regional (artículo 11, función 2 de Viceministerio).</t>
    </r>
  </si>
  <si>
    <r>
      <t xml:space="preserve">Identificar los potenciales talentos deportivos en la etapa de enseñanza </t>
    </r>
    <r>
      <rPr>
        <sz val="10"/>
        <color rgb="FFFF0000"/>
        <rFont val="Arial"/>
        <family val="2"/>
      </rPr>
      <t>y</t>
    </r>
    <r>
      <rPr>
        <sz val="10"/>
        <rFont val="Arial"/>
        <family val="2"/>
      </rPr>
      <t xml:space="preserve"> aprendizaje</t>
    </r>
  </si>
  <si>
    <r>
      <t xml:space="preserve">Número de </t>
    </r>
    <r>
      <rPr>
        <sz val="10"/>
        <color rgb="FFFF0000"/>
        <rFont val="Arial"/>
        <family val="2"/>
      </rPr>
      <t>atenciones</t>
    </r>
    <r>
      <rPr>
        <sz val="10"/>
        <color theme="1"/>
        <rFont val="Arial"/>
        <family val="2"/>
      </rPr>
      <t xml:space="preserve"> realizadas</t>
    </r>
  </si>
  <si>
    <r>
      <t xml:space="preserve">Atletas participantes de Paris 2024 apoyados antes, durante y después de la competencia.
</t>
    </r>
    <r>
      <rPr>
        <sz val="10"/>
        <color rgb="FFFF0000"/>
        <rFont val="Arial"/>
        <family val="2"/>
      </rPr>
      <t>Definir de qué forma se realiza el apoyo, ser más específico.</t>
    </r>
  </si>
  <si>
    <r>
      <t xml:space="preserve">Atletas participantes de Paris 2024 apoyados antes, durante y después de la competencia
</t>
    </r>
    <r>
      <rPr>
        <sz val="10"/>
        <color rgb="FFFF0000"/>
        <rFont val="Arial"/>
        <family val="2"/>
      </rPr>
      <t>Definir de qué forma se realiza el apoyo, ser más específico.</t>
    </r>
  </si>
  <si>
    <t>Aprobar los planes de entrenamiento presentados por los entrenadores por parte del area tecnica metodologica-sector paralímpico</t>
  </si>
  <si>
    <r>
      <t xml:space="preserve">Cantidad de atletas que participan a nivel internacional con apoyo del Ministerio del Deporte
</t>
    </r>
    <r>
      <rPr>
        <sz val="10"/>
        <color rgb="FFFF0000"/>
        <rFont val="Arial"/>
        <family val="2"/>
      </rPr>
      <t>Definir de qué forma se realiza el apoyo, ser más específico.</t>
    </r>
  </si>
  <si>
    <r>
      <t xml:space="preserve">Preparacion de Atletas
</t>
    </r>
    <r>
      <rPr>
        <sz val="10"/>
        <color rgb="FFFF0000"/>
        <rFont val="Arial"/>
        <family val="2"/>
      </rPr>
      <t>Definir de qué forma se realiza la preparación, ser más específico.</t>
    </r>
  </si>
  <si>
    <r>
      <rPr>
        <strike/>
        <sz val="11"/>
        <color rgb="FFFF0000"/>
        <rFont val="Arial"/>
        <family val="2"/>
      </rPr>
      <t>Acto administrativo reconocimiento del incentivo /</t>
    </r>
    <r>
      <rPr>
        <sz val="11"/>
        <color theme="1"/>
        <rFont val="Arial"/>
        <family val="2"/>
      </rPr>
      <t xml:space="preserve"> Evidencia del desembolso</t>
    </r>
  </si>
  <si>
    <r>
      <rPr>
        <sz val="11"/>
        <color rgb="FFFF0000"/>
        <rFont val="Arial"/>
        <family val="2"/>
      </rPr>
      <t>Atenciones</t>
    </r>
    <r>
      <rPr>
        <sz val="11"/>
        <color theme="1"/>
        <rFont val="Arial"/>
        <family val="2"/>
      </rPr>
      <t xml:space="preserve"> realizas</t>
    </r>
  </si>
  <si>
    <t>Brindar un amplio escenario de conceptualización a los integrantes del SND y a los que pretendan su vinculación a partir de postulados constitucionales, legales y administrativos, coadyuvando en la formalización de los organismos deportivos en el marco de la Paz Total.</t>
  </si>
  <si>
    <t xml:space="preserve">Cursos, Talleres o Actividades De Capacitación Realizados 
</t>
  </si>
  <si>
    <t>Cierres de Contratos de Prestación de servicios profesionales y de apoyo</t>
  </si>
  <si>
    <t xml:space="preserve">32
</t>
  </si>
  <si>
    <t xml:space="preserve">Informes de cada uno de los espacios con la comunidad
</t>
  </si>
  <si>
    <t>Actas de cierre de contratos Vigencias</t>
  </si>
  <si>
    <t xml:space="preserve">(Numero de eventos realizados/ Numero de eventos proyectados para la vigencia 2023)*100
</t>
  </si>
  <si>
    <t>(Cierres de contratos suscritos/ Cierres de contratos pendientes de vigencias anteriores)*100</t>
  </si>
  <si>
    <t xml:space="preserve">20%
</t>
  </si>
  <si>
    <t xml:space="preserve">30%
</t>
  </si>
  <si>
    <r>
      <rPr>
        <sz val="10"/>
        <color rgb="FFFF0000"/>
        <rFont val="Arial"/>
        <family val="2"/>
      </rPr>
      <t>Diseño del</t>
    </r>
    <r>
      <rPr>
        <sz val="10"/>
        <rFont val="Arial"/>
        <family val="2"/>
      </rPr>
      <t xml:space="preserve"> Sistema Nacional de </t>
    </r>
    <r>
      <rPr>
        <strike/>
        <sz val="10"/>
        <color rgb="FFFF0000"/>
        <rFont val="Arial"/>
        <family val="2"/>
      </rPr>
      <t>Información</t>
    </r>
    <r>
      <rPr>
        <sz val="10"/>
        <rFont val="Arial"/>
        <family val="2"/>
      </rPr>
      <t xml:space="preserve"> </t>
    </r>
    <r>
      <rPr>
        <sz val="10"/>
        <color rgb="FFFF0000"/>
        <rFont val="Arial"/>
        <family val="2"/>
      </rPr>
      <t>Gestión</t>
    </r>
    <r>
      <rPr>
        <sz val="10"/>
        <rFont val="Arial"/>
        <family val="2"/>
      </rPr>
      <t>- Dirección de Inspección, Vigilancia y Contorl</t>
    </r>
  </si>
  <si>
    <r>
      <t>Documento T</t>
    </r>
    <r>
      <rPr>
        <sz val="10"/>
        <color rgb="FFFF0000"/>
        <rFont val="Arial"/>
        <family val="2"/>
      </rPr>
      <t>é</t>
    </r>
    <r>
      <rPr>
        <sz val="10"/>
        <rFont val="Arial"/>
        <family val="2"/>
      </rPr>
      <t>cnico en el cual se describa las funcionalidades del un Sistema de Información de la Dirección</t>
    </r>
  </si>
  <si>
    <r>
      <t xml:space="preserve">Diseñar el </t>
    </r>
    <r>
      <rPr>
        <strike/>
        <sz val="10"/>
        <color rgb="FFFF0000"/>
        <rFont val="Arial"/>
        <family val="2"/>
      </rPr>
      <t>Sistema Nacional de Información del Deporte</t>
    </r>
    <r>
      <rPr>
        <sz val="10"/>
        <color rgb="FFFF0000"/>
        <rFont val="Arial"/>
        <family val="2"/>
      </rPr>
      <t xml:space="preserve"> Sistema de Gestión de IVC </t>
    </r>
    <r>
      <rPr>
        <sz val="10"/>
        <rFont val="Arial"/>
        <family val="2"/>
      </rPr>
      <t xml:space="preserve">con el fin de lograr la racionalización de trámites de la entidad, la interconectividad operacional con otras instituciones y la mejora de la </t>
    </r>
    <r>
      <rPr>
        <b/>
        <sz val="10"/>
        <color rgb="FFFF0000"/>
        <rFont val="Arial"/>
        <family val="2"/>
      </rPr>
      <t>gestión</t>
    </r>
    <r>
      <rPr>
        <sz val="10"/>
        <rFont val="Arial"/>
        <family val="2"/>
      </rPr>
      <t xml:space="preserve"> - </t>
    </r>
    <r>
      <rPr>
        <strike/>
        <sz val="10"/>
        <color rgb="FFFF0000"/>
        <rFont val="Arial"/>
        <family val="2"/>
      </rPr>
      <t>programa de Formación virtual en legislación deportiva aportando a los integrantes y los que pretendan su vinculación en cada uno de los municipios del pais</t>
    </r>
  </si>
  <si>
    <r>
      <t xml:space="preserve">Liderar los temas de seguridad, Comodidad y Convivencia en el Futbol dar cumplimiento a las funciones de la Comisión Nacional y Técnica Nacional de Seguridad, Comodidad y Convivencia en el Fútbol, </t>
    </r>
    <r>
      <rPr>
        <strike/>
        <sz val="10"/>
        <color rgb="FFFF0000"/>
        <rFont val="Arial"/>
        <family val="2"/>
      </rPr>
      <t>Diseñar la política de violencia y convivencia en el deporte que permita determinar los espacios, límites y características del fenómeno de la violencia en el deporte e integrarlo Centro de Investigación y Documentación para el Futbol.</t>
    </r>
  </si>
  <si>
    <t xml:space="preserve">1
</t>
  </si>
  <si>
    <t xml:space="preserve">5%
</t>
  </si>
  <si>
    <r>
      <t xml:space="preserve">Documentos normativos - </t>
    </r>
    <r>
      <rPr>
        <strike/>
        <sz val="11"/>
        <color rgb="FFFF0000"/>
        <rFont val="Calibri"/>
        <family val="2"/>
        <scheme val="minor"/>
      </rPr>
      <t>4301006</t>
    </r>
  </si>
  <si>
    <r>
      <t>Documento fase 1 de la formulación de los linea</t>
    </r>
    <r>
      <rPr>
        <sz val="11"/>
        <color rgb="FFFF0000"/>
        <rFont val="Calibri"/>
        <family val="2"/>
        <scheme val="minor"/>
      </rPr>
      <t>m</t>
    </r>
    <r>
      <rPr>
        <sz val="11"/>
        <color theme="1"/>
        <rFont val="Calibri"/>
        <family val="2"/>
        <scheme val="minor"/>
      </rPr>
      <t>ieto del deporte escolar a nivel nacional.</t>
    </r>
  </si>
  <si>
    <t>2 sumar</t>
  </si>
  <si>
    <t>Realizar capacitaciones sobre temas relacionados con la educación física extraescolar y escolar</t>
  </si>
  <si>
    <t>250000000 sumar</t>
  </si>
  <si>
    <r>
      <rPr>
        <strike/>
        <sz val="11"/>
        <color rgb="FFFF0000"/>
        <rFont val="Calibri"/>
        <family val="2"/>
        <scheme val="minor"/>
      </rPr>
      <t>Apoyar la realización de los festivales escolares y competencias deportivas Intercolegiados.</t>
    </r>
    <r>
      <rPr>
        <sz val="11"/>
        <rFont val="Calibri"/>
        <family val="2"/>
        <scheme val="minor"/>
      </rPr>
      <t xml:space="preserve"> </t>
    </r>
    <r>
      <rPr>
        <b/>
        <sz val="11"/>
        <color rgb="FFFF0000"/>
        <rFont val="Calibri"/>
        <family val="2"/>
        <scheme val="minor"/>
      </rPr>
      <t>Unir con actividad de eventos</t>
    </r>
  </si>
  <si>
    <r>
      <rPr>
        <strike/>
        <sz val="11"/>
        <color rgb="FFFF0000"/>
        <rFont val="Calibri"/>
        <family val="2"/>
        <scheme val="minor"/>
      </rPr>
      <t>Entregar incentivos deportivos, tecnológicos y educativos a los ganadores de las competencias</t>
    </r>
    <r>
      <rPr>
        <sz val="11"/>
        <rFont val="Calibri"/>
        <family val="2"/>
        <scheme val="minor"/>
      </rPr>
      <t xml:space="preserve"> </t>
    </r>
    <r>
      <rPr>
        <b/>
        <sz val="11"/>
        <color rgb="FFFF0000"/>
        <rFont val="Calibri"/>
        <family val="2"/>
        <scheme val="minor"/>
      </rPr>
      <t>Unir con desarrollo de eventos</t>
    </r>
  </si>
  <si>
    <t xml:space="preserve">Desarrollar  encuentros nacionales anuales de recreación. </t>
  </si>
  <si>
    <r>
      <rPr>
        <strike/>
        <sz val="11"/>
        <color rgb="FFFF0000"/>
        <rFont val="Calibri"/>
        <family val="2"/>
        <scheme val="minor"/>
      </rPr>
      <t>Promover y desarrollar prácticas, juegos y eventos deportivos de caracter ancestral, convencional, tradicional y autóctono en el territorio nacional.</t>
    </r>
    <r>
      <rPr>
        <sz val="11"/>
        <rFont val="Calibri"/>
        <family val="2"/>
        <scheme val="minor"/>
      </rPr>
      <t xml:space="preserve"> Unificar con encuentros nacionaels</t>
    </r>
  </si>
  <si>
    <r>
      <t xml:space="preserve">Documentos normativos - 4301006
</t>
    </r>
    <r>
      <rPr>
        <sz val="11"/>
        <color rgb="FFFF0000"/>
        <rFont val="Calibri"/>
        <family val="2"/>
        <scheme val="minor"/>
      </rPr>
      <t>Es un docimento?Proyectos enfocados en la identificacion y desarrollo de practicas deportivas ancestrales</t>
    </r>
  </si>
  <si>
    <r>
      <t>doc</t>
    </r>
    <r>
      <rPr>
        <sz val="11"/>
        <color rgb="FFFF0000"/>
        <rFont val="Calibri"/>
        <family val="2"/>
        <scheme val="minor"/>
      </rPr>
      <t>u</t>
    </r>
    <r>
      <rPr>
        <sz val="11"/>
        <color theme="1"/>
        <rFont val="Calibri"/>
        <family val="2"/>
        <scheme val="minor"/>
      </rPr>
      <t xml:space="preserve">mentos construidos, en preaprobacion o aprobados </t>
    </r>
  </si>
  <si>
    <r>
      <rPr>
        <sz val="11"/>
        <color rgb="FFFF0000"/>
        <rFont val="Arial"/>
        <family val="2"/>
      </rPr>
      <t>Mantenimiento de las</t>
    </r>
    <r>
      <rPr>
        <sz val="11"/>
        <rFont val="Arial"/>
        <family val="2"/>
      </rPr>
      <t xml:space="preserve"> instalaciones o planta fisica </t>
    </r>
    <r>
      <rPr>
        <sz val="11"/>
        <color rgb="FFFF0000"/>
        <rFont val="Arial"/>
        <family val="2"/>
      </rPr>
      <t>para mantener</t>
    </r>
    <r>
      <rPr>
        <sz val="11"/>
        <rFont val="Arial"/>
        <family val="2"/>
      </rPr>
      <t xml:space="preserve"> en optimas condiciones </t>
    </r>
  </si>
  <si>
    <r>
      <t xml:space="preserve">Realizar las gestiones administrativas para garantizar el optimo funcionamiento de las sedes del </t>
    </r>
    <r>
      <rPr>
        <sz val="11"/>
        <color rgb="FFFF0000"/>
        <rFont val="Arial"/>
        <family val="2"/>
      </rPr>
      <t>M</t>
    </r>
    <r>
      <rPr>
        <sz val="11"/>
        <rFont val="Arial"/>
        <family val="2"/>
      </rPr>
      <t>inisterio</t>
    </r>
  </si>
  <si>
    <r>
      <t>Reporte</t>
    </r>
    <r>
      <rPr>
        <sz val="11"/>
        <color rgb="FFFF0000"/>
        <rFont val="Arial"/>
        <family val="2"/>
      </rPr>
      <t xml:space="preserve"> </t>
    </r>
    <r>
      <rPr>
        <sz val="11"/>
        <color theme="1"/>
        <rFont val="Arial"/>
        <family val="2"/>
      </rPr>
      <t>de la Gestión de Recursos Físicos - Informe de Actividades</t>
    </r>
    <r>
      <rPr>
        <strike/>
        <sz val="11"/>
        <color rgb="FFFF0000"/>
        <rFont val="Arial"/>
        <family val="2"/>
      </rPr>
      <t xml:space="preserve">:
1. Aseo y Cafetería.
2. Pago de servicios públicos.
3. Vigilancia.
4. Reporte entrega de papelería y toners.
5. Seguros 
6. Contratos gestión de recursos fisicos (Banderas, Mobiliario, lavado de tanques, mantenimiento de ascesor) </t>
    </r>
  </si>
  <si>
    <r>
      <t xml:space="preserve">1. Andres Beltrán
2. Jonathan Torifio
3. Jemmey  Díaz 
4. Hugo Muñoz
5. Daniel Avendaño
</t>
    </r>
    <r>
      <rPr>
        <sz val="11"/>
        <color rgb="FFFF0000"/>
        <rFont val="Arial"/>
        <family val="2"/>
      </rPr>
      <t xml:space="preserve">
Coordinador GIT Administrativa</t>
    </r>
  </si>
  <si>
    <r>
      <t xml:space="preserve">1. Coordinación GIT Gestión Administrativa 
</t>
    </r>
    <r>
      <rPr>
        <strike/>
        <sz val="11"/>
        <color rgb="FFFF0000"/>
        <rFont val="Arial"/>
        <family val="2"/>
      </rPr>
      <t>2. Mauricio Manzano</t>
    </r>
  </si>
  <si>
    <r>
      <rPr>
        <sz val="11"/>
        <color rgb="FFFF0000"/>
        <rFont val="Arial"/>
        <family val="2"/>
      </rPr>
      <t>Mantener p</t>
    </r>
    <r>
      <rPr>
        <sz val="11"/>
        <rFont val="Arial"/>
        <family val="2"/>
      </rPr>
      <t xml:space="preserve">arque automotor en optimas condiciones </t>
    </r>
  </si>
  <si>
    <r>
      <rPr>
        <strike/>
        <sz val="11"/>
        <color rgb="FFFF0000"/>
        <rFont val="Arial"/>
        <family val="2"/>
      </rPr>
      <t>Jemmey Díaz</t>
    </r>
    <r>
      <rPr>
        <sz val="11"/>
        <color theme="1"/>
        <rFont val="Arial"/>
        <family val="2"/>
      </rPr>
      <t xml:space="preserve">
</t>
    </r>
    <r>
      <rPr>
        <sz val="11"/>
        <color rgb="FFFF0000"/>
        <rFont val="Arial"/>
        <family val="2"/>
      </rPr>
      <t>Coordinador GIT Administrativa</t>
    </r>
  </si>
  <si>
    <r>
      <rPr>
        <strike/>
        <sz val="11"/>
        <color rgb="FFFF0000"/>
        <rFont val="Arial"/>
        <family val="2"/>
      </rPr>
      <t xml:space="preserve">Hugo Muñoz
</t>
    </r>
    <r>
      <rPr>
        <sz val="11"/>
        <color rgb="FFFF0000"/>
        <rFont val="Arial"/>
        <family val="2"/>
      </rPr>
      <t>Coordinador GIT Administrativa</t>
    </r>
  </si>
  <si>
    <r>
      <t xml:space="preserve">Actualización </t>
    </r>
    <r>
      <rPr>
        <strike/>
        <sz val="11"/>
        <color rgb="FFFF0000"/>
        <rFont val="Arial"/>
        <family val="2"/>
      </rPr>
      <t>del Software de</t>
    </r>
    <r>
      <rPr>
        <sz val="11"/>
        <rFont val="Arial"/>
        <family val="2"/>
      </rPr>
      <t xml:space="preserve"> Inventarios </t>
    </r>
  </si>
  <si>
    <r>
      <t xml:space="preserve">Garantizar el funcionamiento de las sedes del Ministerio 
</t>
    </r>
    <r>
      <rPr>
        <b/>
        <strike/>
        <sz val="11"/>
        <color rgb="FFFF0000"/>
        <rFont val="Arial"/>
        <family val="2"/>
      </rPr>
      <t>#</t>
    </r>
  </si>
  <si>
    <r>
      <t xml:space="preserve">Planta automotriz dotada para cubrir las necesidades de la entidad
</t>
    </r>
    <r>
      <rPr>
        <b/>
        <strike/>
        <sz val="11"/>
        <color rgb="FFFF0000"/>
        <rFont val="Arial"/>
        <family val="2"/>
      </rPr>
      <t>#</t>
    </r>
  </si>
  <si>
    <r>
      <t xml:space="preserve">Tiquetes aereos para miembros del Sistema Nacional del Deporte
</t>
    </r>
    <r>
      <rPr>
        <b/>
        <strike/>
        <sz val="11"/>
        <color rgb="FFFF0000"/>
        <rFont val="Arial"/>
        <family val="2"/>
      </rPr>
      <t>#</t>
    </r>
  </si>
  <si>
    <r>
      <t xml:space="preserve">Gestionar la administración de la caja menor 
</t>
    </r>
    <r>
      <rPr>
        <b/>
        <strike/>
        <sz val="11"/>
        <color rgb="FFFF0000"/>
        <rFont val="Arial"/>
        <family val="2"/>
      </rPr>
      <t>#</t>
    </r>
  </si>
  <si>
    <r>
      <rPr>
        <strike/>
        <sz val="10"/>
        <color rgb="FFFF0000"/>
        <rFont val="Arial"/>
        <family val="2"/>
      </rPr>
      <t>Lider Ambiental</t>
    </r>
    <r>
      <rPr>
        <sz val="10"/>
        <color rgb="FFFF0000"/>
        <rFont val="Arial"/>
        <family val="2"/>
      </rPr>
      <t xml:space="preserve">
Coordinador GIT Administrativa</t>
    </r>
  </si>
  <si>
    <r>
      <t xml:space="preserve">Implementación de la Política de Abastecimiento Sostenible GA-PO-002
</t>
    </r>
    <r>
      <rPr>
        <sz val="10"/>
        <color rgb="FFFF0000"/>
        <rFont val="Arial"/>
        <family val="2"/>
      </rPr>
      <t>Unificar</t>
    </r>
  </si>
  <si>
    <t>Adelantar la gestión de liquidaciones de los contratos suscritos por secretaría general, despacho del Ministro y Despacho del Viceministro.</t>
  </si>
  <si>
    <r>
      <t xml:space="preserve">1
</t>
    </r>
    <r>
      <rPr>
        <sz val="10"/>
        <color rgb="FFFF0000"/>
        <rFont val="Arial"/>
        <family val="2"/>
      </rPr>
      <t>Número de contratos a liquidar</t>
    </r>
  </si>
  <si>
    <r>
      <t xml:space="preserve">2.Reportes trimestrales CHIP Contable.
</t>
    </r>
    <r>
      <rPr>
        <b/>
        <strike/>
        <u/>
        <sz val="10"/>
        <color rgb="FFFF0000"/>
        <rFont val="Calibri"/>
        <family val="2"/>
        <scheme val="minor"/>
      </rPr>
      <t>Nota</t>
    </r>
    <r>
      <rPr>
        <strike/>
        <sz val="10"/>
        <color rgb="FFFF0000"/>
        <rFont val="Calibri"/>
        <family val="2"/>
        <scheme val="minor"/>
      </rPr>
      <t>: La transmisión del reporte del CHIP Contable está sujeto al cronograma establecido por la CGN de fecha límite de presentación conforme el Artículo 16° Resolución 706 de 2016 
Por lo anterior el reporte de su publicación  sería:
1. Primer trimestre  (enero, febrero y  marzo), se presenta aproximadamente en mayo.
2.  Segundo trimestre (abril, mayo y junio), se presenta aproximadamente en julio.
3. Tercer trimestre (julio, agosto y septiembre), se presenta aproximadamente en octubre.
4. Cuarto trimestre (octubre, noviembre y diciembre), se presenta aproximadamente en febrero del año siguiente.</t>
    </r>
  </si>
  <si>
    <r>
      <t xml:space="preserve">12 Informes al año </t>
    </r>
    <r>
      <rPr>
        <sz val="10"/>
        <color rgb="FFFF0000"/>
        <rFont val="Arial"/>
        <family val="2"/>
      </rPr>
      <t>publicados en la</t>
    </r>
    <r>
      <rPr>
        <sz val="10"/>
        <rFont val="Arial"/>
        <family val="2"/>
      </rPr>
      <t xml:space="preserve"> página web</t>
    </r>
  </si>
  <si>
    <r>
      <t xml:space="preserve">Gestionar los datos e información de la Secretaria General del Ministerio del Deporte vitales, </t>
    </r>
    <r>
      <rPr>
        <strike/>
        <sz val="10"/>
        <color rgb="FFFF0000"/>
        <rFont val="Arial"/>
        <family val="2"/>
      </rPr>
      <t>para la Medición del Desempeño Institucional y del Sistema de Control Interno 2023 FURAG.</t>
    </r>
  </si>
  <si>
    <r>
      <rPr>
        <strike/>
        <sz val="10"/>
        <color rgb="FFFF0000"/>
        <rFont val="Arial"/>
        <family val="2"/>
      </rPr>
      <t>Informes de gestión de conocimiento e innnovación de MIPG</t>
    </r>
    <r>
      <rPr>
        <sz val="10"/>
        <color rgb="FFFF0000"/>
        <rFont val="Arial"/>
        <family val="2"/>
      </rPr>
      <t xml:space="preserve">
¿Es un software?</t>
    </r>
  </si>
  <si>
    <t>1. Infraestructura
2. Documento de levantamiento de cargas de trabajo</t>
  </si>
  <si>
    <r>
      <t xml:space="preserve">Adquirir servicios de información para el </t>
    </r>
    <r>
      <rPr>
        <sz val="10"/>
        <color rgb="FFFF0000"/>
        <rFont val="Arial"/>
        <family val="2"/>
      </rPr>
      <t>S</t>
    </r>
    <r>
      <rPr>
        <sz val="10"/>
        <rFont val="Arial"/>
        <family val="2"/>
      </rPr>
      <t>sistema n</t>
    </r>
    <r>
      <rPr>
        <sz val="10"/>
        <color rgb="FFFF0000"/>
        <rFont val="Arial"/>
        <family val="2"/>
      </rPr>
      <t>N</t>
    </r>
    <r>
      <rPr>
        <sz val="10"/>
        <rFont val="Arial"/>
        <family val="2"/>
      </rPr>
      <t>acional del d</t>
    </r>
    <r>
      <rPr>
        <sz val="10"/>
        <color rgb="FFFF0000"/>
        <rFont val="Arial"/>
        <family val="2"/>
      </rPr>
      <t>D</t>
    </r>
    <r>
      <rPr>
        <sz val="10"/>
        <rFont val="Arial"/>
        <family val="2"/>
      </rPr>
      <t>eporte</t>
    </r>
  </si>
  <si>
    <r>
      <t>Sistemas de información actu</t>
    </r>
    <r>
      <rPr>
        <sz val="10"/>
        <color rgb="FFFF0000"/>
        <rFont val="Arial"/>
        <family val="2"/>
      </rPr>
      <t>a</t>
    </r>
    <r>
      <rPr>
        <sz val="10"/>
        <color theme="1"/>
        <rFont val="Arial"/>
        <family val="2"/>
      </rPr>
      <t xml:space="preserve">lizados y operando
</t>
    </r>
  </si>
  <si>
    <r>
      <t xml:space="preserve">Implementar servicios de información para el </t>
    </r>
    <r>
      <rPr>
        <sz val="10"/>
        <color rgb="FFFF0000"/>
        <rFont val="Arial"/>
        <family val="2"/>
      </rPr>
      <t>S</t>
    </r>
    <r>
      <rPr>
        <sz val="10"/>
        <rFont val="Arial"/>
        <family val="2"/>
      </rPr>
      <t xml:space="preserve">istema </t>
    </r>
    <r>
      <rPr>
        <sz val="10"/>
        <color rgb="FFFF0000"/>
        <rFont val="Arial"/>
        <family val="2"/>
      </rPr>
      <t>N</t>
    </r>
    <r>
      <rPr>
        <sz val="10"/>
        <rFont val="Arial"/>
        <family val="2"/>
      </rPr>
      <t xml:space="preserve">acional del </t>
    </r>
    <r>
      <rPr>
        <sz val="10"/>
        <color rgb="FFFF0000"/>
        <rFont val="Arial"/>
        <family val="2"/>
      </rPr>
      <t>D</t>
    </r>
    <r>
      <rPr>
        <sz val="10"/>
        <rFont val="Arial"/>
        <family val="2"/>
      </rPr>
      <t>eporte</t>
    </r>
  </si>
  <si>
    <r>
      <t xml:space="preserve">Número de horas disponible servicios de conectividad y nube
</t>
    </r>
    <r>
      <rPr>
        <strike/>
        <sz val="10"/>
        <color rgb="FFFF0000"/>
        <rFont val="Arial"/>
        <family val="2"/>
      </rPr>
      <t>Informe de capacitaciones realizadas</t>
    </r>
  </si>
  <si>
    <t>Implementar las el Modelo de Seguridad y Privacidad de la Información,
alineadas con la NTC/IEC ISO 27001:2013, la Política de Seguridad Digital en el Ministerio
Implementar las acciones para gestionar los riesgos de seguridad de la información y establecer los controles necesarios para proteger la misma.</t>
  </si>
  <si>
    <r>
      <rPr>
        <strike/>
        <sz val="10"/>
        <color rgb="FFFF0000"/>
        <rFont val="Arial"/>
        <family val="2"/>
      </rPr>
      <t>Implementar las acciones para gestionar los riesgos de seguridad de la información y establecer los controles necesarios para proteger la misma.</t>
    </r>
    <r>
      <rPr>
        <sz val="10"/>
        <rFont val="Arial"/>
        <family val="2"/>
      </rPr>
      <t xml:space="preserve"> Unificar con 100</t>
    </r>
  </si>
  <si>
    <t>PAC Utilizado 1-1 Gastos de Personal
PAC Utilizado 1-2 Gastos Generales
PAC Utilizado 1-3 Transferencias
PAC Utilizado 3-8 Inversión</t>
  </si>
  <si>
    <t>12 reportes de ejecución de recursos asignados en PAC para la posición de gasto 1-1
PAC para la posición de gasto 1-2
PAC para la posición de gasto 1-3
12 reportes de ejecución de recursos asignados en PAC para la posición de gasto 3-8</t>
  </si>
  <si>
    <r>
      <t xml:space="preserve">
Reporte trimestral (4) de seguimiento a ejecución de la Estrategia de Participación Ciudadana
</t>
    </r>
    <r>
      <rPr>
        <sz val="10"/>
        <color rgb="FFFF0000"/>
        <rFont val="Arial"/>
        <family val="2"/>
      </rPr>
      <t>Plan Estratégico de Participación Ciudadana</t>
    </r>
  </si>
  <si>
    <t>Prestación de los escenarios del CAR  a deportistas de alto rendimiento.</t>
  </si>
  <si>
    <r>
      <rPr>
        <sz val="10"/>
        <color rgb="FFFF0000"/>
        <rFont val="Arial"/>
        <family val="2"/>
      </rPr>
      <t xml:space="preserve"> Informe de la</t>
    </r>
    <r>
      <rPr>
        <sz val="10"/>
        <rFont val="Arial"/>
        <family val="2"/>
      </rPr>
      <t xml:space="preserve"> prestación del servicio en el Centro de Alto Rendimiento</t>
    </r>
  </si>
  <si>
    <r>
      <t xml:space="preserve">Informes de seguimiento de convenios y/o contratos </t>
    </r>
    <r>
      <rPr>
        <sz val="10"/>
        <color rgb="FFFF0000"/>
        <rFont val="Arial"/>
        <family val="2"/>
      </rPr>
      <t>e Informe de ejecución presupuestal</t>
    </r>
  </si>
  <si>
    <r>
      <t xml:space="preserve">Realizar el seguimiento a la ejecución de convenios y/o contratos de Alta Competencia
</t>
    </r>
    <r>
      <rPr>
        <sz val="10"/>
        <color rgb="FFFF0000"/>
        <rFont val="Arial"/>
        <family val="2"/>
      </rPr>
      <t>Cofinanciación de proyectos de infraestructura presentados por los entes territoriales de Alta Competencia</t>
    </r>
  </si>
  <si>
    <r>
      <rPr>
        <strike/>
        <sz val="10"/>
        <color rgb="FFFF0000"/>
        <rFont val="Arial"/>
        <family val="2"/>
      </rPr>
      <t>Emitir conceptos técnicos para la favorabilidad de asignación de recursos para proyectos de infraestructura radicados por los entes territoriales.</t>
    </r>
    <r>
      <rPr>
        <sz val="10"/>
        <color rgb="FFFF0000"/>
        <rFont val="Arial"/>
        <family val="2"/>
      </rPr>
      <t xml:space="preserve">
</t>
    </r>
    <r>
      <rPr>
        <sz val="10"/>
        <rFont val="Arial"/>
        <family val="2"/>
      </rPr>
      <t xml:space="preserve"> Unificar actividade de conceptos</t>
    </r>
  </si>
  <si>
    <r>
      <rPr>
        <strike/>
        <sz val="10"/>
        <color rgb="FFFF0000"/>
        <rFont val="Arial"/>
        <family val="2"/>
      </rPr>
      <t>Asistencia técnica a los entes territoriales en la formulación y estructuración de proyectos de infraestructura deportiva y recreativa en el marco de la resolución vigente a traves de mesas técnicas y capacitaciones.</t>
    </r>
    <r>
      <rPr>
        <sz val="10"/>
        <rFont val="Arial"/>
        <family val="2"/>
      </rPr>
      <t xml:space="preserve">
Unificar actividade de asistencia técnica</t>
    </r>
  </si>
  <si>
    <r>
      <t xml:space="preserve">Realizar el seguimiento a la ejecución de convenios y/o contratos de recreativa
</t>
    </r>
    <r>
      <rPr>
        <sz val="10"/>
        <color rgb="FFFF0000"/>
        <rFont val="Arial"/>
        <family val="2"/>
      </rPr>
      <t>Cofinanciación de proyectos de infraestructura presentados por los entes territoriales de recreativa</t>
    </r>
  </si>
  <si>
    <t>Informes de seguimiento de convenios y/o contratos
Informe de ejecución presupuestal</t>
  </si>
  <si>
    <r>
      <t xml:space="preserve">Realizar seguimiento </t>
    </r>
    <r>
      <rPr>
        <strike/>
        <sz val="10"/>
        <color rgb="FFFF0000"/>
        <rFont val="Arial"/>
        <family val="2"/>
      </rPr>
      <t>y generar alertas tempranas</t>
    </r>
    <r>
      <rPr>
        <sz val="10"/>
        <rFont val="Arial"/>
        <family val="2"/>
      </rPr>
      <t xml:space="preserve"> al Plan Nacional de Desarrollo, Plan Estratégico y Plan de Accion Institucional, indicadores de gestión de los procesos y proyectos de inversión.</t>
    </r>
  </si>
  <si>
    <t>Número de Niños, Niñas, Jóvenes y Adolescentes con Talento Deportivo identificado</t>
  </si>
  <si>
    <t xml:space="preserve">Número de documentos actualizados y socializados por cada uno de los deportes priorizados </t>
  </si>
  <si>
    <r>
      <rPr>
        <sz val="10"/>
        <color rgb="FFFF0000"/>
        <rFont val="Arial"/>
        <family val="2"/>
      </rPr>
      <t>Porcentaje</t>
    </r>
    <r>
      <rPr>
        <sz val="10"/>
        <rFont val="Arial"/>
        <family val="2"/>
      </rPr>
      <t xml:space="preserve"> de Crecimiento en las atenciones en ciencias del deporte efectivamente realizadas en la vigencia</t>
    </r>
  </si>
  <si>
    <r>
      <t>((Atenciones realizadas en 2023-atenciones realizadas en 2022) / Atenciones realizadas en 2022)</t>
    </r>
    <r>
      <rPr>
        <sz val="10"/>
        <color rgb="FFFF0000"/>
        <rFont val="Arial"/>
        <family val="2"/>
      </rPr>
      <t>*100</t>
    </r>
  </si>
  <si>
    <t>Mide el procentaje de crecimiento en las atenciones que realiza el CCD con respecto al año anterior.</t>
  </si>
  <si>
    <r>
      <rPr>
        <sz val="10"/>
        <color rgb="FFFF0000"/>
        <rFont val="Arial"/>
        <family val="2"/>
      </rPr>
      <t>Porcentaje de</t>
    </r>
    <r>
      <rPr>
        <sz val="10"/>
        <color theme="1"/>
        <rFont val="Arial"/>
        <family val="2"/>
      </rPr>
      <t xml:space="preserve"> Crecimiento en las atenciones en ciencias del deporte efectivamente realizadas en la vigencia</t>
    </r>
  </si>
  <si>
    <r>
      <rPr>
        <sz val="11"/>
        <color rgb="FFFF0000"/>
        <rFont val="Calibri"/>
        <family val="2"/>
        <scheme val="minor"/>
      </rPr>
      <t>Mide el procentaje de</t>
    </r>
    <r>
      <rPr>
        <sz val="11"/>
        <color theme="1"/>
        <rFont val="Calibri"/>
        <family val="2"/>
        <scheme val="minor"/>
      </rPr>
      <t xml:space="preserve"> crecimiento en las atenciones que realiza el CCD</t>
    </r>
  </si>
  <si>
    <r>
      <rPr>
        <sz val="10"/>
        <color rgb="FFFF0000"/>
        <rFont val="Arial"/>
        <family val="2"/>
      </rPr>
      <t>Número de</t>
    </r>
    <r>
      <rPr>
        <sz val="10"/>
        <color theme="1"/>
        <rFont val="Arial"/>
        <family val="2"/>
      </rPr>
      <t xml:space="preserve"> Investigaciones publicadas en revistas indexadas</t>
    </r>
  </si>
  <si>
    <r>
      <rPr>
        <sz val="10"/>
        <color rgb="FFFF0000"/>
        <rFont val="Arial Narrow"/>
        <family val="2"/>
      </rPr>
      <t xml:space="preserve">Porcentaje de </t>
    </r>
    <r>
      <rPr>
        <sz val="10"/>
        <color theme="1"/>
        <rFont val="Arial Narrow"/>
        <family val="2"/>
      </rPr>
      <t xml:space="preserve">Atletas clasificados Paris 2024 </t>
    </r>
    <r>
      <rPr>
        <sz val="10"/>
        <color rgb="FFFF0000"/>
        <rFont val="Arial Narrow"/>
        <family val="2"/>
      </rPr>
      <t>con respecto a</t>
    </r>
    <r>
      <rPr>
        <sz val="10"/>
        <color theme="1"/>
        <rFont val="Arial Narrow"/>
        <family val="2"/>
      </rPr>
      <t xml:space="preserve"> </t>
    </r>
    <r>
      <rPr>
        <sz val="10"/>
        <color rgb="FFFF0000"/>
        <rFont val="Arial Narrow"/>
        <family val="2"/>
      </rPr>
      <t>Tokyo 2020</t>
    </r>
  </si>
  <si>
    <r>
      <t xml:space="preserve">Determinar la </t>
    </r>
    <r>
      <rPr>
        <sz val="10"/>
        <color rgb="FFFF0000"/>
        <rFont val="Arial Narrow"/>
        <family val="2"/>
      </rPr>
      <t xml:space="preserve">proporción </t>
    </r>
    <r>
      <rPr>
        <strike/>
        <sz val="10"/>
        <color rgb="FFFF0000"/>
        <rFont val="Arial Narrow"/>
        <family val="2"/>
      </rPr>
      <t>cantidad</t>
    </r>
    <r>
      <rPr>
        <sz val="10"/>
        <color rgb="FF242424"/>
        <rFont val="Arial Narrow"/>
        <family val="2"/>
      </rPr>
      <t xml:space="preserve"> de atletas clasificados a Paris 2024 </t>
    </r>
    <r>
      <rPr>
        <sz val="10"/>
        <color rgb="FFFF0000"/>
        <rFont val="Arial Narrow"/>
        <family val="2"/>
      </rPr>
      <t>con respecto a Tokyo 2020</t>
    </r>
  </si>
  <si>
    <r>
      <rPr>
        <sz val="10"/>
        <color rgb="FFFF0000"/>
        <rFont val="Arial Narrow"/>
        <family val="2"/>
      </rPr>
      <t>Porcentaje de</t>
    </r>
    <r>
      <rPr>
        <sz val="10"/>
        <color theme="1"/>
        <rFont val="Arial Narrow"/>
        <family val="2"/>
      </rPr>
      <t xml:space="preserve"> Medallas Obtenidas J</t>
    </r>
    <r>
      <rPr>
        <sz val="10"/>
        <color rgb="FFFF0000"/>
        <rFont val="Arial Narrow"/>
        <family val="2"/>
      </rPr>
      <t>uegos Parapanamericanos Santiago 2023 con respecto a Parapanamericanos  Lima 2019</t>
    </r>
  </si>
  <si>
    <r>
      <t xml:space="preserve">Determinar la  </t>
    </r>
    <r>
      <rPr>
        <sz val="10"/>
        <color rgb="FFFF0000"/>
        <rFont val="Arial Narrow"/>
        <family val="2"/>
      </rPr>
      <t>proporción</t>
    </r>
    <r>
      <rPr>
        <sz val="10"/>
        <color rgb="FF242424"/>
        <rFont val="Arial Narrow"/>
        <family val="2"/>
      </rPr>
      <t xml:space="preserve"> </t>
    </r>
    <r>
      <rPr>
        <strike/>
        <sz val="10"/>
        <color rgb="FFFF0000"/>
        <rFont val="Arial Narrow"/>
        <family val="2"/>
      </rPr>
      <t>cantidad</t>
    </r>
    <r>
      <rPr>
        <sz val="10"/>
        <color rgb="FF242424"/>
        <rFont val="Arial Narrow"/>
        <family val="2"/>
      </rPr>
      <t xml:space="preserve"> de medallas obtenidas Juegos Parapamericanos 2023 / Juegos Parapanamericanos Lima 2019</t>
    </r>
  </si>
  <si>
    <r>
      <rPr>
        <sz val="10"/>
        <color rgb="FFFF0000"/>
        <rFont val="Arial Narrow"/>
        <family val="2"/>
      </rPr>
      <t>Porcentaje de</t>
    </r>
    <r>
      <rPr>
        <sz val="10"/>
        <color theme="1"/>
        <rFont val="Arial Narrow"/>
        <family val="2"/>
      </rPr>
      <t xml:space="preserve"> Planes de entrenamiento  aprobados </t>
    </r>
  </si>
  <si>
    <r>
      <t xml:space="preserve">Medir el </t>
    </r>
    <r>
      <rPr>
        <sz val="10"/>
        <color rgb="FFFF0000"/>
        <rFont val="Arial Narrow"/>
        <family val="2"/>
      </rPr>
      <t>porcentaje</t>
    </r>
    <r>
      <rPr>
        <sz val="10"/>
        <color theme="1"/>
        <rFont val="Arial Narrow"/>
        <family val="2"/>
      </rPr>
      <t xml:space="preserve"> de cumplimiento en la entrega de planes de entramiento</t>
    </r>
  </si>
  <si>
    <r>
      <rPr>
        <sz val="10"/>
        <color rgb="FFFF0000"/>
        <rFont val="Arial Narrow"/>
        <family val="2"/>
      </rPr>
      <t>Número</t>
    </r>
    <r>
      <rPr>
        <sz val="10"/>
        <color theme="1"/>
        <rFont val="Arial Narrow"/>
        <family val="2"/>
      </rPr>
      <t xml:space="preserve"> </t>
    </r>
    <r>
      <rPr>
        <strike/>
        <sz val="10"/>
        <color rgb="FFFF0000"/>
        <rFont val="Arial Narrow"/>
        <family val="2"/>
      </rPr>
      <t>Cantidad</t>
    </r>
    <r>
      <rPr>
        <sz val="10"/>
        <color theme="1"/>
        <rFont val="Arial Narrow"/>
        <family val="2"/>
      </rPr>
      <t xml:space="preserve"> de eventos organizados en Colombia apoyados en el trimestre</t>
    </r>
  </si>
  <si>
    <r>
      <rPr>
        <sz val="10"/>
        <color rgb="FFFF0000"/>
        <rFont val="Arial Narrow"/>
        <family val="2"/>
      </rPr>
      <t xml:space="preserve">Sumatoria </t>
    </r>
    <r>
      <rPr>
        <strike/>
        <sz val="10"/>
        <color rgb="FFFF0000"/>
        <rFont val="Arial Narrow"/>
        <family val="2"/>
      </rPr>
      <t>Numero</t>
    </r>
    <r>
      <rPr>
        <sz val="10"/>
        <color theme="1"/>
        <rFont val="Arial Narrow"/>
        <family val="2"/>
      </rPr>
      <t xml:space="preserve"> de eventos organizados en cada trimestre </t>
    </r>
  </si>
  <si>
    <r>
      <rPr>
        <sz val="10"/>
        <color rgb="FFFF0000"/>
        <rFont val="Arial Narrow"/>
        <family val="2"/>
      </rPr>
      <t xml:space="preserve">Número </t>
    </r>
    <r>
      <rPr>
        <strike/>
        <sz val="10"/>
        <color rgb="FFFF0000"/>
        <rFont val="Arial Narrow"/>
        <family val="2"/>
      </rPr>
      <t>Cantidad</t>
    </r>
    <r>
      <rPr>
        <sz val="10"/>
        <color theme="1"/>
        <rFont val="Arial Narrow"/>
        <family val="2"/>
      </rPr>
      <t xml:space="preserve"> de atletas participantes en eventos Internacionales   apoyados en el trimestre</t>
    </r>
  </si>
  <si>
    <r>
      <rPr>
        <sz val="10"/>
        <color rgb="FFFF0000"/>
        <rFont val="Arial Narrow"/>
        <family val="2"/>
      </rPr>
      <t xml:space="preserve">Sumatoria </t>
    </r>
    <r>
      <rPr>
        <strike/>
        <sz val="10"/>
        <color rgb="FFFF0000"/>
        <rFont val="Arial Narrow"/>
        <family val="2"/>
      </rPr>
      <t>Numero</t>
    </r>
    <r>
      <rPr>
        <sz val="10"/>
        <color theme="1"/>
        <rFont val="Arial Narrow"/>
        <family val="2"/>
      </rPr>
      <t xml:space="preserve"> de atletas apoyados en el trimestre </t>
    </r>
  </si>
  <si>
    <r>
      <rPr>
        <sz val="10"/>
        <color rgb="FFFF0000"/>
        <rFont val="Arial"/>
        <family val="2"/>
      </rPr>
      <t>Porcentaje de</t>
    </r>
    <r>
      <rPr>
        <sz val="10"/>
        <color theme="1"/>
        <rFont val="Arial"/>
        <family val="2"/>
      </rPr>
      <t xml:space="preserve"> Atletas clasificados a Paris 2024 </t>
    </r>
    <r>
      <rPr>
        <sz val="10"/>
        <color rgb="FFFF0000"/>
        <rFont val="Arial"/>
        <family val="2"/>
      </rPr>
      <t>con respecto a Tokio 2020</t>
    </r>
  </si>
  <si>
    <r>
      <t xml:space="preserve">Determinar la proporción cantidad de atletas clasificados a Paris 2024 </t>
    </r>
    <r>
      <rPr>
        <sz val="10"/>
        <color rgb="FFFF0000"/>
        <rFont val="Arial"/>
        <family val="2"/>
      </rPr>
      <t>con respecto a Tokyo 2020</t>
    </r>
  </si>
  <si>
    <r>
      <rPr>
        <sz val="10"/>
        <color rgb="FFFF0000"/>
        <rFont val="Arial"/>
        <family val="2"/>
      </rPr>
      <t xml:space="preserve">Porcentaje de </t>
    </r>
    <r>
      <rPr>
        <sz val="10"/>
        <color theme="1"/>
        <rFont val="Arial"/>
        <family val="2"/>
      </rPr>
      <t xml:space="preserve">Medallas Obtenidas </t>
    </r>
    <r>
      <rPr>
        <sz val="10"/>
        <color rgb="FFFF0000"/>
        <rFont val="Arial"/>
        <family val="2"/>
      </rPr>
      <t>en Panamericanos 2023 con respecto a juegos Panamericanos 2019</t>
    </r>
  </si>
  <si>
    <r>
      <t xml:space="preserve">Determinar la </t>
    </r>
    <r>
      <rPr>
        <sz val="10"/>
        <color rgb="FFFF0000"/>
        <rFont val="Arial"/>
        <family val="2"/>
      </rPr>
      <t>proporción</t>
    </r>
    <r>
      <rPr>
        <sz val="10"/>
        <color theme="1"/>
        <rFont val="Arial"/>
        <family val="2"/>
      </rPr>
      <t xml:space="preserve"> </t>
    </r>
    <r>
      <rPr>
        <strike/>
        <sz val="10"/>
        <color rgb="FFFF0000"/>
        <rFont val="Arial"/>
        <family val="2"/>
      </rPr>
      <t>cantidad</t>
    </r>
    <r>
      <rPr>
        <sz val="10"/>
        <color theme="1"/>
        <rFont val="Arial"/>
        <family val="2"/>
      </rPr>
      <t xml:space="preserve"> de medallas obtenidas en Santiago 2023 </t>
    </r>
    <r>
      <rPr>
        <strike/>
        <sz val="10"/>
        <color rgb="FFFF0000"/>
        <rFont val="Arial"/>
        <family val="2"/>
      </rPr>
      <t>versus</t>
    </r>
    <r>
      <rPr>
        <sz val="10"/>
        <color theme="1"/>
        <rFont val="Arial"/>
        <family val="2"/>
      </rPr>
      <t xml:space="preserve"> </t>
    </r>
    <r>
      <rPr>
        <sz val="10"/>
        <color rgb="FFFF0000"/>
        <rFont val="Arial"/>
        <family val="2"/>
      </rPr>
      <t xml:space="preserve">con respecto a </t>
    </r>
    <r>
      <rPr>
        <sz val="10"/>
        <color theme="1"/>
        <rFont val="Arial"/>
        <family val="2"/>
      </rPr>
      <t>las obtenidas en Lima 2019</t>
    </r>
  </si>
  <si>
    <r>
      <rPr>
        <sz val="10"/>
        <color rgb="FFFF0000"/>
        <rFont val="Arial"/>
        <family val="2"/>
      </rPr>
      <t>Porcentaje de</t>
    </r>
    <r>
      <rPr>
        <sz val="10"/>
        <color theme="1"/>
        <rFont val="Arial"/>
        <family val="2"/>
      </rPr>
      <t xml:space="preserve"> Planes de Entrenamiento aprobados</t>
    </r>
  </si>
  <si>
    <r>
      <t xml:space="preserve">Medir el </t>
    </r>
    <r>
      <rPr>
        <sz val="10"/>
        <color rgb="FFFF0000"/>
        <rFont val="Arial"/>
        <family val="2"/>
      </rPr>
      <t>porcentaje</t>
    </r>
    <r>
      <rPr>
        <sz val="10"/>
        <color theme="1"/>
        <rFont val="Arial"/>
        <family val="2"/>
      </rPr>
      <t xml:space="preserve"> de cumplimiento en la entrega de planes de entramiento</t>
    </r>
  </si>
  <si>
    <r>
      <rPr>
        <sz val="10"/>
        <color rgb="FFFF0000"/>
        <rFont val="Arial"/>
        <family val="2"/>
      </rPr>
      <t xml:space="preserve">Número </t>
    </r>
    <r>
      <rPr>
        <strike/>
        <sz val="10"/>
        <color rgb="FFFF0000"/>
        <rFont val="Arial"/>
        <family val="2"/>
      </rPr>
      <t>Cantidad</t>
    </r>
    <r>
      <rPr>
        <sz val="10"/>
        <color theme="1"/>
        <rFont val="Arial"/>
        <family val="2"/>
      </rPr>
      <t xml:space="preserve"> de eventos organizados en Colombia apoyados en el trimestre</t>
    </r>
  </si>
  <si>
    <r>
      <rPr>
        <sz val="10"/>
        <color rgb="FFFF0000"/>
        <rFont val="Arial"/>
        <family val="2"/>
      </rPr>
      <t xml:space="preserve">Sumatoria </t>
    </r>
    <r>
      <rPr>
        <strike/>
        <sz val="10"/>
        <color rgb="FFFF0000"/>
        <rFont val="Arial"/>
        <family val="2"/>
      </rPr>
      <t>Numero</t>
    </r>
    <r>
      <rPr>
        <sz val="10"/>
        <color theme="1"/>
        <rFont val="Arial"/>
        <family val="2"/>
      </rPr>
      <t xml:space="preserve"> de eventos de organizacion apoyados</t>
    </r>
  </si>
  <si>
    <r>
      <rPr>
        <sz val="10"/>
        <color rgb="FFFF0000"/>
        <rFont val="Arial"/>
        <family val="2"/>
      </rPr>
      <t xml:space="preserve">Número </t>
    </r>
    <r>
      <rPr>
        <strike/>
        <sz val="10"/>
        <color rgb="FFFF0000"/>
        <rFont val="Arial"/>
        <family val="2"/>
      </rPr>
      <t>Cantidad</t>
    </r>
    <r>
      <rPr>
        <sz val="10"/>
        <color theme="1"/>
        <rFont val="Arial"/>
        <family val="2"/>
      </rPr>
      <t xml:space="preserve"> de atletas apoyados en eventos de participacion internacional en el trimestre</t>
    </r>
  </si>
  <si>
    <r>
      <rPr>
        <sz val="10"/>
        <color rgb="FFFF0000"/>
        <rFont val="Arial"/>
        <family val="2"/>
      </rPr>
      <t xml:space="preserve">Sumatoria </t>
    </r>
    <r>
      <rPr>
        <strike/>
        <sz val="10"/>
        <color rgb="FFFF0000"/>
        <rFont val="Arial"/>
        <family val="2"/>
      </rPr>
      <t>de Numero</t>
    </r>
    <r>
      <rPr>
        <sz val="10"/>
        <color theme="1"/>
        <rFont val="Arial"/>
        <family val="2"/>
      </rPr>
      <t xml:space="preserve"> de atletas apoyados</t>
    </r>
  </si>
  <si>
    <r>
      <rPr>
        <sz val="11"/>
        <color rgb="FFFF0000"/>
        <rFont val="Arial"/>
        <family val="2"/>
      </rPr>
      <t>Porcentaje de</t>
    </r>
    <r>
      <rPr>
        <sz val="11"/>
        <color theme="1"/>
        <rFont val="Arial"/>
        <family val="2"/>
      </rPr>
      <t xml:space="preserve"> Estimulo atletas </t>
    </r>
    <r>
      <rPr>
        <sz val="11"/>
        <color rgb="FFFF0000"/>
        <rFont val="Arial"/>
        <family val="2"/>
      </rPr>
      <t>pagados</t>
    </r>
    <r>
      <rPr>
        <sz val="11"/>
        <color theme="1"/>
        <rFont val="Arial"/>
        <family val="2"/>
      </rPr>
      <t xml:space="preserve"> </t>
    </r>
  </si>
  <si>
    <r>
      <rPr>
        <strike/>
        <sz val="11"/>
        <color rgb="FFFF0000"/>
        <rFont val="Calibri"/>
        <family val="2"/>
        <scheme val="minor"/>
      </rPr>
      <t xml:space="preserve">Acto administrativo mediante el cual  se relacionan la cantidad  de  estimulos  a pagar. 
</t>
    </r>
    <r>
      <rPr>
        <sz val="11"/>
        <color rgb="FFFF0000"/>
        <rFont val="Calibri"/>
        <family val="2"/>
        <scheme val="minor"/>
      </rPr>
      <t>Mide el procentaje de atletas con el estímulo efectivamente pagado.</t>
    </r>
  </si>
  <si>
    <r>
      <rPr>
        <strike/>
        <sz val="11"/>
        <color rgb="FFFF0000"/>
        <rFont val="Calibri"/>
        <family val="2"/>
        <scheme val="minor"/>
      </rPr>
      <t xml:space="preserve">Acto administrativo </t>
    </r>
    <r>
      <rPr>
        <sz val="11"/>
        <color rgb="FFFF0000"/>
        <rFont val="Calibri"/>
        <family val="2"/>
        <scheme val="minor"/>
      </rPr>
      <t xml:space="preserve">
Desembolsos realizados</t>
    </r>
  </si>
  <si>
    <r>
      <rPr>
        <sz val="11"/>
        <color rgb="FFFF0000"/>
        <rFont val="Arial"/>
        <family val="2"/>
      </rPr>
      <t>Porcentaje de</t>
    </r>
    <r>
      <rPr>
        <sz val="11"/>
        <color theme="1"/>
        <rFont val="Arial"/>
        <family val="2"/>
      </rPr>
      <t xml:space="preserve"> Incentivos medallas entrenadores y atletas </t>
    </r>
    <r>
      <rPr>
        <sz val="11"/>
        <color rgb="FFFF0000"/>
        <rFont val="Arial"/>
        <family val="2"/>
      </rPr>
      <t>pagados</t>
    </r>
  </si>
  <si>
    <r>
      <rPr>
        <strike/>
        <sz val="11"/>
        <color rgb="FFFF0000"/>
        <rFont val="Calibri"/>
        <family val="2"/>
        <scheme val="minor"/>
      </rPr>
      <t>Acto administrativo mediante el cual  se relacionan la cantidad  de incentivos   a pagar.</t>
    </r>
    <r>
      <rPr>
        <sz val="11"/>
        <color theme="1"/>
        <rFont val="Calibri"/>
        <family val="2"/>
        <scheme val="minor"/>
      </rPr>
      <t xml:space="preserve">
</t>
    </r>
    <r>
      <rPr>
        <sz val="11"/>
        <color rgb="FFFF0000"/>
        <rFont val="Calibri"/>
        <family val="2"/>
        <scheme val="minor"/>
      </rPr>
      <t>Mide el procentaje de atletas con el estímulo efectivamente pagado.</t>
    </r>
  </si>
  <si>
    <r>
      <rPr>
        <sz val="11"/>
        <color rgb="FFFF0000"/>
        <rFont val="Arial"/>
        <family val="2"/>
      </rPr>
      <t>Porcentaje de</t>
    </r>
    <r>
      <rPr>
        <sz val="11"/>
        <color theme="1"/>
        <rFont val="Arial"/>
        <family val="2"/>
      </rPr>
      <t xml:space="preserve"> Incentivo</t>
    </r>
    <r>
      <rPr>
        <sz val="11"/>
        <color rgb="FFFF0000"/>
        <rFont val="Arial"/>
        <family val="2"/>
      </rPr>
      <t>s a</t>
    </r>
    <r>
      <rPr>
        <sz val="11"/>
        <color theme="1"/>
        <rFont val="Arial"/>
        <family val="2"/>
      </rPr>
      <t xml:space="preserve"> glorias  del deporte sector olimpico </t>
    </r>
    <r>
      <rPr>
        <sz val="11"/>
        <color rgb="FFFF0000"/>
        <rFont val="Arial"/>
        <family val="2"/>
      </rPr>
      <t>pagados</t>
    </r>
  </si>
  <si>
    <r>
      <rPr>
        <sz val="11"/>
        <color rgb="FFFF0000"/>
        <rFont val="Calibri"/>
        <family val="2"/>
        <scheme val="minor"/>
      </rPr>
      <t xml:space="preserve">Porcentaje </t>
    </r>
    <r>
      <rPr>
        <strike/>
        <sz val="11"/>
        <color rgb="FFFF0000"/>
        <rFont val="Calibri"/>
        <family val="2"/>
        <scheme val="minor"/>
      </rPr>
      <t>Cantidad</t>
    </r>
    <r>
      <rPr>
        <sz val="11"/>
        <color theme="1"/>
        <rFont val="Calibri"/>
        <family val="2"/>
        <scheme val="minor"/>
      </rPr>
      <t xml:space="preserve"> de incentivos pagados </t>
    </r>
  </si>
  <si>
    <r>
      <rPr>
        <sz val="11"/>
        <color rgb="FFFF0000"/>
        <rFont val="Arial"/>
        <family val="2"/>
      </rPr>
      <t>Porcentaje de</t>
    </r>
    <r>
      <rPr>
        <sz val="11"/>
        <color theme="1"/>
        <rFont val="Arial"/>
        <family val="2"/>
      </rPr>
      <t xml:space="preserve"> Percepción de satisfacción</t>
    </r>
  </si>
  <si>
    <r>
      <t xml:space="preserve">Permite medir </t>
    </r>
    <r>
      <rPr>
        <sz val="11"/>
        <color rgb="FFFF0000"/>
        <rFont val="Calibri"/>
        <family val="2"/>
        <scheme val="minor"/>
      </rPr>
      <t>el porcentaje de</t>
    </r>
    <r>
      <rPr>
        <sz val="11"/>
        <color theme="1"/>
        <rFont val="Calibri"/>
        <family val="2"/>
        <scheme val="minor"/>
      </rPr>
      <t xml:space="preserve"> satisfacción de los atletas en la atención recibida. </t>
    </r>
    <r>
      <rPr>
        <sz val="11"/>
        <color rgb="FFFF0000"/>
        <rFont val="Calibri"/>
        <family val="2"/>
        <scheme val="minor"/>
      </rPr>
      <t>Que catgoría se entiende como satisfecho?</t>
    </r>
  </si>
  <si>
    <r>
      <rPr>
        <sz val="11"/>
        <color rgb="FFFF0000"/>
        <rFont val="Arial"/>
        <family val="2"/>
      </rPr>
      <t xml:space="preserve">Número de </t>
    </r>
    <r>
      <rPr>
        <sz val="11"/>
        <color theme="1"/>
        <rFont val="Arial"/>
        <family val="2"/>
      </rPr>
      <t>Atletas participantes en eventos deportivos y multideportivos de rendimiento y alto rendimiento.</t>
    </r>
  </si>
  <si>
    <r>
      <t xml:space="preserve">Número de atletas participantes en eventos internacionales que competirán en eventos multideportivos nacionales.
</t>
    </r>
    <r>
      <rPr>
        <strike/>
        <sz val="11"/>
        <color rgb="FFFF0000"/>
        <rFont val="Arial"/>
        <family val="2"/>
      </rPr>
      <t>Meta: 900</t>
    </r>
  </si>
  <si>
    <r>
      <rPr>
        <sz val="11"/>
        <color rgb="FFFF0000"/>
        <rFont val="Arial"/>
        <family val="2"/>
      </rPr>
      <t>Porcentaje de</t>
    </r>
    <r>
      <rPr>
        <sz val="11"/>
        <color theme="1"/>
        <rFont val="Arial"/>
        <family val="2"/>
      </rPr>
      <t xml:space="preserve"> Pruebas en evento multideportivo organizado en el país.</t>
    </r>
  </si>
  <si>
    <r>
      <t xml:space="preserve">Permite medir  </t>
    </r>
    <r>
      <rPr>
        <sz val="11"/>
        <color rgb="FFFF0000"/>
        <rFont val="Arial"/>
        <family val="2"/>
      </rPr>
      <t xml:space="preserve">el porcentaje </t>
    </r>
    <r>
      <rPr>
        <strike/>
        <sz val="11"/>
        <color rgb="FFFF0000"/>
        <rFont val="Arial"/>
        <family val="2"/>
      </rPr>
      <t>la cantidad</t>
    </r>
    <r>
      <rPr>
        <sz val="11"/>
        <color theme="1"/>
        <rFont val="Arial"/>
        <family val="2"/>
      </rPr>
      <t xml:space="preserve"> de pruebas que se hicieron en cada uno de los campeonatos del evento multideportivo XXII Juegos Deportivos Nacionales y VI Juegos Paranacionales, realizados en el territorio nacional con los estándares mínimos requeridos a nivel internacional.</t>
    </r>
  </si>
  <si>
    <r>
      <rPr>
        <sz val="11"/>
        <color rgb="FFFF0000"/>
        <rFont val="Arial"/>
        <family val="2"/>
      </rPr>
      <t>Número de</t>
    </r>
    <r>
      <rPr>
        <sz val="11"/>
        <color theme="1"/>
        <rFont val="Arial"/>
        <family val="2"/>
      </rPr>
      <t xml:space="preserve"> Compromisos adquiridos para apoyar la organización de eventos multideportivos asignados al país.</t>
    </r>
  </si>
  <si>
    <r>
      <rPr>
        <sz val="11"/>
        <color rgb="FFFF0000"/>
        <rFont val="Arial"/>
        <family val="2"/>
      </rPr>
      <t xml:space="preserve">Número de </t>
    </r>
    <r>
      <rPr>
        <strike/>
        <sz val="11"/>
        <color rgb="FFFF0000"/>
        <rFont val="Arial"/>
        <family val="2"/>
      </rPr>
      <t>Cantidad</t>
    </r>
    <r>
      <rPr>
        <sz val="11"/>
        <color theme="1"/>
        <rFont val="Arial"/>
        <family val="2"/>
      </rPr>
      <t xml:space="preserve"> de compromisos cumplidos durante la vigencia.</t>
    </r>
  </si>
  <si>
    <r>
      <rPr>
        <sz val="11"/>
        <color rgb="FFFF0000"/>
        <rFont val="Arial"/>
        <family val="2"/>
      </rPr>
      <t>Porcentaje de</t>
    </r>
    <r>
      <rPr>
        <sz val="11"/>
        <color theme="1"/>
        <rFont val="Arial"/>
        <family val="2"/>
      </rPr>
      <t xml:space="preserve"> Avance del Documento de Lineamiento de Política Pública para la Organización de Eventos Deportivos en Colombia</t>
    </r>
  </si>
  <si>
    <t>(Número de fases realizadas / Número de fases programadas)*100
Meta: 2</t>
  </si>
  <si>
    <r>
      <t xml:space="preserve">Este indicador mostrará el </t>
    </r>
    <r>
      <rPr>
        <sz val="11"/>
        <color rgb="FFFF0000"/>
        <rFont val="Arial"/>
        <family val="2"/>
      </rPr>
      <t>porcentaje</t>
    </r>
    <r>
      <rPr>
        <sz val="11"/>
        <color theme="1"/>
        <rFont val="Arial"/>
        <family val="2"/>
      </rPr>
      <t xml:space="preserve"> de avance de las fases realizadas en la construcción del documento de Lineamiento Técnico.</t>
    </r>
  </si>
  <si>
    <r>
      <rPr>
        <sz val="11"/>
        <color rgb="FFFF0000"/>
        <rFont val="Arial"/>
        <family val="2"/>
      </rPr>
      <t>Número de</t>
    </r>
    <r>
      <rPr>
        <sz val="11"/>
        <color theme="1"/>
        <rFont val="Arial"/>
        <family val="2"/>
      </rPr>
      <t xml:space="preserve"> Procesos de liquidación de convenios y contratos finalizados</t>
    </r>
  </si>
  <si>
    <r>
      <rPr>
        <strike/>
        <sz val="10"/>
        <color rgb="FFFF0000"/>
        <rFont val="Arial"/>
        <family val="2"/>
      </rPr>
      <t>Número de campañas</t>
    </r>
    <r>
      <rPr>
        <sz val="10"/>
        <color theme="1"/>
        <rFont val="Arial"/>
        <family val="2"/>
      </rPr>
      <t xml:space="preserve"> 
</t>
    </r>
    <r>
      <rPr>
        <sz val="10"/>
        <color rgb="FFFF0000"/>
        <rFont val="Arial"/>
        <family val="2"/>
      </rPr>
      <t>Total de campañas internas y externas implementadas</t>
    </r>
  </si>
  <si>
    <r>
      <t xml:space="preserve">Sumatoria de las </t>
    </r>
    <r>
      <rPr>
        <strike/>
        <sz val="10"/>
        <color rgb="FFFF0000"/>
        <rFont val="Arial"/>
        <family val="2"/>
      </rPr>
      <t>Total de</t>
    </r>
    <r>
      <rPr>
        <sz val="10"/>
        <color theme="1"/>
        <rFont val="Arial"/>
        <family val="2"/>
      </rPr>
      <t xml:space="preserve"> campañas internas y externas implementadas</t>
    </r>
  </si>
  <si>
    <r>
      <rPr>
        <sz val="10"/>
        <color rgb="FFFF0000"/>
        <rFont val="Arial"/>
        <family val="2"/>
      </rPr>
      <t xml:space="preserve">Porcentaje de </t>
    </r>
    <r>
      <rPr>
        <sz val="10"/>
        <color theme="1"/>
        <rFont val="Arial"/>
        <family val="2"/>
      </rPr>
      <t>Mejora de procesos del laboratorio</t>
    </r>
  </si>
  <si>
    <r>
      <rPr>
        <sz val="10"/>
        <color rgb="FFFF0000"/>
        <rFont val="Arial"/>
        <family val="2"/>
      </rPr>
      <t>(</t>
    </r>
    <r>
      <rPr>
        <sz val="10"/>
        <color theme="1"/>
        <rFont val="Arial"/>
        <family val="2"/>
      </rPr>
      <t>Métodos desarrollados y/o validadados / Desarrollo y/o validación de métodos programados</t>
    </r>
    <r>
      <rPr>
        <sz val="10"/>
        <color rgb="FFFF0000"/>
        <rFont val="Arial"/>
        <family val="2"/>
      </rPr>
      <t>) *100</t>
    </r>
  </si>
  <si>
    <r>
      <rPr>
        <sz val="11"/>
        <color rgb="FFFF0000"/>
        <rFont val="Calibri"/>
        <family val="2"/>
        <scheme val="minor"/>
      </rPr>
      <t xml:space="preserve">Mide el porcentaje de cumplimiento en el </t>
    </r>
    <r>
      <rPr>
        <strike/>
        <sz val="11"/>
        <color rgb="FFFF0000"/>
        <rFont val="Calibri"/>
        <family val="2"/>
        <scheme val="minor"/>
      </rPr>
      <t>Asegurar el</t>
    </r>
    <r>
      <rPr>
        <sz val="11"/>
        <color theme="1"/>
        <rFont val="Calibri"/>
        <family val="2"/>
        <scheme val="minor"/>
      </rPr>
      <t xml:space="preserve"> desarrollo y mejora de los procesos del laboratorio</t>
    </r>
  </si>
  <si>
    <r>
      <rPr>
        <sz val="10"/>
        <color rgb="FFFF0000"/>
        <rFont val="Arial"/>
        <family val="2"/>
      </rPr>
      <t xml:space="preserve">Porcentaje de </t>
    </r>
    <r>
      <rPr>
        <sz val="10"/>
        <color theme="1"/>
        <rFont val="Arial"/>
        <family val="2"/>
      </rPr>
      <t xml:space="preserve">Espacios departamentales de capacitación en programas de capacitación para temas legales, Contables y Administrativos </t>
    </r>
    <r>
      <rPr>
        <sz val="10"/>
        <color rgb="FFFF0000"/>
        <rFont val="Arial"/>
        <family val="2"/>
      </rPr>
      <t>realiazados</t>
    </r>
    <r>
      <rPr>
        <sz val="10"/>
        <color theme="1"/>
        <rFont val="Arial"/>
        <family val="2"/>
      </rPr>
      <t xml:space="preserve">
</t>
    </r>
    <r>
      <rPr>
        <b/>
        <sz val="10"/>
        <color theme="1"/>
        <rFont val="Arial"/>
        <family val="2"/>
      </rPr>
      <t xml:space="preserve">
</t>
    </r>
  </si>
  <si>
    <r>
      <rPr>
        <strike/>
        <sz val="11"/>
        <color rgb="FFFF0000"/>
        <rFont val="Calibri"/>
        <family val="2"/>
        <scheme val="minor"/>
      </rPr>
      <t>Como ente rector del Deporte y específicamente como Dirección de Inspección, Vigilancia y Control la Dirección podrá</t>
    </r>
    <r>
      <rPr>
        <sz val="11"/>
        <color theme="1"/>
        <rFont val="Calibri"/>
        <family val="2"/>
        <scheme val="minor"/>
      </rPr>
      <t xml:space="preserve"> </t>
    </r>
    <r>
      <rPr>
        <sz val="11"/>
        <color rgb="FFFF0000"/>
        <rFont val="Calibri"/>
        <family val="2"/>
        <scheme val="minor"/>
      </rPr>
      <t>Busca medir el...</t>
    </r>
    <r>
      <rPr>
        <sz val="11"/>
        <color theme="1"/>
        <rFont val="Calibri"/>
        <family val="2"/>
        <scheme val="minor"/>
      </rPr>
      <t xml:space="preserve">llegar en cuatro años al total de departamentos de Colombia ofreciendo capacitaciones en legislación deportiva, contabilidad y finanzas y administración </t>
    </r>
    <r>
      <rPr>
        <strike/>
        <sz val="11"/>
        <color rgb="FFFF0000"/>
        <rFont val="Calibri"/>
        <family val="2"/>
        <scheme val="minor"/>
      </rPr>
      <t>soportado en el decreto 1228 de 1995 y teniendo como objetivo la formalización del Deporte logrando otorgarle herramientas a los Dirigentes Deportivos</t>
    </r>
    <r>
      <rPr>
        <sz val="11"/>
        <color theme="1"/>
        <rFont val="Calibri"/>
        <family val="2"/>
        <scheme val="minor"/>
      </rPr>
      <t xml:space="preserve">
</t>
    </r>
  </si>
  <si>
    <r>
      <rPr>
        <strike/>
        <sz val="10"/>
        <color rgb="FFFF0000"/>
        <rFont val="Arial"/>
        <family val="2"/>
      </rPr>
      <t>%</t>
    </r>
    <r>
      <rPr>
        <sz val="10"/>
        <color theme="1"/>
        <rFont val="Arial"/>
        <family val="2"/>
      </rPr>
      <t xml:space="preserve"> </t>
    </r>
    <r>
      <rPr>
        <sz val="10"/>
        <color rgb="FFFF0000"/>
        <rFont val="Arial"/>
        <family val="2"/>
      </rPr>
      <t>Porcentaje</t>
    </r>
    <r>
      <rPr>
        <sz val="10"/>
        <color theme="1"/>
        <rFont val="Arial"/>
        <family val="2"/>
      </rPr>
      <t xml:space="preserve"> de Cierres de contratos</t>
    </r>
  </si>
  <si>
    <r>
      <rPr>
        <strike/>
        <sz val="11"/>
        <color rgb="FFFF0000"/>
        <rFont val="Calibri"/>
        <family val="2"/>
        <scheme val="minor"/>
      </rPr>
      <t>Segun directrices del Ministerio cada dependencia debera realizar los cierres contractuales, actualmente la Dirección de</t>
    </r>
    <r>
      <rPr>
        <sz val="11"/>
        <color theme="1"/>
        <rFont val="Calibri"/>
        <family val="2"/>
        <scheme val="minor"/>
      </rPr>
      <t xml:space="preserve">  </t>
    </r>
    <r>
      <rPr>
        <sz val="11"/>
        <color rgb="FFFF0000"/>
        <rFont val="Calibri"/>
        <family val="2"/>
        <scheme val="minor"/>
      </rPr>
      <t>Busca medir el porcentaje de cierres  contractuales...</t>
    </r>
    <r>
      <rPr>
        <sz val="11"/>
        <color theme="1"/>
        <rFont val="Calibri"/>
        <family val="2"/>
        <scheme val="minor"/>
      </rPr>
      <t xml:space="preserve">IVC en vigencias anteriores </t>
    </r>
    <r>
      <rPr>
        <strike/>
        <sz val="11"/>
        <color rgb="FFFF0000"/>
        <rFont val="Calibri"/>
        <family val="2"/>
        <scheme val="minor"/>
      </rPr>
      <t>solo</t>
    </r>
    <r>
      <rPr>
        <sz val="11"/>
        <color theme="1"/>
        <rFont val="Calibri"/>
        <family val="2"/>
        <scheme val="minor"/>
      </rPr>
      <t xml:space="preserve"> tiene Contratos de prestación de servicios profes</t>
    </r>
    <r>
      <rPr>
        <sz val="11"/>
        <color rgb="FFFF0000"/>
        <rFont val="Calibri"/>
        <family val="2"/>
        <scheme val="minor"/>
      </rPr>
      <t>i</t>
    </r>
    <r>
      <rPr>
        <sz val="11"/>
        <color theme="1"/>
        <rFont val="Calibri"/>
        <family val="2"/>
        <scheme val="minor"/>
      </rPr>
      <t>onale y de apoyo por lo cual  se establece un indicador de cumplimiento para cerrrar los contratos de vigencias anteriores</t>
    </r>
  </si>
  <si>
    <r>
      <rPr>
        <sz val="10"/>
        <color rgb="FFFF0000"/>
        <rFont val="Arial"/>
        <family val="2"/>
      </rPr>
      <t>Porcentaje de</t>
    </r>
    <r>
      <rPr>
        <sz val="10"/>
        <color theme="1"/>
        <rFont val="Arial"/>
        <family val="2"/>
      </rPr>
      <t xml:space="preserve"> Documento</t>
    </r>
    <r>
      <rPr>
        <sz val="10"/>
        <color rgb="FFFF0000"/>
        <rFont val="Arial"/>
        <family val="2"/>
      </rPr>
      <t>s</t>
    </r>
    <r>
      <rPr>
        <sz val="10"/>
        <color theme="1"/>
        <rFont val="Arial"/>
        <family val="2"/>
      </rPr>
      <t xml:space="preserve"> Tecnicó</t>
    </r>
    <r>
      <rPr>
        <sz val="10"/>
        <color rgb="FFFF0000"/>
        <rFont val="Arial"/>
        <family val="2"/>
      </rPr>
      <t>s</t>
    </r>
    <r>
      <rPr>
        <sz val="10"/>
        <color theme="1"/>
        <rFont val="Arial"/>
        <family val="2"/>
      </rPr>
      <t xml:space="preserve"> </t>
    </r>
    <r>
      <rPr>
        <sz val="10"/>
        <color rgb="FFFF0000"/>
        <rFont val="Arial"/>
        <family val="2"/>
      </rPr>
      <t>del</t>
    </r>
    <r>
      <rPr>
        <sz val="10"/>
        <color theme="1"/>
        <rFont val="Arial"/>
        <family val="2"/>
      </rPr>
      <t xml:space="preserve"> Sistema de Información</t>
    </r>
    <r>
      <rPr>
        <strike/>
        <sz val="10"/>
        <color rgb="FFFF0000"/>
        <rFont val="Arial"/>
        <family val="2"/>
      </rPr>
      <t xml:space="preserve"> en ejecucón </t>
    </r>
    <r>
      <rPr>
        <sz val="10"/>
        <color rgb="FFFF0000"/>
        <rFont val="Arial"/>
        <family val="2"/>
      </rPr>
      <t>realizados</t>
    </r>
  </si>
  <si>
    <r>
      <t xml:space="preserve">(# Documentos Tenicos Descriptivos del Sistema </t>
    </r>
    <r>
      <rPr>
        <sz val="10"/>
        <color rgb="FFFF0000"/>
        <rFont val="Arial"/>
        <family val="2"/>
      </rPr>
      <t>realizados</t>
    </r>
    <r>
      <rPr>
        <sz val="10"/>
        <color theme="1"/>
        <rFont val="Arial"/>
        <family val="2"/>
      </rPr>
      <t xml:space="preserve">  / Documentos proyectados necesarios para describir las funcionalidades del Sistema de Información de IVC)</t>
    </r>
    <r>
      <rPr>
        <sz val="10"/>
        <color rgb="FFFF0000"/>
        <rFont val="Arial"/>
        <family val="2"/>
      </rPr>
      <t>*100</t>
    </r>
  </si>
  <si>
    <r>
      <rPr>
        <sz val="11"/>
        <color rgb="FFFF0000"/>
        <rFont val="Calibri"/>
        <family val="2"/>
        <scheme val="minor"/>
      </rPr>
      <t xml:space="preserve">Busca medir el porcentaje de documentos técnicos del Sistema de Información </t>
    </r>
    <r>
      <rPr>
        <strike/>
        <sz val="11"/>
        <color rgb="FFFF0000"/>
        <rFont val="Calibri"/>
        <family val="2"/>
        <scheme val="minor"/>
      </rPr>
      <t>: Implementando el uso de plataformas virtuales y con ánimo de garantizarle mayor accesibilidad a la ciudadanía, la Dirección busca crear por medio de la consolidación del Sistema de Información, una plataforma virtual en la que los usuarios puedan acceder y verse beneficiados por medio del aprendizaje virtual. Plataforma que va a ir enlazada al Sistema De Información del Deporte el cual estará en etapa de alimentación y de mejoras permanentes en la funcionalidad. La Dirección busca con el Sistema una interconectividad con los usuarios del SND y banco de información que esté en permanente alimentación y desarrollo para beneficio de los ciudadanos como para el beneficio propio en temas de tecnología y seguridad digital.</t>
    </r>
  </si>
  <si>
    <r>
      <rPr>
        <sz val="10"/>
        <color rgb="FFFF0000"/>
        <rFont val="Arial"/>
        <family val="2"/>
      </rPr>
      <t>Sumatoria</t>
    </r>
    <r>
      <rPr>
        <strike/>
        <sz val="10"/>
        <color rgb="FFFF0000"/>
        <rFont val="Arial"/>
        <family val="2"/>
      </rPr>
      <t xml:space="preserve"> # </t>
    </r>
    <r>
      <rPr>
        <sz val="10"/>
        <color theme="1"/>
        <rFont val="Arial"/>
        <family val="2"/>
      </rPr>
      <t>de Lineamientos técnicos y documentos de regulación expedidos por el Ministerio del Deporte para la implementación del decreto 1622 de 2022 sobre el Sistema de Validación Nacional de ingreso a los estadios.</t>
    </r>
  </si>
  <si>
    <r>
      <rPr>
        <strike/>
        <sz val="11"/>
        <color rgb="FFFF0000"/>
        <rFont val="Calibri"/>
        <family val="2"/>
        <scheme val="minor"/>
      </rPr>
      <t xml:space="preserve">Atendiendo a los tiempos establecidos por el decreto 1622 de 2022 para el desarrollo e implementación del sistema de validación nacional, </t>
    </r>
    <r>
      <rPr>
        <sz val="11"/>
        <color theme="1"/>
        <rFont val="Calibri"/>
        <family val="2"/>
        <scheme val="minor"/>
      </rPr>
      <t>durante cada año del cuatrienio el Ministerio del Deporte expedirá un documento de regulación o lineamiento técnico dirigido a los organizadores de los eventos futbolísticos, comercializadores de boletería y asistentes a los espectáculos deportivos.</t>
    </r>
  </si>
  <si>
    <r>
      <t xml:space="preserve"> ( Total Organismos Deportivos con Reconocimiento deportivo vigente vigencia 2023 - </t>
    </r>
    <r>
      <rPr>
        <sz val="10"/>
        <color rgb="FFFF0000"/>
        <rFont val="Arial"/>
        <family val="2"/>
      </rPr>
      <t>Total Organismos Deportivos con Reconocimiento deportivo vigente vigencia 2022</t>
    </r>
    <r>
      <rPr>
        <sz val="10"/>
        <color theme="1"/>
        <rFont val="Arial"/>
        <family val="2"/>
      </rPr>
      <t xml:space="preserve"> / Total Organismos Deportivos con Reconocimiento deportivo vigente vigencia 2022 )</t>
    </r>
  </si>
  <si>
    <r>
      <rPr>
        <strike/>
        <sz val="11"/>
        <color rgb="FFFF0000"/>
        <rFont val="Calibri"/>
        <family val="2"/>
        <scheme val="minor"/>
      </rPr>
      <t>La Dirección de Inspección, Vigilancia y Control al tener la facultad de otorgar, Renovar o Negar reconocimientos deportivos y teniendo como objeto</t>
    </r>
    <r>
      <rPr>
        <sz val="11"/>
        <color theme="1"/>
        <rFont val="Calibri"/>
        <family val="2"/>
        <scheme val="minor"/>
      </rPr>
      <t xml:space="preserve"> </t>
    </r>
    <r>
      <rPr>
        <sz val="11"/>
        <color rgb="FFFF0000"/>
        <rFont val="Calibri"/>
        <family val="2"/>
        <scheme val="minor"/>
      </rPr>
      <t>Busca medir el avance en la</t>
    </r>
    <r>
      <rPr>
        <sz val="11"/>
        <color theme="1"/>
        <rFont val="Calibri"/>
        <family val="2"/>
        <scheme val="minor"/>
      </rPr>
      <t xml:space="preserve"> reactivación de las ligas que desde un periodo mayor a dos años no han tenido participación en el sistema y renovar el reconocimiento de las ligas a las que se les haya vencido el reconocimiento logrando incentivar el deporte en todo el territorio colombiano.</t>
    </r>
  </si>
  <si>
    <t xml:space="preserve">Tasa de crecimiento del  número total de organismos deportivos vigentes del Sistema Nacional del Deporte
</t>
  </si>
  <si>
    <r>
      <rPr>
        <strike/>
        <sz val="10"/>
        <color rgb="FFFF0000"/>
        <rFont val="Arial"/>
        <family val="2"/>
      </rPr>
      <t>#</t>
    </r>
    <r>
      <rPr>
        <sz val="10"/>
        <color theme="1"/>
        <rFont val="Arial"/>
        <family val="2"/>
      </rPr>
      <t xml:space="preserve"> </t>
    </r>
    <r>
      <rPr>
        <sz val="10"/>
        <color rgb="FFFF0000"/>
        <rFont val="Arial"/>
        <family val="2"/>
      </rPr>
      <t>Sumatoria</t>
    </r>
    <r>
      <rPr>
        <sz val="10"/>
        <color theme="1"/>
        <rFont val="Arial"/>
        <family val="2"/>
      </rPr>
      <t xml:space="preserve"> de Actos Adminsitratrivas </t>
    </r>
  </si>
  <si>
    <r>
      <rPr>
        <strike/>
        <sz val="10"/>
        <color rgb="FFFF0000"/>
        <rFont val="Arial"/>
        <family val="2"/>
      </rPr>
      <t>No</t>
    </r>
    <r>
      <rPr>
        <sz val="10"/>
        <color theme="1"/>
        <rFont val="Arial"/>
        <family val="2"/>
      </rPr>
      <t xml:space="preserve"> </t>
    </r>
    <r>
      <rPr>
        <sz val="10"/>
        <color rgb="FFFF0000"/>
        <rFont val="Arial"/>
        <family val="2"/>
      </rPr>
      <t>Número</t>
    </r>
    <r>
      <rPr>
        <sz val="10"/>
        <color theme="1"/>
        <rFont val="Arial"/>
        <family val="2"/>
      </rPr>
      <t xml:space="preserve"> de Actos Administrativos </t>
    </r>
    <r>
      <rPr>
        <sz val="10"/>
        <color rgb="FFFF0000"/>
        <rFont val="Arial"/>
        <family val="2"/>
      </rPr>
      <t>que...</t>
    </r>
  </si>
  <si>
    <r>
      <rPr>
        <sz val="11"/>
        <color rgb="FFFF0000"/>
        <rFont val="Calibri"/>
        <family val="2"/>
        <scheme val="minor"/>
      </rPr>
      <t>Se sumarán todos actos administrativo</t>
    </r>
    <r>
      <rPr>
        <sz val="11"/>
        <color theme="1"/>
        <rFont val="Calibri"/>
        <family val="2"/>
        <scheme val="minor"/>
      </rPr>
      <t xml:space="preserve"> </t>
    </r>
    <r>
      <rPr>
        <strike/>
        <sz val="11"/>
        <color rgb="FFFF0000"/>
        <rFont val="Calibri"/>
        <family val="2"/>
        <scheme val="minor"/>
      </rPr>
      <t>los</t>
    </r>
    <r>
      <rPr>
        <sz val="11"/>
        <color theme="1"/>
        <rFont val="Calibri"/>
        <family val="2"/>
        <scheme val="minor"/>
      </rPr>
      <t xml:space="preserve"> En cada uno de los grupos de trabajo de la Dirección se emiten actos administrativos entre reconocimientos, fallos , inscripcipnes de miembros y otorgamiento de personeria juridica.</t>
    </r>
  </si>
  <si>
    <r>
      <rPr>
        <strike/>
        <sz val="11"/>
        <color rgb="FFFF0000"/>
        <rFont val="Calibri"/>
        <family val="2"/>
        <scheme val="minor"/>
      </rPr>
      <t>No de</t>
    </r>
    <r>
      <rPr>
        <sz val="11"/>
        <color theme="1"/>
        <rFont val="Calibri"/>
        <family val="2"/>
        <scheme val="minor"/>
      </rPr>
      <t xml:space="preserve"> Actos Administrativos </t>
    </r>
    <r>
      <rPr>
        <sz val="11"/>
        <color rgb="FFFF0000"/>
        <rFont val="Calibri"/>
        <family val="2"/>
        <scheme val="minor"/>
      </rPr>
      <t>emitidos por cada GIT</t>
    </r>
  </si>
  <si>
    <r>
      <rPr>
        <strike/>
        <sz val="10"/>
        <color rgb="FFFF0000"/>
        <rFont val="Arial"/>
        <family val="2"/>
      </rPr>
      <t>No</t>
    </r>
    <r>
      <rPr>
        <sz val="10"/>
        <color theme="1"/>
        <rFont val="Arial"/>
        <family val="2"/>
      </rPr>
      <t xml:space="preserve"> </t>
    </r>
    <r>
      <rPr>
        <sz val="10"/>
        <color rgb="FFFF0000"/>
        <rFont val="Arial"/>
        <family val="2"/>
      </rPr>
      <t>Porcentaje</t>
    </r>
    <r>
      <rPr>
        <sz val="10"/>
        <color theme="1"/>
        <rFont val="Arial"/>
        <family val="2"/>
      </rPr>
      <t xml:space="preserve"> de Auditorías Realizadas del plan nacional anual de auditorías de Inspección a los organismos deportivos </t>
    </r>
  </si>
  <si>
    <r>
      <rPr>
        <strike/>
        <sz val="11"/>
        <color rgb="FFFF0000"/>
        <rFont val="Calibri"/>
        <family val="2"/>
        <scheme val="minor"/>
      </rPr>
      <t>La Dirección de Inspección, Vigilancia y Control según el decreto 1670 debera</t>
    </r>
    <r>
      <rPr>
        <sz val="11"/>
        <color theme="1"/>
        <rFont val="Calibri"/>
        <family val="2"/>
        <scheme val="minor"/>
      </rPr>
      <t xml:space="preserve"> </t>
    </r>
    <r>
      <rPr>
        <sz val="11"/>
        <color rgb="FFFF0000"/>
        <rFont val="Calibri"/>
        <family val="2"/>
        <scheme val="minor"/>
      </rPr>
      <t>Mide el procentaje de auditorias efectuadas del</t>
    </r>
    <r>
      <rPr>
        <sz val="11"/>
        <color theme="1"/>
        <rFont val="Calibri"/>
        <family val="2"/>
        <scheme val="minor"/>
      </rPr>
      <t xml:space="preserve"> el Plan Nacional de Auditorias de Inspección a los organismos deportivos del Sistema Nacional del Deporte</t>
    </r>
  </si>
  <si>
    <r>
      <rPr>
        <sz val="10"/>
        <color rgb="FFFF0000"/>
        <rFont val="Arial"/>
        <family val="2"/>
      </rPr>
      <t>Sumatoria del</t>
    </r>
    <r>
      <rPr>
        <sz val="10"/>
        <color theme="1"/>
        <rFont val="Arial"/>
        <family val="2"/>
      </rPr>
      <t xml:space="preserve"> Número de proyectos de decreto/ley revisados y publicados en SUCOP</t>
    </r>
  </si>
  <si>
    <r>
      <rPr>
        <strike/>
        <sz val="10"/>
        <color rgb="FFFF0000"/>
        <rFont val="Arial"/>
        <family val="2"/>
      </rPr>
      <t>NÚMERO</t>
    </r>
    <r>
      <rPr>
        <sz val="10"/>
        <color theme="1"/>
        <rFont val="Arial"/>
        <family val="2"/>
      </rPr>
      <t xml:space="preserve"> </t>
    </r>
    <r>
      <rPr>
        <sz val="10"/>
        <color rgb="FFFF0000"/>
        <rFont val="Arial"/>
        <family val="2"/>
      </rPr>
      <t>PORCENTAJE</t>
    </r>
    <r>
      <rPr>
        <sz val="10"/>
        <color theme="1"/>
        <rFont val="Arial"/>
        <family val="2"/>
      </rPr>
      <t xml:space="preserve"> DE ACTAS DE CIERRE DE LOS CONTRATOS DE PRESTACIÓN DE SERVICIOS Y DE APOYO A LA GESTIÓN </t>
    </r>
    <r>
      <rPr>
        <sz val="10"/>
        <color rgb="FFFF0000"/>
        <rFont val="Arial"/>
        <family val="2"/>
      </rPr>
      <t>REALIZADAS</t>
    </r>
  </si>
  <si>
    <r>
      <rPr>
        <sz val="11"/>
        <color rgb="FFFF0000"/>
        <rFont val="Calibri"/>
        <family val="2"/>
        <scheme val="minor"/>
      </rPr>
      <t>Número</t>
    </r>
    <r>
      <rPr>
        <sz val="11"/>
        <color theme="1"/>
        <rFont val="Calibri"/>
        <family val="2"/>
        <scheme val="minor"/>
      </rPr>
      <t xml:space="preserve"> de Lineamientos formulados</t>
    </r>
  </si>
  <si>
    <r>
      <rPr>
        <sz val="11"/>
        <color rgb="FFFF0000"/>
        <rFont val="Calibri"/>
        <family val="2"/>
        <scheme val="minor"/>
      </rPr>
      <t>Sumatoria del</t>
    </r>
    <r>
      <rPr>
        <sz val="11"/>
        <color theme="1"/>
        <rFont val="Calibri"/>
        <family val="2"/>
        <scheme val="minor"/>
      </rPr>
      <t xml:space="preserve"> Numero de lineamientos formulados</t>
    </r>
  </si>
  <si>
    <r>
      <rPr>
        <sz val="11"/>
        <color rgb="FFFF0000"/>
        <rFont val="Calibri"/>
        <family val="2"/>
        <scheme val="minor"/>
      </rPr>
      <t>Número de</t>
    </r>
    <r>
      <rPr>
        <sz val="11"/>
        <color theme="1"/>
        <rFont val="Calibri"/>
        <family val="2"/>
        <scheme val="minor"/>
      </rPr>
      <t xml:space="preserve"> Mecanismos de divulgación deportiva desarrollados</t>
    </r>
  </si>
  <si>
    <r>
      <rPr>
        <sz val="11"/>
        <color rgb="FFFF0000"/>
        <rFont val="Calibri"/>
        <family val="2"/>
        <scheme val="minor"/>
      </rPr>
      <t>Sumatoria del</t>
    </r>
    <r>
      <rPr>
        <sz val="11"/>
        <color theme="1"/>
        <rFont val="Calibri"/>
        <family val="2"/>
        <scheme val="minor"/>
      </rPr>
      <t xml:space="preserve"> Numero de mecanismos de divulgación deportiva desarrollados</t>
    </r>
  </si>
  <si>
    <r>
      <rPr>
        <sz val="11"/>
        <color rgb="FFFF0000"/>
        <rFont val="Calibri"/>
        <family val="2"/>
        <scheme val="minor"/>
      </rPr>
      <t>Número de</t>
    </r>
    <r>
      <rPr>
        <sz val="11"/>
        <color theme="1"/>
        <rFont val="Calibri"/>
        <family val="2"/>
        <scheme val="minor"/>
      </rPr>
      <t xml:space="preserve"> Niños, niñas, adolescentes y jóvenes inscritos en el programa de Escuelas</t>
    </r>
  </si>
  <si>
    <r>
      <rPr>
        <sz val="11"/>
        <color rgb="FFFF0000"/>
        <rFont val="Calibri"/>
        <family val="2"/>
        <scheme val="minor"/>
      </rPr>
      <t>Sumatoria del</t>
    </r>
    <r>
      <rPr>
        <sz val="11"/>
        <color theme="1"/>
        <rFont val="Calibri"/>
        <family val="2"/>
        <scheme val="minor"/>
      </rPr>
      <t xml:space="preserve"> Numero de Niños, niñas, adolescentes y jóvenes inscritos en el programa de Escuelas</t>
    </r>
  </si>
  <si>
    <r>
      <t xml:space="preserve">Este indicador hace referencia </t>
    </r>
    <r>
      <rPr>
        <strike/>
        <sz val="11"/>
        <color rgb="FFFF0000"/>
        <rFont val="Calibri"/>
        <family val="2"/>
        <scheme val="minor"/>
      </rPr>
      <t>al impacto</t>
    </r>
    <r>
      <rPr>
        <sz val="11"/>
        <color theme="1"/>
        <rFont val="Calibri"/>
        <family val="2"/>
        <scheme val="minor"/>
      </rPr>
      <t xml:space="preserve"> en cobertuta que tiene el programa a nivel nacional.</t>
    </r>
  </si>
  <si>
    <r>
      <rPr>
        <sz val="11"/>
        <color rgb="FFFF0000"/>
        <rFont val="Calibri"/>
        <family val="2"/>
        <scheme val="minor"/>
      </rPr>
      <t>Número de</t>
    </r>
    <r>
      <rPr>
        <sz val="11"/>
        <color theme="1"/>
        <rFont val="Calibri"/>
        <family val="2"/>
        <scheme val="minor"/>
      </rPr>
      <t xml:space="preserve"> Eventos realizados</t>
    </r>
  </si>
  <si>
    <r>
      <rPr>
        <sz val="11"/>
        <color rgb="FFFF0000"/>
        <rFont val="Calibri"/>
        <family val="2"/>
        <scheme val="minor"/>
      </rPr>
      <t xml:space="preserve">Sumatoria de </t>
    </r>
    <r>
      <rPr>
        <sz val="11"/>
        <color theme="1"/>
        <rFont val="Calibri"/>
        <family val="2"/>
        <scheme val="minor"/>
      </rPr>
      <t>Numero de Eventos realizados</t>
    </r>
  </si>
  <si>
    <r>
      <rPr>
        <strike/>
        <sz val="11"/>
        <color rgb="FFFF0000"/>
        <rFont val="Calibri"/>
        <family val="2"/>
        <scheme val="minor"/>
      </rPr>
      <t>Número de personas beneficiadas</t>
    </r>
    <r>
      <rPr>
        <sz val="11"/>
        <color theme="1"/>
        <rFont val="Calibri"/>
        <family val="2"/>
        <scheme val="minor"/>
      </rPr>
      <t xml:space="preserve">
Sumatoria de personas atendidas por los programas de recreación, deporte social comunitario, actividad física y aprovechamiento del tiempo libre</t>
    </r>
  </si>
  <si>
    <r>
      <rPr>
        <strike/>
        <sz val="11"/>
        <color rgb="FFFF0000"/>
        <rFont val="Calibri"/>
        <family val="2"/>
        <scheme val="minor"/>
      </rPr>
      <t>Personas beneficiadas del</t>
    </r>
    <r>
      <rPr>
        <sz val="11"/>
        <color theme="1"/>
        <rFont val="Calibri"/>
        <family val="2"/>
        <scheme val="minor"/>
      </rPr>
      <t xml:space="preserve"> </t>
    </r>
    <r>
      <rPr>
        <sz val="11"/>
        <color rgb="FFFF0000"/>
        <rFont val="Calibri"/>
        <family val="2"/>
        <scheme val="minor"/>
      </rPr>
      <t>Mide la cobertura del</t>
    </r>
    <r>
      <rPr>
        <sz val="11"/>
        <color theme="1"/>
        <rFont val="Calibri"/>
        <family val="2"/>
        <scheme val="minor"/>
      </rPr>
      <t xml:space="preserve"> programa deportes + de Deporte Social Comunitario</t>
    </r>
  </si>
  <si>
    <r>
      <t xml:space="preserve"> </t>
    </r>
    <r>
      <rPr>
        <strike/>
        <sz val="11"/>
        <color rgb="FFFF0000"/>
        <rFont val="Calibri"/>
        <family val="2"/>
        <scheme val="minor"/>
      </rPr>
      <t>430103703</t>
    </r>
    <r>
      <rPr>
        <sz val="11"/>
        <color theme="1"/>
        <rFont val="Calibri"/>
        <family val="2"/>
        <scheme val="minor"/>
      </rPr>
      <t xml:space="preserve"> </t>
    </r>
    <r>
      <rPr>
        <sz val="11"/>
        <color rgb="FFFF0000"/>
        <rFont val="Calibri"/>
        <family val="2"/>
        <scheme val="minor"/>
      </rPr>
      <t>Número personas beneficiadas en el marco del Plan Nacional de Recreacion 2020-2026 en el territorio nacional</t>
    </r>
    <r>
      <rPr>
        <sz val="11"/>
        <color theme="1"/>
        <rFont val="Calibri"/>
        <family val="2"/>
        <scheme val="minor"/>
      </rPr>
      <t xml:space="preserve"> </t>
    </r>
    <r>
      <rPr>
        <strike/>
        <sz val="11"/>
        <color rgb="FFFF0000"/>
        <rFont val="Calibri"/>
        <family val="2"/>
        <scheme val="minor"/>
      </rPr>
      <t>de Personas atendidas por los programas de recreación, deporte social comunitario, actividad física y aprovechamiento del tiempo libre</t>
    </r>
  </si>
  <si>
    <r>
      <rPr>
        <strike/>
        <sz val="11"/>
        <color rgb="FFFF0000"/>
        <rFont val="Calibri"/>
        <family val="2"/>
        <scheme val="minor"/>
      </rPr>
      <t>Σ</t>
    </r>
    <r>
      <rPr>
        <sz val="11"/>
        <color theme="1"/>
        <rFont val="Calibri"/>
        <family val="2"/>
        <scheme val="minor"/>
      </rPr>
      <t xml:space="preserve"> </t>
    </r>
    <r>
      <rPr>
        <sz val="11"/>
        <color rgb="FFFF0000"/>
        <rFont val="Calibri"/>
        <family val="2"/>
        <scheme val="minor"/>
      </rPr>
      <t>Sumatoria</t>
    </r>
    <r>
      <rPr>
        <sz val="11"/>
        <color theme="1"/>
        <rFont val="Calibri"/>
        <family val="2"/>
        <scheme val="minor"/>
      </rPr>
      <t xml:space="preserve"> de personas beneficiadas en el marco del Plan Nacional de Recreacion 2020-2026 en el territorio nacional </t>
    </r>
  </si>
  <si>
    <r>
      <rPr>
        <sz val="11"/>
        <color rgb="FFFF0000"/>
        <rFont val="Calibri"/>
        <family val="2"/>
        <scheme val="minor"/>
      </rPr>
      <t>Permite medir el número de</t>
    </r>
    <r>
      <rPr>
        <sz val="11"/>
        <color theme="1"/>
        <rFont val="Calibri"/>
        <family val="2"/>
        <scheme val="minor"/>
      </rPr>
      <t xml:space="preserve"> personas beneficiadas en el marco del Plan Nacional de Recreacion 2020-2026 en el territorio nacional </t>
    </r>
  </si>
  <si>
    <r>
      <t xml:space="preserve">bases de datos de la </t>
    </r>
    <r>
      <rPr>
        <strike/>
        <sz val="11"/>
        <color rgb="FFFF0000"/>
        <rFont val="Calibri"/>
        <family val="2"/>
        <scheme val="minor"/>
      </rPr>
      <t>acra</t>
    </r>
    <r>
      <rPr>
        <sz val="11"/>
        <color rgb="FFFF0000"/>
        <rFont val="Calibri"/>
        <family val="2"/>
        <scheme val="minor"/>
      </rPr>
      <t>car</t>
    </r>
    <r>
      <rPr>
        <sz val="11"/>
        <color theme="1"/>
        <rFont val="Calibri"/>
        <family val="2"/>
        <scheme val="minor"/>
      </rPr>
      <t>acterizacion realizada a las personas beneficiadas en el marco del Plan Nacional de Recreacion 2020-2026</t>
    </r>
  </si>
  <si>
    <r>
      <rPr>
        <strike/>
        <sz val="11"/>
        <color rgb="FFFF0000"/>
        <rFont val="Calibri"/>
        <family val="2"/>
        <scheme val="minor"/>
      </rPr>
      <t xml:space="preserve"> 430103703 Personas atendidas por los programas de recreación, deporte social comunitario, actividad física y aprovechamiento del tiempo libre
</t>
    </r>
    <r>
      <rPr>
        <sz val="11"/>
        <color rgb="FFFF0000"/>
        <rFont val="Calibri"/>
        <family val="2"/>
        <scheme val="minor"/>
      </rPr>
      <t>Número de personas que reciben atención a través de los programas del GIT Actividad Física</t>
    </r>
  </si>
  <si>
    <r>
      <rPr>
        <sz val="11"/>
        <color rgb="FFFF0000"/>
        <rFont val="Calibri"/>
        <family val="2"/>
        <scheme val="minor"/>
      </rPr>
      <t>Sumatoria del</t>
    </r>
    <r>
      <rPr>
        <sz val="11"/>
        <color theme="1"/>
        <rFont val="Calibri"/>
        <family val="2"/>
        <scheme val="minor"/>
      </rPr>
      <t xml:space="preserve"> Número de personas beneficiadas  </t>
    </r>
    <r>
      <rPr>
        <sz val="11"/>
        <color rgb="FFFF0000"/>
        <rFont val="Calibri"/>
        <family val="2"/>
        <scheme val="minor"/>
      </rPr>
      <t>de los programas del GIT Actividad Física</t>
    </r>
  </si>
  <si>
    <r>
      <rPr>
        <sz val="11"/>
        <color rgb="FFFF0000"/>
        <rFont val="Calibri"/>
        <family val="2"/>
        <scheme val="minor"/>
      </rPr>
      <t>Permite medir el número de</t>
    </r>
    <r>
      <rPr>
        <sz val="11"/>
        <color theme="1"/>
        <rFont val="Calibri"/>
        <family val="2"/>
        <scheme val="minor"/>
      </rPr>
      <t xml:space="preserve"> Personas que reciben atención a través de los programas del GIT Actividad Física</t>
    </r>
  </si>
  <si>
    <r>
      <t xml:space="preserve">430103704 Municipios implementando  programas de recreación, actividad física y deporte social comunitario
</t>
    </r>
    <r>
      <rPr>
        <sz val="11"/>
        <color rgb="FFFF0000"/>
        <rFont val="Calibri"/>
        <family val="2"/>
        <scheme val="minor"/>
      </rPr>
      <t xml:space="preserve">Número de municipios beneficiados por medio del Plan Nacional de Recreacion 2020-2026 en el territorio nacional. </t>
    </r>
    <r>
      <rPr>
        <strike/>
        <sz val="11"/>
        <color rgb="FFFF0000"/>
        <rFont val="Calibri"/>
        <family val="2"/>
        <scheme val="minor"/>
      </rPr>
      <t xml:space="preserve">
</t>
    </r>
  </si>
  <si>
    <r>
      <rPr>
        <strike/>
        <sz val="11"/>
        <color rgb="FFFF0000"/>
        <rFont val="Calibri"/>
        <family val="2"/>
        <scheme val="minor"/>
      </rPr>
      <t xml:space="preserve"> 430103703</t>
    </r>
    <r>
      <rPr>
        <sz val="11"/>
        <color theme="1"/>
        <rFont val="Calibri"/>
        <family val="2"/>
        <scheme val="minor"/>
      </rPr>
      <t xml:space="preserve"> </t>
    </r>
    <r>
      <rPr>
        <sz val="11"/>
        <color rgb="FFFF0000"/>
        <rFont val="Calibri"/>
        <family val="2"/>
        <scheme val="minor"/>
      </rPr>
      <t>Número de</t>
    </r>
    <r>
      <rPr>
        <sz val="11"/>
        <color theme="1"/>
        <rFont val="Calibri"/>
        <family val="2"/>
        <scheme val="minor"/>
      </rPr>
      <t xml:space="preserve"> Personas beneficiadas
 </t>
    </r>
    <r>
      <rPr>
        <strike/>
        <sz val="11"/>
        <color rgb="FFFF0000"/>
        <rFont val="Calibri"/>
        <family val="2"/>
        <scheme val="minor"/>
      </rPr>
      <t xml:space="preserve">atendidas por los programas de recreación, deporte social comunitario, actividad física y aprovechamiento del tiempo libre
</t>
    </r>
    <r>
      <rPr>
        <sz val="11"/>
        <color rgb="FFFF0000"/>
        <rFont val="Calibri"/>
        <family val="2"/>
        <scheme val="minor"/>
      </rPr>
      <t>por el programa deportes + de Deporte Social Comunitario</t>
    </r>
  </si>
  <si>
    <r>
      <rPr>
        <sz val="11"/>
        <color rgb="FFFF0000"/>
        <rFont val="Calibri"/>
        <family val="2"/>
        <scheme val="minor"/>
      </rPr>
      <t>Sumatoria</t>
    </r>
    <r>
      <rPr>
        <sz val="11"/>
        <color theme="1"/>
        <rFont val="Calibri"/>
        <family val="2"/>
        <scheme val="minor"/>
      </rPr>
      <t xml:space="preserve"> </t>
    </r>
    <r>
      <rPr>
        <strike/>
        <sz val="11"/>
        <color rgb="FFFF0000"/>
        <rFont val="Calibri"/>
        <family val="2"/>
        <scheme val="minor"/>
      </rPr>
      <t>Σ</t>
    </r>
    <r>
      <rPr>
        <sz val="11"/>
        <color theme="1"/>
        <rFont val="Calibri"/>
        <family val="2"/>
        <scheme val="minor"/>
      </rPr>
      <t xml:space="preserve"> de municipios beneficiados por medio del Plan Nacional de Recreacion 2020-2026 en el territorio nacional. </t>
    </r>
  </si>
  <si>
    <t xml:space="preserve">Permite medir el número de municipios beneficiados por medio del Plan Nacional de Recreacion 2020-2026 en el territorio nacional. </t>
  </si>
  <si>
    <r>
      <t xml:space="preserve">430100600 Documentos normativos realizados
</t>
    </r>
    <r>
      <rPr>
        <sz val="11"/>
        <color rgb="FFFF0000"/>
        <rFont val="Calibri"/>
        <family val="2"/>
        <scheme val="minor"/>
      </rPr>
      <t>Número de Proyectos enfocados en la identificacion y desarrollo de practicas deportivas ancestrales, tradicionales y/o autoctonas</t>
    </r>
  </si>
  <si>
    <r>
      <rPr>
        <sz val="11"/>
        <color rgb="FFFF0000"/>
        <rFont val="Calibri"/>
        <family val="2"/>
        <scheme val="minor"/>
      </rPr>
      <t>Sumatoria de los p</t>
    </r>
    <r>
      <rPr>
        <sz val="11"/>
        <color theme="1"/>
        <rFont val="Calibri"/>
        <family val="2"/>
        <scheme val="minor"/>
      </rPr>
      <t>royectos enfocados en la identificacion y desarrollo de practicas deportivas ancestrales, tradicionales y/o autoctonas</t>
    </r>
  </si>
  <si>
    <r>
      <rPr>
        <sz val="11"/>
        <color rgb="FFFF0000"/>
        <rFont val="Calibri"/>
        <family val="2"/>
        <scheme val="minor"/>
      </rPr>
      <t>Permite medir el n</t>
    </r>
    <r>
      <rPr>
        <sz val="11"/>
        <color theme="1"/>
        <rFont val="Calibri"/>
        <family val="2"/>
        <scheme val="minor"/>
      </rPr>
      <t>umero de proyectos planeados y ejecutados</t>
    </r>
  </si>
  <si>
    <r>
      <t xml:space="preserve">430100600 Documentos normativos realizados
</t>
    </r>
    <r>
      <rPr>
        <sz val="11"/>
        <color rgb="FFFF0000"/>
        <rFont val="Calibri"/>
        <family val="2"/>
        <scheme val="minor"/>
      </rPr>
      <t>Número de documentos normativos construidos en el marco del Plan Nacional de Recreacion 2020-2026</t>
    </r>
  </si>
  <si>
    <r>
      <rPr>
        <strike/>
        <sz val="11"/>
        <color rgb="FFFF0000"/>
        <rFont val="Arial"/>
        <family val="2"/>
      </rPr>
      <t>Σ</t>
    </r>
    <r>
      <rPr>
        <sz val="11"/>
        <color rgb="FF202122"/>
        <rFont val="Arial"/>
        <family val="2"/>
      </rPr>
      <t xml:space="preserve"> </t>
    </r>
    <r>
      <rPr>
        <sz val="11"/>
        <color rgb="FFFF0000"/>
        <rFont val="Arial"/>
        <family val="2"/>
      </rPr>
      <t>Sumatoria</t>
    </r>
    <r>
      <rPr>
        <sz val="11"/>
        <color rgb="FF202122"/>
        <rFont val="Arial"/>
        <family val="2"/>
      </rPr>
      <t xml:space="preserve"> de documentos normativos construidos en el marco del Plan Nacional de Recreacion 2020-2026</t>
    </r>
  </si>
  <si>
    <r>
      <rPr>
        <sz val="11"/>
        <color rgb="FFFF0000"/>
        <rFont val="Calibri"/>
        <family val="2"/>
        <scheme val="minor"/>
      </rPr>
      <t>Permite medir el número de</t>
    </r>
    <r>
      <rPr>
        <sz val="11"/>
        <color theme="1"/>
        <rFont val="Calibri"/>
        <family val="2"/>
        <scheme val="minor"/>
      </rPr>
      <t xml:space="preserve"> Documentos normativos construidos en el marco del Plan Nacional de Recreacion 2020-2026</t>
    </r>
  </si>
  <si>
    <r>
      <t xml:space="preserve">430100600 Documentos normativos realizados
</t>
    </r>
    <r>
      <rPr>
        <sz val="11"/>
        <color rgb="FFFF0000"/>
        <rFont val="Calibri"/>
        <family val="2"/>
        <scheme val="minor"/>
      </rPr>
      <t>Número de documentos normativos realizados por el GIT Activdad Física</t>
    </r>
  </si>
  <si>
    <r>
      <rPr>
        <sz val="11"/>
        <color rgb="FFFF0000"/>
        <rFont val="Calibri"/>
        <family val="2"/>
        <scheme val="minor"/>
      </rPr>
      <t>Sumatoria del</t>
    </r>
    <r>
      <rPr>
        <sz val="11"/>
        <color theme="1"/>
        <rFont val="Calibri"/>
        <family val="2"/>
        <scheme val="minor"/>
      </rPr>
      <t xml:space="preserve"> Numero de documentos normativos</t>
    </r>
  </si>
  <si>
    <r>
      <rPr>
        <sz val="11"/>
        <color rgb="FFFF0000"/>
        <rFont val="Calibri"/>
        <family val="2"/>
        <scheme val="minor"/>
      </rPr>
      <t>Permite medir el número de</t>
    </r>
    <r>
      <rPr>
        <sz val="11"/>
        <color theme="1"/>
        <rFont val="Calibri"/>
        <family val="2"/>
        <scheme val="minor"/>
      </rPr>
      <t xml:space="preserve"> Documentos normativos realizados por el GIT Activdad Física</t>
    </r>
  </si>
  <si>
    <r>
      <t xml:space="preserve">430103500 Personas capacitadas
</t>
    </r>
    <r>
      <rPr>
        <sz val="11"/>
        <color rgb="FFFF0000"/>
        <rFont val="Calibri"/>
        <family val="2"/>
        <scheme val="minor"/>
      </rPr>
      <t>Número de personas capacitadas a través de los cursos determinados por el GIT Actividad Física</t>
    </r>
  </si>
  <si>
    <r>
      <rPr>
        <sz val="11"/>
        <color rgb="FFFF0000"/>
        <rFont val="Calibri"/>
        <family val="2"/>
        <scheme val="minor"/>
      </rPr>
      <t>Sumatoria del</t>
    </r>
    <r>
      <rPr>
        <sz val="11"/>
        <color theme="1"/>
        <rFont val="Calibri"/>
        <family val="2"/>
        <scheme val="minor"/>
      </rPr>
      <t xml:space="preserve"> Numero de personas capacitadas </t>
    </r>
    <r>
      <rPr>
        <sz val="11"/>
        <color rgb="FFFF0000"/>
        <rFont val="Calibri"/>
        <family val="2"/>
        <scheme val="minor"/>
      </rPr>
      <t>a través de los cursos determinados por el GIT Actividad Física</t>
    </r>
  </si>
  <si>
    <r>
      <t xml:space="preserve">430103500 Personas capacitadas
</t>
    </r>
    <r>
      <rPr>
        <sz val="11"/>
        <color rgb="FFFF0000"/>
        <rFont val="Calibri"/>
        <family val="2"/>
        <scheme val="minor"/>
      </rPr>
      <t xml:space="preserve">Número de personas cualificadas en el marco de Plan Nacional de Recreacion 2020-2026 </t>
    </r>
  </si>
  <si>
    <r>
      <rPr>
        <strike/>
        <sz val="11"/>
        <color rgb="FFFF0000"/>
        <rFont val="Calibri"/>
        <family val="2"/>
        <scheme val="minor"/>
      </rPr>
      <t>Σ</t>
    </r>
    <r>
      <rPr>
        <sz val="11"/>
        <color theme="1"/>
        <rFont val="Calibri"/>
        <family val="2"/>
        <scheme val="minor"/>
      </rPr>
      <t xml:space="preserve"> </t>
    </r>
    <r>
      <rPr>
        <sz val="11"/>
        <color rgb="FFFF0000"/>
        <rFont val="Calibri"/>
        <family val="2"/>
        <scheme val="minor"/>
      </rPr>
      <t>Sumatoria</t>
    </r>
    <r>
      <rPr>
        <sz val="11"/>
        <color theme="1"/>
        <rFont val="Calibri"/>
        <family val="2"/>
        <scheme val="minor"/>
      </rPr>
      <t xml:space="preserve"> de personas cualificadas en el marco del Plan Nacional de Recreacion  2020-2026</t>
    </r>
  </si>
  <si>
    <r>
      <rPr>
        <sz val="11"/>
        <color rgb="FFFF0000"/>
        <rFont val="Calibri"/>
        <family val="2"/>
        <scheme val="minor"/>
      </rPr>
      <t>Permite medir el número de</t>
    </r>
    <r>
      <rPr>
        <sz val="11"/>
        <color theme="1"/>
        <rFont val="Calibri"/>
        <family val="2"/>
        <scheme val="minor"/>
      </rPr>
      <t xml:space="preserve"> personas capacitadas a través de los cursos determinados por el GIT Actividad Física</t>
    </r>
  </si>
  <si>
    <r>
      <rPr>
        <sz val="11"/>
        <color rgb="FFFF0000"/>
        <rFont val="Calibri"/>
        <family val="2"/>
        <scheme val="minor"/>
      </rPr>
      <t>Permite medir el número de</t>
    </r>
    <r>
      <rPr>
        <sz val="11"/>
        <color theme="1"/>
        <rFont val="Calibri"/>
        <family val="2"/>
        <scheme val="minor"/>
      </rPr>
      <t xml:space="preserve"> personas cualificadas en el marco de Plan Nacional de Recreacion 2020-2026 </t>
    </r>
  </si>
  <si>
    <r>
      <t xml:space="preserve">Eficacia
</t>
    </r>
    <r>
      <rPr>
        <sz val="10"/>
        <color rgb="FFFF0000"/>
        <rFont val="Arial"/>
        <family val="2"/>
      </rPr>
      <t xml:space="preserve">Porcentaje de eventos de carácter nacional e internacional efectivamente reralizados </t>
    </r>
  </si>
  <si>
    <r>
      <rPr>
        <sz val="10"/>
        <color rgb="FFFF0000"/>
        <rFont val="Arial"/>
        <family val="2"/>
      </rPr>
      <t>(Número de</t>
    </r>
    <r>
      <rPr>
        <sz val="10"/>
        <color theme="1"/>
        <rFont val="Arial"/>
        <family val="2"/>
      </rPr>
      <t xml:space="preserve"> Eventos programados/ </t>
    </r>
    <r>
      <rPr>
        <sz val="10"/>
        <color rgb="FFFF0000"/>
        <rFont val="Arial"/>
        <family val="2"/>
      </rPr>
      <t>Número de</t>
    </r>
    <r>
      <rPr>
        <sz val="10"/>
        <color theme="1"/>
        <rFont val="Arial"/>
        <family val="2"/>
      </rPr>
      <t xml:space="preserve"> eventos realizados</t>
    </r>
    <r>
      <rPr>
        <sz val="10"/>
        <color rgb="FFFF0000"/>
        <rFont val="Arial"/>
        <family val="2"/>
      </rPr>
      <t>)*100</t>
    </r>
  </si>
  <si>
    <r>
      <rPr>
        <sz val="11"/>
        <color rgb="FFFF0000"/>
        <rFont val="Calibri"/>
        <family val="2"/>
        <scheme val="minor"/>
      </rPr>
      <t>Permite medir el porcentaje de</t>
    </r>
    <r>
      <rPr>
        <sz val="11"/>
        <color theme="1"/>
        <rFont val="Calibri"/>
        <family val="2"/>
        <scheme val="minor"/>
      </rPr>
      <t xml:space="preserve"> Actividades (Cumbres, asambleas, gabinetes, Comixtas, Congresos, Intercambios deportivos, de experiencias y conocimientos) de carácter nacional e internacional en materia deportiva </t>
    </r>
    <r>
      <rPr>
        <sz val="11"/>
        <color rgb="FFFF0000"/>
        <rFont val="Calibri"/>
        <family val="2"/>
        <scheme val="minor"/>
      </rPr>
      <t>que se realiozan del plan programado.</t>
    </r>
    <r>
      <rPr>
        <sz val="11"/>
        <color theme="1"/>
        <rFont val="Calibri"/>
        <family val="2"/>
        <scheme val="minor"/>
      </rPr>
      <t xml:space="preserve"> </t>
    </r>
  </si>
  <si>
    <r>
      <t xml:space="preserve">Eficacia
</t>
    </r>
    <r>
      <rPr>
        <sz val="10"/>
        <color rgb="FFFF0000"/>
        <rFont val="Arial"/>
        <family val="2"/>
      </rPr>
      <t>Porcentaje de actividades enmarcadas en las concertación y firma de Herramientas de Cooperación Internacional para cumplimiento de compromisos de gobierno efectivamente realizadas</t>
    </r>
  </si>
  <si>
    <r>
      <rPr>
        <sz val="11"/>
        <color rgb="FFFF0000"/>
        <rFont val="Calibri"/>
        <family val="2"/>
        <scheme val="minor"/>
      </rPr>
      <t>Permite medir el porcentaje de</t>
    </r>
    <r>
      <rPr>
        <sz val="11"/>
        <color theme="1"/>
        <rFont val="Calibri"/>
        <family val="2"/>
        <scheme val="minor"/>
      </rPr>
      <t xml:space="preserve"> Actividades enmarcadas en las concertación y firma de Herramientas de Cooperación Internacional para cumplimiento de compromisos de gobierno </t>
    </r>
    <r>
      <rPr>
        <sz val="11"/>
        <color rgb="FFFF0000"/>
        <rFont val="Calibri"/>
        <family val="2"/>
        <scheme val="minor"/>
      </rPr>
      <t xml:space="preserve">que se realiozan del plan programado. </t>
    </r>
  </si>
  <si>
    <r>
      <rPr>
        <sz val="10"/>
        <color rgb="FFFF0000"/>
        <rFont val="Arial"/>
        <family val="2"/>
      </rPr>
      <t>(Número de</t>
    </r>
    <r>
      <rPr>
        <sz val="10"/>
        <color theme="1"/>
        <rFont val="Arial"/>
        <family val="2"/>
      </rPr>
      <t xml:space="preserve"> Actividades programadas/ </t>
    </r>
    <r>
      <rPr>
        <sz val="10"/>
        <color rgb="FFFF0000"/>
        <rFont val="Arial"/>
        <family val="2"/>
      </rPr>
      <t>Número de</t>
    </r>
    <r>
      <rPr>
        <sz val="10"/>
        <color theme="1"/>
        <rFont val="Arial"/>
        <family val="2"/>
      </rPr>
      <t xml:space="preserve"> Actividades realizadas</t>
    </r>
    <r>
      <rPr>
        <sz val="10"/>
        <color rgb="FFFF0000"/>
        <rFont val="Arial"/>
        <family val="2"/>
      </rPr>
      <t>)*100</t>
    </r>
  </si>
  <si>
    <r>
      <t xml:space="preserve">
</t>
    </r>
    <r>
      <rPr>
        <sz val="10"/>
        <color rgb="FFFF0000"/>
        <rFont val="Arial"/>
        <family val="2"/>
      </rPr>
      <t xml:space="preserve">Número de </t>
    </r>
    <r>
      <rPr>
        <sz val="10"/>
        <rFont val="Arial"/>
        <family val="2"/>
      </rPr>
      <t>Modificaciones al PAA</t>
    </r>
  </si>
  <si>
    <r>
      <rPr>
        <sz val="10"/>
        <color rgb="FFFF0000"/>
        <rFont val="Arial"/>
        <family val="2"/>
      </rPr>
      <t># Sumatoria del Número</t>
    </r>
    <r>
      <rPr>
        <sz val="10"/>
        <rFont val="Arial"/>
        <family val="2"/>
      </rPr>
      <t xml:space="preserve"> Modificaciones realizadas al PAA</t>
    </r>
  </si>
  <si>
    <r>
      <rPr>
        <strike/>
        <sz val="10"/>
        <color rgb="FFFF0000"/>
        <rFont val="Calibri Light"/>
        <family val="2"/>
        <scheme val="major"/>
      </rPr>
      <t>≤</t>
    </r>
    <r>
      <rPr>
        <sz val="10"/>
        <rFont val="Calibri Light"/>
        <family val="2"/>
        <scheme val="major"/>
      </rPr>
      <t>35</t>
    </r>
  </si>
  <si>
    <r>
      <rPr>
        <strike/>
        <sz val="10"/>
        <color rgb="FFFF0000"/>
        <rFont val="Calibri Light"/>
        <family val="2"/>
        <scheme val="major"/>
      </rPr>
      <t>≤</t>
    </r>
    <r>
      <rPr>
        <sz val="10"/>
        <rFont val="Calibri Light"/>
        <family val="2"/>
        <scheme val="major"/>
      </rPr>
      <t>12</t>
    </r>
  </si>
  <si>
    <r>
      <rPr>
        <strike/>
        <sz val="10"/>
        <color rgb="FFFF0000"/>
        <rFont val="Calibri Light"/>
        <family val="2"/>
        <scheme val="major"/>
      </rPr>
      <t>≤</t>
    </r>
    <r>
      <rPr>
        <sz val="10"/>
        <rFont val="Calibri Light"/>
        <family val="2"/>
        <scheme val="major"/>
      </rPr>
      <t>9</t>
    </r>
  </si>
  <si>
    <r>
      <rPr>
        <strike/>
        <sz val="10"/>
        <color rgb="FFFF0000"/>
        <rFont val="Calibri Light"/>
        <family val="2"/>
        <scheme val="major"/>
      </rPr>
      <t>≤</t>
    </r>
    <r>
      <rPr>
        <sz val="10"/>
        <rFont val="Calibri Light"/>
        <family val="2"/>
        <scheme val="major"/>
      </rPr>
      <t>7</t>
    </r>
  </si>
  <si>
    <r>
      <t>(Contratos liquidados y cerrados en 2023 (Secretaría general, despacho del Ministro(a)y despacho del Viceministro(a)/ Contratos finalizados durante la vigencia 2021 (Secretaría general, despacho del Ministro(a)y despacho del Viceministro(a)</t>
    </r>
    <r>
      <rPr>
        <sz val="10"/>
        <color rgb="FFFF0000"/>
        <rFont val="Arial"/>
        <family val="2"/>
      </rPr>
      <t>)*100</t>
    </r>
  </si>
  <si>
    <r>
      <rPr>
        <strike/>
        <sz val="10"/>
        <color rgb="FFFF0000"/>
        <rFont val="Calibri"/>
        <family val="2"/>
        <scheme val="minor"/>
      </rPr>
      <t xml:space="preserve">Gestión Contable
</t>
    </r>
    <r>
      <rPr>
        <sz val="10"/>
        <color rgb="FFFF0000"/>
        <rFont val="Calibri"/>
        <family val="2"/>
        <scheme val="minor"/>
      </rPr>
      <t>Porcentaje de estados financieros</t>
    </r>
    <r>
      <rPr>
        <strike/>
        <sz val="10"/>
        <color rgb="FFFF0000"/>
        <rFont val="Calibri"/>
        <family val="2"/>
        <scheme val="minor"/>
      </rPr>
      <t xml:space="preserve"> </t>
    </r>
    <r>
      <rPr>
        <sz val="10"/>
        <color rgb="FFFF0000"/>
        <rFont val="Calibri"/>
        <family val="2"/>
        <scheme val="minor"/>
      </rPr>
      <t>publicados</t>
    </r>
  </si>
  <si>
    <r>
      <t xml:space="preserve">(Número de estados financieros mensuales publicados / (Número total de estados financieros  programados) </t>
    </r>
    <r>
      <rPr>
        <sz val="10"/>
        <color rgb="FFFF0000"/>
        <rFont val="Calibri"/>
        <family val="2"/>
        <scheme val="minor"/>
      </rPr>
      <t>*100</t>
    </r>
  </si>
  <si>
    <r>
      <t xml:space="preserve">1. </t>
    </r>
    <r>
      <rPr>
        <sz val="10"/>
        <color rgb="FFFF0000"/>
        <rFont val="Calibri"/>
        <family val="2"/>
        <scheme val="minor"/>
      </rPr>
      <t>Permite medir el porcentaje</t>
    </r>
    <r>
      <rPr>
        <sz val="10"/>
        <rFont val="Calibri"/>
        <family val="2"/>
        <scheme val="minor"/>
      </rPr>
      <t xml:space="preserve"> de Estados financieros mensuales </t>
    </r>
    <r>
      <rPr>
        <sz val="10"/>
        <color rgb="FFFF0000"/>
        <rFont val="Calibri"/>
        <family val="2"/>
        <scheme val="minor"/>
      </rPr>
      <t>publicados</t>
    </r>
    <r>
      <rPr>
        <sz val="10"/>
        <rFont val="Calibri"/>
        <family val="2"/>
        <scheme val="minor"/>
      </rPr>
      <t xml:space="preserve">
</t>
    </r>
    <r>
      <rPr>
        <b/>
        <u/>
        <sz val="10"/>
        <rFont val="Calibri"/>
        <family val="2"/>
        <scheme val="minor"/>
      </rPr>
      <t>Nota:</t>
    </r>
    <r>
      <rPr>
        <sz val="10"/>
        <rFont val="Calibri"/>
        <family val="2"/>
        <scheme val="minor"/>
      </rPr>
      <t xml:space="preserve"> La publicación de los estados financieros mensuales está sujeto al cronograma de fechas límites para efectuar registros en el macroproceso contable del SIIF Nación que emita la CGN</t>
    </r>
  </si>
  <si>
    <r>
      <rPr>
        <sz val="10"/>
        <color rgb="FFFF0000"/>
        <rFont val="Arial"/>
        <family val="2"/>
      </rPr>
      <t>(</t>
    </r>
    <r>
      <rPr>
        <sz val="10"/>
        <color rgb="FF000000"/>
        <rFont val="Arial"/>
        <family val="2"/>
      </rPr>
      <t>No. De inofrmes proyectados/ No. Informes generados</t>
    </r>
    <r>
      <rPr>
        <sz val="10"/>
        <color rgb="FFFF0000"/>
        <rFont val="Arial"/>
        <family val="2"/>
      </rPr>
      <t>) * 100</t>
    </r>
  </si>
  <si>
    <r>
      <rPr>
        <strike/>
        <sz val="10"/>
        <color rgb="FFFF0000"/>
        <rFont val="Arial"/>
        <family val="2"/>
      </rPr>
      <t>Presentación</t>
    </r>
    <r>
      <rPr>
        <sz val="10"/>
        <color rgb="FF000000"/>
        <rFont val="Arial"/>
        <family val="2"/>
      </rPr>
      <t xml:space="preserve"> </t>
    </r>
    <r>
      <rPr>
        <sz val="10"/>
        <color rgb="FFFF0000"/>
        <rFont val="Arial"/>
        <family val="2"/>
      </rPr>
      <t>Porcentaje</t>
    </r>
    <r>
      <rPr>
        <sz val="10"/>
        <color rgb="FF000000"/>
        <rFont val="Arial"/>
        <family val="2"/>
      </rPr>
      <t xml:space="preserve"> de informes para la gestión del conocimiento e innovación institucional generados</t>
    </r>
  </si>
  <si>
    <r>
      <t xml:space="preserve">Permite medir el porcentaje de </t>
    </r>
    <r>
      <rPr>
        <strike/>
        <sz val="11"/>
        <color rgb="FFFF0000"/>
        <rFont val="Calibri"/>
        <family val="2"/>
        <scheme val="minor"/>
      </rPr>
      <t>Se generan</t>
    </r>
    <r>
      <rPr>
        <sz val="11"/>
        <color rgb="FF000000"/>
        <rFont val="Calibri"/>
        <family val="2"/>
        <scheme val="minor"/>
      </rPr>
      <t xml:space="preserve"> los informes trimestrales para la gestión del conocimiento e innovación institucional de la Secretaria General </t>
    </r>
    <r>
      <rPr>
        <sz val="11"/>
        <color rgb="FFFF0000"/>
        <rFont val="Calibri"/>
        <family val="2"/>
        <scheme val="minor"/>
      </rPr>
      <t>que se realizan de lo planeado.</t>
    </r>
  </si>
  <si>
    <r>
      <rPr>
        <sz val="10"/>
        <color rgb="FFFF0000"/>
        <rFont val="Arial"/>
        <family val="2"/>
      </rPr>
      <t>Porcentaje de m</t>
    </r>
    <r>
      <rPr>
        <sz val="10"/>
        <color theme="1"/>
        <rFont val="Arial"/>
        <family val="2"/>
      </rPr>
      <t xml:space="preserve">antenimientos plataforma tecnológica realizados
 </t>
    </r>
    <r>
      <rPr>
        <sz val="10"/>
        <color rgb="FFFF0000"/>
        <rFont val="Arial"/>
        <family val="2"/>
      </rPr>
      <t>Porcentaje de los</t>
    </r>
    <r>
      <rPr>
        <sz val="10"/>
        <color theme="1"/>
        <rFont val="Arial"/>
        <family val="2"/>
      </rPr>
      <t xml:space="preserve"> Sistemas de Información actualizados y operando.</t>
    </r>
  </si>
  <si>
    <t>MantenimientoPlataforma= (número de mantenimientos realizados / número de mantenimientos proyectados) * 100.
Nivel_ActImplementac= (Número de sistemas actualizados y operando / Número de sistemas que se planeó actualizar o implementar) * 100.</t>
  </si>
  <si>
    <r>
      <rPr>
        <sz val="10"/>
        <color rgb="FFFF0000"/>
        <rFont val="Calibri"/>
        <family val="2"/>
        <scheme val="minor"/>
      </rPr>
      <t>Permite medir el porcentaje de</t>
    </r>
    <r>
      <rPr>
        <sz val="10"/>
        <color theme="1"/>
        <rFont val="Calibri"/>
        <family val="2"/>
        <scheme val="minor"/>
      </rPr>
      <t xml:space="preserve"> Mantenimientos </t>
    </r>
    <r>
      <rPr>
        <sz val="10"/>
        <color rgb="FFFF0000"/>
        <rFont val="Calibri"/>
        <family val="2"/>
        <scheme val="minor"/>
      </rPr>
      <t>realizados</t>
    </r>
    <r>
      <rPr>
        <sz val="10"/>
        <color theme="1"/>
        <rFont val="Calibri"/>
        <family val="2"/>
        <scheme val="minor"/>
      </rPr>
      <t xml:space="preserve"> </t>
    </r>
    <r>
      <rPr>
        <strike/>
        <sz val="10"/>
        <color rgb="FFFF0000"/>
        <rFont val="Calibri"/>
        <family val="2"/>
        <scheme val="minor"/>
      </rPr>
      <t xml:space="preserve">programados versus realizados </t>
    </r>
    <r>
      <rPr>
        <sz val="10"/>
        <color rgb="FFFF0000"/>
        <rFont val="Calibri"/>
        <family val="2"/>
        <scheme val="minor"/>
      </rPr>
      <t>con respecto a lo planeado</t>
    </r>
    <r>
      <rPr>
        <sz val="10"/>
        <color theme="1"/>
        <rFont val="Calibri"/>
        <family val="2"/>
        <scheme val="minor"/>
      </rPr>
      <t xml:space="preserve">
 </t>
    </r>
    <r>
      <rPr>
        <sz val="10"/>
        <color rgb="FFFF0000"/>
        <rFont val="Calibri"/>
        <family val="2"/>
        <scheme val="minor"/>
      </rPr>
      <t>Permite medir el porcentaje de</t>
    </r>
    <r>
      <rPr>
        <sz val="10"/>
        <color theme="1"/>
        <rFont val="Calibri"/>
        <family val="2"/>
        <scheme val="minor"/>
      </rPr>
      <t xml:space="preserve"> Sistemas de información </t>
    </r>
    <r>
      <rPr>
        <sz val="10"/>
        <color rgb="FFFF0000"/>
        <rFont val="Calibri"/>
        <family val="2"/>
        <scheme val="minor"/>
      </rPr>
      <t>actualizaods con respecto</t>
    </r>
    <r>
      <rPr>
        <sz val="10"/>
        <color theme="1"/>
        <rFont val="Calibri"/>
        <family val="2"/>
        <scheme val="minor"/>
      </rPr>
      <t xml:space="preserve"> a lo vs planeados</t>
    </r>
  </si>
  <si>
    <r>
      <rPr>
        <sz val="10"/>
        <color rgb="FFFF0000"/>
        <rFont val="Arial"/>
        <family val="2"/>
      </rPr>
      <t>Número de l</t>
    </r>
    <r>
      <rPr>
        <sz val="10"/>
        <color theme="1"/>
        <rFont val="Arial"/>
        <family val="2"/>
      </rPr>
      <t>icencias adquiridas y/o renovadas</t>
    </r>
  </si>
  <si>
    <r>
      <rPr>
        <sz val="10"/>
        <color rgb="FFFF0000"/>
        <rFont val="Arial"/>
        <family val="2"/>
      </rPr>
      <t>Sumatoria del</t>
    </r>
    <r>
      <rPr>
        <sz val="10"/>
        <color theme="1"/>
        <rFont val="Arial"/>
        <family val="2"/>
      </rPr>
      <t xml:space="preserve"> Número de Licencias adquiridas y/o renovadas</t>
    </r>
  </si>
  <si>
    <r>
      <rPr>
        <sz val="11"/>
        <color rgb="FFFF0000"/>
        <rFont val="Calibri"/>
        <family val="2"/>
        <scheme val="minor"/>
      </rPr>
      <t xml:space="preserve">Permite medir el número de </t>
    </r>
    <r>
      <rPr>
        <sz val="11"/>
        <color theme="1"/>
        <rFont val="Calibri"/>
        <family val="2"/>
        <scheme val="minor"/>
      </rPr>
      <t>Licencias adquiridas y/o renovadas</t>
    </r>
  </si>
  <si>
    <t>Indicador ejecución PETI = (#IniciativasEjecutadas / #IniciativasPlaneadas) * 100.
DispoServ = (Número horas servicios disponibles-trimestre / Total horas-trimestre)  * 100.
Sumatoria de las calificaciones individuales obtenidas como resultado de la aplicación de la encuesta / Número de personas encuestadas
(Sumatoria de las calificaciones individuales obtenidas como resultado de la aplicación de la encuesta / Número de personas encuestadas)*100
(Número de capacitaciones realizadas en el periodo / Número de capacitaciones programadas en el  periodo) * 100.</t>
  </si>
  <si>
    <r>
      <rPr>
        <strike/>
        <sz val="10"/>
        <color rgb="FFFF0000"/>
        <rFont val="Arial"/>
        <family val="2"/>
      </rPr>
      <t>Indicador</t>
    </r>
    <r>
      <rPr>
        <sz val="10"/>
        <color theme="1"/>
        <rFont val="Arial"/>
        <family val="2"/>
      </rPr>
      <t xml:space="preserve"> </t>
    </r>
    <r>
      <rPr>
        <sz val="10"/>
        <color rgb="FFFF0000"/>
        <rFont val="Arial"/>
        <family val="2"/>
      </rPr>
      <t>Porcentaje de</t>
    </r>
    <r>
      <rPr>
        <sz val="10"/>
        <color theme="1"/>
        <rFont val="Arial"/>
        <family val="2"/>
      </rPr>
      <t xml:space="preserve"> ejecución del PETI
</t>
    </r>
    <r>
      <rPr>
        <sz val="10"/>
        <color rgb="FFFF0000"/>
        <rFont val="Arial"/>
        <family val="2"/>
      </rPr>
      <t>Promedio del Conocimientos</t>
    </r>
    <r>
      <rPr>
        <sz val="10"/>
        <color theme="1"/>
        <rFont val="Arial"/>
        <family val="2"/>
      </rPr>
      <t xml:space="preserve">   los servicios de TI de Mindeporte
Fallas en los sistemas de información de la entidad
</t>
    </r>
    <r>
      <rPr>
        <strike/>
        <sz val="10"/>
        <color rgb="FFFF0000"/>
        <rFont val="Arial"/>
        <family val="2"/>
      </rPr>
      <t>Indicador</t>
    </r>
    <r>
      <rPr>
        <sz val="10"/>
        <color theme="1"/>
        <rFont val="Arial"/>
        <family val="2"/>
      </rPr>
      <t xml:space="preserve"> Porcentaje  de entrenamiento relacionado con regulación y políticas de TI.</t>
    </r>
  </si>
  <si>
    <r>
      <t xml:space="preserve"> </t>
    </r>
    <r>
      <rPr>
        <sz val="11"/>
        <color rgb="FFFF0000"/>
        <rFont val="Calibri"/>
        <family val="2"/>
        <scheme val="minor"/>
      </rPr>
      <t xml:space="preserve">Permite medir el porcentaje de </t>
    </r>
    <r>
      <rPr>
        <sz val="11"/>
        <color theme="1"/>
        <rFont val="Calibri"/>
        <family val="2"/>
        <scheme val="minor"/>
      </rPr>
      <t xml:space="preserve">Implementación de iniciativas identificadas en el PETI para la vigencia actual
</t>
    </r>
    <r>
      <rPr>
        <sz val="11"/>
        <color rgb="FFFF0000"/>
        <rFont val="Calibri"/>
        <family val="2"/>
        <scheme val="minor"/>
      </rPr>
      <t>Permite medir  porcentaje</t>
    </r>
    <r>
      <rPr>
        <sz val="11"/>
        <color theme="1"/>
        <rFont val="Calibri"/>
        <family val="2"/>
        <scheme val="minor"/>
      </rPr>
      <t xml:space="preserve"> % de disponibilidad de los servicios de conectividad y nube (horas de indisponibilidad)
Mide el </t>
    </r>
    <r>
      <rPr>
        <strike/>
        <sz val="11"/>
        <color rgb="FFFF0000"/>
        <rFont val="Calibri"/>
        <family val="2"/>
        <scheme val="minor"/>
      </rPr>
      <t>Número</t>
    </r>
    <r>
      <rPr>
        <sz val="11"/>
        <color theme="1"/>
        <rFont val="Calibri"/>
        <family val="2"/>
        <scheme val="minor"/>
      </rPr>
      <t xml:space="preserve"> </t>
    </r>
    <r>
      <rPr>
        <sz val="11"/>
        <color rgb="FFFF0000"/>
        <rFont val="Calibri"/>
        <family val="2"/>
        <scheme val="minor"/>
      </rPr>
      <t>porcentaje</t>
    </r>
    <r>
      <rPr>
        <sz val="11"/>
        <color theme="1"/>
        <rFont val="Calibri"/>
        <family val="2"/>
        <scheme val="minor"/>
      </rPr>
      <t xml:space="preserve"> de capacitaciones en TIC realizadas</t>
    </r>
  </si>
  <si>
    <r>
      <rPr>
        <sz val="10"/>
        <color rgb="FFFF0000"/>
        <rFont val="Arial"/>
        <family val="2"/>
      </rPr>
      <t>Porcentaje</t>
    </r>
    <r>
      <rPr>
        <sz val="10"/>
        <color theme="1"/>
        <rFont val="Arial"/>
        <family val="2"/>
      </rPr>
      <t xml:space="preserve"> de Percepción positiva
de calidad en el
servicio
</t>
    </r>
  </si>
  <si>
    <r>
      <t>(sumatoria de 
resultados  positivos de
eventos evaluados
/ N° total de
eventos evaluados</t>
    </r>
    <r>
      <rPr>
        <sz val="10"/>
        <color rgb="FFFF0000"/>
        <rFont val="Arial"/>
        <family val="2"/>
      </rPr>
      <t>)*100</t>
    </r>
  </si>
  <si>
    <r>
      <rPr>
        <sz val="10"/>
        <color rgb="FFFF0000"/>
        <rFont val="Arial"/>
        <family val="2"/>
      </rPr>
      <t>Porcentaje de</t>
    </r>
    <r>
      <rPr>
        <sz val="10"/>
        <color theme="1"/>
        <rFont val="Arial"/>
        <family val="2"/>
      </rPr>
      <t xml:space="preserve"> Incidencia de las observaciones ciudadanas </t>
    </r>
  </si>
  <si>
    <r>
      <rPr>
        <sz val="10"/>
        <color rgb="FFFF0000"/>
        <rFont val="Arial"/>
        <family val="2"/>
      </rPr>
      <t xml:space="preserve">Número de </t>
    </r>
    <r>
      <rPr>
        <sz val="10"/>
        <rFont val="Arial"/>
        <family val="2"/>
      </rPr>
      <t>Usuarios atendidos en el CAR</t>
    </r>
    <r>
      <rPr>
        <sz val="10"/>
        <color rgb="FFFF0000"/>
        <rFont val="Arial"/>
        <family val="2"/>
      </rPr>
      <t xml:space="preserve"> en el periodo</t>
    </r>
  </si>
  <si>
    <r>
      <rPr>
        <sz val="10"/>
        <color rgb="FFFF0000"/>
        <rFont val="Arial"/>
        <family val="2"/>
      </rPr>
      <t>Sumatoria del</t>
    </r>
    <r>
      <rPr>
        <sz val="10"/>
        <rFont val="Arial"/>
        <family val="2"/>
      </rPr>
      <t xml:space="preserve"> Número de usuarios que ingresan al CAR mensualmente/anualmente</t>
    </r>
  </si>
  <si>
    <r>
      <rPr>
        <sz val="10"/>
        <color rgb="FFFF0000"/>
        <rFont val="Arial"/>
        <family val="2"/>
      </rPr>
      <t>Permite medir la c</t>
    </r>
    <r>
      <rPr>
        <sz val="10"/>
        <rFont val="Arial"/>
        <family val="2"/>
      </rPr>
      <t>antidad de personas (deportistas, acompañantes, funcionarios) que acceden  al CAR  mensualmente/anualmente</t>
    </r>
  </si>
  <si>
    <r>
      <rPr>
        <sz val="10"/>
        <color rgb="FFFF0000"/>
        <rFont val="Arial"/>
        <family val="2"/>
      </rPr>
      <t>Porcentaje</t>
    </r>
    <r>
      <rPr>
        <sz val="10"/>
        <rFont val="Arial"/>
        <family val="2"/>
      </rPr>
      <t xml:space="preserve"> de Mesas de trabajo con entes territoriales de Alta Competencia </t>
    </r>
    <r>
      <rPr>
        <sz val="10"/>
        <color rgb="FFFF0000"/>
        <rFont val="Arial"/>
        <family val="2"/>
      </rPr>
      <t>realizadas</t>
    </r>
  </si>
  <si>
    <r>
      <rPr>
        <sz val="10"/>
        <color rgb="FFFF0000"/>
        <rFont val="Arial"/>
        <family val="2"/>
      </rPr>
      <t>Porcentaje de</t>
    </r>
    <r>
      <rPr>
        <sz val="10"/>
        <rFont val="Arial"/>
        <family val="2"/>
      </rPr>
      <t xml:space="preserve"> Fichas emitidas</t>
    </r>
  </si>
  <si>
    <r>
      <t xml:space="preserve">% </t>
    </r>
    <r>
      <rPr>
        <sz val="10"/>
        <color rgb="FFFF0000"/>
        <rFont val="Arial"/>
        <family val="2"/>
      </rPr>
      <t>Porcentaje</t>
    </r>
    <r>
      <rPr>
        <sz val="10"/>
        <rFont val="Arial"/>
        <family val="2"/>
      </rPr>
      <t xml:space="preserve"> de informes efectivamente realizados de </t>
    </r>
    <r>
      <rPr>
        <sz val="10"/>
        <color rgb="FFFF0000"/>
        <rFont val="Arial"/>
        <family val="2"/>
      </rPr>
      <t>infraestructurta</t>
    </r>
    <r>
      <rPr>
        <sz val="10"/>
        <rFont val="Arial"/>
        <family val="2"/>
      </rPr>
      <t xml:space="preserve"> Alta Competencia</t>
    </r>
  </si>
  <si>
    <r>
      <t xml:space="preserve">% </t>
    </r>
    <r>
      <rPr>
        <sz val="10"/>
        <color rgb="FFFF0000"/>
        <rFont val="Arial"/>
        <family val="2"/>
      </rPr>
      <t>Porcentaje</t>
    </r>
    <r>
      <rPr>
        <sz val="10"/>
        <rFont val="Arial"/>
        <family val="2"/>
      </rPr>
      <t xml:space="preserve"> de informes efectivamente realizados de </t>
    </r>
    <r>
      <rPr>
        <sz val="10"/>
        <color rgb="FFFF0000"/>
        <rFont val="Arial"/>
        <family val="2"/>
      </rPr>
      <t>infraestructurta</t>
    </r>
    <r>
      <rPr>
        <sz val="10"/>
        <rFont val="Arial"/>
        <family val="2"/>
      </rPr>
      <t xml:space="preserve"> recreativa</t>
    </r>
  </si>
  <si>
    <t xml:space="preserve"> ( Número de informes entregados / Número de informes programados ) * 100</t>
  </si>
  <si>
    <r>
      <rPr>
        <sz val="10"/>
        <color rgb="FFFF0000"/>
        <rFont val="Arial"/>
        <family val="2"/>
      </rPr>
      <t>Porcentaje de implementación de la</t>
    </r>
    <r>
      <rPr>
        <sz val="10"/>
        <rFont val="Arial"/>
        <family val="2"/>
      </rPr>
      <t xml:space="preserve"> Herramienta geográfica </t>
    </r>
    <r>
      <rPr>
        <strike/>
        <sz val="10"/>
        <color rgb="FFFF0000"/>
        <rFont val="Arial"/>
        <family val="2"/>
      </rPr>
      <t>implementada</t>
    </r>
  </si>
  <si>
    <r>
      <rPr>
        <sz val="10"/>
        <color rgb="FFFF0000"/>
        <rFont val="Arial"/>
        <family val="2"/>
      </rPr>
      <t xml:space="preserve">Porcentaje de </t>
    </r>
    <r>
      <rPr>
        <sz val="10"/>
        <rFont val="Arial"/>
        <family val="2"/>
      </rPr>
      <t>Cumplimiento adecuaciones, mantenimientos y/o dotaciones planeadas.</t>
    </r>
  </si>
  <si>
    <r>
      <rPr>
        <sz val="10"/>
        <color rgb="FFFF0000"/>
        <rFont val="Arial"/>
        <family val="2"/>
      </rPr>
      <t>( Número de</t>
    </r>
    <r>
      <rPr>
        <sz val="10"/>
        <rFont val="Arial"/>
        <family val="2"/>
      </rPr>
      <t xml:space="preserve"> Adecuaciones, mantenimientos y/o dotaciones ejecutadas</t>
    </r>
    <r>
      <rPr>
        <b/>
        <sz val="10"/>
        <color theme="1"/>
        <rFont val="Calibri"/>
        <family val="2"/>
        <scheme val="minor"/>
      </rPr>
      <t xml:space="preserve"> /  </t>
    </r>
    <r>
      <rPr>
        <b/>
        <sz val="10"/>
        <color rgb="FFFF0000"/>
        <rFont val="Calibri"/>
        <family val="2"/>
        <scheme val="minor"/>
      </rPr>
      <t>Numero de</t>
    </r>
    <r>
      <rPr>
        <b/>
        <sz val="10"/>
        <color theme="1"/>
        <rFont val="Calibri"/>
        <family val="2"/>
        <scheme val="minor"/>
      </rPr>
      <t xml:space="preserve"> </t>
    </r>
    <r>
      <rPr>
        <sz val="10"/>
        <color theme="1"/>
        <rFont val="Calibri"/>
        <family val="2"/>
        <scheme val="minor"/>
      </rPr>
      <t>adecuaciones, mantenimientos y/o dotaciones planeadas</t>
    </r>
    <r>
      <rPr>
        <sz val="10"/>
        <color rgb="FFFF0000"/>
        <rFont val="Calibri"/>
        <family val="2"/>
        <scheme val="minor"/>
      </rPr>
      <t>) *100</t>
    </r>
  </si>
  <si>
    <r>
      <rPr>
        <sz val="10"/>
        <color rgb="FFFF0000"/>
        <rFont val="Arial"/>
        <family val="2"/>
      </rPr>
      <t xml:space="preserve">Permite medir el porcentaje de </t>
    </r>
    <r>
      <rPr>
        <sz val="10"/>
        <rFont val="Arial"/>
        <family val="2"/>
      </rPr>
      <t>Adecuaciones, mantenimientos y donataciones realizadas en la vigencia sobre las actividades contratadas.</t>
    </r>
  </si>
  <si>
    <r>
      <rPr>
        <sz val="10"/>
        <color rgb="FFFF0000"/>
        <rFont val="Arial"/>
        <family val="2"/>
      </rPr>
      <t>Porcentaje  de</t>
    </r>
    <r>
      <rPr>
        <sz val="10"/>
        <color theme="1"/>
        <rFont val="Arial"/>
        <family val="2"/>
      </rPr>
      <t xml:space="preserve"> Avance del proceso de creación del repositorio de información </t>
    </r>
  </si>
  <si>
    <r>
      <rPr>
        <sz val="10"/>
        <color rgb="FFFF0000"/>
        <rFont val="Arial"/>
        <family val="2"/>
      </rPr>
      <t>(Número de</t>
    </r>
    <r>
      <rPr>
        <sz val="10"/>
        <color theme="1"/>
        <rFont val="Arial"/>
        <family val="2"/>
      </rPr>
      <t xml:space="preserve"> Actividades ejecutadas / </t>
    </r>
    <r>
      <rPr>
        <sz val="10"/>
        <color rgb="FFFF0000"/>
        <rFont val="Arial"/>
        <family val="2"/>
      </rPr>
      <t xml:space="preserve">Número de </t>
    </r>
    <r>
      <rPr>
        <sz val="10"/>
        <color theme="1"/>
        <rFont val="Arial"/>
        <family val="2"/>
      </rPr>
      <t>Activiades programas</t>
    </r>
    <r>
      <rPr>
        <sz val="10"/>
        <color rgb="FFFF0000"/>
        <rFont val="Arial"/>
        <family val="2"/>
      </rPr>
      <t>) *100</t>
    </r>
    <r>
      <rPr>
        <sz val="10"/>
        <color theme="1"/>
        <rFont val="Arial"/>
        <family val="2"/>
      </rPr>
      <t xml:space="preserve">   </t>
    </r>
  </si>
  <si>
    <r>
      <rPr>
        <sz val="11"/>
        <color rgb="FFFF0000"/>
        <rFont val="Calibri"/>
        <family val="2"/>
        <scheme val="minor"/>
      </rPr>
      <t>Porcentaje de a</t>
    </r>
    <r>
      <rPr>
        <sz val="11"/>
        <color theme="1"/>
        <rFont val="Calibri"/>
        <family val="2"/>
        <scheme val="minor"/>
      </rPr>
      <t>vance de en el plan de creación del repositorio</t>
    </r>
  </si>
  <si>
    <t>(Numero de actividades ejecutadas / total de actividades programadas) *100</t>
  </si>
  <si>
    <t>(Numero de actividades ejecutadas / total de actividades programadas) *101</t>
  </si>
  <si>
    <t>(Numero de actividades ejecutadas / total de actividades programadas) *102</t>
  </si>
  <si>
    <r>
      <t>(Número de fichas EBI actualizadas / Total de fichas EBI del proyecto (14))</t>
    </r>
    <r>
      <rPr>
        <sz val="10"/>
        <color rgb="FFFF0000"/>
        <rFont val="Arial"/>
        <family val="2"/>
      </rPr>
      <t>*100</t>
    </r>
  </si>
  <si>
    <r>
      <rPr>
        <sz val="10"/>
        <color rgb="FFFF0000"/>
        <rFont val="Arial"/>
        <family val="2"/>
      </rPr>
      <t>Porcentaje de</t>
    </r>
    <r>
      <rPr>
        <sz val="10"/>
        <color theme="1"/>
        <rFont val="Arial"/>
        <family val="2"/>
      </rPr>
      <t xml:space="preserve"> Proyectos de inversión actualizados a Decreto de liquidación</t>
    </r>
  </si>
  <si>
    <r>
      <t xml:space="preserve"> </t>
    </r>
    <r>
      <rPr>
        <sz val="11"/>
        <color rgb="FFFF0000"/>
        <rFont val="Calibri"/>
        <family val="2"/>
        <scheme val="minor"/>
      </rPr>
      <t>Mide la</t>
    </r>
    <r>
      <rPr>
        <sz val="11"/>
        <color theme="1"/>
        <rFont val="Calibri"/>
        <family val="2"/>
        <scheme val="minor"/>
      </rPr>
      <t xml:space="preserve"> actualización de los componentes de los proyectos de inversión través del sistema del DNP.</t>
    </r>
  </si>
  <si>
    <r>
      <t xml:space="preserve">(Número de informes de seguimiento realizados </t>
    </r>
    <r>
      <rPr>
        <sz val="10"/>
        <color rgb="FFFF0000"/>
        <rFont val="Arial"/>
        <family val="2"/>
      </rPr>
      <t>/</t>
    </r>
    <r>
      <rPr>
        <sz val="10"/>
        <color theme="1"/>
        <rFont val="Arial"/>
        <family val="2"/>
      </rPr>
      <t xml:space="preserve"> número de informes programados</t>
    </r>
    <r>
      <rPr>
        <sz val="10"/>
        <color rgb="FFFF0000"/>
        <rFont val="Arial"/>
        <family val="2"/>
      </rPr>
      <t>)*100</t>
    </r>
  </si>
  <si>
    <r>
      <t xml:space="preserve">(Número de informes de seguimiento realizados </t>
    </r>
    <r>
      <rPr>
        <sz val="10"/>
        <color rgb="FFFF0000"/>
        <rFont val="Arial"/>
        <family val="2"/>
      </rPr>
      <t>/</t>
    </r>
    <r>
      <rPr>
        <sz val="10"/>
        <color theme="1"/>
        <rFont val="Arial"/>
        <family val="2"/>
      </rPr>
      <t xml:space="preserve"> número de informes programados</t>
    </r>
    <r>
      <rPr>
        <sz val="10"/>
        <color rgb="FFFF0000"/>
        <rFont val="Arial"/>
        <family val="2"/>
      </rPr>
      <t>)*101</t>
    </r>
    <r>
      <rPr>
        <sz val="11"/>
        <color theme="1"/>
        <rFont val="Calibri"/>
        <family val="2"/>
        <scheme val="minor"/>
      </rPr>
      <t/>
    </r>
  </si>
  <si>
    <r>
      <t>(</t>
    </r>
    <r>
      <rPr>
        <sz val="10"/>
        <color rgb="FFFF0000"/>
        <rFont val="Arial"/>
        <family val="2"/>
      </rPr>
      <t>Número de</t>
    </r>
    <r>
      <rPr>
        <sz val="10"/>
        <color theme="1"/>
        <rFont val="Arial"/>
        <family val="2"/>
      </rPr>
      <t xml:space="preserve"> Actividades realizadas </t>
    </r>
    <r>
      <rPr>
        <strike/>
        <sz val="10"/>
        <color rgb="FFFF0000"/>
        <rFont val="Arial"/>
        <family val="2"/>
      </rPr>
      <t>sobre /</t>
    </r>
    <r>
      <rPr>
        <sz val="10"/>
        <color theme="1"/>
        <rFont val="Arial"/>
        <family val="2"/>
      </rPr>
      <t xml:space="preserve"> las </t>
    </r>
    <r>
      <rPr>
        <sz val="10"/>
        <color rgb="FFFF0000"/>
        <rFont val="Arial"/>
        <family val="2"/>
      </rPr>
      <t>Número de</t>
    </r>
    <r>
      <rPr>
        <sz val="10"/>
        <color theme="1"/>
        <rFont val="Arial"/>
        <family val="2"/>
      </rPr>
      <t xml:space="preserve"> actividades programadas</t>
    </r>
    <r>
      <rPr>
        <sz val="10"/>
        <color rgb="FFFF0000"/>
        <rFont val="Arial"/>
        <family val="2"/>
      </rPr>
      <t>) *100</t>
    </r>
  </si>
  <si>
    <r>
      <t>(</t>
    </r>
    <r>
      <rPr>
        <sz val="10"/>
        <color rgb="FFFF0000"/>
        <rFont val="Arial"/>
        <family val="2"/>
      </rPr>
      <t>Número de</t>
    </r>
    <r>
      <rPr>
        <sz val="10"/>
        <color theme="1"/>
        <rFont val="Arial"/>
        <family val="2"/>
      </rPr>
      <t xml:space="preserve"> Actividades realizadas </t>
    </r>
    <r>
      <rPr>
        <strike/>
        <sz val="10"/>
        <color rgb="FFFF0000"/>
        <rFont val="Arial"/>
        <family val="2"/>
      </rPr>
      <t>sobre /</t>
    </r>
    <r>
      <rPr>
        <sz val="10"/>
        <color theme="1"/>
        <rFont val="Arial"/>
        <family val="2"/>
      </rPr>
      <t xml:space="preserve"> las </t>
    </r>
    <r>
      <rPr>
        <sz val="10"/>
        <color rgb="FFFF0000"/>
        <rFont val="Arial"/>
        <family val="2"/>
      </rPr>
      <t>Número de</t>
    </r>
    <r>
      <rPr>
        <sz val="10"/>
        <color theme="1"/>
        <rFont val="Arial"/>
        <family val="2"/>
      </rPr>
      <t xml:space="preserve"> actividades programadas</t>
    </r>
    <r>
      <rPr>
        <sz val="10"/>
        <color rgb="FFFF0000"/>
        <rFont val="Arial"/>
        <family val="2"/>
      </rPr>
      <t>) *101</t>
    </r>
    <r>
      <rPr>
        <sz val="11"/>
        <color theme="1"/>
        <rFont val="Calibri"/>
        <family val="2"/>
        <scheme val="minor"/>
      </rPr>
      <t/>
    </r>
  </si>
  <si>
    <t>Apoyo al fortalecimiento del sector a nivel nacional - Oficina Asesora de planeación - Comunicaciones y Atención al Ciudadano</t>
  </si>
  <si>
    <t>8.PROYECTO DE INVERSION</t>
  </si>
  <si>
    <t>por definir</t>
  </si>
  <si>
    <t>Diligenciar</t>
  </si>
  <si>
    <t>diligenciar</t>
  </si>
  <si>
    <t xml:space="preserve">Insertar Columna y Diligenciar celda  </t>
  </si>
  <si>
    <t>5% numerico</t>
  </si>
  <si>
    <t>¨diligenciar de acuerdo a la necesidad de personal</t>
  </si>
  <si>
    <r>
      <t>d</t>
    </r>
    <r>
      <rPr>
        <sz val="10"/>
        <color rgb="FFFF0000"/>
        <rFont val="Arial"/>
        <family val="2"/>
      </rPr>
      <t>iligenciar</t>
    </r>
  </si>
  <si>
    <t>eliminar</t>
  </si>
  <si>
    <t>numero entero</t>
  </si>
  <si>
    <t>8. PROYECTO DE INVERSIÓN</t>
  </si>
  <si>
    <t>Gestión Juridica</t>
  </si>
  <si>
    <t>Sumatoria del Numero de proyectos de decreto/ley revisados y publicados en SUCOP</t>
  </si>
  <si>
    <t>7.</t>
  </si>
  <si>
    <t>1.</t>
  </si>
  <si>
    <t>2.</t>
  </si>
  <si>
    <t>PORCENTAJE DE ACTAS DE CIERRE DE LOS CONTRATOS DE PRESTACIÓN DE SERVICIOS Y DE APOYO A LA GESTIÓN REALIZADAS</t>
  </si>
  <si>
    <t>Contribuir al Fortalecimiento del Sistema de Control Interno y la Gestión del Riesgo a través de evaluaciones objetivas, independientes y oportunas de la gestión, resultados y controles internos de la Entidad (Rol de evaluación y seguimiento y de evaluación de la gestión del riesgo).</t>
  </si>
  <si>
    <t>Evaluar el Sistema de Control Interno de la Entidad</t>
  </si>
  <si>
    <t>Dar cumplimiento en la oportunidad de entrega de los informes de Auditoria Interna de acuerdo con el PAAI 2023 aprobado por el CICCI.</t>
  </si>
  <si>
    <t>Informes de Auditoria Interna Radicados.</t>
  </si>
  <si>
    <t>Auditores de la Oficina de Control Interno - Coordinador de Auditorias - Jefe OCI</t>
  </si>
  <si>
    <t>Evaluación Independiente y Mejora Continua</t>
  </si>
  <si>
    <t xml:space="preserve">Control Interno </t>
  </si>
  <si>
    <t>Oficina de Control Interno</t>
  </si>
  <si>
    <t>Cumplimiento en la Ejecución de Auditorias Internas de Gestión</t>
  </si>
  <si>
    <t>(Numero de Auditorias realizadas en el periodo evaluado / numero de auditorias programadas en el periodo evaluado) * 100</t>
  </si>
  <si>
    <t>El Indicador mide el cumplimiento en la ejecución de las Auditorias programadas en el PAAI en un periodo determinado.</t>
  </si>
  <si>
    <t>Se deja como evidencia el seguimiento al cumplimiento del Plan Anual de Auditoria Interna en el cual se incluye el numero de radicado de los Informes Finales de Auditoria y Seguimiento Normativo.</t>
  </si>
  <si>
    <t>Presentar los informes de ley bajo responsabilidad de la Oficina de Control Interno. (Rol de evaluación y seguimiento)</t>
  </si>
  <si>
    <t>Dar cumplimiento en la oportunidad de entrega de los informes de Seguimiento normativo de acuerdo con el PAAI 2023 aprobado por el CICCI.</t>
  </si>
  <si>
    <t>Informes de Seguimiento Normativo Radicados.</t>
  </si>
  <si>
    <t>Cumplimiento en la Ejecución de los seguimientos normativos.</t>
  </si>
  <si>
    <t>(Numero de Seguimientos Normativos realizados en el periodo evaluado / numero de Seguimientos Normativos programados en el periodo evaluado) * 100</t>
  </si>
  <si>
    <t>El Indicador mide el cumplimiento en la ejecución de los Informes de Seguimiento Normativo programadas en el PAAI en un periodo determinado.</t>
  </si>
  <si>
    <t>Fomentar la cultura del autocontrol en el desarrollo de los procesos que permita el cumplimiento de los objetivos de la Entidad. (Rol de enfoque hacia la prevención)</t>
  </si>
  <si>
    <t>Dar cumplimiento en la oportunidad de publicación y socialización de las Píldoras de Control Interno de acuerdo con el PAAI 2023 aprobado por el CICCI.</t>
  </si>
  <si>
    <t>Píldoras de Control Interno publicadas y enviadas a los funcionarios y contratistas del Ministerio del Deporte en cumplimiento del rol de Enfoque hacia la Prevención.</t>
  </si>
  <si>
    <t>Cumplimiento rol de Enfoque hacia la Prevención.</t>
  </si>
  <si>
    <t>(Numero de Píldoras de Control Interno publicadas en el periodo evaluado / numero de Píldoras de Control Interno programadas en el periodo evaluado) * 100</t>
  </si>
  <si>
    <t>El Indicador mide el cumplimiento en la elaboración, publicación y socialización de las píldoras de Control Interno en un periodo determinado.</t>
  </si>
  <si>
    <t>4399-1604-9 APOYO AL FORTALECIMIENTO DEL SECTOR A NIVEL   NACIONAL</t>
  </si>
  <si>
    <t>Total de campañas internas y externas implementadas</t>
  </si>
  <si>
    <t>Sumatoria de las campañas internas y externas implementadas</t>
  </si>
  <si>
    <t>Formular y ejecutar el Plan de Educación y prevencion en materia antidopaje.</t>
  </si>
  <si>
    <t xml:space="preserve">Personas capacitadas en actividades de educación y prevencion en materia antidopaje </t>
  </si>
  <si>
    <t>Plan de Educación y prevencion ejecutado</t>
  </si>
  <si>
    <t>GIT Organización Nacional Antidopaje</t>
  </si>
  <si>
    <t>Porcentaje de personas capacitadas en actividades de educación y prevencion en materia antidopaje realizadas</t>
  </si>
  <si>
    <t>(# Personas capacitadas en actividades de educación y prevencion en materia antidopaje realizadas  / 3.000 Personas capacitadas en actividades de educación y prevencion en materia antidopaje planeadas) *100</t>
  </si>
  <si>
    <t>Relación entre el numero de personas capacitadas en actividades de educacion y prevencion en materia antidopaje realizadas y las 3.000 personas estimadas que se prevee capacitar en actividades de educacion y prevencion en materia antidopaje planeadas en el plan de educación y prevención formulado por el GIT ONAD</t>
  </si>
  <si>
    <t>• Documento del Plana de Educación ny prevención  ejecutado
• Capacitaciones realizadas.                    
•  Listados de Asistencia, Informes de legalización de Comisión de servicios o de Gastos de Desplazamiento, registro fotográfico.</t>
  </si>
  <si>
    <t>UNIDADES</t>
  </si>
  <si>
    <t>Formular y ejecutar el plan de distribucion y controles al dopaje dentro y fuera de competencia.</t>
  </si>
  <si>
    <t>Muestras de control dopaje dentro y fuera de competencia.</t>
  </si>
  <si>
    <r>
      <rPr>
        <b/>
        <sz val="10"/>
        <color theme="1"/>
        <rFont val="Arial"/>
        <family val="2"/>
      </rPr>
      <t>Optimizar el muestreo dentro y fuera de competencia:</t>
    </r>
    <r>
      <rPr>
        <sz val="10"/>
        <color theme="1"/>
        <rFont val="Arial"/>
        <family val="2"/>
      </rPr>
      <t xml:space="preserve">
•Plan de Distribución de controles
• Informe de misiones de recolección de muestras, mantenimiento de equipos y elementos, honorarios al personal de toma de muestras y gastos de desplazamiento en el desarrollo de las misiones programadas y de Apoyo para el muestreo inteligente
• Informe de servicios de análisis en los laboratorios acreditados por la WADA 
• Servicio de mensajería especializado para el transporte de muestras biológicas (orina y sangre) Nacional e Internacional 
• Compra material necesario para toma de muestra.
</t>
    </r>
    <r>
      <rPr>
        <b/>
        <sz val="10"/>
        <color theme="1"/>
        <rFont val="Arial"/>
        <family val="2"/>
      </rPr>
      <t>Conceptos en el programa de pasaporte biológico y CAUT entre otros:</t>
    </r>
    <r>
      <rPr>
        <sz val="10"/>
        <color theme="1"/>
        <rFont val="Arial"/>
        <family val="2"/>
      </rPr>
      <t xml:space="preserve">
• Pago conceptos al Comité de Expertos de pasaporte biológico
•Pago de conceptos al comité de Autorizaciones de Uso Terapéutico
</t>
    </r>
    <r>
      <rPr>
        <b/>
        <sz val="10"/>
        <color theme="1"/>
        <rFont val="Arial"/>
        <family val="2"/>
      </rPr>
      <t>Apoyo a las actividades del GIT Organización Nacional Antidopaje:</t>
    </r>
    <r>
      <rPr>
        <sz val="10"/>
        <color theme="1"/>
        <rFont val="Arial"/>
        <family val="2"/>
      </rPr>
      <t xml:space="preserve">
• Resolución de pago Contribución a la WADA (Realizar el pago de la contribución de Colombia para el presupuesto de la Agencia Mundial Antidopaje para el año 2023)
• Servicios de Agencia de Viajes para desplazamientos y cubrir transporte Aéreo Nacionales e Internacionales que haya a lugar (Suministro de tiquetes aéreos nacionales e internacionales)
• Gastos de desplazamiento y viáticos
• Apoyo a la Comisión única Disciplinaria Antidopaje (Tribunal único Disciplinario)
•Contrato de prestación de servicios para Realizar las actividades para el desarrollo de la información e inteligencia del muestreo del Grupo Interno de Trabajo Organización Nacional Antidopaje del Ministerio del Deporte
•Contrato de prestación de servicios para realizar las actividades para el desarrollo del muestreo en competencia del Grupo Interno de Trabajo Organización Nacional Antidopaje del Ministerio del Deporte
•Contrato de prestación de servicios para realizar las actividades para el desarrollo del Programa Pasaporte Biológico del Grupo Interno de Trabajo Organización Nacional Antidopaje del Ministerio del Deporte.
•Contrato de prestación de servicios para realizar las actividades para el desarrollo de la información e inteligencia del muestreo del Grupo Interno de Trabajo Organización Nacional Antidopaje del Ministerio del Deporte</t>
    </r>
  </si>
  <si>
    <t>Porcentaje de muestras de control dopaje realizadas</t>
  </si>
  <si>
    <t>Relación entre las muestras de control dopaje realizadas y las muestras de control dopaje planeadas en el plan de distribucion y controles formulado por el GIT ONAD</t>
  </si>
  <si>
    <t>•Plan de Distribución de controles
• Informes de seguimiento a la contratacion realizada para el desarrollo del programa, Informe de misiones de recolección de muestras, mantenimiento de equipos y elementos, honorarios al personal de toma de muestras y gastos de desplazamiento en el desarrollo de las misiones programadas.
• Informe deseguimiento a la facturacion de los servicios de análisis en los laboratorios acreditados por la WADA 
• Servicio de mensajería especializado para el transporte de muestras biológicas (orina y sangre) Nacional e Internacional 
• Compra material necesario para toma de muestra.
• Pago conceptos al Comité de Expertos de pasaporte biológico
•Pago de conceptos al comité de Autorizaciones de Uso Terapéutico
• Resolución de pago Contribución a la WADA (Realizar el pago de la contribución de Colombia para el presupuesto de la Agencia Mundial Antidopaje para el año 2021)
• Apoyo a la Comisión única Disciplinaria Antidopaje (Tribunal único Disciplinario)
•Contrato de prestación de servicios para Realizar las actividades para el desarrollo de la información e inteligencia del muestreo del Grupo Interno de Trabajo Organización Nacional Antidopaje del Ministerio del Deporte
•Contrato de prestación de servicios para realizar las actividades para el desarrollo del muestreo en competencia del Grupo Interno de Trabajo Organización Nacional Antidopaje del Ministerio del Deporte
•Contrato de prestación de servicios para realizar las actividades para el desarrollo del Programa Pasaporte Biológico del Grupo Interno de Trabajo Organización Nacional Antidopaje del Ministerio del Deporte.
•Contrato de prestación de servicios para realizar las actividades para el desarrollo de la información e inteligencia del muestreo del Grupo Interno de Trabajo Organización Nacional Antidopaje del Ministerio del Deporte</t>
  </si>
  <si>
    <t>Identificar los potenciales talentos deportivos en la etapa de enseñanza aprendizaje</t>
  </si>
  <si>
    <t>Identificar Talentos Deportivos</t>
  </si>
  <si>
    <t>ConfirmarTalentos deportivos</t>
  </si>
  <si>
    <t xml:space="preserve">Documentos actualizados y socializados por cada uno de los deportes priorizados </t>
  </si>
  <si>
    <t>Crecimiento en las atenciones en ciencias del deporte efectivamente realizadas en la vigencia</t>
  </si>
  <si>
    <t>(Atenciones realizadas en 2023-atenciones realizadas en 2022) / Atenciones realizadas en 2022</t>
  </si>
  <si>
    <t>Crecimiento en las atenciones que realiza el CCD</t>
  </si>
  <si>
    <t>Investigaciones publicadas en revistas indexadas</t>
  </si>
  <si>
    <t>Atletas participantes de Paris 2024 apoyados antes, durante y después de la competencia</t>
  </si>
  <si>
    <t>Atletas clasificados Paris 2024</t>
  </si>
  <si>
    <t>Determinar la cantidad de atletas clasificados a Paris 2024</t>
  </si>
  <si>
    <t xml:space="preserve">Porcentaje </t>
  </si>
  <si>
    <t>Medallas Obtenidas</t>
  </si>
  <si>
    <t>Determinar la cantidad de medallas obtenidas Juegos Parapamericanos 2023 / Juegos Parapanamericanos Lima 2019</t>
  </si>
  <si>
    <t xml:space="preserve"> Aprobar los planes de entrenamiento presentados por los entrenadores por parte del area tecnica metodologica-sector paralímpico</t>
  </si>
  <si>
    <t xml:space="preserve">Planes de entrenamiento  aprobados </t>
  </si>
  <si>
    <t>Medir el cumplimiento en la entrega de planes de entramiento</t>
  </si>
  <si>
    <t>Cantidad de eventos organizados en Colombia apoyados en el trimestre</t>
  </si>
  <si>
    <t xml:space="preserve">Numero de eventos organizados en cada trimestre </t>
  </si>
  <si>
    <t xml:space="preserve">Cantidad </t>
  </si>
  <si>
    <t>Cantidad de atletas que participan a nivel internacional con apoyo del Ministerio del Deporte</t>
  </si>
  <si>
    <t>Cantidad de atletas participantes en eventos Internacionales   apoyados en el trimestre</t>
  </si>
  <si>
    <t xml:space="preserve">Numero de atletas apoyados en el trimestre </t>
  </si>
  <si>
    <t>Preparacion de Atletas</t>
  </si>
  <si>
    <t>Atletas clasificados a Paris 2024</t>
  </si>
  <si>
    <t>Determinar la cantidad de atletas clasificados a Paris 2024.</t>
  </si>
  <si>
    <t>Determinar la cantidad de medallas obtenidas en Santiago 2023 versus las obtenidas en Lima 2019</t>
  </si>
  <si>
    <t>Planes de Entrenamiento aprobados</t>
  </si>
  <si>
    <t>Numero de eventos de organizacion apoyados</t>
  </si>
  <si>
    <t>Cantidad</t>
  </si>
  <si>
    <t>Cantidad de atletas apoyados en eventos de participacion internacional en el trimestre</t>
  </si>
  <si>
    <t>Numero de atletas apoyados</t>
  </si>
  <si>
    <t xml:space="preserve">Estimulo atletas </t>
  </si>
  <si>
    <t>Acto administrativo mediante el cual  se relacionan la cantidad  de  estimulos  a pagar.</t>
  </si>
  <si>
    <t xml:space="preserve">Acto administrativo </t>
  </si>
  <si>
    <t>Acto administrativo reconocimiento del incentivo / Evidencia del desembolso</t>
  </si>
  <si>
    <t xml:space="preserve">Incentivos medallas entrenadores y atletas </t>
  </si>
  <si>
    <t>Acto administrativo mediante el cual  se relacionan la cantidad  de incentivos   a pagar.</t>
  </si>
  <si>
    <t>Acto administrativo</t>
  </si>
  <si>
    <t>Incentivo  glorias  del deporte sector olimpico</t>
  </si>
  <si>
    <t xml:space="preserve">Cantidad de incentivos pagados </t>
  </si>
  <si>
    <t>Atenciones realizas</t>
  </si>
  <si>
    <t>Percepción de satisfacción</t>
  </si>
  <si>
    <t>Permite medir la satisfacción de los atletas en la atención recibida</t>
  </si>
  <si>
    <t>Procentaje</t>
  </si>
  <si>
    <t>Atletas participantes en eventos deportivos y multideportivos de rendimiento y alto rendimiento.</t>
  </si>
  <si>
    <t>Número de atletas participantes en eventos internacionales que competirán en eventos multideportivos nacionales.
Meta: 900</t>
  </si>
  <si>
    <t>Pruebas en evento multideportivo organizado en el país.</t>
  </si>
  <si>
    <t>Permite medir la cantidad de pruebas que se hicieron en cada uno de los campeonatos del evento multideportivo XXII Juegos Deportivos Nacionales y VI Juegos Paranacionales, realizados en el territorio nacional con los estándares mínimos requeridos a nivel internacional.</t>
  </si>
  <si>
    <t>Compromisos adquiridos para apoyar la organización de eventos multideportivos asignados al país.</t>
  </si>
  <si>
    <t>Cantidad de compromisos cumplidos durante la vigencia.</t>
  </si>
  <si>
    <t>Avance del Documento de Lineamiento de Política Pública para la Organización de Eventos Deportivos en Colombia</t>
  </si>
  <si>
    <t>Número de fases realizadas / Número de fases programadas
Meta: 2</t>
  </si>
  <si>
    <t>Este indicador mostrará el avance de las fases realizadas en la construcción del documento de Lineamiento Técnico.</t>
  </si>
  <si>
    <t>Procesos de liquidación de convenios y contratos finalizados</t>
  </si>
  <si>
    <t xml:space="preserve">Ejecución presupuestal </t>
  </si>
  <si>
    <t>Porcentaje  del presupuesto efectivamente comprometido</t>
  </si>
  <si>
    <t>Se busca mediar el porcentaje de asignación del presupuesto de la vigencia.</t>
  </si>
  <si>
    <t xml:space="preserve"> Prestación del servicio de los escenarios del CAR  a deportistas de alto rendimiento.</t>
  </si>
  <si>
    <t xml:space="preserve">80 mil personas </t>
  </si>
  <si>
    <t>Prestación del servicio en el Centro de Alto Rendimiento</t>
  </si>
  <si>
    <t>Coordinador (a) GIT Centro de Alto Rendimiento</t>
  </si>
  <si>
    <t>Numero de usuarios atendidos en el  CAR</t>
  </si>
  <si>
    <t xml:space="preserve">Sumatoria de los usurios que ingresan al CAR </t>
  </si>
  <si>
    <t xml:space="preserve">Cantidad de personas (deportistas, acompañantes, funcionarios) que acceden  al CAR  </t>
  </si>
  <si>
    <t>80 mil personas</t>
  </si>
  <si>
    <t>18 mil usuarios</t>
  </si>
  <si>
    <t>20 600 mil usuarios</t>
  </si>
  <si>
    <t>20 800 mil usuarios</t>
  </si>
  <si>
    <t xml:space="preserve">Emitir conceptos técnicos para la favorabilidad de asignación de recursos para proyectos de infraestructura recreativa y deportiva radicados por los entes territoriales </t>
  </si>
  <si>
    <t>Conceptos técnicos  solictados</t>
  </si>
  <si>
    <t>Concepto técnico emitidos</t>
  </si>
  <si>
    <t xml:space="preserve">Coordinador (a) GIT- Infraestructura </t>
  </si>
  <si>
    <t>Se busca medir el cumplimiento de la demanda  de los proyectos a revisar.</t>
  </si>
  <si>
    <t xml:space="preserve">Reporte de proyectos revisados  con concepto  técnico emitido
Recretiva: $ 13.000.000.000
Alta competencia: $4.000.000.000 </t>
  </si>
  <si>
    <t>Asistencia Técnica solicitadas</t>
  </si>
  <si>
    <t>Asistencias técnicas realizadas</t>
  </si>
  <si>
    <t>Porcentaje de  Mesas de trabajo con entes territoriales realizadas.</t>
  </si>
  <si>
    <t xml:space="preserve">Se busca medir el porcentaje de mesas de trabajo realizadas por demanda. </t>
  </si>
  <si>
    <t xml:space="preserve">Lista de asistencia y pantallazo de las reuniones.
Recretiva: $ 13.000.000.000
Alta competencia: $4.000.000.000 </t>
  </si>
  <si>
    <t>Cofinanciar y realizar el seguimiento a la ejecución de convenios y/o contratos de infraestructura deportiva  y recreativa.</t>
  </si>
  <si>
    <t>Directora de Recursos y Herramientas S.N.D</t>
  </si>
  <si>
    <t xml:space="preserve">Porcentaje del presupuesto efectivamente comprometido </t>
  </si>
  <si>
    <t>Informe de ejecución presupuestal
Recretiva: $ 196.885.515.110
Alta competencia: $ 131.592.907.649</t>
  </si>
  <si>
    <t>Modulos del Visor Geográfico</t>
  </si>
  <si>
    <t>Porcentaje de implementación de la Herramienta geográfica implementada</t>
  </si>
  <si>
    <t>Adecuar, mantener, dotar y operar la infraestructura fisica y tecnologica del Centro de Alto Rendimiento a cargo del Ministerio del Deporte</t>
  </si>
  <si>
    <t>Adecuaciones y mejoras programadas</t>
  </si>
  <si>
    <t xml:space="preserve">Coordinador G.I.T CAR </t>
  </si>
  <si>
    <t>Porcentaje Cumplimiento de adecuaciones, mantenimientos y/o dotaciones ejecutado.</t>
  </si>
  <si>
    <t>Permite medir el porcentaje de Adecuaciones, mantenimientos y donataciones realizadas en la vigencia sobre las actividades contratadas.</t>
  </si>
  <si>
    <t>Generar lineamientos enfocados para la reserva de espacios suficientes e infraestructuras mínimas de carácter deportivo y recreativo a traves de la actualización del Manual de Escenarios Deportivos de Colombia MED, para los Parques De Integración Para Niños, Niñas y Adolescentes de conformidad con lo establecido en la Ley No. 2180 del 30 de diciembre de 2021.</t>
  </si>
  <si>
    <t>Porcentaje de Lineamientos generado</t>
  </si>
  <si>
    <t>(No. Lineamientos generados y /o Actualizados/No. Lineamientos propuestos) x 100</t>
  </si>
  <si>
    <t xml:space="preserve">Busca medir la actualización y generación de lineamientos en infraestructura deportiva y recreativa </t>
  </si>
  <si>
    <t>Reporte de  lineamientos actualizados generados.
Recretiva: $ 13.000.000.000
Alta competencia: $ 7.500.000.000</t>
  </si>
  <si>
    <t>Capacidad</t>
  </si>
  <si>
    <t>Jefe de oficina juridica</t>
  </si>
  <si>
    <t>(Número total de réplicas / número total de notas)*100</t>
  </si>
  <si>
    <t>Coordinador GIT organización Nacional Antodopaje</t>
  </si>
  <si>
    <t>Director(a) de Recursos y Herramientas S.N.D</t>
  </si>
  <si>
    <t>Apoyo a la Inspección, Vigilancia y control</t>
  </si>
  <si>
    <t>Brindar un amplio escenario de conceptualización a los integrantes del SND ya los que pretendan su vinculación a partir de postulados constitucionales, legales y administrativos, coadyuvando en la formalización de los organismos deportivos en el marco de la Paz Total.</t>
  </si>
  <si>
    <t>Cursos, Talleres o Actividades De Capacitación Realizados 
Cierres de Contratos de Prestación de servicios profesionales y de apoyo</t>
  </si>
  <si>
    <t>32
100%</t>
  </si>
  <si>
    <r>
      <t xml:space="preserve">Porcenataje de Espacios departamentales de capacitación en programas de capacitación para temas legales, Contables y Administrativos. 
</t>
    </r>
    <r>
      <rPr>
        <b/>
        <sz val="10"/>
        <color theme="1"/>
        <rFont val="Arial"/>
        <family val="2"/>
      </rPr>
      <t xml:space="preserve">
</t>
    </r>
  </si>
  <si>
    <t xml:space="preserve"> Llegar en la vigencia al total de departamentos de Colombia ofreciendo capacitaciones en legislación deportiva, contabilidad y finanzas y administración 
Segun directrices del Ministerio cada dependencia debera realizar los cierres contractuales, actualmente la Dirección de IVC en vigencias anteriores solo tiene Contratos de prestación de servicios profeisonale y de apoyo por lo cual  se establece un indicador de cumplimiento para cerrrar los contratos de vigencias anteriores</t>
  </si>
  <si>
    <t xml:space="preserve">100%
</t>
  </si>
  <si>
    <t xml:space="preserve">30%
</t>
  </si>
  <si>
    <t xml:space="preserve">20%
</t>
  </si>
  <si>
    <t>LIQUIDACION DE CONTRATOS</t>
  </si>
  <si>
    <t>% Porcentaje de Cierres de contratos</t>
  </si>
  <si>
    <t xml:space="preserve">
(Cierres de contratos suscritos/ Cierres de contratos pendientes de vigencias anteriores)*100</t>
  </si>
  <si>
    <t xml:space="preserve"> Dirección IVC en vigencias anteriores solo tiene Contratos de prestación de servicios profesionale y de apoyo por lo cual  se establece un indicador de cumplimiento para cerrrar los contratos de vigencias anteriores</t>
  </si>
  <si>
    <t>Cierres contractuales</t>
  </si>
  <si>
    <t>Diseñar el Sistema de Gestión de IVC con el fin de lograr la racionalización de trámites de la entidad, la interconectividad operacional con otras instituciones y la mejora de la gestión</t>
  </si>
  <si>
    <t>Diseño Sistema Nacional de Gestión - Dirección de Inspección, Vigilancia y Contorl</t>
  </si>
  <si>
    <t>Documento Técnico en el cual se describa las funcionalidades del un Sistema de Información de la Dirección</t>
  </si>
  <si>
    <t>Porcentaje de Documentos Tecnicós del Sistema de Información  realizados</t>
  </si>
  <si>
    <t>(# Documentos Tenicos Descriptivos del Sistema realizados  / Documentos proyectados necesarios para describir las funcionalidades del Sistema de Información de IVC)*100</t>
  </si>
  <si>
    <t xml:space="preserve">Busca medir el porcentaje de documentos técnicos del Sistema de Información </t>
  </si>
  <si>
    <t>Liderar los temas de seguridad, Comodidad y Convivencia en el Futbol dar cumplimiento a las funciones de la Comisión Nacional y Técnica Nacional de Seguridad, Comodidad y Convivencia en el Fútbol</t>
  </si>
  <si>
    <t xml:space="preserve"> Sumatoria # de Lineamientos técnicos y documentos de regulación expedidos por el Ministerio del Deporte para la implementación del decreto 1622 de 2022 sobre el Sistema de Validación Nacional de ingreso a los estadios.</t>
  </si>
  <si>
    <t>Durante cada año del cuatrienio el Ministerio del Deporte expedirá un documento de regulación o lineamiento técnico dirigido a los organizadores de los eventos futbolísticos, comercializadores de boletería y asistentes a los espectáculos deportivos.</t>
  </si>
  <si>
    <t xml:space="preserve">
Crecimiento del  número total de organismos deportivos vigentes del Sistema Nacional del Deporte</t>
  </si>
  <si>
    <t xml:space="preserve"> ( Total Organismos Deportivos con Reconocimiento deportivo vigente vigencia 2023 - Total Organismos Deportivos con Reconocimiento deportivo vigente vigencia 2022 / Total Organismos Deportivos con Reconocimiento deportivo vigente vigencia 2022 )*100</t>
  </si>
  <si>
    <t>Reactivación de las ligas que desde un periodo mayor a dos años no han tenido participación en el sistema y renovar el reconocimiento de las ligas a las que se les haya vencido el reconocimiento logrando incentivar el deporte en todo el territorio colombiano.</t>
  </si>
  <si>
    <t>Reconocimientos Deportivos Vigentes de los organismos deportivos Vigentes</t>
  </si>
  <si>
    <t>Numeros Actos Administrativos emitidos en la Dirección</t>
  </si>
  <si>
    <t>Sumeatoria de # de Actos Adminsitratrivas  Expedidos por la Dirección.</t>
  </si>
  <si>
    <t>Se sumarán todos actos administrativo en cada uno de los grupos de trabajo de la Dirección se emiten actos administrativos entre reconocimientos, fallos , inscripcipnes de miembros y otorgamiento de personeria juridica.</t>
  </si>
  <si>
    <t>Actos administrativos emitidos por cada G.IT</t>
  </si>
  <si>
    <t xml:space="preserve">Porcentaje de Auditorías Realizadas del plan nacional anual de auditorías de Inspección a los organismos deportivos </t>
  </si>
  <si>
    <t>El Plan Nacional de Auditorias de Inspección a los organismos deportivos del Sistema Nacional del Deporte</t>
  </si>
  <si>
    <t xml:space="preserve">Brindar asesoria técnica a actores internos y externos, organismos  del Sistema Nacional del Deporte, en los temas misionales del despacho del viceminsitro, entre otros, en  enfoque diferencial, enfoque de genero, politica de juventud, y politica sectorial </t>
  </si>
  <si>
    <t>Asesorias técnicas en líneas de política publica realizadas</t>
  </si>
  <si>
    <t>Numero de asesorias técnicas en líneas de política publica realizadas</t>
  </si>
  <si>
    <t xml:space="preserve">Se pretende realizar asesoria técnica a actores internos y externos, organismos  del Sistema Nacional del Deporte, en los temas misionales del despacho del viceminsitro, entre otros, en enfoque diferencial, enfoque de genero, politica de juventud, y politica sectorial </t>
  </si>
  <si>
    <t xml:space="preserve">1. Acta de reunión </t>
  </si>
  <si>
    <t>Diseñar la política pública del sector del deporte, la recreación, la actividad física, el aprovechamiento del tiempo libre y la educación física (política de estado).</t>
  </si>
  <si>
    <t>Documento de política pública del sector (política de estado).</t>
  </si>
  <si>
    <t>Viceministerio</t>
  </si>
  <si>
    <t xml:space="preserve">Porcentaje de eventos de carácter nacional e internacional efectivamente reralizados </t>
  </si>
  <si>
    <t>(Número de Eventos programados/ Número de eventos realizados)*100</t>
  </si>
  <si>
    <t xml:space="preserve">Permite medir el porcentaje de Actividades (Cumbres, asambleas, gabinetes, Comixtas, Congresos, Intercambios deportivos, de experiencias y conocimientos) de carácter nacional e internacional en materia deportiva que se realiozan del plan programado. </t>
  </si>
  <si>
    <t>Porcentaje de actividades enmarcadas en las concertación y firma de Herramientas de Cooperación Internacional para cumplimiento de compromisos de gobierno efectivamente realizadas</t>
  </si>
  <si>
    <t>(Número de Actividades programadas/ Número de Actividades realizadas)*100</t>
  </si>
  <si>
    <t xml:space="preserve">Permite medir el porcentaje de Actividades enmarcadas en las concertación y firma de Herramientas de Cooperación Internacional para cumplimiento de compromisos de gobierno que se realiozan del plan programado. </t>
  </si>
  <si>
    <t>Asistencia a la cooperación internacional del sector a nivel nacional</t>
  </si>
  <si>
    <t>(numero muestras de control dopaje  realizadas / numero muestras de control dopaje programadas) * 100</t>
  </si>
  <si>
    <t xml:space="preserve">(Numero de eventos realizados/ Numero de eventos proyectados para la vigencia 2023)*100
</t>
  </si>
  <si>
    <t>Recursos de Funcionamiento</t>
  </si>
  <si>
    <t>Sumatoria asesorias técnicas en líneas de política publica realizadas</t>
  </si>
  <si>
    <t>Informe mensual de asesorias técnicas realizadas  a actores internos y externos, organismos  del Sistema Nacional del Deporte</t>
  </si>
  <si>
    <t>Diagnostico y documento base de Politica Pública publicado</t>
  </si>
  <si>
    <t>1. Cronograma
2. Documento con el diseño metódologico
3. Informe agenda pública
4. Documento base de política pública sectorial</t>
  </si>
  <si>
    <t>Recursos de Funcionamiento y Proyecto Apoyo al fortalecimiento del sector a nivel nacional</t>
  </si>
  <si>
    <t>Proyecto Apoyo al fortalecimiento del sector a nivel nacional</t>
  </si>
  <si>
    <t>Desarrollo al laboratorio del control al dopaje nacional</t>
  </si>
  <si>
    <t>Apoyo a la organización de eventos deportivos para la preparación de atletas y la promoción del deporte nacional</t>
  </si>
  <si>
    <t>Desarrollo del  deporte  Olímpico,   Paralimpico y nivel mundial  para el posicionamiento y liderazgo deportivo.</t>
  </si>
  <si>
    <t>Adelantar las actuaciones disciplinarias a que haya lugar contra los servidores y exservidores del Ministerio del Deporte, con fundamento en las quejas, informes que sean allegados a la Oficina de Control Interno Disciplinario y las que se inicien de manera oficiosa, en cumplimiento a lo establecido en el Código General Disciplinario (Ley 1952 de 2019)</t>
  </si>
  <si>
    <t>Decisiones suscritas</t>
  </si>
  <si>
    <t>Evaluar y suscribir el 95% de las quejas e informes presentadas</t>
  </si>
  <si>
    <t>Informe sobre la cantidad de quejas e informes evaluadas y suscritas</t>
  </si>
  <si>
    <t>Jefe Oficina Control Interno Disciplinario</t>
  </si>
  <si>
    <t>Gestion del Proceso Disciplinario</t>
  </si>
  <si>
    <t xml:space="preserve">Porcentaje de quejas
evaluadas oportunamente </t>
  </si>
  <si>
    <t>(Número de quejas tramitadas en el periodo / Número de quejas presentadas en el periodo) x 100</t>
  </si>
  <si>
    <t>Mide la capacidad del operador disciplinario para evaluar y proferir decisiones con celeridad, eficiencia y oportunidad durante el periodo.</t>
  </si>
  <si>
    <t xml:space="preserve">Informe a la Ministra sobre las quejas evaluadas y suscritas en el período </t>
  </si>
  <si>
    <t xml:space="preserve">Realizar jornadas de actualización normativa con los funcionarios y contratistas de la Oficina de Control Interno Disciplinario en temas relacionados con el ejercicio de la función disciplinaria, especialmente, en lo referente con el Nuevo Código General Disciplinario </t>
  </si>
  <si>
    <t>Actividades de actualización normativa en Derecho Disciplinario.</t>
  </si>
  <si>
    <t>Realizar 10 sesiones de actualización normativa en la vigencia 2023</t>
  </si>
  <si>
    <t>Listas de asistencia</t>
  </si>
  <si>
    <t>Porcentaje de jornadas de actualizacón normativa en Derecho Disciplinario que se realicen</t>
  </si>
  <si>
    <t>Mide la ejecución de actividades programadas durante la vigencia, para actualizar a los servidores
públicos y contratistas de la OCID, en lo relacionado con el nuevo Código General Disciplinario durante el periodo.</t>
  </si>
  <si>
    <t>Actas sobre jornadas de actualización normativa realzadas</t>
  </si>
  <si>
    <t>Dar aplicación a los fines de la sanción disciplinaria, que tiene entre sus finalidades prevenir y corregir la comisión de conductas, para garantizar la efectividad de los principios y fines previstos en la Constitución, la ley y los tratados internacionales, que se deben observar en el ejercicio de la función pública.</t>
  </si>
  <si>
    <t>Referencias
disciplinarias emitidas</t>
  </si>
  <si>
    <t>Realizar 12 referencias disciplinarias para la vigencia 2023</t>
  </si>
  <si>
    <t>Referencias disciplinarias publicadas en la Intranet</t>
  </si>
  <si>
    <t>Número de referencias disciplinarias para la prevención y corrección sobre la comisión de conductas</t>
  </si>
  <si>
    <t>Número de referencias disciplinarias expedidas</t>
  </si>
  <si>
    <t>Mide la ejecución de actividades programadas para prevenir conductas constitutivas de falta disciplinaria durante el periodo.</t>
  </si>
  <si>
    <t>Referencias disciplinarias publicadas</t>
  </si>
  <si>
    <t>(Número de jornadas de actualización realizadas / Número de jornadas de actualización programadas (10)) x 100</t>
  </si>
  <si>
    <t>Apoyo al programa al control dopaje nacional</t>
  </si>
  <si>
    <t>Apoyo a la infraestructura de alta competencia a nivel nacional</t>
  </si>
  <si>
    <t>Apoyo a la infraestructura deportiva, recreativa y de la actividad física a nivel nacional</t>
  </si>
  <si>
    <t>formulacion y adopcion de politicas públicas</t>
  </si>
  <si>
    <t>7.10.ARTICULACION CON PLANES INSTITUCIONALES Y ESTRATEGICOS</t>
  </si>
  <si>
    <t>Plan Anual de Auditorias</t>
  </si>
  <si>
    <t>Plan Estratégico de Tecnologías de la Información y las Comunicaciones PETIC</t>
  </si>
  <si>
    <t>Políticas de prevención del daño antijurídico</t>
  </si>
  <si>
    <t>Transparencia, acceso a la información pública y lucha contra la corrupción</t>
  </si>
  <si>
    <t>Desarrollo de políticas públicas e investigación sectorial a nivel nacional</t>
  </si>
  <si>
    <t>Direccion Posicionamiento y alto rendimiento</t>
  </si>
  <si>
    <r>
      <t xml:space="preserve">Realizar seguimiento </t>
    </r>
    <r>
      <rPr>
        <sz val="10"/>
        <color theme="1"/>
        <rFont val="Arial"/>
        <family val="2"/>
      </rPr>
      <t>y generar alertas tempranas</t>
    </r>
    <r>
      <rPr>
        <sz val="10"/>
        <rFont val="Arial"/>
        <family val="2"/>
      </rPr>
      <t xml:space="preserve"> al Plan Nacional de Desarrollo, Plan Estratégico y Plan de Accion Institucional, indicadores de gestión de los procesos y proyectos de inversión.</t>
    </r>
  </si>
  <si>
    <t>Realizar las gestiones administrativas para garantizar el optimo funcionamiento de las sedes del ministerio</t>
  </si>
  <si>
    <t xml:space="preserve">Instalaciones o planta fisica en optimas condiciones </t>
  </si>
  <si>
    <t xml:space="preserve">Reporte de la Gestión de Recursos Físicos - Informe de Actividades:
1. Aseo y Cafetería.
2. Pago de servicios públicos.
3. Vigilancia.
4. Reporte entrega de papelería y toners.
5. Seguros 
6. Contratos gestión de recursos fisicos (Banderas, Mobiliario, lavado de tanques, mantenimiento de ascesor) </t>
  </si>
  <si>
    <t xml:space="preserve">Coordinador GIT Gestión Administrativa
</t>
  </si>
  <si>
    <t>Número de actividades de mantenimiento realizadas en las sedes/Número de actividades de mantenimiento programadas en las sedes</t>
  </si>
  <si>
    <t>El indicador pretende medir la gestión de mantenimiento de las sedes a lo largo de la vigencia 2023</t>
  </si>
  <si>
    <t>Como evidencia de la medición del indicador se establecen los entregables descritos en la celda I18</t>
  </si>
  <si>
    <t>Número de actividades de mantenimiento realizadas al parque automotor /Número de actividades de mantenimiento programadas al parque automotor</t>
  </si>
  <si>
    <t>El indicador pretende medir la gestión de mantenimiento de los vehiculos a lo largo de la vigencia 2023</t>
  </si>
  <si>
    <t>Como evidencia de la medición del indicador se establecen los entregables descritos en la celda I19</t>
  </si>
  <si>
    <t>Tiquetes aereos para miembros del Sistema Nacional del Deporte</t>
  </si>
  <si>
    <t>Reporte mensual de los tiquetes adquiridos por la entidad.</t>
  </si>
  <si>
    <t>N° de tiquetes solicitados antes de 5 días/ N° de tiquetes solicitados despues de 5 días</t>
  </si>
  <si>
    <t xml:space="preserve">El indicador pretende medir la oportunidad en la planeación para solicitud de tiquetes aéreos </t>
  </si>
  <si>
    <t>Como evidencia de la medición del indicador se establecen los entregables descritos en la celda I20</t>
  </si>
  <si>
    <t xml:space="preserve">Actualización del Software de Inventarios </t>
  </si>
  <si>
    <t xml:space="preserve">Reporte mensual de cierre de la cuenta </t>
  </si>
  <si>
    <t xml:space="preserve">El indicador pretende medir la gestión de inventarios al interior del Ministerio del Deporte </t>
  </si>
  <si>
    <t>Como evidencia de la medición del indicador se establecen los entregables descritos en la celda I21</t>
  </si>
  <si>
    <t xml:space="preserve">Gestión de Caja Menor </t>
  </si>
  <si>
    <t xml:space="preserve">El indicador pretende medir la ejecución presupuestal de la (s) caja (s) menor (es) de la entidad gestión de inventarios al interior del Ministerio del Deporte </t>
  </si>
  <si>
    <t>Como evidencia de la medición del indicador se establecen los entregables descritos en la celda I22</t>
  </si>
  <si>
    <t>Apoyo al fortalecimiento del sector a nivel nacional</t>
  </si>
  <si>
    <t>Implementación de la Política de Abastecimiento Sostenible GA-PO-002</t>
  </si>
  <si>
    <t>Política de Fortalecimiento organizacional y simplificación de procesos</t>
  </si>
  <si>
    <t>Política de Participación Ciudadana en la Gestión Pública</t>
  </si>
  <si>
    <t>Profesional Encargado TH</t>
  </si>
  <si>
    <t>Gestión Estratégica del Talento Humano  e integridad</t>
  </si>
  <si>
    <t>Apoyop al Fortalecimiento del Sector a Nivel Nacional - Oficina Asesora de Planeación - Comunicaciones y Atención al Ciudadano</t>
  </si>
  <si>
    <t>31 /122023</t>
  </si>
  <si>
    <t>PAC Utilizado 1-1 Gastos de Personal</t>
  </si>
  <si>
    <t>Administrar y dar lineamientos para gestionar el PAC  de ejecución de recursos asignados en PAC para la posición de gasto 1-1</t>
  </si>
  <si>
    <t>reporte de Archivo de excel Cálculo PAC Utilizado Gastos de Personal</t>
  </si>
  <si>
    <t xml:space="preserve">12 reportes </t>
  </si>
  <si>
    <t>Administrar y dar lineamientos para gestionar el PACde ejecución de recursos asignados en PAC para la posición de gasto 1-2</t>
  </si>
  <si>
    <t>reporte en Archivo de excel Cálculo PAC Utilizado Gastos Generales</t>
  </si>
  <si>
    <t>Administrar y dar lineamientos para gestionar el PACde ejecución de recursos asignados en PAC para la posición de gasto 1-3</t>
  </si>
  <si>
    <t>Reporte en archivo de excel Cálculo PAC Utilizado Inversión</t>
  </si>
  <si>
    <t>Reporte en archivo de excel Cálculo porcentaje de pago de obligaciones</t>
  </si>
  <si>
    <t>Generar y autorizar órdenes de pago para gestionar el pago de los compromisos presupuestales del Ministerio del Deporte de pago de obligaciones recibidas con el lleno de requisitos.</t>
  </si>
  <si>
    <t xml:space="preserve">Gestión de pago de obligaciones presupuestales </t>
  </si>
  <si>
    <t>Gestionar los ingresos a nombre del Ministerio del Deporte (gestión de identificación de ingresos)</t>
  </si>
  <si>
    <t>Reporte en archivo de excel de Documentos de Recaudo por Clasificar -DR*C identificados</t>
  </si>
  <si>
    <t>(Número de informes  de ejecución presupuestal consolidado del la Entidad publicado en la página web/Número total de informes programados de la ejecución presupuestal consolidado de la Entidad publicados en la Página web Mesualmente) X100%</t>
  </si>
  <si>
    <t>(Número de actividades planificadas/Número de actividades totales)x100</t>
  </si>
  <si>
    <t>(N° de reembolsos realizados/N° de reembolsos programados)x100</t>
  </si>
  <si>
    <t>(N° de elementos inventariados/ N° de elementos que conforman el inventario del Ministerio del Deporte)100</t>
  </si>
  <si>
    <t>Busca medir el avance alcanzado en el plan de trabajo de la metodología  de evaluación de las políticas públicas</t>
  </si>
  <si>
    <r>
      <t xml:space="preserve">(Número de Actividades realizadas  </t>
    </r>
    <r>
      <rPr>
        <strike/>
        <sz val="10"/>
        <rFont val="Arial"/>
        <family val="2"/>
      </rPr>
      <t>/</t>
    </r>
    <r>
      <rPr>
        <sz val="10"/>
        <rFont val="Arial"/>
        <family val="2"/>
      </rPr>
      <t xml:space="preserve"> las Número de actividades programadas) x100</t>
    </r>
  </si>
  <si>
    <t>(Número de informes de seguimiento realizados / número de informes programados)x100</t>
  </si>
  <si>
    <r>
      <t xml:space="preserve">(Número de Actividades realizadas </t>
    </r>
    <r>
      <rPr>
        <strike/>
        <sz val="10"/>
        <rFont val="Arial"/>
        <family val="2"/>
      </rPr>
      <t>/</t>
    </r>
    <r>
      <rPr>
        <sz val="10"/>
        <rFont val="Arial"/>
        <family val="2"/>
      </rPr>
      <t xml:space="preserve"> las Número de actividades programadas) x100</t>
    </r>
  </si>
  <si>
    <t>Porcentaje de Proyectos de inversión actualizados a Decreto de liquidación</t>
  </si>
  <si>
    <t>(Número de fichas EBI actualizadas / Total de fichas EBI del proyecto (14))x100</t>
  </si>
  <si>
    <t xml:space="preserve"> Mide la actualización de los componentes de los proyectos de inversión través del sistema del DNP.</t>
  </si>
  <si>
    <t>(Actividad programada/ actividad ejecutada )x 100</t>
  </si>
  <si>
    <t>Presentación  del documento en donde se consolidan las proyecciones de recursos para el cuatrienio y las principales metas de la entidad.</t>
  </si>
  <si>
    <t>Adquirir servicios de información para el Sistema Nacional del Deporte</t>
  </si>
  <si>
    <t xml:space="preserve">Sistemas de información actualizados y operando
</t>
  </si>
  <si>
    <t>Número de licencias adquiridas y/o renovadas</t>
  </si>
  <si>
    <t>Sumatoria del número de Licencias adquiridas y/o renovadas</t>
  </si>
  <si>
    <t>Permite medir el número de  licencias adquiridas y/o renovadas</t>
  </si>
  <si>
    <t>Implementar servicios de información para el sistema nacional del deporte</t>
  </si>
  <si>
    <t>Porcentaje de ejecución del PETI
Promedio de conocimientos de los servicios de TI de Mindeporte
Fallas en los sistemas de información de la entidad
Porcentaje de entrenamiento relacionado con regulación y políticas de TI.</t>
  </si>
  <si>
    <t>Indicador ejecución PETI =#IniciativasEjecutadas / #IniciativasPlaneadas * 100.
DispoServ = Número horas servicios disponibles-trimestre / Total horas-trimestre  * 100.
Sumatoria de las calificaciones individuales obtenidas como resultado de la aplicación de la encuesta / Número de personas encuestadas
(Sumatoria de las calificaciones individuales obtenidas como resultado de la aplicación de la encuesta / Número de personas encuestadas)*100
(Número de capacitaciones realizadas en el periodo / Número de capacitaciones programadas en el  periodo) * 100.</t>
  </si>
  <si>
    <t xml:space="preserve"> Permite medir el porcentaje de Implementación de iniciativas identificadas en el PETI para la vigencia actual
Permite medir  porcentaje % de disponibilidad de los servicios de conectividad y nube (horas de indisponibilidad)
Mide el  porcentaje de capacitaciones en TIC realizadas</t>
  </si>
  <si>
    <t>Implementar las el Modelo de Seguridad y Privacidad de la Información,
alineadas con la NTC/IEC ISO 27001:2013, la Política de Seguridad Digital en el Ministerio</t>
  </si>
  <si>
    <t xml:space="preserve">Porcentaje de Avance en la ejecución del Plan de Seguridad y Privacidad de la Información
Porcentaje de avance en la ejencución del Plan de Tratamiento de Riesgos de Seguridad y Privacidad </t>
  </si>
  <si>
    <t>(# de actividades del Plan de Seguridad y privacidad ejecutadas/# de actividades del Plan de Seguridad y privacidad planeadas)x100
(# de actividades del Plan de tratamiento de riesgos ejecutadas/# de actividades del Plan de de tratamiento de riesgos planeadas</t>
  </si>
  <si>
    <t>Actividades del plan de seguridad y privacidad ejecutadas
Actividades del plan de tratamiento del riesgos ejecutadas</t>
  </si>
  <si>
    <t>Informe de seguimiento del Plan de Seguridad y Privacidad de la Información
Matriz de tratamiento de riesgos de seguridad y privacidad</t>
  </si>
  <si>
    <t>Apoyop al Fortalecimiento del Sector a Nivel Nacional</t>
  </si>
  <si>
    <r>
      <t>Adecuaciones, mantenimientos y/o dotaciones ejecutadas</t>
    </r>
    <r>
      <rPr>
        <b/>
        <sz val="10"/>
        <color theme="1"/>
        <rFont val="Arial"/>
        <family val="2"/>
      </rPr>
      <t xml:space="preserve"> / </t>
    </r>
    <r>
      <rPr>
        <sz val="10"/>
        <color theme="1"/>
        <rFont val="Arial"/>
        <family val="2"/>
      </rPr>
      <t>adecuaciones, mantenimientos y/o dotaciones planteadas*100</t>
    </r>
  </si>
  <si>
    <t xml:space="preserve">
Numero de Modificaciones al PAA</t>
  </si>
  <si>
    <t>Sumatoria del Número de Modificaciones realizadas al PAA</t>
  </si>
  <si>
    <t>REDUCCION ANUAL</t>
  </si>
  <si>
    <t>Adelantar la gestión de liquidaciones de los contratos suscritos por secretaría general, despacho del Ministro y Despacho del viceministro.</t>
  </si>
  <si>
    <t># de contratos a liquidar</t>
  </si>
  <si>
    <t>Contratos liquidados y cerrados en 2023 (Secretaría general, despacho del Ministro(a)y despacho del Viceministro(a) / Contratos finalizados durante la vigencia 2021 (Secretaría general, despacho del Ministro(a)y despacho del Viceministro(a))*100</t>
  </si>
  <si>
    <t xml:space="preserve">Informe trimestral de gestión (4).  "Capítulo de estadísticas y resultados de la gestión de solicitudes ciudadanas."
</t>
  </si>
  <si>
    <t xml:space="preserve"> 1) 100%
2)Menor o igual a 7 días </t>
  </si>
  <si>
    <t xml:space="preserve">Porcentaje de percepción positiva
de calidad en el
servicio
</t>
  </si>
  <si>
    <t>(sumatoria de 
resultados  positivos de
eventos evaluados
/ N° total de
eventos evaluados)x100</t>
  </si>
  <si>
    <t>Fortalecimiento del deporte y la educación física de los 
niños, niñas y adolescentes en edad escolar.</t>
  </si>
  <si>
    <t>Documentos normativos</t>
  </si>
  <si>
    <t>Documento fase 1 de la formulación de los lineamientos del deporte escolar a nivel nacional.</t>
  </si>
  <si>
    <t>Numero de lineamientos formulados</t>
  </si>
  <si>
    <t>Sumatoria de número de lineamientos formulados</t>
  </si>
  <si>
    <t>Servicio de promoción de los programas de Deporte Escolar</t>
  </si>
  <si>
    <t>Numero de mecanismos de divulgación deportiva desarrollados</t>
  </si>
  <si>
    <t>Sumatoria del número de mecanismos de divulgación deportiva desarrollados</t>
  </si>
  <si>
    <t>Apoyar la conformación de escuelas deportivas y el desarrollo de los Juegos Intercolegiados</t>
  </si>
  <si>
    <t>Servicio de Escuelas Deportivas</t>
  </si>
  <si>
    <t>Sumatoria del número de Niños, niñas, adolescentes y jóvenes inscritos en los programas de Deporte Escolar</t>
  </si>
  <si>
    <t>Este indicador hace referencia a la cobertuta que tiene los programa a nivel nacional.</t>
  </si>
  <si>
    <t>Escuelas deportivas dotadas</t>
  </si>
  <si>
    <t>Municipios impactados</t>
  </si>
  <si>
    <t>Numero de municipios impactados con el programa de Escuelas Deportivas</t>
  </si>
  <si>
    <t>Sumatoria del número de municipios impactados con el programa de Escuelas Deportivas</t>
  </si>
  <si>
    <t>Este indicador hace referencia a la cobertuta en municipios que tiene el programa a nivel nacional.</t>
  </si>
  <si>
    <t>Eventos realizados</t>
  </si>
  <si>
    <t>Numero de Eventos realizados</t>
  </si>
  <si>
    <t>Sumatoria del número de Eventos realizados</t>
  </si>
  <si>
    <t>Fomento y promoción de la práctica deportiva, recreativa y de actividad física en Colombia</t>
  </si>
  <si>
    <t>Apoyar financieramente el desarrollo de los programas y proyectos que fomenten el Deporte social comunitario, la recreación y la actividad física en el territorio nacional</t>
  </si>
  <si>
    <t>No. de personas beneficiadas por los programas de deporte social comunitario, recreación y actividad física</t>
  </si>
  <si>
    <t>Base de datos personas beneficiadas, reporte eventos o encuentros</t>
  </si>
  <si>
    <t xml:space="preserve">Dirección de Fomento y Desarrollo ( GIT Deporte Social Comunitario
GIT Recreación, GIT Actividad Física)
</t>
  </si>
  <si>
    <t xml:space="preserve">Personas beneficiadas por los programas de recreación, deporte social comunitario y actividad física </t>
  </si>
  <si>
    <t xml:space="preserve">Σ de personas beneficiadas por los programas de recreación, deporte social comunitario y actividad física   </t>
  </si>
  <si>
    <t>Personas beneficiadas con los programas de recreación 90.000 + deporte social comunitario 27.000 + actividad física 370.000</t>
  </si>
  <si>
    <t>Base de datos  y reportes de eventos o encuentros que consolidan la información derivada de los programas territoriales</t>
  </si>
  <si>
    <t xml:space="preserve">Promover y desarrollar prácticas, juegos y eventos deportivos de caracter ancestral, convencional, tradicional y autóctono en el territorio nacional </t>
  </si>
  <si>
    <t xml:space="preserve">No. De personas que participan en rácticas, juegos y eventos deportivos de caracter ancestral, convencional, tradicional y autóctono en el territorio nacional </t>
  </si>
  <si>
    <t>Base de datos de personas</t>
  </si>
  <si>
    <t>Personas que participan en juegos y eventos deportivos</t>
  </si>
  <si>
    <t>Σ de personas participantes en juegos y eventos deportivos</t>
  </si>
  <si>
    <t>Personas participantes en juegos y eventos deportivos Deporte Social Comunitario 3600 personas</t>
  </si>
  <si>
    <t xml:space="preserve">Base de datos personas participantes en juegos y eventos deportivos </t>
  </si>
  <si>
    <t>Desarrollar  encuentros nacionales anuales de recreación.</t>
  </si>
  <si>
    <t xml:space="preserve">Eventos y /o encuentros desarrollos por el GIT Recreación </t>
  </si>
  <si>
    <t>base de datos de participantes en eventos y/o encuentros</t>
  </si>
  <si>
    <t xml:space="preserve">Σ Eventos y /o encuentros desarrollos por el GIT Recreación </t>
  </si>
  <si>
    <t xml:space="preserve"> Eventos y /o encuentros desarrollos por el GIT Recreación </t>
  </si>
  <si>
    <t xml:space="preserve">Base de datos de la poblacion  beneficiada </t>
  </si>
  <si>
    <t>Definir y diseñar estrategias que promuevan el deporte social comunitario, la recreación y la actividad física</t>
  </si>
  <si>
    <t>No. Documentos técnicos orientadores</t>
  </si>
  <si>
    <t>Documentos técnicos orientadores elaborados</t>
  </si>
  <si>
    <t xml:space="preserve">Documentos técnicos orientadores de recreación, deporte social comunitario y actividad física </t>
  </si>
  <si>
    <t>Σ Documentos técnicos orientadores</t>
  </si>
  <si>
    <t xml:space="preserve">Documentos técnicos orientadores 3 de recreación + 3 deporte social comunitario + 1 actividad física </t>
  </si>
  <si>
    <t>Generar capacidad instalada a través de procesos de  capacitación o cualificación en recreación y actividad física para el territorio nacional</t>
  </si>
  <si>
    <t>Personas capacitadas o cualificadas en deporte social comunitario, recreación y actividad física para el territorio nacional</t>
  </si>
  <si>
    <t>Base de datos de personas capacitadas o cualificadas</t>
  </si>
  <si>
    <t xml:space="preserve">Dirección de Fomento y Desarrollo (GIT Recreación, GIT Actividad Física, GIT Deporte Social Comunitario)
</t>
  </si>
  <si>
    <t xml:space="preserve">Dirección de Fomento y Desarrollo (GIT Recreación, GIT Actividad Física)
</t>
  </si>
  <si>
    <t>Personas capacitadas o cualificadas en recreación y actividad física en el territorio nacional</t>
  </si>
  <si>
    <t>Numero de personas capacitadas o cualificadas</t>
  </si>
  <si>
    <t>Personas capacitadas o cualificadas GIT Recreación 2500 + GIT Actividad Física 2800+GIT Deporte Social Comunitario 200</t>
  </si>
  <si>
    <t>Base de datos de las personas capacitadas o cualificadas a nivel nacional a través de las estrategias del GIT Actividad Física , el GIT Recreación y el GIT Deporte Social Comunitario</t>
  </si>
  <si>
    <t xml:space="preserve">Porcentaje  de Avance del proceso de creación del repositorio de información </t>
  </si>
  <si>
    <t xml:space="preserve">(Número de Actividades ejecutadas / Número de Activiades programas) *100   </t>
  </si>
  <si>
    <t>Porcentaje de avance de en el plan de creación del repositorio</t>
  </si>
  <si>
    <t>Parque automotor en optimas condiciones  (12 Vehiculos)</t>
  </si>
  <si>
    <t>Gestion documental</t>
  </si>
  <si>
    <t xml:space="preserve">Plan institucional de Archivos PINAR </t>
  </si>
  <si>
    <t xml:space="preserve">GIT Administrativa </t>
  </si>
  <si>
    <t>Cumplimiento del PINAR</t>
  </si>
  <si>
    <t>(numero de actividades ejecutadas /numero de actividades progarmadas )X100</t>
  </si>
  <si>
    <t>Medir el porcentaje de avance y cumplimiento del PINAR</t>
  </si>
  <si>
    <t>Informe de las actividades ejecutadas</t>
  </si>
  <si>
    <t>Informe de ejecucion actividades  del Plan Instiucional de Archivos  PINAR del Ministerio del deporte</t>
  </si>
  <si>
    <t>Informe de Ejecucion actividades  del Plan  conservacion  del Ministerio del deporte</t>
  </si>
  <si>
    <t>actualizar y  ejecutar el programa de gestion  documental</t>
  </si>
  <si>
    <t>Programa de gestion  documental</t>
  </si>
  <si>
    <t xml:space="preserve">Plan de conservacion documental </t>
  </si>
  <si>
    <t>Cumplimiento del plan de conservacion documental</t>
  </si>
  <si>
    <t>Informe de Ejecucion actividades  del Programa de gestion documental del Ministerio del deporte</t>
  </si>
  <si>
    <t>Cumplimiento del programa de gestion documental</t>
  </si>
  <si>
    <t>Medir el porcentaje de avance del plan de conservacion documental</t>
  </si>
  <si>
    <t>Medir el porcentaje de avance del programa de gestion documental</t>
  </si>
  <si>
    <t>plan institucional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</si>
</sst>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6" formatCode="&quot;$&quot;\ #,##0;[Red]\-&quot;$&quot;\ #,##0"/>
    <numFmt numFmtId="8" formatCode="&quot;$&quot;\ #,##0.00;[Red]\-&quot;$&quot;\ #,##0.00"/>
    <numFmt numFmtId="42" formatCode="_-&quot;$&quot;\ * #,##0_-;\-&quot;$&quot;\ * #,##0_-;_-&quot;$&quot;\ * &quot;-&quot;_-;_-@_-"/>
    <numFmt numFmtId="41" formatCode="_-* #,##0_-;\-* #,##0_-;_-* &quot;-&quot;_-;_-@_-"/>
    <numFmt numFmtId="44" formatCode="_-&quot;$&quot;\ * #,##0.00_-;\-&quot;$&quot;\ * #,##0.00_-;_-&quot;$&quot;\ * &quot;-&quot;??_-;_-@_-"/>
    <numFmt numFmtId="43" formatCode="_-* #,##0.00_-;\-* #,##0.00_-;_-* &quot;-&quot;??_-;_-@_-"/>
    <numFmt numFmtId="164" formatCode="&quot;$&quot;#,##0"/>
    <numFmt numFmtId="165" formatCode="&quot;$&quot;\ #,##0"/>
    <numFmt numFmtId="166" formatCode="[$-240A]d&quot; de &quot;mmmm&quot; de &quot;yyyy;@"/>
    <numFmt numFmtId="167" formatCode="0.0%"/>
    <numFmt numFmtId="168" formatCode="_-* #,##0_-;\-* #,##0_-;_-* &quot;-&quot;??_-;_-@_-"/>
    <numFmt numFmtId="169" formatCode="_-* #,##0.00000_-;\-* #,##0.00000_-;_-* &quot;-&quot;??_-;_-@_-"/>
    <numFmt numFmtId="170" formatCode="_-&quot;$&quot;\ * #,##0_-;\-&quot;$&quot;\ * #,##0_-;_-&quot;$&quot;\ * &quot;-&quot;??_-;_-@_-"/>
  </numFmts>
  <fonts count="59" x14ac:knownFonts="1">
    <font>
      <sz val="11"/>
      <color theme="1"/>
      <name val="Calibri"/>
      <family val="2"/>
      <scheme val="minor"/>
    </font>
    <font>
      <sz val="11"/>
      <color theme="1"/>
      <name val="Calibri"/>
      <family val="2"/>
      <scheme val="minor"/>
    </font>
    <font>
      <b/>
      <sz val="10"/>
      <color theme="1"/>
      <name val="Calibri"/>
      <family val="2"/>
      <scheme val="minor"/>
    </font>
    <font>
      <sz val="10"/>
      <color theme="1"/>
      <name val="Calibri Light"/>
      <family val="2"/>
      <scheme val="major"/>
    </font>
    <font>
      <sz val="10"/>
      <color theme="1"/>
      <name val="Arial"/>
      <family val="2"/>
    </font>
    <font>
      <sz val="10"/>
      <name val="Arial"/>
      <family val="2"/>
    </font>
    <font>
      <sz val="10"/>
      <color theme="1"/>
      <name val="Calibri"/>
      <family val="2"/>
    </font>
    <font>
      <sz val="10"/>
      <color rgb="FFFF0000"/>
      <name val="Arial"/>
      <family val="2"/>
    </font>
    <font>
      <sz val="10"/>
      <color rgb="FF000000"/>
      <name val="Arial"/>
      <family val="2"/>
    </font>
    <font>
      <sz val="11"/>
      <color rgb="FF000000"/>
      <name val="Calibri"/>
      <family val="2"/>
      <scheme val="minor"/>
    </font>
    <font>
      <sz val="10"/>
      <color rgb="FF000000"/>
      <name val="Calibri"/>
      <family val="2"/>
      <scheme val="minor"/>
    </font>
    <font>
      <sz val="10"/>
      <color rgb="FF000000"/>
      <name val="Calibri Light"/>
      <family val="2"/>
    </font>
    <font>
      <sz val="10"/>
      <name val="Arial Narrow"/>
      <family val="2"/>
    </font>
    <font>
      <sz val="10"/>
      <color theme="1"/>
      <name val="Arial Narrow"/>
      <family val="2"/>
    </font>
    <font>
      <sz val="10"/>
      <color rgb="FF242424"/>
      <name val="Arial Narrow"/>
      <family val="2"/>
    </font>
    <font>
      <sz val="10"/>
      <color theme="1"/>
      <name val="Calibri"/>
      <family val="2"/>
      <scheme val="minor"/>
    </font>
    <font>
      <sz val="11"/>
      <color theme="1"/>
      <name val="Arial"/>
      <family val="2"/>
    </font>
    <font>
      <b/>
      <sz val="10"/>
      <color theme="1"/>
      <name val="Arial"/>
      <family val="2"/>
    </font>
    <font>
      <sz val="11"/>
      <name val="Calibri"/>
      <family val="2"/>
      <scheme val="minor"/>
    </font>
    <font>
      <sz val="11"/>
      <color rgb="FF202122"/>
      <name val="Arial"/>
      <family val="2"/>
    </font>
    <font>
      <sz val="11"/>
      <color rgb="FFFF0000"/>
      <name val="Calibri"/>
      <family val="2"/>
      <scheme val="minor"/>
    </font>
    <font>
      <sz val="11"/>
      <name val="Arial"/>
      <family val="2"/>
    </font>
    <font>
      <sz val="11"/>
      <color rgb="FFFF0000"/>
      <name val="Arial"/>
      <family val="2"/>
    </font>
    <font>
      <sz val="11"/>
      <color theme="1"/>
      <name val="Calibri Light"/>
      <family val="2"/>
      <scheme val="major"/>
    </font>
    <font>
      <sz val="10"/>
      <name val="Calibri"/>
      <family val="2"/>
      <scheme val="minor"/>
    </font>
    <font>
      <sz val="10"/>
      <name val="Calibri Light"/>
      <family val="2"/>
      <scheme val="major"/>
    </font>
    <font>
      <b/>
      <u/>
      <sz val="10"/>
      <name val="Calibri"/>
      <family val="2"/>
      <scheme val="minor"/>
    </font>
    <font>
      <sz val="9"/>
      <color indexed="81"/>
      <name val="Tahoma"/>
      <family val="2"/>
    </font>
    <font>
      <b/>
      <sz val="9"/>
      <color indexed="81"/>
      <name val="Tahoma"/>
      <family val="2"/>
    </font>
    <font>
      <sz val="11"/>
      <color rgb="FF000000"/>
      <name val="Calibri"/>
      <family val="2"/>
    </font>
    <font>
      <i/>
      <sz val="10"/>
      <color theme="1"/>
      <name val="Arial"/>
      <family val="2"/>
    </font>
    <font>
      <sz val="8"/>
      <name val="Arial"/>
      <family val="2"/>
    </font>
    <font>
      <strike/>
      <sz val="11"/>
      <color rgb="FFFF0000"/>
      <name val="Calibri"/>
      <family val="2"/>
      <scheme val="minor"/>
    </font>
    <font>
      <strike/>
      <sz val="10"/>
      <color rgb="FFFF0000"/>
      <name val="Arial"/>
      <family val="2"/>
    </font>
    <font>
      <strike/>
      <sz val="10"/>
      <color rgb="FFFF0000"/>
      <name val="Calibri Light"/>
      <family val="2"/>
      <scheme val="major"/>
    </font>
    <font>
      <strike/>
      <sz val="10"/>
      <color rgb="FFFF0000"/>
      <name val="Calibri"/>
      <family val="2"/>
    </font>
    <font>
      <strike/>
      <sz val="11"/>
      <color rgb="FFFF0000"/>
      <name val="Arial"/>
      <family val="2"/>
    </font>
    <font>
      <b/>
      <sz val="10"/>
      <color rgb="FFFF0000"/>
      <name val="Arial"/>
      <family val="2"/>
    </font>
    <font>
      <b/>
      <sz val="11"/>
      <color rgb="FFFF0000"/>
      <name val="Calibri"/>
      <family val="2"/>
      <scheme val="minor"/>
    </font>
    <font>
      <b/>
      <strike/>
      <sz val="11"/>
      <color rgb="FFFF0000"/>
      <name val="Arial"/>
      <family val="2"/>
    </font>
    <font>
      <sz val="10"/>
      <color rgb="FFFF0000"/>
      <name val="Calibri Light"/>
      <family val="2"/>
      <scheme val="major"/>
    </font>
    <font>
      <sz val="10"/>
      <color rgb="FFFF0000"/>
      <name val="Calibri"/>
      <family val="2"/>
    </font>
    <font>
      <strike/>
      <sz val="10"/>
      <color rgb="FFFF0000"/>
      <name val="Calibri"/>
      <family val="2"/>
      <scheme val="minor"/>
    </font>
    <font>
      <b/>
      <strike/>
      <u/>
      <sz val="10"/>
      <color rgb="FFFF0000"/>
      <name val="Calibri"/>
      <family val="2"/>
      <scheme val="minor"/>
    </font>
    <font>
      <strike/>
      <sz val="11"/>
      <color rgb="FFFF0000"/>
      <name val="Calibri"/>
      <family val="2"/>
    </font>
    <font>
      <sz val="11"/>
      <name val="Calibri"/>
      <family val="2"/>
    </font>
    <font>
      <sz val="10"/>
      <color rgb="FFFF0000"/>
      <name val="Arial Narrow"/>
      <family val="2"/>
    </font>
    <font>
      <strike/>
      <sz val="10"/>
      <color rgb="FFFF0000"/>
      <name val="Arial Narrow"/>
      <family val="2"/>
    </font>
    <font>
      <strike/>
      <sz val="11"/>
      <color rgb="FFFF0000"/>
      <name val="Calibri Light"/>
      <family val="2"/>
    </font>
    <font>
      <strike/>
      <sz val="10"/>
      <color rgb="FFFF0000"/>
      <name val="Calibri Light"/>
      <family val="2"/>
    </font>
    <font>
      <sz val="10"/>
      <color rgb="FFFF0000"/>
      <name val="Calibri"/>
      <family val="2"/>
      <scheme val="minor"/>
    </font>
    <font>
      <b/>
      <sz val="10"/>
      <color rgb="FFFF0000"/>
      <name val="Calibri"/>
      <family val="2"/>
      <scheme val="minor"/>
    </font>
    <font>
      <sz val="8"/>
      <name val="Calibri"/>
      <family val="2"/>
      <scheme val="minor"/>
    </font>
    <font>
      <b/>
      <sz val="11"/>
      <color theme="1"/>
      <name val="Calibri"/>
      <family val="2"/>
      <scheme val="minor"/>
    </font>
    <font>
      <sz val="10"/>
      <color rgb="FF000000"/>
      <name val="Calibri"/>
      <family val="2"/>
    </font>
    <font>
      <sz val="12"/>
      <name val="Arial"/>
      <family val="2"/>
    </font>
    <font>
      <sz val="12"/>
      <color theme="1"/>
      <name val="Arial"/>
      <family val="2"/>
    </font>
    <font>
      <strike/>
      <sz val="10"/>
      <name val="Arial"/>
      <family val="2"/>
    </font>
    <font>
      <sz val="10"/>
      <name val="Calibri"/>
      <family val="2"/>
    </font>
  </fonts>
  <fills count="27">
    <fill>
      <patternFill patternType="none"/>
    </fill>
    <fill>
      <patternFill patternType="gray125"/>
    </fill>
    <fill>
      <patternFill patternType="solid">
        <fgColor theme="4" tint="0.59999389629810485"/>
        <bgColor indexed="64"/>
      </patternFill>
    </fill>
    <fill>
      <patternFill patternType="solid">
        <fgColor theme="9" tint="0.79998168889431442"/>
        <bgColor indexed="64"/>
      </patternFill>
    </fill>
    <fill>
      <patternFill patternType="solid">
        <fgColor theme="3" tint="0.79998168889431442"/>
        <bgColor indexed="64"/>
      </patternFill>
    </fill>
    <fill>
      <patternFill patternType="solid">
        <fgColor theme="3" tint="0.59999389629810485"/>
        <bgColor indexed="64"/>
      </patternFill>
    </fill>
    <fill>
      <patternFill patternType="solid">
        <fgColor theme="5" tint="0.79998168889431442"/>
        <bgColor indexed="64"/>
      </patternFill>
    </fill>
    <fill>
      <patternFill patternType="solid">
        <fgColor theme="7" tint="0.59999389629810485"/>
        <bgColor indexed="64"/>
      </patternFill>
    </fill>
    <fill>
      <patternFill patternType="solid">
        <fgColor theme="7" tint="0.79998168889431442"/>
        <bgColor indexed="64"/>
      </patternFill>
    </fill>
    <fill>
      <patternFill patternType="solid">
        <fgColor theme="7" tint="0.59996337778862885"/>
        <bgColor indexed="64"/>
      </patternFill>
    </fill>
    <fill>
      <patternFill patternType="solid">
        <fgColor theme="8" tint="0.79998168889431442"/>
        <bgColor indexed="64"/>
      </patternFill>
    </fill>
    <fill>
      <patternFill patternType="solid">
        <fgColor theme="4" tint="0.79998168889431442"/>
        <bgColor indexed="64"/>
      </patternFill>
    </fill>
    <fill>
      <patternFill patternType="solid">
        <fgColor theme="3" tint="0.79998168889431442"/>
        <bgColor rgb="FF000000"/>
      </patternFill>
    </fill>
    <fill>
      <patternFill patternType="solid">
        <fgColor rgb="FFFF9966"/>
        <bgColor indexed="64"/>
      </patternFill>
    </fill>
    <fill>
      <patternFill patternType="solid">
        <fgColor rgb="FFFFFF99"/>
        <bgColor indexed="64"/>
      </patternFill>
    </fill>
    <fill>
      <patternFill patternType="solid">
        <fgColor rgb="FFFFFF99"/>
        <bgColor rgb="FF000000"/>
      </patternFill>
    </fill>
    <fill>
      <patternFill patternType="solid">
        <fgColor rgb="FFCCECFF"/>
        <bgColor indexed="64"/>
      </patternFill>
    </fill>
    <fill>
      <patternFill patternType="solid">
        <fgColor rgb="FFCCFFCC"/>
        <bgColor indexed="64"/>
      </patternFill>
    </fill>
    <fill>
      <patternFill patternType="solid">
        <fgColor rgb="FFFFCCCC"/>
        <bgColor indexed="64"/>
      </patternFill>
    </fill>
    <fill>
      <patternFill patternType="solid">
        <fgColor rgb="FF66CCFF"/>
        <bgColor indexed="64"/>
      </patternFill>
    </fill>
    <fill>
      <patternFill patternType="solid">
        <fgColor rgb="FFFFFF00"/>
        <bgColor indexed="64"/>
      </patternFill>
    </fill>
    <fill>
      <patternFill patternType="solid">
        <fgColor rgb="FFFFFFFF"/>
        <bgColor rgb="FF000000"/>
      </patternFill>
    </fill>
    <fill>
      <patternFill patternType="solid">
        <fgColor theme="0"/>
        <bgColor indexed="64"/>
      </patternFill>
    </fill>
    <fill>
      <patternFill patternType="solid">
        <fgColor rgb="FFD6DCE4"/>
        <bgColor rgb="FF000000"/>
      </patternFill>
    </fill>
    <fill>
      <patternFill patternType="solid">
        <fgColor theme="0"/>
        <bgColor rgb="FF000000"/>
      </patternFill>
    </fill>
    <fill>
      <patternFill patternType="solid">
        <fgColor theme="4" tint="0.39997558519241921"/>
        <bgColor indexed="64"/>
      </patternFill>
    </fill>
    <fill>
      <patternFill patternType="solid">
        <fgColor indexed="65"/>
        <bgColor indexed="64"/>
      </patternFill>
    </fill>
  </fills>
  <borders count="39">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right/>
      <top style="medium">
        <color indexed="64"/>
      </top>
      <bottom/>
      <diagonal/>
    </border>
    <border>
      <left style="thin">
        <color indexed="64"/>
      </left>
      <right style="medium">
        <color indexed="64"/>
      </right>
      <top style="thin">
        <color indexed="64"/>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medium">
        <color indexed="64"/>
      </left>
      <right/>
      <top style="thin">
        <color indexed="64"/>
      </top>
      <bottom style="thin">
        <color indexed="64"/>
      </bottom>
      <diagonal/>
    </border>
    <border>
      <left style="medium">
        <color indexed="64"/>
      </left>
      <right/>
      <top/>
      <bottom style="medium">
        <color indexed="64"/>
      </bottom>
      <diagonal/>
    </border>
    <border>
      <left style="medium">
        <color indexed="64"/>
      </left>
      <right/>
      <top style="medium">
        <color indexed="64"/>
      </top>
      <bottom style="thin">
        <color indexed="64"/>
      </bottom>
      <diagonal/>
    </border>
    <border>
      <left/>
      <right/>
      <top/>
      <bottom style="thin">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right/>
      <top/>
      <bottom style="medium">
        <color indexed="64"/>
      </bottom>
      <diagonal/>
    </border>
    <border>
      <left/>
      <right style="thin">
        <color rgb="FF000000"/>
      </right>
      <top style="thin">
        <color indexed="64"/>
      </top>
      <bottom style="thin">
        <color indexed="64"/>
      </bottom>
      <diagonal/>
    </border>
    <border>
      <left style="thin">
        <color indexed="64"/>
      </left>
      <right/>
      <top/>
      <bottom/>
      <diagonal/>
    </border>
  </borders>
  <cellStyleXfs count="27">
    <xf numFmtId="0" fontId="0" fillId="0" borderId="0"/>
    <xf numFmtId="9" fontId="1" fillId="0" borderId="0" applyFont="0" applyFill="0" applyBorder="0" applyAlignment="0" applyProtection="0"/>
    <xf numFmtId="43" fontId="1" fillId="0" borderId="0" applyFont="0" applyFill="0" applyBorder="0" applyAlignment="0" applyProtection="0"/>
    <xf numFmtId="42" fontId="1" fillId="0" borderId="0" applyFont="0" applyFill="0" applyBorder="0" applyAlignment="0" applyProtection="0"/>
    <xf numFmtId="41" fontId="1" fillId="0" borderId="0" applyFont="0" applyFill="0" applyBorder="0" applyAlignment="0" applyProtection="0"/>
    <xf numFmtId="0" fontId="5" fillId="0" borderId="0"/>
    <xf numFmtId="41" fontId="1" fillId="0" borderId="0" applyFont="0" applyFill="0" applyBorder="0" applyAlignment="0" applyProtection="0"/>
    <xf numFmtId="0" fontId="5" fillId="0" borderId="0"/>
    <xf numFmtId="43" fontId="1" fillId="0" borderId="0" applyFont="0" applyFill="0" applyBorder="0" applyAlignment="0" applyProtection="0"/>
    <xf numFmtId="41"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2"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3" fontId="1" fillId="0" borderId="0" applyFont="0" applyFill="0" applyBorder="0" applyAlignment="0" applyProtection="0"/>
    <xf numFmtId="42"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3" fontId="1" fillId="0" borderId="0" applyFont="0" applyFill="0" applyBorder="0" applyAlignment="0" applyProtection="0"/>
    <xf numFmtId="42" fontId="1" fillId="0" borderId="0" applyFont="0" applyFill="0" applyBorder="0" applyAlignment="0" applyProtection="0"/>
    <xf numFmtId="41" fontId="1" fillId="0" borderId="0" applyFont="0" applyFill="0" applyBorder="0" applyAlignment="0" applyProtection="0"/>
    <xf numFmtId="43" fontId="1" fillId="0" borderId="0" applyFont="0" applyFill="0" applyBorder="0" applyAlignment="0" applyProtection="0"/>
    <xf numFmtId="42" fontId="1" fillId="0" borderId="0" applyFont="0" applyFill="0" applyBorder="0" applyAlignment="0" applyProtection="0"/>
    <xf numFmtId="41" fontId="1" fillId="0" borderId="0" applyFont="0" applyFill="0" applyBorder="0" applyAlignment="0" applyProtection="0"/>
  </cellStyleXfs>
  <cellXfs count="1089">
    <xf numFmtId="0" fontId="0" fillId="0" borderId="0" xfId="0"/>
    <xf numFmtId="0" fontId="2" fillId="2" borderId="2" xfId="0" applyFont="1" applyFill="1" applyBorder="1" applyAlignment="1" applyProtection="1">
      <alignment horizontal="center" vertical="center" wrapText="1"/>
      <protection locked="0"/>
    </xf>
    <xf numFmtId="0" fontId="0" fillId="4" borderId="2" xfId="0" applyFill="1" applyBorder="1" applyAlignment="1">
      <alignment horizontal="center" vertical="center" wrapText="1"/>
    </xf>
    <xf numFmtId="0" fontId="5" fillId="4" borderId="4" xfId="0" applyFont="1" applyFill="1" applyBorder="1" applyAlignment="1" applyProtection="1">
      <alignment horizontal="center" vertical="center" wrapText="1"/>
      <protection locked="0" hidden="1"/>
    </xf>
    <xf numFmtId="9" fontId="4" fillId="4" borderId="6" xfId="0" applyNumberFormat="1" applyFont="1" applyFill="1" applyBorder="1" applyAlignment="1" applyProtection="1">
      <alignment horizontal="left" vertical="center" wrapText="1"/>
      <protection locked="0" hidden="1"/>
    </xf>
    <xf numFmtId="164" fontId="7" fillId="4" borderId="6" xfId="0" applyNumberFormat="1" applyFont="1" applyFill="1" applyBorder="1" applyAlignment="1" applyProtection="1">
      <alignment horizontal="center" vertical="center" wrapText="1"/>
      <protection locked="0" hidden="1"/>
    </xf>
    <xf numFmtId="164" fontId="4" fillId="4" borderId="6" xfId="0" applyNumberFormat="1" applyFont="1" applyFill="1" applyBorder="1" applyAlignment="1" applyProtection="1">
      <alignment horizontal="center" vertical="center" wrapText="1"/>
      <protection locked="0" hidden="1"/>
    </xf>
    <xf numFmtId="9" fontId="4" fillId="4" borderId="2" xfId="0" applyNumberFormat="1" applyFont="1" applyFill="1" applyBorder="1" applyAlignment="1" applyProtection="1">
      <alignment horizontal="left" vertical="center" wrapText="1"/>
      <protection locked="0" hidden="1"/>
    </xf>
    <xf numFmtId="9" fontId="4" fillId="4" borderId="6" xfId="0" applyNumberFormat="1" applyFont="1" applyFill="1" applyBorder="1" applyAlignment="1" applyProtection="1">
      <alignment horizontal="center" vertical="center" wrapText="1"/>
      <protection locked="0" hidden="1"/>
    </xf>
    <xf numFmtId="9" fontId="4" fillId="4" borderId="6" xfId="1" applyFont="1" applyFill="1" applyBorder="1" applyAlignment="1" applyProtection="1">
      <alignment horizontal="center" vertical="center" wrapText="1"/>
      <protection locked="0" hidden="1"/>
    </xf>
    <xf numFmtId="9" fontId="4" fillId="4" borderId="9" xfId="1" applyFont="1" applyFill="1" applyBorder="1" applyAlignment="1" applyProtection="1">
      <alignment horizontal="center" vertical="center" wrapText="1"/>
      <protection locked="0" hidden="1"/>
    </xf>
    <xf numFmtId="0" fontId="0" fillId="4" borderId="2" xfId="0" applyFill="1" applyBorder="1" applyAlignment="1" applyProtection="1">
      <alignment vertical="center" wrapText="1"/>
      <protection locked="0"/>
    </xf>
    <xf numFmtId="9" fontId="3" fillId="4" borderId="4" xfId="0" applyNumberFormat="1" applyFont="1" applyFill="1" applyBorder="1" applyAlignment="1" applyProtection="1">
      <alignment horizontal="center" vertical="center" wrapText="1"/>
      <protection locked="0"/>
    </xf>
    <xf numFmtId="9" fontId="6" fillId="4" borderId="4" xfId="0" applyNumberFormat="1" applyFont="1" applyFill="1" applyBorder="1" applyAlignment="1" applyProtection="1">
      <alignment horizontal="center" vertical="center" wrapText="1"/>
      <protection locked="0"/>
    </xf>
    <xf numFmtId="9" fontId="6" fillId="4" borderId="2" xfId="0" applyNumberFormat="1" applyFont="1" applyFill="1" applyBorder="1" applyAlignment="1" applyProtection="1">
      <alignment horizontal="center" vertical="center" wrapText="1"/>
      <protection locked="0"/>
    </xf>
    <xf numFmtId="9" fontId="4" fillId="4" borderId="2" xfId="0" applyNumberFormat="1" applyFont="1" applyFill="1" applyBorder="1" applyAlignment="1" applyProtection="1">
      <alignment horizontal="center" vertical="center" wrapText="1"/>
      <protection locked="0"/>
    </xf>
    <xf numFmtId="9" fontId="4" fillId="4" borderId="1" xfId="0" applyNumberFormat="1" applyFont="1" applyFill="1" applyBorder="1" applyAlignment="1" applyProtection="1">
      <alignment horizontal="left" vertical="center" wrapText="1"/>
      <protection locked="0" hidden="1"/>
    </xf>
    <xf numFmtId="164" fontId="4" fillId="4" borderId="1" xfId="0" applyNumberFormat="1" applyFont="1" applyFill="1" applyBorder="1" applyAlignment="1" applyProtection="1">
      <alignment horizontal="center" vertical="center" wrapText="1"/>
      <protection locked="0" hidden="1"/>
    </xf>
    <xf numFmtId="9" fontId="4" fillId="4" borderId="2" xfId="0" applyNumberFormat="1" applyFont="1" applyFill="1" applyBorder="1" applyAlignment="1" applyProtection="1">
      <alignment horizontal="center" vertical="center" wrapText="1"/>
      <protection locked="0" hidden="1"/>
    </xf>
    <xf numFmtId="0" fontId="4" fillId="4" borderId="2" xfId="0" applyFont="1" applyFill="1" applyBorder="1" applyAlignment="1" applyProtection="1">
      <alignment horizontal="center" vertical="center" wrapText="1"/>
      <protection locked="0" hidden="1"/>
    </xf>
    <xf numFmtId="0" fontId="4" fillId="4" borderId="1" xfId="0" applyFont="1" applyFill="1" applyBorder="1" applyAlignment="1" applyProtection="1">
      <alignment horizontal="center" vertical="center" wrapText="1"/>
      <protection locked="0" hidden="1"/>
    </xf>
    <xf numFmtId="9" fontId="4" fillId="4" borderId="4" xfId="0" applyNumberFormat="1" applyFont="1" applyFill="1" applyBorder="1" applyAlignment="1" applyProtection="1">
      <alignment horizontal="center" vertical="center" wrapText="1"/>
      <protection locked="0"/>
    </xf>
    <xf numFmtId="0" fontId="5" fillId="5" borderId="4" xfId="0" applyFont="1" applyFill="1" applyBorder="1" applyAlignment="1" applyProtection="1">
      <alignment horizontal="center" vertical="center" wrapText="1"/>
      <protection locked="0" hidden="1"/>
    </xf>
    <xf numFmtId="165" fontId="4" fillId="5" borderId="2" xfId="0" applyNumberFormat="1" applyFont="1" applyFill="1" applyBorder="1" applyAlignment="1" applyProtection="1">
      <alignment horizontal="center" vertical="center" wrapText="1"/>
      <protection locked="0" hidden="1"/>
    </xf>
    <xf numFmtId="9" fontId="4" fillId="5" borderId="2" xfId="1" applyFont="1" applyFill="1" applyBorder="1" applyAlignment="1" applyProtection="1">
      <alignment horizontal="center" vertical="center" wrapText="1"/>
      <protection locked="0" hidden="1"/>
    </xf>
    <xf numFmtId="9" fontId="4" fillId="5" borderId="1" xfId="1" applyFont="1" applyFill="1" applyBorder="1" applyAlignment="1" applyProtection="1">
      <alignment horizontal="center" vertical="center" wrapText="1"/>
      <protection locked="0" hidden="1"/>
    </xf>
    <xf numFmtId="0" fontId="5" fillId="6" borderId="4" xfId="0" applyFont="1" applyFill="1" applyBorder="1" applyAlignment="1" applyProtection="1">
      <alignment horizontal="center" vertical="center" wrapText="1"/>
      <protection locked="0" hidden="1"/>
    </xf>
    <xf numFmtId="9" fontId="4" fillId="6" borderId="2" xfId="0" applyNumberFormat="1" applyFont="1" applyFill="1" applyBorder="1" applyAlignment="1" applyProtection="1">
      <alignment horizontal="left" vertical="center" wrapText="1"/>
      <protection locked="0" hidden="1"/>
    </xf>
    <xf numFmtId="165" fontId="4" fillId="6" borderId="2" xfId="0" applyNumberFormat="1" applyFont="1" applyFill="1" applyBorder="1" applyAlignment="1" applyProtection="1">
      <alignment horizontal="center" vertical="center" wrapText="1"/>
      <protection locked="0" hidden="1"/>
    </xf>
    <xf numFmtId="49" fontId="4" fillId="6" borderId="2" xfId="0" applyNumberFormat="1" applyFont="1" applyFill="1" applyBorder="1" applyAlignment="1" applyProtection="1">
      <alignment horizontal="left" vertical="center" wrapText="1"/>
      <protection locked="0" hidden="1"/>
    </xf>
    <xf numFmtId="166" fontId="4" fillId="6" borderId="2" xfId="0" applyNumberFormat="1" applyFont="1" applyFill="1" applyBorder="1" applyAlignment="1" applyProtection="1">
      <alignment horizontal="left" vertical="center" wrapText="1"/>
      <protection locked="0" hidden="1"/>
    </xf>
    <xf numFmtId="0" fontId="0" fillId="6" borderId="2" xfId="0" applyFill="1" applyBorder="1" applyAlignment="1" applyProtection="1">
      <alignment vertical="center" wrapText="1"/>
      <protection locked="0"/>
    </xf>
    <xf numFmtId="1" fontId="6" fillId="6" borderId="4" xfId="1" applyNumberFormat="1" applyFont="1" applyFill="1" applyBorder="1" applyAlignment="1" applyProtection="1">
      <alignment horizontal="center" vertical="center" wrapText="1"/>
      <protection locked="0"/>
    </xf>
    <xf numFmtId="1" fontId="6" fillId="6" borderId="2" xfId="1" applyNumberFormat="1" applyFont="1" applyFill="1" applyBorder="1" applyAlignment="1" applyProtection="1">
      <alignment horizontal="center" vertical="center" wrapText="1"/>
      <protection locked="0"/>
    </xf>
    <xf numFmtId="1" fontId="4" fillId="6" borderId="2" xfId="0" applyNumberFormat="1" applyFont="1" applyFill="1" applyBorder="1" applyAlignment="1" applyProtection="1">
      <alignment horizontal="center" vertical="center" wrapText="1"/>
      <protection locked="0"/>
    </xf>
    <xf numFmtId="9" fontId="4" fillId="6" borderId="6" xfId="0" applyNumberFormat="1" applyFont="1" applyFill="1" applyBorder="1" applyAlignment="1" applyProtection="1">
      <alignment horizontal="left" vertical="center" wrapText="1"/>
      <protection locked="0" hidden="1"/>
    </xf>
    <xf numFmtId="9" fontId="4" fillId="6" borderId="6" xfId="1" applyFont="1" applyFill="1" applyBorder="1" applyAlignment="1" applyProtection="1">
      <alignment horizontal="center" vertical="center" wrapText="1"/>
      <protection locked="0" hidden="1"/>
    </xf>
    <xf numFmtId="9" fontId="4" fillId="6" borderId="9" xfId="1" applyFont="1" applyFill="1" applyBorder="1" applyAlignment="1" applyProtection="1">
      <alignment horizontal="center" vertical="center" wrapText="1"/>
      <protection locked="0" hidden="1"/>
    </xf>
    <xf numFmtId="1" fontId="4" fillId="6" borderId="4" xfId="0" applyNumberFormat="1" applyFont="1" applyFill="1" applyBorder="1" applyAlignment="1" applyProtection="1">
      <alignment horizontal="center" vertical="center" wrapText="1"/>
      <protection locked="0"/>
    </xf>
    <xf numFmtId="9" fontId="4" fillId="7" borderId="2" xfId="0" applyNumberFormat="1" applyFont="1" applyFill="1" applyBorder="1" applyAlignment="1" applyProtection="1">
      <alignment horizontal="left" vertical="center" wrapText="1"/>
      <protection locked="0" hidden="1"/>
    </xf>
    <xf numFmtId="9" fontId="4" fillId="7" borderId="2" xfId="0" applyNumberFormat="1" applyFont="1" applyFill="1" applyBorder="1" applyAlignment="1" applyProtection="1">
      <alignment horizontal="center" vertical="center" wrapText="1"/>
      <protection locked="0" hidden="1"/>
    </xf>
    <xf numFmtId="0" fontId="0" fillId="7" borderId="2" xfId="0" applyFill="1" applyBorder="1" applyAlignment="1" applyProtection="1">
      <alignment vertical="center" wrapText="1"/>
      <protection locked="0"/>
    </xf>
    <xf numFmtId="0" fontId="5" fillId="7" borderId="4" xfId="0" applyFont="1" applyFill="1" applyBorder="1" applyAlignment="1" applyProtection="1">
      <alignment horizontal="center" vertical="center" wrapText="1"/>
      <protection locked="0" hidden="1"/>
    </xf>
    <xf numFmtId="9" fontId="4" fillId="8" borderId="2" xfId="0" applyNumberFormat="1" applyFont="1" applyFill="1" applyBorder="1" applyAlignment="1" applyProtection="1">
      <alignment horizontal="left" vertical="center" wrapText="1"/>
      <protection locked="0" hidden="1"/>
    </xf>
    <xf numFmtId="9" fontId="4" fillId="8" borderId="2" xfId="0" applyNumberFormat="1" applyFont="1" applyFill="1" applyBorder="1" applyAlignment="1" applyProtection="1">
      <alignment horizontal="center" vertical="center" wrapText="1"/>
      <protection locked="0" hidden="1"/>
    </xf>
    <xf numFmtId="0" fontId="0" fillId="8" borderId="2" xfId="0" applyFill="1" applyBorder="1" applyAlignment="1" applyProtection="1">
      <alignment vertical="center" wrapText="1"/>
      <protection locked="0"/>
    </xf>
    <xf numFmtId="9" fontId="3" fillId="8" borderId="2" xfId="0" applyNumberFormat="1" applyFont="1" applyFill="1" applyBorder="1" applyAlignment="1" applyProtection="1">
      <alignment horizontal="center" vertical="center" wrapText="1"/>
      <protection locked="0"/>
    </xf>
    <xf numFmtId="9" fontId="4" fillId="8" borderId="2" xfId="0" applyNumberFormat="1" applyFont="1" applyFill="1" applyBorder="1" applyAlignment="1" applyProtection="1">
      <alignment horizontal="center" vertical="center" wrapText="1"/>
      <protection locked="0"/>
    </xf>
    <xf numFmtId="0" fontId="5" fillId="8" borderId="2" xfId="0" applyFont="1" applyFill="1" applyBorder="1" applyAlignment="1" applyProtection="1">
      <alignment horizontal="left" vertical="center" wrapText="1"/>
      <protection locked="0" hidden="1"/>
    </xf>
    <xf numFmtId="9" fontId="6" fillId="8" borderId="2" xfId="0" applyNumberFormat="1" applyFont="1" applyFill="1" applyBorder="1" applyAlignment="1" applyProtection="1">
      <alignment horizontal="center" vertical="center" wrapText="1"/>
      <protection locked="0"/>
    </xf>
    <xf numFmtId="0" fontId="5" fillId="8" borderId="2" xfId="0" applyFont="1" applyFill="1" applyBorder="1" applyAlignment="1" applyProtection="1">
      <alignment horizontal="center" vertical="center" wrapText="1"/>
      <protection locked="0" hidden="1"/>
    </xf>
    <xf numFmtId="0" fontId="0" fillId="3" borderId="2" xfId="0" applyFill="1" applyBorder="1" applyAlignment="1">
      <alignment horizontal="center" vertical="center" wrapText="1"/>
    </xf>
    <xf numFmtId="0" fontId="5" fillId="3" borderId="4" xfId="0" applyFont="1" applyFill="1" applyBorder="1" applyAlignment="1">
      <alignment horizontal="left" vertical="center" wrapText="1"/>
    </xf>
    <xf numFmtId="0" fontId="5" fillId="3" borderId="4" xfId="0" applyFont="1" applyFill="1" applyBorder="1" applyAlignment="1">
      <alignment horizontal="center" vertical="center" wrapText="1"/>
    </xf>
    <xf numFmtId="0" fontId="8" fillId="3" borderId="2" xfId="0" applyFont="1" applyFill="1" applyBorder="1" applyAlignment="1">
      <alignment horizontal="left" vertical="center" wrapText="1"/>
    </xf>
    <xf numFmtId="165" fontId="4" fillId="3" borderId="2" xfId="10" applyNumberFormat="1" applyFont="1" applyFill="1" applyBorder="1" applyAlignment="1" applyProtection="1">
      <alignment horizontal="center" vertical="center" wrapText="1"/>
      <protection locked="0" hidden="1"/>
    </xf>
    <xf numFmtId="9" fontId="4" fillId="3" borderId="2" xfId="0" applyNumberFormat="1" applyFont="1" applyFill="1" applyBorder="1" applyAlignment="1" applyProtection="1">
      <alignment horizontal="left" vertical="center" wrapText="1"/>
      <protection locked="0" hidden="1"/>
    </xf>
    <xf numFmtId="9" fontId="4" fillId="3" borderId="1" xfId="0" applyNumberFormat="1" applyFont="1" applyFill="1" applyBorder="1" applyAlignment="1" applyProtection="1">
      <alignment horizontal="left" vertical="center" wrapText="1"/>
      <protection locked="0" hidden="1"/>
    </xf>
    <xf numFmtId="9" fontId="4" fillId="3" borderId="2" xfId="0" applyNumberFormat="1" applyFont="1" applyFill="1" applyBorder="1" applyAlignment="1" applyProtection="1">
      <alignment horizontal="center" vertical="center" wrapText="1"/>
      <protection locked="0" hidden="1"/>
    </xf>
    <xf numFmtId="9" fontId="4" fillId="3" borderId="6" xfId="0" applyNumberFormat="1" applyFont="1" applyFill="1" applyBorder="1" applyAlignment="1" applyProtection="1">
      <alignment horizontal="center" vertical="center" wrapText="1"/>
      <protection locked="0" hidden="1"/>
    </xf>
    <xf numFmtId="14" fontId="8" fillId="3" borderId="6" xfId="0" applyNumberFormat="1" applyFont="1" applyFill="1" applyBorder="1" applyAlignment="1">
      <alignment horizontal="center" vertical="center" wrapText="1"/>
    </xf>
    <xf numFmtId="0" fontId="0" fillId="3" borderId="2" xfId="0" applyFill="1" applyBorder="1" applyAlignment="1" applyProtection="1">
      <alignment vertical="center" wrapText="1"/>
      <protection locked="0"/>
    </xf>
    <xf numFmtId="0" fontId="5" fillId="3" borderId="4" xfId="0" applyFont="1" applyFill="1" applyBorder="1" applyAlignment="1" applyProtection="1">
      <alignment horizontal="center" vertical="center" wrapText="1"/>
      <protection locked="0" hidden="1"/>
    </xf>
    <xf numFmtId="0" fontId="5" fillId="3" borderId="2" xfId="0" applyFont="1" applyFill="1" applyBorder="1" applyAlignment="1">
      <alignment horizontal="center" vertical="center" wrapText="1"/>
    </xf>
    <xf numFmtId="9" fontId="4" fillId="3" borderId="6" xfId="0" applyNumberFormat="1" applyFont="1" applyFill="1" applyBorder="1" applyAlignment="1" applyProtection="1">
      <alignment horizontal="left" vertical="center" wrapText="1"/>
      <protection locked="0" hidden="1"/>
    </xf>
    <xf numFmtId="0" fontId="5" fillId="3" borderId="4" xfId="0" applyFont="1" applyFill="1" applyBorder="1" applyAlignment="1" applyProtection="1">
      <alignment horizontal="left" vertical="center" wrapText="1"/>
      <protection locked="0" hidden="1"/>
    </xf>
    <xf numFmtId="3" fontId="5" fillId="3" borderId="4" xfId="0" applyNumberFormat="1" applyFont="1" applyFill="1" applyBorder="1" applyAlignment="1" applyProtection="1">
      <alignment horizontal="center" vertical="center" wrapText="1"/>
      <protection locked="0" hidden="1"/>
    </xf>
    <xf numFmtId="9" fontId="3" fillId="3" borderId="2" xfId="0" applyNumberFormat="1" applyFont="1" applyFill="1" applyBorder="1" applyAlignment="1" applyProtection="1">
      <alignment horizontal="center" vertical="center" wrapText="1"/>
      <protection locked="0"/>
    </xf>
    <xf numFmtId="9" fontId="4" fillId="3" borderId="2" xfId="0" applyNumberFormat="1" applyFont="1" applyFill="1" applyBorder="1" applyAlignment="1" applyProtection="1">
      <alignment horizontal="center" vertical="center" wrapText="1"/>
      <protection locked="0"/>
    </xf>
    <xf numFmtId="0" fontId="5" fillId="3" borderId="2" xfId="0" applyFont="1" applyFill="1" applyBorder="1" applyAlignment="1" applyProtection="1">
      <alignment horizontal="left" vertical="center" wrapText="1"/>
      <protection locked="0" hidden="1"/>
    </xf>
    <xf numFmtId="9" fontId="6" fillId="3" borderId="2" xfId="0" applyNumberFormat="1" applyFont="1" applyFill="1" applyBorder="1" applyAlignment="1" applyProtection="1">
      <alignment horizontal="center" vertical="center" wrapText="1"/>
      <protection locked="0"/>
    </xf>
    <xf numFmtId="0" fontId="12" fillId="3" borderId="4" xfId="0" applyFont="1" applyFill="1" applyBorder="1" applyAlignment="1" applyProtection="1">
      <alignment horizontal="center" vertical="center" wrapText="1"/>
      <protection locked="0" hidden="1"/>
    </xf>
    <xf numFmtId="165" fontId="13" fillId="3" borderId="1" xfId="10" applyNumberFormat="1" applyFont="1" applyFill="1" applyBorder="1" applyAlignment="1" applyProtection="1">
      <alignment horizontal="center" vertical="center" wrapText="1"/>
      <protection locked="0" hidden="1"/>
    </xf>
    <xf numFmtId="9" fontId="13" fillId="3" borderId="1" xfId="0" applyNumberFormat="1" applyFont="1" applyFill="1" applyBorder="1" applyAlignment="1" applyProtection="1">
      <alignment horizontal="left" vertical="center" wrapText="1"/>
      <protection locked="0" hidden="1"/>
    </xf>
    <xf numFmtId="9" fontId="13" fillId="3" borderId="2" xfId="0" applyNumberFormat="1" applyFont="1" applyFill="1" applyBorder="1" applyAlignment="1" applyProtection="1">
      <alignment horizontal="left" vertical="center" wrapText="1"/>
      <protection locked="0" hidden="1"/>
    </xf>
    <xf numFmtId="9" fontId="13" fillId="3" borderId="2" xfId="0" applyNumberFormat="1" applyFont="1" applyFill="1" applyBorder="1" applyAlignment="1" applyProtection="1">
      <alignment horizontal="center" vertical="center" wrapText="1"/>
      <protection locked="0" hidden="1"/>
    </xf>
    <xf numFmtId="14" fontId="13" fillId="3" borderId="2" xfId="0" applyNumberFormat="1" applyFont="1" applyFill="1" applyBorder="1" applyAlignment="1">
      <alignment horizontal="center" vertical="center"/>
    </xf>
    <xf numFmtId="165" fontId="13" fillId="3" borderId="2" xfId="10" applyNumberFormat="1" applyFont="1" applyFill="1" applyBorder="1" applyAlignment="1" applyProtection="1">
      <alignment horizontal="center" vertical="center" wrapText="1"/>
      <protection locked="0" hidden="1"/>
    </xf>
    <xf numFmtId="1" fontId="5" fillId="3" borderId="4" xfId="0" applyNumberFormat="1" applyFont="1" applyFill="1" applyBorder="1" applyAlignment="1" applyProtection="1">
      <alignment horizontal="center" vertical="center" wrapText="1"/>
      <protection locked="0" hidden="1"/>
    </xf>
    <xf numFmtId="0" fontId="5" fillId="3" borderId="4" xfId="1" applyNumberFormat="1" applyFont="1" applyFill="1" applyBorder="1" applyAlignment="1" applyProtection="1">
      <alignment horizontal="center" vertical="center" wrapText="1"/>
      <protection locked="0" hidden="1"/>
    </xf>
    <xf numFmtId="0" fontId="15" fillId="3" borderId="2" xfId="0" applyFont="1" applyFill="1" applyBorder="1" applyAlignment="1" applyProtection="1">
      <alignment horizontal="center" vertical="center" wrapText="1"/>
      <protection locked="0"/>
    </xf>
    <xf numFmtId="9" fontId="16" fillId="3" borderId="2" xfId="0" applyNumberFormat="1" applyFont="1" applyFill="1" applyBorder="1" applyAlignment="1" applyProtection="1">
      <alignment horizontal="left" vertical="center" wrapText="1"/>
      <protection locked="0" hidden="1"/>
    </xf>
    <xf numFmtId="0" fontId="15" fillId="3" borderId="2" xfId="0" applyFont="1" applyFill="1" applyBorder="1" applyAlignment="1">
      <alignment horizontal="center" vertical="center"/>
    </xf>
    <xf numFmtId="165" fontId="4" fillId="3" borderId="5" xfId="10" applyNumberFormat="1" applyFont="1" applyFill="1" applyBorder="1" applyAlignment="1" applyProtection="1">
      <alignment horizontal="center" vertical="center" wrapText="1"/>
      <protection locked="0" hidden="1"/>
    </xf>
    <xf numFmtId="165" fontId="4" fillId="3" borderId="6" xfId="10" applyNumberFormat="1" applyFont="1" applyFill="1" applyBorder="1" applyAlignment="1" applyProtection="1">
      <alignment horizontal="center" vertical="center" wrapText="1"/>
      <protection locked="0" hidden="1"/>
    </xf>
    <xf numFmtId="0" fontId="5" fillId="3" borderId="2" xfId="0" applyFont="1" applyFill="1" applyBorder="1" applyAlignment="1" applyProtection="1">
      <alignment horizontal="center" vertical="center" wrapText="1"/>
      <protection locked="0" hidden="1"/>
    </xf>
    <xf numFmtId="14" fontId="0" fillId="7" borderId="2" xfId="0" applyNumberFormat="1" applyFill="1" applyBorder="1" applyAlignment="1">
      <alignment horizontal="center" vertical="center"/>
    </xf>
    <xf numFmtId="9" fontId="4" fillId="7" borderId="2" xfId="1" applyFont="1" applyFill="1" applyBorder="1" applyAlignment="1" applyProtection="1">
      <alignment horizontal="center" vertical="center" wrapText="1"/>
      <protection locked="0" hidden="1"/>
    </xf>
    <xf numFmtId="9" fontId="4" fillId="7" borderId="1" xfId="1" applyFont="1" applyFill="1" applyBorder="1" applyAlignment="1" applyProtection="1">
      <alignment horizontal="center" vertical="center" wrapText="1"/>
      <protection locked="0" hidden="1"/>
    </xf>
    <xf numFmtId="0" fontId="0" fillId="7" borderId="2" xfId="0" applyFill="1" applyBorder="1" applyAlignment="1" applyProtection="1">
      <alignment horizontal="center" vertical="center" wrapText="1"/>
      <protection locked="0"/>
    </xf>
    <xf numFmtId="14" fontId="0" fillId="5" borderId="14" xfId="0" applyNumberFormat="1" applyFill="1" applyBorder="1" applyAlignment="1">
      <alignment horizontal="center" vertical="center"/>
    </xf>
    <xf numFmtId="9" fontId="6" fillId="5" borderId="15" xfId="0" applyNumberFormat="1" applyFont="1" applyFill="1" applyBorder="1" applyAlignment="1" applyProtection="1">
      <alignment horizontal="center" vertical="center" wrapText="1"/>
      <protection locked="0"/>
    </xf>
    <xf numFmtId="9" fontId="4" fillId="5" borderId="16" xfId="0" applyNumberFormat="1" applyFont="1" applyFill="1" applyBorder="1" applyAlignment="1" applyProtection="1">
      <alignment horizontal="center" vertical="center" wrapText="1"/>
      <protection locked="0"/>
    </xf>
    <xf numFmtId="9" fontId="4" fillId="5" borderId="2" xfId="0" applyNumberFormat="1" applyFont="1" applyFill="1" applyBorder="1" applyAlignment="1" applyProtection="1">
      <alignment horizontal="center" vertical="center" wrapText="1"/>
      <protection locked="0" hidden="1"/>
    </xf>
    <xf numFmtId="165" fontId="4" fillId="5" borderId="1" xfId="0" applyNumberFormat="1" applyFont="1" applyFill="1" applyBorder="1" applyAlignment="1" applyProtection="1">
      <alignment horizontal="center" vertical="center" wrapText="1"/>
      <protection locked="0" hidden="1"/>
    </xf>
    <xf numFmtId="9" fontId="4" fillId="5" borderId="10" xfId="0" applyNumberFormat="1" applyFont="1" applyFill="1" applyBorder="1" applyAlignment="1" applyProtection="1">
      <alignment horizontal="center" vertical="center" wrapText="1"/>
      <protection locked="0" hidden="1"/>
    </xf>
    <xf numFmtId="0" fontId="0" fillId="5" borderId="2" xfId="0" applyFill="1" applyBorder="1" applyAlignment="1" applyProtection="1">
      <alignment horizontal="center" vertical="center" wrapText="1"/>
      <protection locked="0"/>
    </xf>
    <xf numFmtId="0" fontId="0" fillId="5" borderId="0" xfId="0" applyFill="1" applyAlignment="1">
      <alignment horizontal="center" vertical="center"/>
    </xf>
    <xf numFmtId="0" fontId="3" fillId="5" borderId="2" xfId="0" applyFont="1" applyFill="1" applyBorder="1" applyAlignment="1" applyProtection="1">
      <alignment horizontal="center" vertical="center" wrapText="1"/>
      <protection locked="0"/>
    </xf>
    <xf numFmtId="0" fontId="3" fillId="5" borderId="4" xfId="0" applyFont="1" applyFill="1" applyBorder="1" applyAlignment="1" applyProtection="1">
      <alignment horizontal="center" vertical="center" wrapText="1"/>
      <protection locked="0"/>
    </xf>
    <xf numFmtId="0" fontId="4" fillId="5" borderId="17" xfId="0" applyFont="1" applyFill="1" applyBorder="1" applyAlignment="1" applyProtection="1">
      <alignment horizontal="center" vertical="center" wrapText="1"/>
      <protection locked="0"/>
    </xf>
    <xf numFmtId="0" fontId="5" fillId="5" borderId="10" xfId="0" applyFont="1" applyFill="1" applyBorder="1" applyAlignment="1" applyProtection="1">
      <alignment horizontal="center" vertical="center" wrapText="1"/>
      <protection locked="0" hidden="1"/>
    </xf>
    <xf numFmtId="165" fontId="4" fillId="5" borderId="10" xfId="0" applyNumberFormat="1" applyFont="1" applyFill="1" applyBorder="1" applyAlignment="1" applyProtection="1">
      <alignment horizontal="center" vertical="center" wrapText="1"/>
      <protection locked="0" hidden="1"/>
    </xf>
    <xf numFmtId="9" fontId="4" fillId="5" borderId="10" xfId="1" applyFont="1" applyFill="1" applyBorder="1" applyAlignment="1" applyProtection="1">
      <alignment horizontal="center" vertical="center" wrapText="1"/>
      <protection locked="0" hidden="1"/>
    </xf>
    <xf numFmtId="0" fontId="0" fillId="5" borderId="10" xfId="0" applyFill="1" applyBorder="1" applyAlignment="1" applyProtection="1">
      <alignment horizontal="center" vertical="center" wrapText="1"/>
      <protection locked="0"/>
    </xf>
    <xf numFmtId="9" fontId="4" fillId="5" borderId="19" xfId="0" applyNumberFormat="1" applyFont="1" applyFill="1" applyBorder="1" applyAlignment="1" applyProtection="1">
      <alignment horizontal="center" vertical="center" wrapText="1"/>
      <protection locked="0"/>
    </xf>
    <xf numFmtId="0" fontId="5" fillId="5" borderId="2" xfId="0" applyFont="1" applyFill="1" applyBorder="1" applyAlignment="1" applyProtection="1">
      <alignment horizontal="center" vertical="center" wrapText="1"/>
      <protection locked="0" hidden="1"/>
    </xf>
    <xf numFmtId="0" fontId="4" fillId="5" borderId="2" xfId="0" applyFont="1" applyFill="1" applyBorder="1" applyAlignment="1" applyProtection="1">
      <alignment horizontal="center" vertical="center" wrapText="1"/>
      <protection locked="0" hidden="1"/>
    </xf>
    <xf numFmtId="0" fontId="4" fillId="5" borderId="2" xfId="0" applyFont="1" applyFill="1" applyBorder="1" applyAlignment="1" applyProtection="1">
      <alignment horizontal="center" vertical="center" wrapText="1"/>
      <protection locked="0"/>
    </xf>
    <xf numFmtId="0" fontId="6" fillId="5" borderId="2" xfId="1" applyNumberFormat="1" applyFont="1" applyFill="1" applyBorder="1" applyAlignment="1" applyProtection="1">
      <alignment horizontal="center" vertical="center" wrapText="1"/>
      <protection locked="0"/>
    </xf>
    <xf numFmtId="9" fontId="5" fillId="5" borderId="2" xfId="0" applyNumberFormat="1" applyFont="1" applyFill="1" applyBorder="1" applyAlignment="1" applyProtection="1">
      <alignment horizontal="center" vertical="center" wrapText="1"/>
      <protection locked="0" hidden="1"/>
    </xf>
    <xf numFmtId="0" fontId="3" fillId="5" borderId="2" xfId="9" applyNumberFormat="1" applyFont="1" applyFill="1" applyBorder="1" applyAlignment="1" applyProtection="1">
      <alignment horizontal="center" vertical="center" wrapText="1"/>
      <protection locked="0"/>
    </xf>
    <xf numFmtId="9" fontId="4" fillId="5" borderId="2" xfId="0" applyNumberFormat="1" applyFont="1" applyFill="1" applyBorder="1" applyAlignment="1" applyProtection="1">
      <alignment horizontal="center" vertical="center" wrapText="1"/>
      <protection locked="0"/>
    </xf>
    <xf numFmtId="167" fontId="6" fillId="5" borderId="2" xfId="0" applyNumberFormat="1" applyFont="1" applyFill="1" applyBorder="1" applyAlignment="1" applyProtection="1">
      <alignment horizontal="center" vertical="center" wrapText="1"/>
      <protection locked="0"/>
    </xf>
    <xf numFmtId="9" fontId="4" fillId="5" borderId="17" xfId="0" applyNumberFormat="1" applyFont="1" applyFill="1" applyBorder="1" applyAlignment="1" applyProtection="1">
      <alignment horizontal="center" vertical="center" wrapText="1"/>
      <protection locked="0"/>
    </xf>
    <xf numFmtId="9" fontId="4" fillId="7" borderId="6" xfId="1" applyFont="1" applyFill="1" applyBorder="1" applyAlignment="1" applyProtection="1">
      <alignment horizontal="center" vertical="center" wrapText="1"/>
      <protection locked="0" hidden="1"/>
    </xf>
    <xf numFmtId="9" fontId="4" fillId="7" borderId="4" xfId="0" applyNumberFormat="1" applyFont="1" applyFill="1" applyBorder="1" applyAlignment="1" applyProtection="1">
      <alignment horizontal="center" vertical="center" wrapText="1"/>
      <protection locked="0"/>
    </xf>
    <xf numFmtId="9" fontId="4" fillId="7" borderId="2" xfId="0" applyNumberFormat="1" applyFont="1" applyFill="1" applyBorder="1" applyAlignment="1" applyProtection="1">
      <alignment horizontal="center" vertical="center" wrapText="1"/>
      <protection locked="0"/>
    </xf>
    <xf numFmtId="0" fontId="4" fillId="7" borderId="2" xfId="0" applyFont="1" applyFill="1" applyBorder="1" applyAlignment="1" applyProtection="1">
      <alignment horizontal="center" vertical="center" wrapText="1"/>
      <protection locked="0" hidden="1"/>
    </xf>
    <xf numFmtId="9" fontId="4" fillId="7" borderId="2" xfId="1" applyFont="1" applyFill="1" applyBorder="1" applyAlignment="1" applyProtection="1">
      <alignment horizontal="center" vertical="center" wrapText="1"/>
      <protection locked="0"/>
    </xf>
    <xf numFmtId="9" fontId="4" fillId="7" borderId="4" xfId="1" applyFont="1" applyFill="1" applyBorder="1" applyAlignment="1" applyProtection="1">
      <alignment horizontal="center" vertical="center" wrapText="1"/>
      <protection locked="0"/>
    </xf>
    <xf numFmtId="0" fontId="5" fillId="3" borderId="8" xfId="0" applyFont="1" applyFill="1" applyBorder="1" applyAlignment="1">
      <alignment horizontal="left" vertical="center" wrapText="1"/>
    </xf>
    <xf numFmtId="0" fontId="5" fillId="3" borderId="8" xfId="0" applyFont="1" applyFill="1" applyBorder="1" applyAlignment="1">
      <alignment horizontal="center" vertical="center" wrapText="1"/>
    </xf>
    <xf numFmtId="0" fontId="8" fillId="3" borderId="6" xfId="0" applyFont="1" applyFill="1" applyBorder="1" applyAlignment="1">
      <alignment horizontal="left" vertical="center" wrapText="1"/>
    </xf>
    <xf numFmtId="9" fontId="4" fillId="3" borderId="9" xfId="0" applyNumberFormat="1" applyFont="1" applyFill="1" applyBorder="1" applyAlignment="1" applyProtection="1">
      <alignment horizontal="left" vertical="center" wrapText="1"/>
      <protection locked="0" hidden="1"/>
    </xf>
    <xf numFmtId="0" fontId="5" fillId="8" borderId="2" xfId="0" applyFont="1" applyFill="1" applyBorder="1" applyAlignment="1">
      <alignment vertical="center" wrapText="1"/>
    </xf>
    <xf numFmtId="9" fontId="4" fillId="8" borderId="2" xfId="1" applyFont="1" applyFill="1" applyBorder="1" applyAlignment="1" applyProtection="1">
      <alignment horizontal="center" vertical="center" wrapText="1"/>
      <protection locked="0" hidden="1"/>
    </xf>
    <xf numFmtId="0" fontId="0" fillId="8" borderId="2" xfId="0" applyFill="1" applyBorder="1" applyAlignment="1" applyProtection="1">
      <alignment horizontal="center" vertical="center" wrapText="1"/>
      <protection locked="0"/>
    </xf>
    <xf numFmtId="9" fontId="4" fillId="7" borderId="9" xfId="1" applyFont="1" applyFill="1" applyBorder="1" applyAlignment="1" applyProtection="1">
      <alignment horizontal="center" vertical="center" wrapText="1"/>
      <protection locked="0" hidden="1"/>
    </xf>
    <xf numFmtId="0" fontId="4" fillId="7" borderId="2" xfId="0" applyFont="1" applyFill="1" applyBorder="1" applyAlignment="1" applyProtection="1">
      <alignment horizontal="center" vertical="center" wrapText="1"/>
      <protection locked="0"/>
    </xf>
    <xf numFmtId="9" fontId="4" fillId="7" borderId="1" xfId="0" applyNumberFormat="1" applyFont="1" applyFill="1" applyBorder="1" applyAlignment="1" applyProtection="1">
      <alignment horizontal="center" vertical="center" wrapText="1"/>
      <protection locked="0" hidden="1"/>
    </xf>
    <xf numFmtId="0" fontId="4" fillId="7" borderId="1" xfId="0" applyFont="1" applyFill="1" applyBorder="1" applyAlignment="1" applyProtection="1">
      <alignment horizontal="center" vertical="center" wrapText="1"/>
      <protection locked="0" hidden="1"/>
    </xf>
    <xf numFmtId="0" fontId="16" fillId="7" borderId="2" xfId="0" applyFont="1" applyFill="1" applyBorder="1" applyAlignment="1" applyProtection="1">
      <alignment horizontal="center" vertical="center" wrapText="1"/>
      <protection locked="0"/>
    </xf>
    <xf numFmtId="9" fontId="4" fillId="7" borderId="2" xfId="9" applyNumberFormat="1" applyFont="1" applyFill="1" applyBorder="1" applyAlignment="1" applyProtection="1">
      <alignment horizontal="center" vertical="center" wrapText="1"/>
      <protection locked="0"/>
    </xf>
    <xf numFmtId="14" fontId="0" fillId="5" borderId="20" xfId="0" applyNumberFormat="1" applyFill="1" applyBorder="1" applyAlignment="1">
      <alignment horizontal="center" vertical="center"/>
    </xf>
    <xf numFmtId="0" fontId="5" fillId="5" borderId="7" xfId="0" applyFont="1" applyFill="1" applyBorder="1" applyAlignment="1" applyProtection="1">
      <alignment horizontal="center" vertical="center" wrapText="1"/>
      <protection locked="0" hidden="1"/>
    </xf>
    <xf numFmtId="9" fontId="4" fillId="5" borderId="5" xfId="0" applyNumberFormat="1" applyFont="1" applyFill="1" applyBorder="1" applyAlignment="1" applyProtection="1">
      <alignment horizontal="center" vertical="center" wrapText="1"/>
      <protection locked="0" hidden="1"/>
    </xf>
    <xf numFmtId="165" fontId="4" fillId="5" borderId="12" xfId="0" applyNumberFormat="1" applyFont="1" applyFill="1" applyBorder="1" applyAlignment="1" applyProtection="1">
      <alignment horizontal="center" vertical="center" wrapText="1"/>
      <protection locked="0" hidden="1"/>
    </xf>
    <xf numFmtId="9" fontId="4" fillId="5" borderId="5" xfId="1" applyFont="1" applyFill="1" applyBorder="1" applyAlignment="1" applyProtection="1">
      <alignment horizontal="center" vertical="center" wrapText="1"/>
      <protection locked="0" hidden="1"/>
    </xf>
    <xf numFmtId="9" fontId="4" fillId="5" borderId="12" xfId="1" applyFont="1" applyFill="1" applyBorder="1" applyAlignment="1" applyProtection="1">
      <alignment horizontal="center" vertical="center" wrapText="1"/>
      <protection locked="0" hidden="1"/>
    </xf>
    <xf numFmtId="0" fontId="0" fillId="5" borderId="5" xfId="0" applyFill="1" applyBorder="1" applyAlignment="1" applyProtection="1">
      <alignment horizontal="center" vertical="center" wrapText="1"/>
      <protection locked="0"/>
    </xf>
    <xf numFmtId="0" fontId="3" fillId="5" borderId="5" xfId="0" applyFont="1" applyFill="1" applyBorder="1" applyAlignment="1" applyProtection="1">
      <alignment horizontal="center" vertical="center" wrapText="1"/>
      <protection locked="0"/>
    </xf>
    <xf numFmtId="0" fontId="6" fillId="5" borderId="7" xfId="1" applyNumberFormat="1" applyFont="1" applyFill="1" applyBorder="1" applyAlignment="1" applyProtection="1">
      <alignment horizontal="center" vertical="center" wrapText="1"/>
      <protection locked="0"/>
    </xf>
    <xf numFmtId="0" fontId="3" fillId="5" borderId="7" xfId="0" applyFont="1" applyFill="1" applyBorder="1" applyAlignment="1" applyProtection="1">
      <alignment horizontal="center" vertical="center" wrapText="1"/>
      <protection locked="0"/>
    </xf>
    <xf numFmtId="0" fontId="4" fillId="5" borderId="21" xfId="0" applyFont="1" applyFill="1" applyBorder="1" applyAlignment="1" applyProtection="1">
      <alignment horizontal="center" vertical="center" wrapText="1"/>
      <protection locked="0"/>
    </xf>
    <xf numFmtId="14" fontId="0" fillId="5" borderId="3" xfId="0" applyNumberFormat="1" applyFill="1" applyBorder="1" applyAlignment="1">
      <alignment horizontal="center" vertical="center"/>
    </xf>
    <xf numFmtId="0" fontId="6" fillId="5" borderId="4" xfId="0" applyFont="1" applyFill="1" applyBorder="1" applyAlignment="1" applyProtection="1">
      <alignment horizontal="center" vertical="center" wrapText="1"/>
      <protection locked="0"/>
    </xf>
    <xf numFmtId="0" fontId="6" fillId="5" borderId="2" xfId="0" applyFont="1" applyFill="1" applyBorder="1" applyAlignment="1" applyProtection="1">
      <alignment horizontal="center" vertical="center" wrapText="1"/>
      <protection locked="0"/>
    </xf>
    <xf numFmtId="0" fontId="5" fillId="6" borderId="4" xfId="0" applyFont="1" applyFill="1" applyBorder="1" applyAlignment="1" applyProtection="1">
      <alignment horizontal="left" vertical="center" wrapText="1"/>
      <protection locked="0" hidden="1"/>
    </xf>
    <xf numFmtId="0" fontId="18" fillId="3" borderId="4" xfId="0" applyFont="1" applyFill="1" applyBorder="1" applyAlignment="1" applyProtection="1">
      <alignment horizontal="center" vertical="center" wrapText="1"/>
      <protection locked="0" hidden="1"/>
    </xf>
    <xf numFmtId="9" fontId="0" fillId="3" borderId="6" xfId="0" applyNumberFormat="1" applyFill="1" applyBorder="1" applyAlignment="1" applyProtection="1">
      <alignment horizontal="center" vertical="center" wrapText="1"/>
      <protection locked="0" hidden="1"/>
    </xf>
    <xf numFmtId="168" fontId="0" fillId="3" borderId="6" xfId="11" applyNumberFormat="1" applyFont="1" applyFill="1" applyBorder="1" applyAlignment="1" applyProtection="1">
      <alignment horizontal="center" vertical="center" wrapText="1"/>
      <protection locked="0" hidden="1"/>
    </xf>
    <xf numFmtId="9" fontId="0" fillId="3" borderId="2" xfId="0" applyNumberFormat="1" applyFill="1" applyBorder="1" applyAlignment="1" applyProtection="1">
      <alignment horizontal="center" vertical="center" wrapText="1"/>
      <protection locked="0" hidden="1"/>
    </xf>
    <xf numFmtId="9" fontId="0" fillId="3" borderId="6" xfId="1" applyFont="1" applyFill="1" applyBorder="1" applyAlignment="1" applyProtection="1">
      <alignment horizontal="center" vertical="center" wrapText="1"/>
      <protection locked="0" hidden="1"/>
    </xf>
    <xf numFmtId="9" fontId="0" fillId="3" borderId="9" xfId="1" applyFont="1" applyFill="1" applyBorder="1" applyAlignment="1" applyProtection="1">
      <alignment horizontal="center" vertical="center" wrapText="1"/>
      <protection locked="0" hidden="1"/>
    </xf>
    <xf numFmtId="0" fontId="0" fillId="3" borderId="2" xfId="0" applyFill="1" applyBorder="1" applyAlignment="1" applyProtection="1">
      <alignment horizontal="center" vertical="center" wrapText="1"/>
      <protection locked="0"/>
    </xf>
    <xf numFmtId="0" fontId="0" fillId="3" borderId="4" xfId="0" applyFill="1" applyBorder="1" applyAlignment="1" applyProtection="1">
      <alignment horizontal="center" vertical="center" wrapText="1"/>
      <protection locked="0"/>
    </xf>
    <xf numFmtId="168" fontId="0" fillId="3" borderId="2" xfId="11" applyNumberFormat="1" applyFont="1" applyFill="1" applyBorder="1" applyAlignment="1" applyProtection="1">
      <alignment horizontal="center" vertical="center" wrapText="1"/>
      <protection locked="0" hidden="1"/>
    </xf>
    <xf numFmtId="0" fontId="0" fillId="3" borderId="2" xfId="0" applyFill="1" applyBorder="1" applyAlignment="1" applyProtection="1">
      <alignment horizontal="center" vertical="center" wrapText="1"/>
      <protection locked="0" hidden="1"/>
    </xf>
    <xf numFmtId="9" fontId="0" fillId="3" borderId="1" xfId="0" applyNumberFormat="1" applyFill="1" applyBorder="1" applyAlignment="1" applyProtection="1">
      <alignment horizontal="center" vertical="center" wrapText="1"/>
      <protection locked="0" hidden="1"/>
    </xf>
    <xf numFmtId="168" fontId="0" fillId="3" borderId="1" xfId="11" applyNumberFormat="1" applyFont="1" applyFill="1" applyBorder="1" applyAlignment="1" applyProtection="1">
      <alignment horizontal="center" vertical="center" wrapText="1"/>
      <protection locked="0" hidden="1"/>
    </xf>
    <xf numFmtId="0" fontId="0" fillId="3" borderId="1" xfId="0" applyFill="1" applyBorder="1" applyAlignment="1" applyProtection="1">
      <alignment horizontal="center" vertical="center" wrapText="1"/>
      <protection locked="0" hidden="1"/>
    </xf>
    <xf numFmtId="0" fontId="0" fillId="3" borderId="2" xfId="9" applyNumberFormat="1" applyFont="1" applyFill="1" applyBorder="1" applyAlignment="1" applyProtection="1">
      <alignment horizontal="center" vertical="center" wrapText="1"/>
      <protection locked="0"/>
    </xf>
    <xf numFmtId="0" fontId="18" fillId="3" borderId="7" xfId="0" applyFont="1" applyFill="1" applyBorder="1" applyAlignment="1" applyProtection="1">
      <alignment horizontal="center" vertical="center" wrapText="1"/>
      <protection locked="0" hidden="1"/>
    </xf>
    <xf numFmtId="9" fontId="0" fillId="3" borderId="12" xfId="0" applyNumberFormat="1" applyFill="1" applyBorder="1" applyAlignment="1" applyProtection="1">
      <alignment horizontal="center" vertical="center" wrapText="1"/>
      <protection locked="0" hidden="1"/>
    </xf>
    <xf numFmtId="168" fontId="0" fillId="3" borderId="12" xfId="11" applyNumberFormat="1" applyFont="1" applyFill="1" applyBorder="1" applyAlignment="1" applyProtection="1">
      <alignment horizontal="center" vertical="center" wrapText="1"/>
      <protection locked="0" hidden="1"/>
    </xf>
    <xf numFmtId="9" fontId="0" fillId="3" borderId="10" xfId="0" applyNumberFormat="1" applyFill="1" applyBorder="1" applyAlignment="1" applyProtection="1">
      <alignment horizontal="center" vertical="center" wrapText="1"/>
      <protection locked="0" hidden="1"/>
    </xf>
    <xf numFmtId="9" fontId="0" fillId="3" borderId="5" xfId="0" applyNumberFormat="1" applyFill="1" applyBorder="1" applyAlignment="1" applyProtection="1">
      <alignment horizontal="center" vertical="center" wrapText="1"/>
      <protection locked="0" hidden="1"/>
    </xf>
    <xf numFmtId="0" fontId="0" fillId="3" borderId="5" xfId="0" applyFill="1" applyBorder="1" applyAlignment="1" applyProtection="1">
      <alignment horizontal="center" vertical="center" wrapText="1"/>
      <protection locked="0" hidden="1"/>
    </xf>
    <xf numFmtId="0" fontId="0" fillId="3" borderId="12" xfId="0" applyFill="1" applyBorder="1" applyAlignment="1" applyProtection="1">
      <alignment horizontal="center" vertical="center" wrapText="1"/>
      <protection locked="0" hidden="1"/>
    </xf>
    <xf numFmtId="0" fontId="0" fillId="3" borderId="5" xfId="0" applyFill="1" applyBorder="1" applyAlignment="1" applyProtection="1">
      <alignment horizontal="center" vertical="center" wrapText="1"/>
      <protection locked="0"/>
    </xf>
    <xf numFmtId="0" fontId="0" fillId="3" borderId="5" xfId="9" applyNumberFormat="1" applyFont="1" applyFill="1" applyBorder="1" applyAlignment="1" applyProtection="1">
      <alignment horizontal="center" vertical="center" wrapText="1"/>
      <protection locked="0"/>
    </xf>
    <xf numFmtId="0" fontId="0" fillId="3" borderId="7" xfId="0" applyFill="1" applyBorder="1" applyAlignment="1" applyProtection="1">
      <alignment horizontal="center" vertical="center" wrapText="1"/>
      <protection locked="0"/>
    </xf>
    <xf numFmtId="3" fontId="18" fillId="3" borderId="22" xfId="0" applyNumberFormat="1" applyFont="1" applyFill="1" applyBorder="1" applyAlignment="1" applyProtection="1">
      <alignment horizontal="center" vertical="center" wrapText="1"/>
      <protection locked="0" hidden="1"/>
    </xf>
    <xf numFmtId="9" fontId="0" fillId="3" borderId="24" xfId="0" applyNumberFormat="1" applyFill="1" applyBorder="1" applyAlignment="1" applyProtection="1">
      <alignment horizontal="center" vertical="center" wrapText="1"/>
      <protection locked="0" hidden="1"/>
    </xf>
    <xf numFmtId="168" fontId="0" fillId="3" borderId="25" xfId="11" applyNumberFormat="1" applyFont="1" applyFill="1" applyBorder="1" applyAlignment="1" applyProtection="1">
      <alignment horizontal="center" vertical="center" wrapText="1"/>
      <protection locked="0" hidden="1"/>
    </xf>
    <xf numFmtId="9" fontId="0" fillId="3" borderId="22" xfId="0" applyNumberFormat="1" applyFill="1" applyBorder="1" applyAlignment="1" applyProtection="1">
      <alignment horizontal="center" vertical="center" wrapText="1"/>
      <protection locked="0" hidden="1"/>
    </xf>
    <xf numFmtId="0" fontId="0" fillId="3" borderId="22" xfId="0" applyFill="1" applyBorder="1" applyAlignment="1" applyProtection="1">
      <alignment horizontal="center" vertical="center" wrapText="1"/>
      <protection locked="0" hidden="1"/>
    </xf>
    <xf numFmtId="0" fontId="0" fillId="3" borderId="22" xfId="0" applyFill="1" applyBorder="1" applyAlignment="1" applyProtection="1">
      <alignment horizontal="center" vertical="center" wrapText="1"/>
      <protection locked="0"/>
    </xf>
    <xf numFmtId="1" fontId="0" fillId="3" borderId="22" xfId="9" applyNumberFormat="1" applyFont="1" applyFill="1" applyBorder="1" applyAlignment="1" applyProtection="1">
      <alignment horizontal="center" vertical="center" wrapText="1"/>
      <protection locked="0"/>
    </xf>
    <xf numFmtId="1" fontId="0" fillId="3" borderId="22" xfId="0" applyNumberFormat="1" applyFill="1" applyBorder="1" applyAlignment="1" applyProtection="1">
      <alignment horizontal="center" vertical="center" wrapText="1"/>
      <protection locked="0"/>
    </xf>
    <xf numFmtId="168" fontId="0" fillId="3" borderId="22" xfId="11" applyNumberFormat="1" applyFont="1" applyFill="1" applyBorder="1" applyAlignment="1" applyProtection="1">
      <alignment horizontal="center" vertical="center" wrapText="1"/>
      <protection locked="0" hidden="1"/>
    </xf>
    <xf numFmtId="9" fontId="0" fillId="3" borderId="26" xfId="0" applyNumberFormat="1" applyFill="1" applyBorder="1" applyAlignment="1" applyProtection="1">
      <alignment horizontal="center" vertical="center" wrapText="1"/>
      <protection locked="0" hidden="1"/>
    </xf>
    <xf numFmtId="0" fontId="0" fillId="3" borderId="22" xfId="9" applyNumberFormat="1" applyFont="1" applyFill="1" applyBorder="1" applyAlignment="1" applyProtection="1">
      <alignment horizontal="center" vertical="center" wrapText="1"/>
      <protection locked="0"/>
    </xf>
    <xf numFmtId="0" fontId="18" fillId="3" borderId="25" xfId="0" applyFont="1" applyFill="1" applyBorder="1" applyAlignment="1" applyProtection="1">
      <alignment horizontal="center" vertical="center" wrapText="1"/>
      <protection locked="0" hidden="1"/>
    </xf>
    <xf numFmtId="0" fontId="18" fillId="3" borderId="22" xfId="0" applyFont="1" applyFill="1" applyBorder="1" applyAlignment="1" applyProtection="1">
      <alignment horizontal="center" vertical="center"/>
      <protection locked="0" hidden="1"/>
    </xf>
    <xf numFmtId="3" fontId="0" fillId="3" borderId="0" xfId="0" applyNumberFormat="1" applyFill="1" applyAlignment="1">
      <alignment horizontal="center"/>
    </xf>
    <xf numFmtId="0" fontId="19" fillId="3" borderId="0" xfId="0" applyFont="1" applyFill="1" applyAlignment="1">
      <alignment wrapText="1"/>
    </xf>
    <xf numFmtId="0" fontId="18" fillId="3" borderId="28" xfId="0" applyFont="1" applyFill="1" applyBorder="1" applyAlignment="1" applyProtection="1">
      <alignment horizontal="center" vertical="center"/>
      <protection locked="0" hidden="1"/>
    </xf>
    <xf numFmtId="43" fontId="0" fillId="3" borderId="22" xfId="11" applyFont="1" applyFill="1" applyBorder="1" applyAlignment="1" applyProtection="1">
      <alignment horizontal="center" vertical="center" wrapText="1"/>
      <protection locked="0" hidden="1"/>
    </xf>
    <xf numFmtId="0" fontId="18" fillId="3" borderId="22" xfId="0" applyFont="1" applyFill="1" applyBorder="1" applyAlignment="1" applyProtection="1">
      <alignment horizontal="center" vertical="center" wrapText="1"/>
      <protection locked="0" hidden="1"/>
    </xf>
    <xf numFmtId="0" fontId="5" fillId="10" borderId="4" xfId="0" applyFont="1" applyFill="1" applyBorder="1" applyAlignment="1" applyProtection="1">
      <alignment horizontal="center" vertical="center" wrapText="1"/>
      <protection locked="0" hidden="1"/>
    </xf>
    <xf numFmtId="9" fontId="4" fillId="10" borderId="2" xfId="0" applyNumberFormat="1" applyFont="1" applyFill="1" applyBorder="1" applyAlignment="1" applyProtection="1">
      <alignment horizontal="left" vertical="center" wrapText="1"/>
      <protection locked="0" hidden="1"/>
    </xf>
    <xf numFmtId="9" fontId="4" fillId="10" borderId="6" xfId="0" applyNumberFormat="1" applyFont="1" applyFill="1" applyBorder="1" applyAlignment="1" applyProtection="1">
      <alignment horizontal="left" vertical="center" wrapText="1"/>
      <protection locked="0" hidden="1"/>
    </xf>
    <xf numFmtId="9" fontId="4" fillId="10" borderId="9" xfId="1" applyFont="1" applyFill="1" applyBorder="1" applyAlignment="1" applyProtection="1">
      <alignment horizontal="center" vertical="center" wrapText="1"/>
      <protection locked="0" hidden="1"/>
    </xf>
    <xf numFmtId="0" fontId="0" fillId="10" borderId="2" xfId="0" applyFill="1" applyBorder="1" applyAlignment="1" applyProtection="1">
      <alignment vertical="center" wrapText="1"/>
      <protection locked="0"/>
    </xf>
    <xf numFmtId="9" fontId="3" fillId="10" borderId="2" xfId="0" applyNumberFormat="1" applyFont="1" applyFill="1" applyBorder="1" applyAlignment="1" applyProtection="1">
      <alignment horizontal="center" vertical="center" wrapText="1"/>
      <protection locked="0"/>
    </xf>
    <xf numFmtId="9" fontId="4" fillId="10" borderId="4" xfId="0" applyNumberFormat="1" applyFont="1" applyFill="1" applyBorder="1" applyAlignment="1" applyProtection="1">
      <alignment horizontal="center" vertical="center" wrapText="1"/>
      <protection locked="0"/>
    </xf>
    <xf numFmtId="9" fontId="6" fillId="10" borderId="4" xfId="1" applyFont="1" applyFill="1" applyBorder="1" applyAlignment="1" applyProtection="1">
      <alignment horizontal="center" vertical="center" wrapText="1"/>
      <protection locked="0"/>
    </xf>
    <xf numFmtId="9" fontId="6" fillId="10" borderId="2" xfId="1" applyFont="1" applyFill="1" applyBorder="1" applyAlignment="1" applyProtection="1">
      <alignment horizontal="center" vertical="center" wrapText="1"/>
      <protection locked="0"/>
    </xf>
    <xf numFmtId="9" fontId="4" fillId="10" borderId="2" xfId="0" applyNumberFormat="1" applyFont="1" applyFill="1" applyBorder="1" applyAlignment="1" applyProtection="1">
      <alignment horizontal="center" vertical="center" wrapText="1"/>
      <protection locked="0"/>
    </xf>
    <xf numFmtId="9" fontId="3" fillId="10" borderId="4" xfId="0" applyNumberFormat="1" applyFont="1" applyFill="1" applyBorder="1" applyAlignment="1" applyProtection="1">
      <alignment horizontal="center" vertical="center" wrapText="1"/>
      <protection locked="0"/>
    </xf>
    <xf numFmtId="9" fontId="6" fillId="10" borderId="4" xfId="0" applyNumberFormat="1" applyFont="1" applyFill="1" applyBorder="1" applyAlignment="1" applyProtection="1">
      <alignment horizontal="center" vertical="center" wrapText="1"/>
      <protection locked="0"/>
    </xf>
    <xf numFmtId="9" fontId="6" fillId="10" borderId="2" xfId="0" applyNumberFormat="1" applyFont="1" applyFill="1" applyBorder="1" applyAlignment="1" applyProtection="1">
      <alignment horizontal="center" vertical="center" wrapText="1"/>
      <protection locked="0"/>
    </xf>
    <xf numFmtId="9" fontId="4" fillId="10" borderId="2" xfId="0" applyNumberFormat="1" applyFont="1" applyFill="1" applyBorder="1" applyAlignment="1" applyProtection="1">
      <alignment horizontal="center" vertical="center" wrapText="1"/>
      <protection locked="0" hidden="1"/>
    </xf>
    <xf numFmtId="9" fontId="4" fillId="10" borderId="6" xfId="0" applyNumberFormat="1" applyFont="1" applyFill="1" applyBorder="1" applyAlignment="1" applyProtection="1">
      <alignment horizontal="center" vertical="center" wrapText="1"/>
      <protection locked="0" hidden="1"/>
    </xf>
    <xf numFmtId="165" fontId="4" fillId="10" borderId="2" xfId="0" applyNumberFormat="1" applyFont="1" applyFill="1" applyBorder="1" applyAlignment="1" applyProtection="1">
      <alignment horizontal="center" vertical="center" wrapText="1"/>
      <protection locked="0" hidden="1"/>
    </xf>
    <xf numFmtId="165" fontId="4" fillId="10" borderId="6" xfId="0" applyNumberFormat="1" applyFont="1" applyFill="1" applyBorder="1" applyAlignment="1" applyProtection="1">
      <alignment horizontal="center" vertical="center" wrapText="1"/>
      <protection locked="0" hidden="1"/>
    </xf>
    <xf numFmtId="14" fontId="0" fillId="3" borderId="2" xfId="0" applyNumberFormat="1" applyFill="1" applyBorder="1" applyAlignment="1">
      <alignment horizontal="center" vertical="center"/>
    </xf>
    <xf numFmtId="14" fontId="0" fillId="10" borderId="2" xfId="0" applyNumberFormat="1" applyFill="1" applyBorder="1" applyAlignment="1">
      <alignment horizontal="center" vertical="center"/>
    </xf>
    <xf numFmtId="0" fontId="5" fillId="11" borderId="4" xfId="0" applyFont="1" applyFill="1" applyBorder="1" applyAlignment="1" applyProtection="1">
      <alignment horizontal="center" vertical="center" wrapText="1"/>
      <protection locked="0" hidden="1"/>
    </xf>
    <xf numFmtId="0" fontId="5" fillId="11" borderId="4" xfId="0" applyFont="1" applyFill="1" applyBorder="1" applyAlignment="1" applyProtection="1">
      <alignment horizontal="left" vertical="center" wrapText="1"/>
      <protection locked="0" hidden="1"/>
    </xf>
    <xf numFmtId="9" fontId="4" fillId="11" borderId="6" xfId="0" applyNumberFormat="1" applyFont="1" applyFill="1" applyBorder="1" applyAlignment="1" applyProtection="1">
      <alignment horizontal="left" vertical="center" wrapText="1"/>
      <protection locked="0" hidden="1"/>
    </xf>
    <xf numFmtId="9" fontId="4" fillId="11" borderId="2" xfId="0" applyNumberFormat="1" applyFont="1" applyFill="1" applyBorder="1" applyAlignment="1" applyProtection="1">
      <alignment horizontal="left" vertical="center" wrapText="1"/>
      <protection locked="0" hidden="1"/>
    </xf>
    <xf numFmtId="0" fontId="0" fillId="11" borderId="2" xfId="0" applyFill="1" applyBorder="1" applyAlignment="1" applyProtection="1">
      <alignment vertical="center" wrapText="1"/>
      <protection locked="0"/>
    </xf>
    <xf numFmtId="9" fontId="3" fillId="11" borderId="2" xfId="0" applyNumberFormat="1" applyFont="1" applyFill="1" applyBorder="1" applyAlignment="1" applyProtection="1">
      <alignment horizontal="center" vertical="center" wrapText="1"/>
      <protection locked="0"/>
    </xf>
    <xf numFmtId="9" fontId="4" fillId="11" borderId="1" xfId="0" applyNumberFormat="1" applyFont="1" applyFill="1" applyBorder="1" applyAlignment="1" applyProtection="1">
      <alignment horizontal="left" vertical="center" wrapText="1"/>
      <protection locked="0" hidden="1"/>
    </xf>
    <xf numFmtId="0" fontId="5" fillId="8" borderId="4" xfId="0" applyFont="1" applyFill="1" applyBorder="1" applyAlignment="1" applyProtection="1">
      <alignment horizontal="center" vertical="center" wrapText="1"/>
      <protection locked="0" hidden="1"/>
    </xf>
    <xf numFmtId="0" fontId="5" fillId="8" borderId="4" xfId="0" applyFont="1" applyFill="1" applyBorder="1" applyAlignment="1" applyProtection="1">
      <alignment horizontal="left" vertical="center" wrapText="1"/>
      <protection locked="0" hidden="1"/>
    </xf>
    <xf numFmtId="9" fontId="4" fillId="8" borderId="6" xfId="0" applyNumberFormat="1" applyFont="1" applyFill="1" applyBorder="1" applyAlignment="1" applyProtection="1">
      <alignment horizontal="left" vertical="center" wrapText="1"/>
      <protection locked="0" hidden="1"/>
    </xf>
    <xf numFmtId="44" fontId="4" fillId="8" borderId="6" xfId="10" applyFont="1" applyFill="1" applyBorder="1" applyAlignment="1" applyProtection="1">
      <alignment horizontal="left" vertical="center" wrapText="1"/>
      <protection locked="0" hidden="1"/>
    </xf>
    <xf numFmtId="14" fontId="4" fillId="8" borderId="6" xfId="0" applyNumberFormat="1" applyFont="1" applyFill="1" applyBorder="1" applyAlignment="1" applyProtection="1">
      <alignment horizontal="left" vertical="center" wrapText="1"/>
      <protection locked="0" hidden="1"/>
    </xf>
    <xf numFmtId="9" fontId="4" fillId="8" borderId="6" xfId="1" applyFont="1" applyFill="1" applyBorder="1" applyAlignment="1" applyProtection="1">
      <alignment horizontal="center" vertical="center" wrapText="1"/>
      <protection locked="0" hidden="1"/>
    </xf>
    <xf numFmtId="9" fontId="4" fillId="8" borderId="9" xfId="1" applyFont="1" applyFill="1" applyBorder="1" applyAlignment="1" applyProtection="1">
      <alignment horizontal="center" vertical="center" wrapText="1"/>
      <protection locked="0" hidden="1"/>
    </xf>
    <xf numFmtId="0" fontId="15" fillId="8" borderId="2" xfId="0" applyFont="1" applyFill="1" applyBorder="1" applyAlignment="1" applyProtection="1">
      <alignment horizontal="center" vertical="center" wrapText="1"/>
      <protection locked="0"/>
    </xf>
    <xf numFmtId="10" fontId="3" fillId="8" borderId="4" xfId="0" applyNumberFormat="1" applyFont="1" applyFill="1" applyBorder="1" applyAlignment="1" applyProtection="1">
      <alignment horizontal="center" vertical="center" wrapText="1"/>
      <protection locked="0"/>
    </xf>
    <xf numFmtId="10" fontId="6" fillId="8" borderId="4" xfId="0" applyNumberFormat="1" applyFont="1" applyFill="1" applyBorder="1" applyAlignment="1" applyProtection="1">
      <alignment horizontal="center" vertical="center" wrapText="1"/>
      <protection locked="0"/>
    </xf>
    <xf numFmtId="10" fontId="6" fillId="8" borderId="2" xfId="0" applyNumberFormat="1" applyFont="1" applyFill="1" applyBorder="1" applyAlignment="1" applyProtection="1">
      <alignment horizontal="center" vertical="center" wrapText="1"/>
      <protection locked="0"/>
    </xf>
    <xf numFmtId="10" fontId="4" fillId="8" borderId="2" xfId="0" applyNumberFormat="1" applyFont="1" applyFill="1" applyBorder="1" applyAlignment="1" applyProtection="1">
      <alignment horizontal="center" vertical="center" wrapText="1"/>
      <protection locked="0"/>
    </xf>
    <xf numFmtId="44" fontId="4" fillId="8" borderId="2" xfId="10" applyFont="1" applyFill="1" applyBorder="1" applyAlignment="1" applyProtection="1">
      <alignment horizontal="left" vertical="center" wrapText="1"/>
      <protection locked="0" hidden="1"/>
    </xf>
    <xf numFmtId="43" fontId="3" fillId="8" borderId="2" xfId="11" applyFont="1" applyFill="1" applyBorder="1" applyAlignment="1" applyProtection="1">
      <alignment horizontal="center" vertical="center" wrapText="1"/>
      <protection locked="0"/>
    </xf>
    <xf numFmtId="10" fontId="4" fillId="8" borderId="4" xfId="0" applyNumberFormat="1" applyFont="1" applyFill="1" applyBorder="1" applyAlignment="1" applyProtection="1">
      <alignment horizontal="center" vertical="center" wrapText="1"/>
      <protection locked="0"/>
    </xf>
    <xf numFmtId="10" fontId="6" fillId="8" borderId="4" xfId="1" applyNumberFormat="1" applyFont="1" applyFill="1" applyBorder="1" applyAlignment="1" applyProtection="1">
      <alignment horizontal="center" vertical="center" wrapText="1"/>
      <protection locked="0"/>
    </xf>
    <xf numFmtId="10" fontId="6" fillId="8" borderId="2" xfId="1" applyNumberFormat="1" applyFont="1" applyFill="1" applyBorder="1" applyAlignment="1" applyProtection="1">
      <alignment horizontal="center" vertical="center" wrapText="1"/>
      <protection locked="0"/>
    </xf>
    <xf numFmtId="9" fontId="4" fillId="8" borderId="1" xfId="0" applyNumberFormat="1" applyFont="1" applyFill="1" applyBorder="1" applyAlignment="1" applyProtection="1">
      <alignment horizontal="left" vertical="center" wrapText="1"/>
      <protection locked="0" hidden="1"/>
    </xf>
    <xf numFmtId="44" fontId="4" fillId="8" borderId="1" xfId="10" applyFont="1" applyFill="1" applyBorder="1" applyAlignment="1" applyProtection="1">
      <alignment horizontal="left" vertical="center" wrapText="1"/>
      <protection locked="0" hidden="1"/>
    </xf>
    <xf numFmtId="14" fontId="4" fillId="8" borderId="2" xfId="0" applyNumberFormat="1" applyFont="1" applyFill="1" applyBorder="1" applyAlignment="1" applyProtection="1">
      <alignment horizontal="left" vertical="center" wrapText="1"/>
      <protection locked="0" hidden="1"/>
    </xf>
    <xf numFmtId="0" fontId="4" fillId="8" borderId="1" xfId="0" applyFont="1" applyFill="1" applyBorder="1" applyAlignment="1" applyProtection="1">
      <alignment horizontal="center" vertical="center" wrapText="1"/>
      <protection locked="0" hidden="1"/>
    </xf>
    <xf numFmtId="0" fontId="4" fillId="8" borderId="2" xfId="0" applyFont="1" applyFill="1" applyBorder="1" applyAlignment="1" applyProtection="1">
      <alignment horizontal="center" vertical="center" wrapText="1"/>
      <protection locked="0" hidden="1"/>
    </xf>
    <xf numFmtId="166" fontId="4" fillId="3" borderId="2" xfId="0" applyNumberFormat="1" applyFont="1" applyFill="1" applyBorder="1" applyAlignment="1" applyProtection="1">
      <alignment horizontal="center" vertical="center" wrapText="1"/>
      <protection locked="0" hidden="1"/>
    </xf>
    <xf numFmtId="49" fontId="29" fillId="3" borderId="2" xfId="0" applyNumberFormat="1" applyFont="1" applyFill="1" applyBorder="1" applyAlignment="1">
      <alignment vertical="center" wrapText="1"/>
    </xf>
    <xf numFmtId="0" fontId="29" fillId="3" borderId="2" xfId="0" applyFont="1" applyFill="1" applyBorder="1" applyAlignment="1">
      <alignment vertical="center" wrapText="1"/>
    </xf>
    <xf numFmtId="44" fontId="4" fillId="3" borderId="2" xfId="10" applyFont="1" applyFill="1" applyBorder="1" applyAlignment="1" applyProtection="1">
      <alignment horizontal="left" vertical="center" wrapText="1"/>
      <protection locked="0" hidden="1"/>
    </xf>
    <xf numFmtId="49" fontId="0" fillId="3" borderId="2" xfId="0" applyNumberFormat="1" applyFill="1" applyBorder="1" applyAlignment="1">
      <alignment vertical="center" wrapText="1"/>
    </xf>
    <xf numFmtId="0" fontId="0" fillId="3" borderId="2" xfId="0" applyFill="1" applyBorder="1" applyAlignment="1">
      <alignment vertical="center" wrapText="1"/>
    </xf>
    <xf numFmtId="170" fontId="4" fillId="6" borderId="6" xfId="10" applyNumberFormat="1" applyFont="1" applyFill="1" applyBorder="1" applyAlignment="1" applyProtection="1">
      <alignment horizontal="left" vertical="center" wrapText="1"/>
      <protection locked="0" hidden="1"/>
    </xf>
    <xf numFmtId="9" fontId="4" fillId="6" borderId="1" xfId="0" applyNumberFormat="1" applyFont="1" applyFill="1" applyBorder="1" applyAlignment="1" applyProtection="1">
      <alignment horizontal="left" vertical="center" wrapText="1"/>
      <protection locked="0" hidden="1"/>
    </xf>
    <xf numFmtId="14" fontId="4" fillId="6" borderId="2" xfId="0" applyNumberFormat="1" applyFont="1" applyFill="1" applyBorder="1" applyAlignment="1" applyProtection="1">
      <alignment horizontal="left" vertical="center" wrapText="1"/>
      <protection locked="0" hidden="1"/>
    </xf>
    <xf numFmtId="43" fontId="3" fillId="6" borderId="2" xfId="11" applyFont="1" applyFill="1" applyBorder="1" applyAlignment="1" applyProtection="1">
      <alignment horizontal="center" vertical="center" wrapText="1"/>
      <protection locked="0"/>
    </xf>
    <xf numFmtId="9" fontId="3" fillId="6" borderId="4" xfId="0" applyNumberFormat="1" applyFont="1" applyFill="1" applyBorder="1" applyAlignment="1" applyProtection="1">
      <alignment horizontal="center" vertical="center" wrapText="1"/>
      <protection locked="0"/>
    </xf>
    <xf numFmtId="9" fontId="6" fillId="6" borderId="4" xfId="0" applyNumberFormat="1" applyFont="1" applyFill="1" applyBorder="1" applyAlignment="1" applyProtection="1">
      <alignment horizontal="center" vertical="center" wrapText="1"/>
      <protection locked="0"/>
    </xf>
    <xf numFmtId="9" fontId="6" fillId="6" borderId="2" xfId="0" applyNumberFormat="1" applyFont="1" applyFill="1" applyBorder="1" applyAlignment="1" applyProtection="1">
      <alignment horizontal="center" vertical="center" wrapText="1"/>
      <protection locked="0"/>
    </xf>
    <xf numFmtId="9" fontId="4" fillId="6" borderId="2" xfId="0" applyNumberFormat="1" applyFont="1" applyFill="1" applyBorder="1" applyAlignment="1" applyProtection="1">
      <alignment horizontal="center" vertical="center" wrapText="1"/>
      <protection locked="0"/>
    </xf>
    <xf numFmtId="9" fontId="5" fillId="6" borderId="4" xfId="0" applyNumberFormat="1" applyFont="1" applyFill="1" applyBorder="1" applyAlignment="1" applyProtection="1">
      <alignment horizontal="left" vertical="center" wrapText="1"/>
      <protection locked="0" hidden="1"/>
    </xf>
    <xf numFmtId="9" fontId="4" fillId="6" borderId="2" xfId="0" applyNumberFormat="1" applyFont="1" applyFill="1" applyBorder="1" applyAlignment="1" applyProtection="1">
      <alignment horizontal="center" vertical="center" wrapText="1"/>
      <protection locked="0" hidden="1"/>
    </xf>
    <xf numFmtId="170" fontId="4" fillId="6" borderId="1" xfId="10" applyNumberFormat="1" applyFont="1" applyFill="1" applyBorder="1" applyAlignment="1" applyProtection="1">
      <alignment horizontal="center" vertical="center" wrapText="1"/>
      <protection locked="0" hidden="1"/>
    </xf>
    <xf numFmtId="9" fontId="3" fillId="6" borderId="2" xfId="0" applyNumberFormat="1" applyFont="1" applyFill="1" applyBorder="1" applyAlignment="1" applyProtection="1">
      <alignment horizontal="center" vertical="center" wrapText="1"/>
      <protection locked="0"/>
    </xf>
    <xf numFmtId="0" fontId="5" fillId="6" borderId="4" xfId="0" applyFont="1" applyFill="1" applyBorder="1" applyAlignment="1" applyProtection="1">
      <alignment horizontal="left" vertical="top" wrapText="1"/>
      <protection locked="0" hidden="1"/>
    </xf>
    <xf numFmtId="9" fontId="5" fillId="6" borderId="4" xfId="0" applyNumberFormat="1" applyFont="1" applyFill="1" applyBorder="1" applyAlignment="1" applyProtection="1">
      <alignment horizontal="left" vertical="top" wrapText="1"/>
      <protection locked="0" hidden="1"/>
    </xf>
    <xf numFmtId="9" fontId="4" fillId="6" borderId="1" xfId="0" applyNumberFormat="1" applyFont="1" applyFill="1" applyBorder="1" applyAlignment="1" applyProtection="1">
      <alignment horizontal="left" vertical="top" wrapText="1"/>
      <protection locked="0" hidden="1"/>
    </xf>
    <xf numFmtId="0" fontId="4" fillId="6" borderId="2" xfId="0" applyFont="1" applyFill="1" applyBorder="1" applyAlignment="1" applyProtection="1">
      <alignment horizontal="center" vertical="center" wrapText="1"/>
      <protection locked="0" hidden="1"/>
    </xf>
    <xf numFmtId="0" fontId="4" fillId="6" borderId="1" xfId="0" applyFont="1" applyFill="1" applyBorder="1" applyAlignment="1" applyProtection="1">
      <alignment horizontal="center" vertical="center" wrapText="1"/>
      <protection locked="0" hidden="1"/>
    </xf>
    <xf numFmtId="0" fontId="5" fillId="4" borderId="4" xfId="0" applyFont="1" applyFill="1" applyBorder="1" applyAlignment="1">
      <alignment horizontal="left" vertical="center" wrapText="1"/>
    </xf>
    <xf numFmtId="0" fontId="8" fillId="4" borderId="6" xfId="0" applyFont="1" applyFill="1" applyBorder="1" applyAlignment="1">
      <alignment horizontal="left" vertical="center" wrapText="1"/>
    </xf>
    <xf numFmtId="8" fontId="8" fillId="4" borderId="2" xfId="0" applyNumberFormat="1" applyFont="1" applyFill="1" applyBorder="1" applyAlignment="1">
      <alignment horizontal="left" vertical="center" wrapText="1"/>
    </xf>
    <xf numFmtId="0" fontId="8" fillId="4" borderId="2" xfId="0" applyFont="1" applyFill="1" applyBorder="1" applyAlignment="1">
      <alignment horizontal="left" vertical="center" wrapText="1"/>
    </xf>
    <xf numFmtId="0" fontId="8" fillId="12" borderId="2" xfId="0" applyFont="1" applyFill="1" applyBorder="1" applyAlignment="1">
      <alignment horizontal="left" vertical="center" wrapText="1"/>
    </xf>
    <xf numFmtId="0" fontId="8" fillId="12" borderId="6" xfId="0" applyFont="1" applyFill="1" applyBorder="1" applyAlignment="1">
      <alignment horizontal="left" vertical="center" wrapText="1"/>
    </xf>
    <xf numFmtId="0" fontId="8" fillId="12" borderId="6" xfId="0" applyFont="1" applyFill="1" applyBorder="1" applyAlignment="1">
      <alignment horizontal="center" vertical="center" wrapText="1"/>
    </xf>
    <xf numFmtId="0" fontId="8" fillId="12" borderId="9" xfId="0" applyFont="1" applyFill="1" applyBorder="1" applyAlignment="1">
      <alignment horizontal="center" vertical="center" wrapText="1"/>
    </xf>
    <xf numFmtId="0" fontId="9" fillId="4" borderId="2" xfId="0" applyFont="1" applyFill="1" applyBorder="1" applyAlignment="1">
      <alignment vertical="center" wrapText="1"/>
    </xf>
    <xf numFmtId="9" fontId="11" fillId="4" borderId="2" xfId="0" applyNumberFormat="1" applyFont="1" applyFill="1" applyBorder="1" applyAlignment="1">
      <alignment horizontal="center" vertical="center" wrapText="1"/>
    </xf>
    <xf numFmtId="9" fontId="11" fillId="4" borderId="4" xfId="0" applyNumberFormat="1" applyFont="1" applyFill="1" applyBorder="1" applyAlignment="1">
      <alignment horizontal="center" vertical="center" wrapText="1"/>
    </xf>
    <xf numFmtId="9" fontId="10" fillId="4" borderId="4" xfId="0" applyNumberFormat="1" applyFont="1" applyFill="1" applyBorder="1" applyAlignment="1">
      <alignment horizontal="center" vertical="center" wrapText="1"/>
    </xf>
    <xf numFmtId="9" fontId="10" fillId="4" borderId="2" xfId="0" applyNumberFormat="1" applyFont="1" applyFill="1" applyBorder="1" applyAlignment="1">
      <alignment horizontal="center" vertical="center" wrapText="1"/>
    </xf>
    <xf numFmtId="9" fontId="8" fillId="4" borderId="2" xfId="0" applyNumberFormat="1" applyFont="1" applyFill="1" applyBorder="1" applyAlignment="1">
      <alignment horizontal="center" vertical="center" wrapText="1"/>
    </xf>
    <xf numFmtId="166" fontId="4" fillId="11" borderId="2" xfId="0" applyNumberFormat="1" applyFont="1" applyFill="1" applyBorder="1" applyAlignment="1" applyProtection="1">
      <alignment horizontal="center" vertical="center" wrapText="1"/>
      <protection locked="0" hidden="1"/>
    </xf>
    <xf numFmtId="0" fontId="24" fillId="11" borderId="1" xfId="0" applyFont="1" applyFill="1" applyBorder="1" applyAlignment="1" applyProtection="1">
      <alignment horizontal="center" vertical="center" wrapText="1"/>
      <protection locked="0" hidden="1"/>
    </xf>
    <xf numFmtId="0" fontId="24" fillId="11" borderId="2" xfId="0" applyFont="1" applyFill="1" applyBorder="1" applyAlignment="1" applyProtection="1">
      <alignment horizontal="center" vertical="center" wrapText="1"/>
      <protection locked="0"/>
    </xf>
    <xf numFmtId="9" fontId="4" fillId="11" borderId="4" xfId="0" applyNumberFormat="1" applyFont="1" applyFill="1" applyBorder="1" applyAlignment="1" applyProtection="1">
      <alignment horizontal="center" vertical="center" wrapText="1"/>
      <protection locked="0"/>
    </xf>
    <xf numFmtId="9" fontId="6" fillId="11" borderId="4" xfId="1" applyFont="1" applyFill="1" applyBorder="1" applyAlignment="1" applyProtection="1">
      <alignment horizontal="center" vertical="center" wrapText="1"/>
      <protection locked="0"/>
    </xf>
    <xf numFmtId="9" fontId="6" fillId="11" borderId="2" xfId="1" applyFont="1" applyFill="1" applyBorder="1" applyAlignment="1" applyProtection="1">
      <alignment horizontal="center" vertical="center" wrapText="1"/>
      <protection locked="0"/>
    </xf>
    <xf numFmtId="9" fontId="4" fillId="11" borderId="2" xfId="0" applyNumberFormat="1" applyFont="1" applyFill="1" applyBorder="1" applyAlignment="1" applyProtection="1">
      <alignment horizontal="center" vertical="center" wrapText="1"/>
      <protection locked="0"/>
    </xf>
    <xf numFmtId="0" fontId="5" fillId="3" borderId="2" xfId="0" applyFont="1" applyFill="1" applyBorder="1" applyAlignment="1" applyProtection="1">
      <alignment vertical="center" wrapText="1"/>
      <protection locked="0" hidden="1"/>
    </xf>
    <xf numFmtId="9" fontId="15" fillId="3" borderId="2" xfId="0" applyNumberFormat="1" applyFont="1" applyFill="1" applyBorder="1" applyAlignment="1" applyProtection="1">
      <alignment horizontal="center" vertical="center" wrapText="1"/>
      <protection locked="0" hidden="1"/>
    </xf>
    <xf numFmtId="170" fontId="15" fillId="3" borderId="2" xfId="1" applyNumberFormat="1" applyFont="1" applyFill="1" applyBorder="1" applyAlignment="1" applyProtection="1">
      <alignment horizontal="center" vertical="center" wrapText="1"/>
      <protection locked="0" hidden="1"/>
    </xf>
    <xf numFmtId="9" fontId="4" fillId="3" borderId="2" xfId="0" applyNumberFormat="1" applyFont="1" applyFill="1" applyBorder="1" applyAlignment="1" applyProtection="1">
      <alignment vertical="center" wrapText="1"/>
      <protection locked="0" hidden="1"/>
    </xf>
    <xf numFmtId="9" fontId="24" fillId="3" borderId="2" xfId="1" applyFont="1" applyFill="1" applyBorder="1" applyAlignment="1" applyProtection="1">
      <alignment horizontal="center" vertical="center" wrapText="1"/>
      <protection locked="0" hidden="1"/>
    </xf>
    <xf numFmtId="0" fontId="24" fillId="3" borderId="2" xfId="0" applyFont="1" applyFill="1" applyBorder="1" applyAlignment="1" applyProtection="1">
      <alignment horizontal="center" vertical="center" wrapText="1"/>
      <protection locked="0"/>
    </xf>
    <xf numFmtId="0" fontId="5" fillId="13" borderId="4" xfId="0" applyFont="1" applyFill="1" applyBorder="1" applyAlignment="1" applyProtection="1">
      <alignment horizontal="center" vertical="center" wrapText="1"/>
      <protection locked="0" hidden="1"/>
    </xf>
    <xf numFmtId="0" fontId="5" fillId="13" borderId="4" xfId="0" applyFont="1" applyFill="1" applyBorder="1" applyAlignment="1" applyProtection="1">
      <alignment horizontal="left" vertical="center" wrapText="1"/>
      <protection locked="0" hidden="1"/>
    </xf>
    <xf numFmtId="9" fontId="4" fillId="13" borderId="6" xfId="0" applyNumberFormat="1" applyFont="1" applyFill="1" applyBorder="1" applyAlignment="1" applyProtection="1">
      <alignment horizontal="left" vertical="center" wrapText="1"/>
      <protection locked="0" hidden="1"/>
    </xf>
    <xf numFmtId="165" fontId="4" fillId="13" borderId="2" xfId="0" applyNumberFormat="1" applyFont="1" applyFill="1" applyBorder="1" applyAlignment="1" applyProtection="1">
      <alignment horizontal="left" vertical="center" wrapText="1"/>
      <protection locked="0" hidden="1"/>
    </xf>
    <xf numFmtId="9" fontId="4" fillId="13" borderId="2" xfId="0" applyNumberFormat="1" applyFont="1" applyFill="1" applyBorder="1" applyAlignment="1" applyProtection="1">
      <alignment horizontal="left" vertical="center" wrapText="1"/>
      <protection locked="0" hidden="1"/>
    </xf>
    <xf numFmtId="9" fontId="5" fillId="13" borderId="2" xfId="0" applyNumberFormat="1" applyFont="1" applyFill="1" applyBorder="1" applyAlignment="1" applyProtection="1">
      <alignment horizontal="left" vertical="center" wrapText="1"/>
      <protection locked="0" hidden="1"/>
    </xf>
    <xf numFmtId="14" fontId="5" fillId="13" borderId="6" xfId="0" applyNumberFormat="1" applyFont="1" applyFill="1" applyBorder="1" applyAlignment="1" applyProtection="1">
      <alignment horizontal="left" vertical="center" wrapText="1"/>
      <protection locked="0" hidden="1"/>
    </xf>
    <xf numFmtId="9" fontId="5" fillId="13" borderId="6" xfId="1" applyFont="1" applyFill="1" applyBorder="1" applyAlignment="1" applyProtection="1">
      <alignment horizontal="center" vertical="center" wrapText="1"/>
      <protection locked="0" hidden="1"/>
    </xf>
    <xf numFmtId="9" fontId="5" fillId="13" borderId="9" xfId="1" applyFont="1" applyFill="1" applyBorder="1" applyAlignment="1" applyProtection="1">
      <alignment horizontal="center" vertical="center" wrapText="1"/>
      <protection locked="0" hidden="1"/>
    </xf>
    <xf numFmtId="0" fontId="18" fillId="13" borderId="2" xfId="0" applyFont="1" applyFill="1" applyBorder="1" applyAlignment="1" applyProtection="1">
      <alignment vertical="center" wrapText="1"/>
      <protection locked="0"/>
    </xf>
    <xf numFmtId="9" fontId="25" fillId="13" borderId="2" xfId="0" applyNumberFormat="1" applyFont="1" applyFill="1" applyBorder="1" applyAlignment="1" applyProtection="1">
      <alignment horizontal="center" vertical="center" wrapText="1"/>
      <protection locked="0"/>
    </xf>
    <xf numFmtId="14" fontId="4" fillId="13" borderId="6" xfId="0" applyNumberFormat="1" applyFont="1" applyFill="1" applyBorder="1" applyAlignment="1" applyProtection="1">
      <alignment horizontal="left" vertical="center" wrapText="1"/>
      <protection locked="0" hidden="1"/>
    </xf>
    <xf numFmtId="9" fontId="4" fillId="13" borderId="6" xfId="1" applyFont="1" applyFill="1" applyBorder="1" applyAlignment="1" applyProtection="1">
      <alignment horizontal="center" vertical="center" wrapText="1"/>
      <protection locked="0" hidden="1"/>
    </xf>
    <xf numFmtId="9" fontId="4" fillId="13" borderId="9" xfId="1" applyFont="1" applyFill="1" applyBorder="1" applyAlignment="1" applyProtection="1">
      <alignment horizontal="center" vertical="center" wrapText="1"/>
      <protection locked="0" hidden="1"/>
    </xf>
    <xf numFmtId="0" fontId="0" fillId="13" borderId="2" xfId="0" applyFill="1" applyBorder="1" applyAlignment="1" applyProtection="1">
      <alignment vertical="center" wrapText="1"/>
      <protection locked="0"/>
    </xf>
    <xf numFmtId="9" fontId="3" fillId="13" borderId="2" xfId="0" applyNumberFormat="1" applyFont="1" applyFill="1" applyBorder="1" applyAlignment="1" applyProtection="1">
      <alignment horizontal="center" vertical="center" wrapText="1"/>
      <protection locked="0"/>
    </xf>
    <xf numFmtId="9" fontId="4" fillId="13" borderId="4" xfId="0" applyNumberFormat="1" applyFont="1" applyFill="1" applyBorder="1" applyAlignment="1" applyProtection="1">
      <alignment horizontal="center" vertical="center" wrapText="1"/>
      <protection locked="0"/>
    </xf>
    <xf numFmtId="9" fontId="6" fillId="13" borderId="4" xfId="1" applyFont="1" applyFill="1" applyBorder="1" applyAlignment="1" applyProtection="1">
      <alignment horizontal="center" vertical="center" wrapText="1"/>
      <protection locked="0"/>
    </xf>
    <xf numFmtId="9" fontId="6" fillId="13" borderId="2" xfId="1" applyFont="1" applyFill="1" applyBorder="1" applyAlignment="1" applyProtection="1">
      <alignment horizontal="center" vertical="center" wrapText="1"/>
      <protection locked="0"/>
    </xf>
    <xf numFmtId="9" fontId="4" fillId="13" borderId="2" xfId="0" applyNumberFormat="1" applyFont="1" applyFill="1" applyBorder="1" applyAlignment="1" applyProtection="1">
      <alignment horizontal="center" vertical="center" wrapText="1"/>
      <protection locked="0"/>
    </xf>
    <xf numFmtId="0" fontId="5" fillId="14" borderId="4" xfId="0" applyFont="1" applyFill="1" applyBorder="1" applyAlignment="1" applyProtection="1">
      <alignment horizontal="center" vertical="center" wrapText="1"/>
      <protection locked="0" hidden="1"/>
    </xf>
    <xf numFmtId="0" fontId="10" fillId="14" borderId="6" xfId="0" applyFont="1" applyFill="1" applyBorder="1" applyAlignment="1">
      <alignment horizontal="center" vertical="center" wrapText="1"/>
    </xf>
    <xf numFmtId="41" fontId="4" fillId="14" borderId="6" xfId="9" applyFont="1" applyFill="1" applyBorder="1" applyAlignment="1" applyProtection="1">
      <alignment horizontal="right" vertical="center" wrapText="1"/>
      <protection locked="0" hidden="1"/>
    </xf>
    <xf numFmtId="9" fontId="4" fillId="14" borderId="6" xfId="0" applyNumberFormat="1" applyFont="1" applyFill="1" applyBorder="1" applyAlignment="1" applyProtection="1">
      <alignment horizontal="left" vertical="center" wrapText="1"/>
      <protection locked="0" hidden="1"/>
    </xf>
    <xf numFmtId="9" fontId="4" fillId="14" borderId="2" xfId="0" applyNumberFormat="1" applyFont="1" applyFill="1" applyBorder="1" applyAlignment="1" applyProtection="1">
      <alignment horizontal="left" vertical="center" wrapText="1"/>
      <protection locked="0" hidden="1"/>
    </xf>
    <xf numFmtId="14" fontId="4" fillId="14" borderId="6" xfId="9" applyNumberFormat="1" applyFont="1" applyFill="1" applyBorder="1" applyAlignment="1" applyProtection="1">
      <alignment horizontal="center" vertical="center" wrapText="1"/>
      <protection locked="0" hidden="1"/>
    </xf>
    <xf numFmtId="0" fontId="10" fillId="15" borderId="6" xfId="0" applyFont="1" applyFill="1" applyBorder="1" applyAlignment="1">
      <alignment horizontal="center" vertical="center" wrapText="1"/>
    </xf>
    <xf numFmtId="0" fontId="10" fillId="15" borderId="9" xfId="0" applyFont="1" applyFill="1" applyBorder="1" applyAlignment="1">
      <alignment horizontal="center" vertical="center" wrapText="1"/>
    </xf>
    <xf numFmtId="0" fontId="10" fillId="14" borderId="2" xfId="0" applyFont="1" applyFill="1" applyBorder="1" applyAlignment="1">
      <alignment horizontal="center" vertical="center" wrapText="1"/>
    </xf>
    <xf numFmtId="0" fontId="0" fillId="14" borderId="2" xfId="0" applyFill="1" applyBorder="1" applyAlignment="1">
      <alignment wrapText="1"/>
    </xf>
    <xf numFmtId="0" fontId="0" fillId="14" borderId="2" xfId="0" applyFill="1" applyBorder="1" applyAlignment="1" applyProtection="1">
      <alignment vertical="center" wrapText="1"/>
      <protection locked="0"/>
    </xf>
    <xf numFmtId="9" fontId="3" fillId="14" borderId="2" xfId="0" applyNumberFormat="1" applyFont="1" applyFill="1" applyBorder="1" applyAlignment="1" applyProtection="1">
      <alignment horizontal="center" vertical="center" wrapText="1"/>
      <protection locked="0"/>
    </xf>
    <xf numFmtId="9" fontId="4" fillId="14" borderId="2" xfId="0" applyNumberFormat="1" applyFont="1" applyFill="1" applyBorder="1" applyAlignment="1" applyProtection="1">
      <alignment horizontal="center" vertical="center" wrapText="1"/>
      <protection locked="0" hidden="1"/>
    </xf>
    <xf numFmtId="6" fontId="4" fillId="14" borderId="2" xfId="9" applyNumberFormat="1" applyFont="1" applyFill="1" applyBorder="1" applyAlignment="1" applyProtection="1">
      <alignment horizontal="right" vertical="center" wrapText="1"/>
      <protection locked="0" hidden="1"/>
    </xf>
    <xf numFmtId="6" fontId="4" fillId="14" borderId="1" xfId="9" applyNumberFormat="1" applyFont="1" applyFill="1" applyBorder="1" applyAlignment="1" applyProtection="1">
      <alignment horizontal="right" vertical="center" wrapText="1"/>
      <protection locked="0" hidden="1"/>
    </xf>
    <xf numFmtId="9" fontId="9" fillId="14" borderId="4" xfId="0" applyNumberFormat="1" applyFont="1" applyFill="1" applyBorder="1" applyAlignment="1">
      <alignment horizontal="center" vertical="center" wrapText="1"/>
    </xf>
    <xf numFmtId="0" fontId="10" fillId="15" borderId="2" xfId="0" applyFont="1" applyFill="1" applyBorder="1" applyAlignment="1">
      <alignment horizontal="center" vertical="center" wrapText="1"/>
    </xf>
    <xf numFmtId="0" fontId="10" fillId="15" borderId="1" xfId="0" applyFont="1" applyFill="1" applyBorder="1" applyAlignment="1">
      <alignment horizontal="center" vertical="center" wrapText="1"/>
    </xf>
    <xf numFmtId="0" fontId="10" fillId="14" borderId="10" xfId="0" applyFont="1" applyFill="1" applyBorder="1" applyAlignment="1">
      <alignment horizontal="center" vertical="center" wrapText="1"/>
    </xf>
    <xf numFmtId="0" fontId="10" fillId="15" borderId="5" xfId="0" applyFont="1" applyFill="1" applyBorder="1" applyAlignment="1">
      <alignment vertical="center" wrapText="1"/>
    </xf>
    <xf numFmtId="9" fontId="4" fillId="14" borderId="4" xfId="0" applyNumberFormat="1" applyFont="1" applyFill="1" applyBorder="1" applyAlignment="1" applyProtection="1">
      <alignment horizontal="center" vertical="center" wrapText="1"/>
      <protection locked="0"/>
    </xf>
    <xf numFmtId="9" fontId="6" fillId="14" borderId="4" xfId="0" applyNumberFormat="1" applyFont="1" applyFill="1" applyBorder="1" applyAlignment="1" applyProtection="1">
      <alignment horizontal="center" vertical="center" wrapText="1"/>
      <protection locked="0"/>
    </xf>
    <xf numFmtId="9" fontId="6" fillId="14" borderId="2" xfId="0" applyNumberFormat="1" applyFont="1" applyFill="1" applyBorder="1" applyAlignment="1" applyProtection="1">
      <alignment horizontal="center" vertical="center" wrapText="1"/>
      <protection locked="0"/>
    </xf>
    <xf numFmtId="9" fontId="4" fillId="14" borderId="2" xfId="0" applyNumberFormat="1" applyFont="1" applyFill="1" applyBorder="1" applyAlignment="1" applyProtection="1">
      <alignment horizontal="center" vertical="center" wrapText="1"/>
      <protection locked="0"/>
    </xf>
    <xf numFmtId="41" fontId="4" fillId="14" borderId="2" xfId="9" applyFont="1" applyFill="1" applyBorder="1" applyAlignment="1" applyProtection="1">
      <alignment horizontal="right" vertical="center" wrapText="1"/>
      <protection locked="0" hidden="1"/>
    </xf>
    <xf numFmtId="0" fontId="10" fillId="15" borderId="10" xfId="0" applyFont="1" applyFill="1" applyBorder="1" applyAlignment="1">
      <alignment horizontal="center" vertical="center" wrapText="1"/>
    </xf>
    <xf numFmtId="9" fontId="6" fillId="14" borderId="2" xfId="1" applyFont="1" applyFill="1" applyBorder="1" applyAlignment="1" applyProtection="1">
      <alignment horizontal="center" vertical="center" wrapText="1"/>
      <protection locked="0"/>
    </xf>
    <xf numFmtId="0" fontId="5" fillId="16" borderId="4" xfId="0" applyFont="1" applyFill="1" applyBorder="1" applyAlignment="1" applyProtection="1">
      <alignment horizontal="center" vertical="center" wrapText="1"/>
      <protection locked="0" hidden="1"/>
    </xf>
    <xf numFmtId="0" fontId="5" fillId="16" borderId="4" xfId="0" applyFont="1" applyFill="1" applyBorder="1" applyAlignment="1" applyProtection="1">
      <alignment horizontal="left" vertical="center" wrapText="1"/>
      <protection locked="0" hidden="1"/>
    </xf>
    <xf numFmtId="9" fontId="4" fillId="16" borderId="9" xfId="0" applyNumberFormat="1" applyFont="1" applyFill="1" applyBorder="1" applyAlignment="1" applyProtection="1">
      <alignment horizontal="left" vertical="center" wrapText="1"/>
      <protection locked="0" hidden="1"/>
    </xf>
    <xf numFmtId="9" fontId="4" fillId="16" borderId="6" xfId="0" applyNumberFormat="1" applyFont="1" applyFill="1" applyBorder="1" applyAlignment="1" applyProtection="1">
      <alignment horizontal="left" vertical="center" wrapText="1"/>
      <protection locked="0" hidden="1"/>
    </xf>
    <xf numFmtId="9" fontId="4" fillId="16" borderId="2" xfId="0" applyNumberFormat="1" applyFont="1" applyFill="1" applyBorder="1" applyAlignment="1" applyProtection="1">
      <alignment horizontal="left" vertical="center" wrapText="1"/>
      <protection locked="0" hidden="1"/>
    </xf>
    <xf numFmtId="0" fontId="8" fillId="16" borderId="30" xfId="0" applyFont="1" applyFill="1" applyBorder="1" applyAlignment="1">
      <alignment vertical="center" wrapText="1"/>
    </xf>
    <xf numFmtId="9" fontId="4" fillId="16" borderId="1" xfId="0" applyNumberFormat="1" applyFont="1" applyFill="1" applyBorder="1" applyAlignment="1" applyProtection="1">
      <alignment horizontal="left" vertical="center" wrapText="1"/>
      <protection locked="0" hidden="1"/>
    </xf>
    <xf numFmtId="0" fontId="5" fillId="17" borderId="4" xfId="0" applyFont="1" applyFill="1" applyBorder="1" applyAlignment="1" applyProtection="1">
      <alignment horizontal="center" vertical="center" wrapText="1"/>
      <protection locked="0" hidden="1"/>
    </xf>
    <xf numFmtId="0" fontId="5" fillId="17" borderId="4" xfId="0" applyFont="1" applyFill="1" applyBorder="1" applyAlignment="1" applyProtection="1">
      <alignment horizontal="left" vertical="center" wrapText="1"/>
      <protection locked="0" hidden="1"/>
    </xf>
    <xf numFmtId="9" fontId="4" fillId="17" borderId="6" xfId="0" applyNumberFormat="1" applyFont="1" applyFill="1" applyBorder="1" applyAlignment="1" applyProtection="1">
      <alignment horizontal="left" vertical="center" wrapText="1"/>
      <protection locked="0" hidden="1"/>
    </xf>
    <xf numFmtId="9" fontId="4" fillId="17" borderId="2" xfId="0" applyNumberFormat="1" applyFont="1" applyFill="1" applyBorder="1" applyAlignment="1" applyProtection="1">
      <alignment horizontal="left" vertical="center" wrapText="1"/>
      <protection locked="0" hidden="1"/>
    </xf>
    <xf numFmtId="14" fontId="5" fillId="17" borderId="4" xfId="0" applyNumberFormat="1" applyFont="1" applyFill="1" applyBorder="1" applyAlignment="1" applyProtection="1">
      <alignment horizontal="center" vertical="center" wrapText="1"/>
      <protection locked="0" hidden="1"/>
    </xf>
    <xf numFmtId="9" fontId="4" fillId="17" borderId="6" xfId="1" applyFont="1" applyFill="1" applyBorder="1" applyAlignment="1" applyProtection="1">
      <alignment horizontal="center" vertical="center" wrapText="1"/>
      <protection locked="0" hidden="1"/>
    </xf>
    <xf numFmtId="9" fontId="4" fillId="17" borderId="9" xfId="1" applyFont="1" applyFill="1" applyBorder="1" applyAlignment="1" applyProtection="1">
      <alignment horizontal="center" vertical="center" wrapText="1"/>
      <protection locked="0" hidden="1"/>
    </xf>
    <xf numFmtId="0" fontId="0" fillId="17" borderId="2" xfId="0" applyFill="1" applyBorder="1" applyAlignment="1" applyProtection="1">
      <alignment vertical="center" wrapText="1"/>
      <protection locked="0"/>
    </xf>
    <xf numFmtId="9" fontId="3" fillId="17" borderId="2" xfId="0" applyNumberFormat="1" applyFont="1" applyFill="1" applyBorder="1" applyAlignment="1" applyProtection="1">
      <alignment horizontal="center" vertical="center" wrapText="1"/>
      <protection locked="0"/>
    </xf>
    <xf numFmtId="9" fontId="6" fillId="17" borderId="4" xfId="0" applyNumberFormat="1" applyFont="1" applyFill="1" applyBorder="1" applyAlignment="1" applyProtection="1">
      <alignment horizontal="center" vertical="center" wrapText="1"/>
      <protection locked="0"/>
    </xf>
    <xf numFmtId="9" fontId="6" fillId="17" borderId="2" xfId="0" applyNumberFormat="1" applyFont="1" applyFill="1" applyBorder="1" applyAlignment="1" applyProtection="1">
      <alignment horizontal="center" vertical="center" wrapText="1"/>
      <protection locked="0"/>
    </xf>
    <xf numFmtId="9" fontId="4" fillId="17" borderId="2" xfId="0" applyNumberFormat="1" applyFont="1" applyFill="1" applyBorder="1" applyAlignment="1" applyProtection="1">
      <alignment horizontal="center" vertical="center" wrapText="1"/>
      <protection locked="0"/>
    </xf>
    <xf numFmtId="0" fontId="21" fillId="18" borderId="4" xfId="0" applyFont="1" applyFill="1" applyBorder="1" applyAlignment="1" applyProtection="1">
      <alignment horizontal="left" vertical="center" wrapText="1"/>
      <protection locked="0" hidden="1"/>
    </xf>
    <xf numFmtId="9" fontId="16" fillId="18" borderId="6" xfId="0" applyNumberFormat="1" applyFont="1" applyFill="1" applyBorder="1" applyAlignment="1" applyProtection="1">
      <alignment horizontal="left" vertical="center" wrapText="1"/>
      <protection locked="0" hidden="1"/>
    </xf>
    <xf numFmtId="9" fontId="16" fillId="18" borderId="2" xfId="0" applyNumberFormat="1" applyFont="1" applyFill="1" applyBorder="1" applyAlignment="1" applyProtection="1">
      <alignment horizontal="left" vertical="center" wrapText="1"/>
      <protection locked="0" hidden="1"/>
    </xf>
    <xf numFmtId="9" fontId="16" fillId="18" borderId="6" xfId="1" applyFont="1" applyFill="1" applyBorder="1" applyAlignment="1" applyProtection="1">
      <alignment horizontal="center" vertical="center" wrapText="1"/>
      <protection locked="0" hidden="1"/>
    </xf>
    <xf numFmtId="0" fontId="0" fillId="18" borderId="2" xfId="0" applyFill="1" applyBorder="1" applyAlignment="1" applyProtection="1">
      <alignment vertical="center" wrapText="1"/>
      <protection locked="0"/>
    </xf>
    <xf numFmtId="9" fontId="23" fillId="18" borderId="2" xfId="0" applyNumberFormat="1" applyFont="1" applyFill="1" applyBorder="1" applyAlignment="1" applyProtection="1">
      <alignment horizontal="center" vertical="center" wrapText="1"/>
      <protection locked="0"/>
    </xf>
    <xf numFmtId="9" fontId="16" fillId="18" borderId="1" xfId="0" applyNumberFormat="1" applyFont="1" applyFill="1" applyBorder="1" applyAlignment="1" applyProtection="1">
      <alignment horizontal="left" vertical="center" wrapText="1"/>
      <protection locked="0" hidden="1"/>
    </xf>
    <xf numFmtId="0" fontId="16" fillId="18" borderId="2" xfId="0" applyFont="1" applyFill="1" applyBorder="1" applyAlignment="1" applyProtection="1">
      <alignment horizontal="center" vertical="center" wrapText="1"/>
      <protection locked="0" hidden="1"/>
    </xf>
    <xf numFmtId="0" fontId="5" fillId="19" borderId="4" xfId="0" applyFont="1" applyFill="1" applyBorder="1" applyAlignment="1" applyProtection="1">
      <alignment horizontal="center" vertical="center" wrapText="1"/>
      <protection locked="0" hidden="1"/>
    </xf>
    <xf numFmtId="9" fontId="4" fillId="19" borderId="6" xfId="0" applyNumberFormat="1" applyFont="1" applyFill="1" applyBorder="1" applyAlignment="1" applyProtection="1">
      <alignment horizontal="center" vertical="center" wrapText="1"/>
      <protection locked="0" hidden="1"/>
    </xf>
    <xf numFmtId="9" fontId="4" fillId="19" borderId="2" xfId="0" applyNumberFormat="1" applyFont="1" applyFill="1" applyBorder="1" applyAlignment="1" applyProtection="1">
      <alignment horizontal="left" vertical="center" wrapText="1"/>
      <protection locked="0" hidden="1"/>
    </xf>
    <xf numFmtId="9" fontId="4" fillId="19" borderId="2" xfId="0" applyNumberFormat="1" applyFont="1" applyFill="1" applyBorder="1" applyAlignment="1" applyProtection="1">
      <alignment horizontal="center" vertical="center" wrapText="1"/>
      <protection locked="0" hidden="1"/>
    </xf>
    <xf numFmtId="9" fontId="4" fillId="19" borderId="6" xfId="0" applyNumberFormat="1" applyFont="1" applyFill="1" applyBorder="1" applyAlignment="1" applyProtection="1">
      <alignment horizontal="left" vertical="center" wrapText="1"/>
      <protection locked="0" hidden="1"/>
    </xf>
    <xf numFmtId="9" fontId="4" fillId="19" borderId="6" xfId="1" applyFont="1" applyFill="1" applyBorder="1" applyAlignment="1" applyProtection="1">
      <alignment horizontal="center" vertical="center" wrapText="1"/>
      <protection locked="0" hidden="1"/>
    </xf>
    <xf numFmtId="9" fontId="4" fillId="19" borderId="9" xfId="1" applyFont="1" applyFill="1" applyBorder="1" applyAlignment="1" applyProtection="1">
      <alignment horizontal="center" vertical="center" wrapText="1"/>
      <protection locked="0" hidden="1"/>
    </xf>
    <xf numFmtId="0" fontId="0" fillId="19" borderId="2" xfId="0" applyFill="1" applyBorder="1" applyAlignment="1" applyProtection="1">
      <alignment vertical="center" wrapText="1"/>
      <protection locked="0"/>
    </xf>
    <xf numFmtId="0" fontId="0" fillId="19" borderId="2" xfId="0" applyFill="1" applyBorder="1" applyAlignment="1" applyProtection="1">
      <alignment horizontal="center" vertical="center" wrapText="1"/>
      <protection locked="0"/>
    </xf>
    <xf numFmtId="9" fontId="3" fillId="19" borderId="2" xfId="0" applyNumberFormat="1" applyFont="1" applyFill="1" applyBorder="1" applyAlignment="1" applyProtection="1">
      <alignment horizontal="center" vertical="center" wrapText="1"/>
      <protection locked="0"/>
    </xf>
    <xf numFmtId="9" fontId="3" fillId="19" borderId="4" xfId="0" applyNumberFormat="1" applyFont="1" applyFill="1" applyBorder="1" applyAlignment="1" applyProtection="1">
      <alignment horizontal="center" vertical="center" wrapText="1"/>
      <protection locked="0"/>
    </xf>
    <xf numFmtId="9" fontId="6" fillId="19" borderId="4" xfId="0" applyNumberFormat="1" applyFont="1" applyFill="1" applyBorder="1" applyAlignment="1" applyProtection="1">
      <alignment horizontal="center" vertical="center" wrapText="1"/>
      <protection locked="0"/>
    </xf>
    <xf numFmtId="9" fontId="6" fillId="19" borderId="2" xfId="0" applyNumberFormat="1" applyFont="1" applyFill="1" applyBorder="1" applyAlignment="1" applyProtection="1">
      <alignment horizontal="center" vertical="center" wrapText="1"/>
      <protection locked="0"/>
    </xf>
    <xf numFmtId="9" fontId="4" fillId="19" borderId="2" xfId="0" applyNumberFormat="1" applyFont="1" applyFill="1" applyBorder="1" applyAlignment="1" applyProtection="1">
      <alignment horizontal="center" vertical="center" wrapText="1"/>
      <protection locked="0"/>
    </xf>
    <xf numFmtId="6" fontId="4" fillId="19" borderId="2" xfId="0" applyNumberFormat="1" applyFont="1" applyFill="1" applyBorder="1" applyAlignment="1" applyProtection="1">
      <alignment horizontal="center" vertical="center" wrapText="1"/>
      <protection locked="0" hidden="1"/>
    </xf>
    <xf numFmtId="9" fontId="4" fillId="19" borderId="4" xfId="0" applyNumberFormat="1" applyFont="1" applyFill="1" applyBorder="1" applyAlignment="1" applyProtection="1">
      <alignment horizontal="center" vertical="center" wrapText="1"/>
      <protection locked="0"/>
    </xf>
    <xf numFmtId="9" fontId="6" fillId="19" borderId="4" xfId="1" applyFont="1" applyFill="1" applyBorder="1" applyAlignment="1" applyProtection="1">
      <alignment horizontal="center" vertical="center" wrapText="1"/>
      <protection locked="0"/>
    </xf>
    <xf numFmtId="9" fontId="6" fillId="19" borderId="2" xfId="1" applyFont="1" applyFill="1" applyBorder="1" applyAlignment="1" applyProtection="1">
      <alignment horizontal="center" vertical="center" wrapText="1"/>
      <protection locked="0"/>
    </xf>
    <xf numFmtId="9" fontId="4" fillId="19" borderId="1" xfId="0" applyNumberFormat="1" applyFont="1" applyFill="1" applyBorder="1" applyAlignment="1" applyProtection="1">
      <alignment horizontal="center" vertical="center" wrapText="1"/>
      <protection locked="0" hidden="1"/>
    </xf>
    <xf numFmtId="6" fontId="4" fillId="19" borderId="1" xfId="0" applyNumberFormat="1" applyFont="1" applyFill="1" applyBorder="1" applyAlignment="1" applyProtection="1">
      <alignment horizontal="center" vertical="center" wrapText="1"/>
      <protection locked="0" hidden="1"/>
    </xf>
    <xf numFmtId="9" fontId="4" fillId="19" borderId="1" xfId="0" applyNumberFormat="1" applyFont="1" applyFill="1" applyBorder="1" applyAlignment="1" applyProtection="1">
      <alignment horizontal="left" vertical="center" wrapText="1"/>
      <protection locked="0" hidden="1"/>
    </xf>
    <xf numFmtId="0" fontId="4" fillId="19" borderId="2" xfId="0" applyFont="1" applyFill="1" applyBorder="1" applyAlignment="1" applyProtection="1">
      <alignment horizontal="center" vertical="center" wrapText="1"/>
      <protection locked="0" hidden="1"/>
    </xf>
    <xf numFmtId="0" fontId="4" fillId="19" borderId="1" xfId="0" applyFont="1" applyFill="1" applyBorder="1" applyAlignment="1" applyProtection="1">
      <alignment horizontal="center" vertical="center" wrapText="1"/>
      <protection locked="0" hidden="1"/>
    </xf>
    <xf numFmtId="0" fontId="0" fillId="19" borderId="2" xfId="0" applyFill="1" applyBorder="1" applyAlignment="1">
      <alignment horizontal="center" vertical="center" wrapText="1"/>
    </xf>
    <xf numFmtId="0" fontId="3" fillId="19" borderId="2" xfId="9" applyNumberFormat="1" applyFont="1" applyFill="1" applyBorder="1" applyAlignment="1" applyProtection="1">
      <alignment horizontal="center" vertical="center" wrapText="1"/>
      <protection locked="0"/>
    </xf>
    <xf numFmtId="0" fontId="0" fillId="19" borderId="0" xfId="0" applyFill="1" applyAlignment="1">
      <alignment horizontal="center" wrapText="1"/>
    </xf>
    <xf numFmtId="0" fontId="0" fillId="19" borderId="2" xfId="0" applyFill="1" applyBorder="1" applyAlignment="1" applyProtection="1">
      <alignment horizontal="justify" vertical="center" wrapText="1"/>
      <protection locked="0"/>
    </xf>
    <xf numFmtId="0" fontId="5" fillId="19" borderId="1" xfId="0" applyFont="1" applyFill="1" applyBorder="1" applyAlignment="1" applyProtection="1">
      <alignment horizontal="left" vertical="center" wrapText="1"/>
      <protection locked="0" hidden="1"/>
    </xf>
    <xf numFmtId="0" fontId="32" fillId="6" borderId="2" xfId="0" applyFont="1" applyFill="1" applyBorder="1" applyAlignment="1">
      <alignment horizontal="center" vertical="center" wrapText="1"/>
    </xf>
    <xf numFmtId="0" fontId="33" fillId="6" borderId="4" xfId="0" applyFont="1" applyFill="1" applyBorder="1" applyAlignment="1" applyProtection="1">
      <alignment horizontal="center" vertical="center" wrapText="1"/>
      <protection locked="0" hidden="1"/>
    </xf>
    <xf numFmtId="9" fontId="33" fillId="6" borderId="2" xfId="0" applyNumberFormat="1" applyFont="1" applyFill="1" applyBorder="1" applyAlignment="1" applyProtection="1">
      <alignment horizontal="left" vertical="center" wrapText="1"/>
      <protection locked="0" hidden="1"/>
    </xf>
    <xf numFmtId="165" fontId="33" fillId="6" borderId="2" xfId="0" applyNumberFormat="1" applyFont="1" applyFill="1" applyBorder="1" applyAlignment="1" applyProtection="1">
      <alignment horizontal="center" vertical="center" wrapText="1"/>
      <protection locked="0" hidden="1"/>
    </xf>
    <xf numFmtId="49" fontId="33" fillId="6" borderId="2" xfId="0" applyNumberFormat="1" applyFont="1" applyFill="1" applyBorder="1" applyAlignment="1" applyProtection="1">
      <alignment horizontal="left" vertical="center" wrapText="1"/>
      <protection locked="0" hidden="1"/>
    </xf>
    <xf numFmtId="166" fontId="33" fillId="6" borderId="2" xfId="0" applyNumberFormat="1" applyFont="1" applyFill="1" applyBorder="1" applyAlignment="1" applyProtection="1">
      <alignment horizontal="left" vertical="center" wrapText="1"/>
      <protection locked="0" hidden="1"/>
    </xf>
    <xf numFmtId="9" fontId="33" fillId="6" borderId="2" xfId="1" applyFont="1" applyFill="1" applyBorder="1" applyAlignment="1" applyProtection="1">
      <alignment horizontal="center" vertical="center" wrapText="1"/>
      <protection locked="0" hidden="1"/>
    </xf>
    <xf numFmtId="9" fontId="33" fillId="6" borderId="1" xfId="1" applyFont="1" applyFill="1" applyBorder="1" applyAlignment="1" applyProtection="1">
      <alignment horizontal="center" vertical="center" wrapText="1"/>
      <protection locked="0" hidden="1"/>
    </xf>
    <xf numFmtId="0" fontId="32" fillId="6" borderId="2" xfId="0" applyFont="1" applyFill="1" applyBorder="1" applyAlignment="1" applyProtection="1">
      <alignment vertical="center" wrapText="1"/>
      <protection locked="0"/>
    </xf>
    <xf numFmtId="1" fontId="34" fillId="6" borderId="2" xfId="0" applyNumberFormat="1" applyFont="1" applyFill="1" applyBorder="1" applyAlignment="1" applyProtection="1">
      <alignment horizontal="center" vertical="center" wrapText="1"/>
      <protection locked="0"/>
    </xf>
    <xf numFmtId="1" fontId="34" fillId="6" borderId="4" xfId="0" applyNumberFormat="1" applyFont="1" applyFill="1" applyBorder="1" applyAlignment="1" applyProtection="1">
      <alignment horizontal="center" vertical="center" wrapText="1"/>
      <protection locked="0"/>
    </xf>
    <xf numFmtId="1" fontId="35" fillId="6" borderId="4" xfId="1" applyNumberFormat="1" applyFont="1" applyFill="1" applyBorder="1" applyAlignment="1" applyProtection="1">
      <alignment horizontal="center" vertical="center" wrapText="1"/>
      <protection locked="0"/>
    </xf>
    <xf numFmtId="1" fontId="35" fillId="6" borderId="2" xfId="1" applyNumberFormat="1" applyFont="1" applyFill="1" applyBorder="1" applyAlignment="1" applyProtection="1">
      <alignment horizontal="center" vertical="center" wrapText="1"/>
      <protection locked="0"/>
    </xf>
    <xf numFmtId="1" fontId="33" fillId="6" borderId="2" xfId="0" applyNumberFormat="1" applyFont="1" applyFill="1" applyBorder="1" applyAlignment="1" applyProtection="1">
      <alignment horizontal="center" vertical="center" wrapText="1"/>
      <protection locked="0"/>
    </xf>
    <xf numFmtId="0" fontId="33" fillId="6" borderId="8" xfId="0" applyFont="1" applyFill="1" applyBorder="1" applyAlignment="1" applyProtection="1">
      <alignment horizontal="center" vertical="center" wrapText="1"/>
      <protection locked="0" hidden="1"/>
    </xf>
    <xf numFmtId="9" fontId="33" fillId="6" borderId="6" xfId="0" applyNumberFormat="1" applyFont="1" applyFill="1" applyBorder="1" applyAlignment="1" applyProtection="1">
      <alignment horizontal="left" vertical="center" wrapText="1"/>
      <protection locked="0" hidden="1"/>
    </xf>
    <xf numFmtId="165" fontId="33" fillId="6" borderId="6" xfId="0" applyNumberFormat="1" applyFont="1" applyFill="1" applyBorder="1" applyAlignment="1" applyProtection="1">
      <alignment horizontal="center" vertical="center" wrapText="1"/>
      <protection locked="0" hidden="1"/>
    </xf>
    <xf numFmtId="9" fontId="33" fillId="6" borderId="6" xfId="1" applyFont="1" applyFill="1" applyBorder="1" applyAlignment="1" applyProtection="1">
      <alignment horizontal="center" vertical="center" wrapText="1"/>
      <protection locked="0" hidden="1"/>
    </xf>
    <xf numFmtId="9" fontId="33" fillId="6" borderId="9" xfId="1" applyFont="1" applyFill="1" applyBorder="1" applyAlignment="1" applyProtection="1">
      <alignment horizontal="center" vertical="center" wrapText="1"/>
      <protection locked="0" hidden="1"/>
    </xf>
    <xf numFmtId="1" fontId="35" fillId="6" borderId="4" xfId="0" applyNumberFormat="1" applyFont="1" applyFill="1" applyBorder="1" applyAlignment="1" applyProtection="1">
      <alignment horizontal="center" vertical="center" wrapText="1"/>
      <protection locked="0"/>
    </xf>
    <xf numFmtId="1" fontId="35" fillId="6" borderId="2" xfId="0" applyNumberFormat="1" applyFont="1" applyFill="1" applyBorder="1" applyAlignment="1" applyProtection="1">
      <alignment horizontal="center" vertical="center" wrapText="1"/>
      <protection locked="0"/>
    </xf>
    <xf numFmtId="9" fontId="6" fillId="5" borderId="10" xfId="0" applyNumberFormat="1" applyFont="1" applyFill="1" applyBorder="1" applyAlignment="1" applyProtection="1">
      <alignment horizontal="center" vertical="center" wrapText="1"/>
      <protection locked="0"/>
    </xf>
    <xf numFmtId="0" fontId="7" fillId="5" borderId="2" xfId="0" applyFont="1" applyFill="1" applyBorder="1" applyAlignment="1" applyProtection="1">
      <alignment horizontal="center" vertical="center" wrapText="1"/>
      <protection locked="0" hidden="1"/>
    </xf>
    <xf numFmtId="9" fontId="7" fillId="5" borderId="2" xfId="0" applyNumberFormat="1" applyFont="1" applyFill="1" applyBorder="1" applyAlignment="1" applyProtection="1">
      <alignment horizontal="center" vertical="center" wrapText="1"/>
      <protection locked="0" hidden="1"/>
    </xf>
    <xf numFmtId="0" fontId="33" fillId="5" borderId="2" xfId="0" applyFont="1" applyFill="1" applyBorder="1" applyAlignment="1" applyProtection="1">
      <alignment horizontal="center" vertical="center" wrapText="1"/>
      <protection locked="0" hidden="1"/>
    </xf>
    <xf numFmtId="0" fontId="32" fillId="3" borderId="4" xfId="0" applyFont="1" applyFill="1" applyBorder="1" applyAlignment="1" applyProtection="1">
      <alignment horizontal="center" vertical="center" wrapText="1"/>
      <protection locked="0" hidden="1"/>
    </xf>
    <xf numFmtId="0" fontId="32" fillId="3" borderId="2" xfId="0" applyFont="1" applyFill="1" applyBorder="1" applyAlignment="1">
      <alignment horizontal="center" vertical="center" wrapText="1"/>
    </xf>
    <xf numFmtId="9" fontId="36" fillId="18" borderId="6" xfId="0" applyNumberFormat="1" applyFont="1" applyFill="1" applyBorder="1" applyAlignment="1" applyProtection="1">
      <alignment horizontal="left" vertical="center" wrapText="1"/>
      <protection locked="0" hidden="1"/>
    </xf>
    <xf numFmtId="9" fontId="32" fillId="3" borderId="2" xfId="0" applyNumberFormat="1" applyFont="1" applyFill="1" applyBorder="1" applyAlignment="1" applyProtection="1">
      <alignment horizontal="center" vertical="center" wrapText="1"/>
      <protection locked="0" hidden="1"/>
    </xf>
    <xf numFmtId="168" fontId="32" fillId="3" borderId="2" xfId="11" applyNumberFormat="1" applyFont="1" applyFill="1" applyBorder="1" applyAlignment="1" applyProtection="1">
      <alignment horizontal="center" vertical="center" wrapText="1"/>
      <protection locked="0" hidden="1"/>
    </xf>
    <xf numFmtId="9" fontId="32" fillId="3" borderId="6" xfId="0" applyNumberFormat="1" applyFont="1" applyFill="1" applyBorder="1" applyAlignment="1" applyProtection="1">
      <alignment horizontal="center" vertical="center" wrapText="1"/>
      <protection locked="0" hidden="1"/>
    </xf>
    <xf numFmtId="14" fontId="32" fillId="3" borderId="2" xfId="0" applyNumberFormat="1" applyFont="1" applyFill="1" applyBorder="1" applyAlignment="1">
      <alignment horizontal="center" vertical="center"/>
    </xf>
    <xf numFmtId="9" fontId="32" fillId="3" borderId="6" xfId="1" applyFont="1" applyFill="1" applyBorder="1" applyAlignment="1" applyProtection="1">
      <alignment horizontal="center" vertical="center" wrapText="1"/>
      <protection locked="0" hidden="1"/>
    </xf>
    <xf numFmtId="9" fontId="32" fillId="3" borderId="9" xfId="1" applyFont="1" applyFill="1" applyBorder="1" applyAlignment="1" applyProtection="1">
      <alignment horizontal="center" vertical="center" wrapText="1"/>
      <protection locked="0" hidden="1"/>
    </xf>
    <xf numFmtId="0" fontId="32" fillId="3" borderId="2" xfId="0" applyFont="1" applyFill="1" applyBorder="1" applyAlignment="1" applyProtection="1">
      <alignment horizontal="center" vertical="center" wrapText="1"/>
      <protection locked="0"/>
    </xf>
    <xf numFmtId="0" fontId="32" fillId="3" borderId="4" xfId="0" applyFont="1" applyFill="1" applyBorder="1" applyAlignment="1" applyProtection="1">
      <alignment horizontal="center" vertical="center" wrapText="1"/>
      <protection locked="0"/>
    </xf>
    <xf numFmtId="0" fontId="32" fillId="3" borderId="4" xfId="1" applyNumberFormat="1" applyFont="1" applyFill="1" applyBorder="1" applyAlignment="1" applyProtection="1">
      <alignment horizontal="center" vertical="center" wrapText="1"/>
      <protection locked="0"/>
    </xf>
    <xf numFmtId="0" fontId="32" fillId="3" borderId="2" xfId="1" applyNumberFormat="1" applyFont="1" applyFill="1" applyBorder="1" applyAlignment="1" applyProtection="1">
      <alignment horizontal="center" vertical="center" wrapText="1"/>
      <protection locked="0"/>
    </xf>
    <xf numFmtId="0" fontId="32" fillId="3" borderId="2" xfId="0" applyFont="1" applyFill="1" applyBorder="1" applyAlignment="1" applyProtection="1">
      <alignment horizontal="center" vertical="center" wrapText="1"/>
      <protection locked="0" hidden="1"/>
    </xf>
    <xf numFmtId="9" fontId="32" fillId="3" borderId="1" xfId="0" applyNumberFormat="1" applyFont="1" applyFill="1" applyBorder="1" applyAlignment="1" applyProtection="1">
      <alignment horizontal="center" vertical="center" wrapText="1"/>
      <protection locked="0" hidden="1"/>
    </xf>
    <xf numFmtId="0" fontId="32" fillId="3" borderId="2" xfId="9" applyNumberFormat="1" applyFont="1" applyFill="1" applyBorder="1" applyAlignment="1" applyProtection="1">
      <alignment horizontal="center" vertical="center" wrapText="1"/>
      <protection locked="0"/>
    </xf>
    <xf numFmtId="0" fontId="32" fillId="3" borderId="23" xfId="0" applyFont="1" applyFill="1" applyBorder="1" applyAlignment="1" applyProtection="1">
      <alignment horizontal="center" vertical="center" wrapText="1"/>
      <protection locked="0" hidden="1"/>
    </xf>
    <xf numFmtId="0" fontId="32" fillId="3" borderId="24" xfId="0" applyFont="1" applyFill="1" applyBorder="1" applyAlignment="1" applyProtection="1">
      <alignment horizontal="center" vertical="center" wrapText="1"/>
      <protection locked="0" hidden="1"/>
    </xf>
    <xf numFmtId="0" fontId="32" fillId="3" borderId="25" xfId="0" applyFont="1" applyFill="1" applyBorder="1" applyAlignment="1" applyProtection="1">
      <alignment horizontal="center" vertical="center" wrapText="1"/>
      <protection locked="0" hidden="1"/>
    </xf>
    <xf numFmtId="0" fontId="32" fillId="3" borderId="22" xfId="0" applyFont="1" applyFill="1" applyBorder="1" applyAlignment="1" applyProtection="1">
      <alignment horizontal="center" vertical="center" wrapText="1"/>
      <protection locked="0" hidden="1"/>
    </xf>
    <xf numFmtId="9" fontId="32" fillId="3" borderId="24" xfId="0" applyNumberFormat="1" applyFont="1" applyFill="1" applyBorder="1" applyAlignment="1" applyProtection="1">
      <alignment horizontal="center" vertical="center" wrapText="1"/>
      <protection locked="0" hidden="1"/>
    </xf>
    <xf numFmtId="168" fontId="32" fillId="3" borderId="22" xfId="11" applyNumberFormat="1" applyFont="1" applyFill="1" applyBorder="1" applyAlignment="1" applyProtection="1">
      <alignment horizontal="center" vertical="center" wrapText="1"/>
      <protection locked="0" hidden="1"/>
    </xf>
    <xf numFmtId="9" fontId="32" fillId="3" borderId="22" xfId="0" applyNumberFormat="1" applyFont="1" applyFill="1" applyBorder="1" applyAlignment="1" applyProtection="1">
      <alignment horizontal="center" vertical="center" wrapText="1"/>
      <protection locked="0" hidden="1"/>
    </xf>
    <xf numFmtId="9" fontId="32" fillId="3" borderId="5" xfId="0" applyNumberFormat="1" applyFont="1" applyFill="1" applyBorder="1" applyAlignment="1" applyProtection="1">
      <alignment horizontal="center" vertical="center" wrapText="1"/>
      <protection locked="0" hidden="1"/>
    </xf>
    <xf numFmtId="0" fontId="32" fillId="3" borderId="22" xfId="0" applyFont="1" applyFill="1" applyBorder="1" applyAlignment="1" applyProtection="1">
      <alignment horizontal="center" vertical="center" wrapText="1"/>
      <protection locked="0"/>
    </xf>
    <xf numFmtId="0" fontId="32" fillId="3" borderId="5" xfId="0" applyFont="1" applyFill="1" applyBorder="1" applyAlignment="1" applyProtection="1">
      <alignment horizontal="center" vertical="center" wrapText="1"/>
      <protection locked="0"/>
    </xf>
    <xf numFmtId="0" fontId="32" fillId="3" borderId="22" xfId="9" applyNumberFormat="1" applyFont="1" applyFill="1" applyBorder="1" applyAlignment="1" applyProtection="1">
      <alignment horizontal="center" vertical="center" wrapText="1"/>
      <protection locked="0"/>
    </xf>
    <xf numFmtId="0" fontId="32" fillId="3" borderId="28" xfId="0" applyFont="1" applyFill="1" applyBorder="1" applyAlignment="1" applyProtection="1">
      <alignment horizontal="center" vertical="center" wrapText="1"/>
      <protection locked="0" hidden="1"/>
    </xf>
    <xf numFmtId="0" fontId="32" fillId="3" borderId="1" xfId="0" applyFont="1" applyFill="1" applyBorder="1" applyAlignment="1" applyProtection="1">
      <alignment horizontal="center" vertical="center" wrapText="1"/>
      <protection locked="0" hidden="1"/>
    </xf>
    <xf numFmtId="9" fontId="22" fillId="18" borderId="1" xfId="0" applyNumberFormat="1" applyFont="1" applyFill="1" applyBorder="1" applyAlignment="1" applyProtection="1">
      <alignment horizontal="left" vertical="center" wrapText="1"/>
      <protection locked="0" hidden="1"/>
    </xf>
    <xf numFmtId="0" fontId="36" fillId="18" borderId="4" xfId="0" applyFont="1" applyFill="1" applyBorder="1" applyAlignment="1" applyProtection="1">
      <alignment horizontal="left" vertical="center" wrapText="1"/>
      <protection locked="0" hidden="1"/>
    </xf>
    <xf numFmtId="9" fontId="7" fillId="17" borderId="6" xfId="0" applyNumberFormat="1" applyFont="1" applyFill="1" applyBorder="1" applyAlignment="1" applyProtection="1">
      <alignment horizontal="left" vertical="center" wrapText="1"/>
      <protection locked="0" hidden="1"/>
    </xf>
    <xf numFmtId="0" fontId="33" fillId="17" borderId="4" xfId="0" applyFont="1" applyFill="1" applyBorder="1" applyAlignment="1" applyProtection="1">
      <alignment horizontal="center" vertical="center" wrapText="1"/>
      <protection locked="0" hidden="1"/>
    </xf>
    <xf numFmtId="0" fontId="33" fillId="17" borderId="4" xfId="0" applyFont="1" applyFill="1" applyBorder="1" applyAlignment="1" applyProtection="1">
      <alignment horizontal="left" vertical="center" wrapText="1"/>
      <protection locked="0" hidden="1"/>
    </xf>
    <xf numFmtId="9" fontId="33" fillId="17" borderId="2" xfId="0" applyNumberFormat="1" applyFont="1" applyFill="1" applyBorder="1" applyAlignment="1" applyProtection="1">
      <alignment horizontal="left" vertical="center" wrapText="1"/>
      <protection locked="0" hidden="1"/>
    </xf>
    <xf numFmtId="9" fontId="33" fillId="17" borderId="6" xfId="0" applyNumberFormat="1" applyFont="1" applyFill="1" applyBorder="1" applyAlignment="1" applyProtection="1">
      <alignment horizontal="left" vertical="center" wrapText="1"/>
      <protection locked="0" hidden="1"/>
    </xf>
    <xf numFmtId="14" fontId="33" fillId="17" borderId="4" xfId="0" applyNumberFormat="1" applyFont="1" applyFill="1" applyBorder="1" applyAlignment="1" applyProtection="1">
      <alignment horizontal="center" vertical="center" wrapText="1"/>
      <protection locked="0" hidden="1"/>
    </xf>
    <xf numFmtId="9" fontId="33" fillId="17" borderId="6" xfId="1" applyFont="1" applyFill="1" applyBorder="1" applyAlignment="1" applyProtection="1">
      <alignment horizontal="center" vertical="center" wrapText="1"/>
      <protection locked="0" hidden="1"/>
    </xf>
    <xf numFmtId="9" fontId="33" fillId="17" borderId="9" xfId="1" applyFont="1" applyFill="1" applyBorder="1" applyAlignment="1" applyProtection="1">
      <alignment horizontal="center" vertical="center" wrapText="1"/>
      <protection locked="0" hidden="1"/>
    </xf>
    <xf numFmtId="0" fontId="32" fillId="17" borderId="2" xfId="0" applyFont="1" applyFill="1" applyBorder="1" applyAlignment="1" applyProtection="1">
      <alignment vertical="center" wrapText="1"/>
      <protection locked="0"/>
    </xf>
    <xf numFmtId="9" fontId="34" fillId="17" borderId="2" xfId="0" applyNumberFormat="1" applyFont="1" applyFill="1" applyBorder="1" applyAlignment="1" applyProtection="1">
      <alignment horizontal="center" vertical="center" wrapText="1"/>
      <protection locked="0"/>
    </xf>
    <xf numFmtId="9" fontId="35" fillId="17" borderId="4" xfId="0" applyNumberFormat="1" applyFont="1" applyFill="1" applyBorder="1" applyAlignment="1" applyProtection="1">
      <alignment horizontal="center" vertical="center" wrapText="1"/>
      <protection locked="0"/>
    </xf>
    <xf numFmtId="44" fontId="4" fillId="16" borderId="2" xfId="10" applyFont="1" applyFill="1" applyBorder="1" applyAlignment="1" applyProtection="1">
      <alignment vertical="center" wrapText="1"/>
      <protection locked="0" hidden="1"/>
    </xf>
    <xf numFmtId="0" fontId="33" fillId="16" borderId="4" xfId="0" applyFont="1" applyFill="1" applyBorder="1" applyAlignment="1" applyProtection="1">
      <alignment horizontal="center" vertical="center" wrapText="1"/>
      <protection locked="0" hidden="1"/>
    </xf>
    <xf numFmtId="0" fontId="33" fillId="16" borderId="4" xfId="0" applyFont="1" applyFill="1" applyBorder="1" applyAlignment="1" applyProtection="1">
      <alignment horizontal="left" vertical="center" wrapText="1"/>
      <protection locked="0" hidden="1"/>
    </xf>
    <xf numFmtId="9" fontId="33" fillId="16" borderId="9" xfId="0" applyNumberFormat="1" applyFont="1" applyFill="1" applyBorder="1" applyAlignment="1" applyProtection="1">
      <alignment horizontal="left" vertical="center" wrapText="1"/>
      <protection locked="0" hidden="1"/>
    </xf>
    <xf numFmtId="44" fontId="33" fillId="16" borderId="2" xfId="10" applyFont="1" applyFill="1" applyBorder="1" applyAlignment="1" applyProtection="1">
      <alignment vertical="center" wrapText="1"/>
      <protection locked="0" hidden="1"/>
    </xf>
    <xf numFmtId="9" fontId="33" fillId="16" borderId="6" xfId="0" applyNumberFormat="1" applyFont="1" applyFill="1" applyBorder="1" applyAlignment="1" applyProtection="1">
      <alignment horizontal="left" vertical="center" wrapText="1"/>
      <protection locked="0" hidden="1"/>
    </xf>
    <xf numFmtId="9" fontId="33" fillId="16" borderId="2" xfId="0" applyNumberFormat="1" applyFont="1" applyFill="1" applyBorder="1" applyAlignment="1" applyProtection="1">
      <alignment horizontal="left" vertical="center" wrapText="1"/>
      <protection locked="0" hidden="1"/>
    </xf>
    <xf numFmtId="9" fontId="33" fillId="16" borderId="6" xfId="1" applyFont="1" applyFill="1" applyBorder="1" applyAlignment="1" applyProtection="1">
      <alignment horizontal="center" vertical="center" wrapText="1"/>
      <protection locked="0" hidden="1"/>
    </xf>
    <xf numFmtId="0" fontId="33" fillId="16" borderId="29" xfId="0" applyFont="1" applyFill="1" applyBorder="1" applyAlignment="1">
      <alignment vertical="center" wrapText="1"/>
    </xf>
    <xf numFmtId="0" fontId="33" fillId="16" borderId="30" xfId="0" applyFont="1" applyFill="1" applyBorder="1" applyAlignment="1">
      <alignment vertical="center" wrapText="1"/>
    </xf>
    <xf numFmtId="0" fontId="33" fillId="16" borderId="31" xfId="0" applyFont="1" applyFill="1" applyBorder="1" applyAlignment="1">
      <alignment vertical="center" wrapText="1"/>
    </xf>
    <xf numFmtId="9" fontId="33" fillId="16" borderId="1" xfId="0" applyNumberFormat="1" applyFont="1" applyFill="1" applyBorder="1" applyAlignment="1" applyProtection="1">
      <alignment horizontal="left" vertical="center" wrapText="1"/>
      <protection locked="0" hidden="1"/>
    </xf>
    <xf numFmtId="169" fontId="32" fillId="16" borderId="2" xfId="11" applyNumberFormat="1" applyFont="1" applyFill="1" applyBorder="1" applyAlignment="1">
      <alignment wrapText="1"/>
    </xf>
    <xf numFmtId="0" fontId="33" fillId="13" borderId="4" xfId="0" applyFont="1" applyFill="1" applyBorder="1" applyAlignment="1" applyProtection="1">
      <alignment horizontal="left" vertical="center" wrapText="1"/>
      <protection locked="0" hidden="1"/>
    </xf>
    <xf numFmtId="0" fontId="33" fillId="11" borderId="4" xfId="0" applyFont="1" applyFill="1" applyBorder="1" applyAlignment="1" applyProtection="1">
      <alignment horizontal="center" vertical="center" wrapText="1"/>
      <protection locked="0" hidden="1"/>
    </xf>
    <xf numFmtId="0" fontId="33" fillId="11" borderId="4" xfId="0" applyFont="1" applyFill="1" applyBorder="1" applyAlignment="1" applyProtection="1">
      <alignment horizontal="left" vertical="center" wrapText="1"/>
      <protection locked="0" hidden="1"/>
    </xf>
    <xf numFmtId="9" fontId="15" fillId="11" borderId="5" xfId="0" applyNumberFormat="1" applyFont="1" applyFill="1" applyBorder="1" applyAlignment="1" applyProtection="1">
      <alignment vertical="center" wrapText="1"/>
      <protection locked="0" hidden="1"/>
    </xf>
    <xf numFmtId="9" fontId="4" fillId="11" borderId="5" xfId="0" applyNumberFormat="1" applyFont="1" applyFill="1" applyBorder="1" applyAlignment="1" applyProtection="1">
      <alignment vertical="center" wrapText="1"/>
      <protection locked="0" hidden="1"/>
    </xf>
    <xf numFmtId="9" fontId="4" fillId="11" borderId="6" xfId="0" applyNumberFormat="1" applyFont="1" applyFill="1" applyBorder="1" applyAlignment="1" applyProtection="1">
      <alignment vertical="center" wrapText="1"/>
      <protection locked="0" hidden="1"/>
    </xf>
    <xf numFmtId="9" fontId="33" fillId="11" borderId="6" xfId="0" applyNumberFormat="1" applyFont="1" applyFill="1" applyBorder="1" applyAlignment="1" applyProtection="1">
      <alignment horizontal="left" vertical="center" wrapText="1"/>
      <protection locked="0" hidden="1"/>
    </xf>
    <xf numFmtId="9" fontId="33" fillId="11" borderId="1" xfId="0" applyNumberFormat="1" applyFont="1" applyFill="1" applyBorder="1" applyAlignment="1" applyProtection="1">
      <alignment horizontal="left" vertical="center" wrapText="1"/>
      <protection locked="0" hidden="1"/>
    </xf>
    <xf numFmtId="9" fontId="33" fillId="11" borderId="6" xfId="0" applyNumberFormat="1" applyFont="1" applyFill="1" applyBorder="1" applyAlignment="1" applyProtection="1">
      <alignment vertical="center" wrapText="1"/>
      <protection locked="0" hidden="1"/>
    </xf>
    <xf numFmtId="9" fontId="33" fillId="11" borderId="2" xfId="0" applyNumberFormat="1" applyFont="1" applyFill="1" applyBorder="1" applyAlignment="1" applyProtection="1">
      <alignment horizontal="left" vertical="center" wrapText="1"/>
      <protection locked="0" hidden="1"/>
    </xf>
    <xf numFmtId="166" fontId="33" fillId="11" borderId="2" xfId="0" applyNumberFormat="1" applyFont="1" applyFill="1" applyBorder="1" applyAlignment="1" applyProtection="1">
      <alignment horizontal="center" vertical="center" wrapText="1"/>
      <protection locked="0" hidden="1"/>
    </xf>
    <xf numFmtId="9" fontId="42" fillId="11" borderId="6" xfId="1" applyFont="1" applyFill="1" applyBorder="1" applyAlignment="1" applyProtection="1">
      <alignment vertical="center" wrapText="1"/>
      <protection locked="0" hidden="1"/>
    </xf>
    <xf numFmtId="9" fontId="42" fillId="11" borderId="1" xfId="1" applyFont="1" applyFill="1" applyBorder="1" applyAlignment="1" applyProtection="1">
      <alignment horizontal="center" vertical="center" wrapText="1"/>
      <protection locked="0" hidden="1"/>
    </xf>
    <xf numFmtId="0" fontId="42" fillId="11" borderId="2" xfId="0" applyFont="1" applyFill="1" applyBorder="1" applyAlignment="1" applyProtection="1">
      <alignment horizontal="center" vertical="center" wrapText="1"/>
      <protection locked="0"/>
    </xf>
    <xf numFmtId="0" fontId="32" fillId="11" borderId="2" xfId="0" applyFont="1" applyFill="1" applyBorder="1" applyAlignment="1" applyProtection="1">
      <alignment vertical="center" wrapText="1"/>
      <protection locked="0"/>
    </xf>
    <xf numFmtId="9" fontId="34" fillId="11" borderId="2" xfId="9" applyNumberFormat="1" applyFont="1" applyFill="1" applyBorder="1" applyAlignment="1" applyProtection="1">
      <alignment horizontal="center" vertical="center" wrapText="1"/>
      <protection locked="0"/>
    </xf>
    <xf numFmtId="9" fontId="33" fillId="11" borderId="4" xfId="0" applyNumberFormat="1" applyFont="1" applyFill="1" applyBorder="1" applyAlignment="1" applyProtection="1">
      <alignment horizontal="center" vertical="center" wrapText="1"/>
      <protection locked="0"/>
    </xf>
    <xf numFmtId="9" fontId="35" fillId="11" borderId="4" xfId="0" applyNumberFormat="1" applyFont="1" applyFill="1" applyBorder="1" applyAlignment="1" applyProtection="1">
      <alignment horizontal="center" vertical="center" wrapText="1"/>
      <protection locked="0"/>
    </xf>
    <xf numFmtId="9" fontId="35" fillId="11" borderId="2" xfId="0" applyNumberFormat="1" applyFont="1" applyFill="1" applyBorder="1" applyAlignment="1" applyProtection="1">
      <alignment horizontal="center" vertical="center" wrapText="1"/>
      <protection locked="0"/>
    </xf>
    <xf numFmtId="9" fontId="33" fillId="11" borderId="2" xfId="0" applyNumberFormat="1" applyFont="1" applyFill="1" applyBorder="1" applyAlignment="1" applyProtection="1">
      <alignment horizontal="center" vertical="center" wrapText="1"/>
      <protection locked="0"/>
    </xf>
    <xf numFmtId="0" fontId="7" fillId="4" borderId="4" xfId="0" applyFont="1" applyFill="1" applyBorder="1" applyAlignment="1">
      <alignment horizontal="center" vertical="center" wrapText="1"/>
    </xf>
    <xf numFmtId="8" fontId="8" fillId="4" borderId="6" xfId="0" applyNumberFormat="1" applyFont="1" applyFill="1" applyBorder="1" applyAlignment="1">
      <alignment horizontal="left" vertical="center" wrapText="1"/>
    </xf>
    <xf numFmtId="0" fontId="33" fillId="8" borderId="4" xfId="0" applyFont="1" applyFill="1" applyBorder="1" applyAlignment="1" applyProtection="1">
      <alignment horizontal="left" vertical="center" wrapText="1"/>
      <protection locked="0" hidden="1"/>
    </xf>
    <xf numFmtId="0" fontId="33" fillId="8" borderId="4" xfId="0" applyFont="1" applyFill="1" applyBorder="1" applyAlignment="1" applyProtection="1">
      <alignment horizontal="center" vertical="center" wrapText="1"/>
      <protection locked="0" hidden="1"/>
    </xf>
    <xf numFmtId="9" fontId="33" fillId="8" borderId="1" xfId="0" applyNumberFormat="1" applyFont="1" applyFill="1" applyBorder="1" applyAlignment="1" applyProtection="1">
      <alignment horizontal="left" vertical="center" wrapText="1"/>
      <protection locked="0" hidden="1"/>
    </xf>
    <xf numFmtId="44" fontId="33" fillId="8" borderId="1" xfId="10" applyFont="1" applyFill="1" applyBorder="1" applyAlignment="1" applyProtection="1">
      <alignment horizontal="left" vertical="center" wrapText="1"/>
      <protection locked="0" hidden="1"/>
    </xf>
    <xf numFmtId="9" fontId="33" fillId="8" borderId="2" xfId="0" applyNumberFormat="1" applyFont="1" applyFill="1" applyBorder="1" applyAlignment="1" applyProtection="1">
      <alignment horizontal="left" vertical="center" wrapText="1"/>
      <protection locked="0" hidden="1"/>
    </xf>
    <xf numFmtId="9" fontId="33" fillId="8" borderId="6" xfId="0" applyNumberFormat="1" applyFont="1" applyFill="1" applyBorder="1" applyAlignment="1" applyProtection="1">
      <alignment horizontal="left" vertical="center" wrapText="1"/>
      <protection locked="0" hidden="1"/>
    </xf>
    <xf numFmtId="0" fontId="33" fillId="8" borderId="2" xfId="0" applyFont="1" applyFill="1" applyBorder="1" applyAlignment="1" applyProtection="1">
      <alignment horizontal="center" vertical="center" wrapText="1"/>
      <protection locked="0" hidden="1"/>
    </xf>
    <xf numFmtId="0" fontId="33" fillId="8" borderId="1" xfId="0" applyFont="1" applyFill="1" applyBorder="1" applyAlignment="1" applyProtection="1">
      <alignment horizontal="center" vertical="center" wrapText="1"/>
      <protection locked="0" hidden="1"/>
    </xf>
    <xf numFmtId="0" fontId="32" fillId="8" borderId="2" xfId="0" applyFont="1" applyFill="1" applyBorder="1" applyAlignment="1" applyProtection="1">
      <alignment vertical="center" wrapText="1"/>
      <protection locked="0"/>
    </xf>
    <xf numFmtId="9" fontId="34" fillId="8" borderId="2" xfId="0" applyNumberFormat="1" applyFont="1" applyFill="1" applyBorder="1" applyAlignment="1" applyProtection="1">
      <alignment horizontal="center" vertical="center" wrapText="1"/>
      <protection locked="0"/>
    </xf>
    <xf numFmtId="10" fontId="33" fillId="8" borderId="4" xfId="0" applyNumberFormat="1" applyFont="1" applyFill="1" applyBorder="1" applyAlignment="1" applyProtection="1">
      <alignment horizontal="center" vertical="center" wrapText="1"/>
      <protection locked="0"/>
    </xf>
    <xf numFmtId="10" fontId="35" fillId="8" borderId="4" xfId="0" applyNumberFormat="1" applyFont="1" applyFill="1" applyBorder="1" applyAlignment="1" applyProtection="1">
      <alignment horizontal="center" vertical="center" wrapText="1"/>
      <protection locked="0"/>
    </xf>
    <xf numFmtId="10" fontId="35" fillId="8" borderId="2" xfId="0" applyNumberFormat="1" applyFont="1" applyFill="1" applyBorder="1" applyAlignment="1" applyProtection="1">
      <alignment horizontal="center" vertical="center" wrapText="1"/>
      <protection locked="0"/>
    </xf>
    <xf numFmtId="10" fontId="33" fillId="8" borderId="2" xfId="0" applyNumberFormat="1" applyFont="1" applyFill="1" applyBorder="1" applyAlignment="1" applyProtection="1">
      <alignment horizontal="center" vertical="center" wrapText="1"/>
      <protection locked="0"/>
    </xf>
    <xf numFmtId="44" fontId="7" fillId="3" borderId="1" xfId="10" applyFont="1" applyFill="1" applyBorder="1" applyAlignment="1" applyProtection="1">
      <alignment horizontal="left" vertical="center" wrapText="1"/>
      <protection locked="0" hidden="1"/>
    </xf>
    <xf numFmtId="0" fontId="33" fillId="3" borderId="4" xfId="0" applyFont="1" applyFill="1" applyBorder="1" applyAlignment="1" applyProtection="1">
      <alignment horizontal="left" vertical="center" wrapText="1"/>
      <protection locked="0" hidden="1"/>
    </xf>
    <xf numFmtId="9" fontId="33" fillId="3" borderId="2" xfId="0" applyNumberFormat="1" applyFont="1" applyFill="1" applyBorder="1" applyAlignment="1" applyProtection="1">
      <alignment horizontal="left" vertical="center" wrapText="1"/>
      <protection locked="0" hidden="1"/>
    </xf>
    <xf numFmtId="44" fontId="33" fillId="3" borderId="2" xfId="10" applyFont="1" applyFill="1" applyBorder="1" applyAlignment="1" applyProtection="1">
      <alignment horizontal="left" vertical="center" wrapText="1"/>
      <protection locked="0" hidden="1"/>
    </xf>
    <xf numFmtId="9" fontId="33" fillId="3" borderId="6" xfId="0" applyNumberFormat="1" applyFont="1" applyFill="1" applyBorder="1" applyAlignment="1" applyProtection="1">
      <alignment horizontal="left" vertical="center" wrapText="1"/>
      <protection locked="0" hidden="1"/>
    </xf>
    <xf numFmtId="166" fontId="33" fillId="3" borderId="2" xfId="0" applyNumberFormat="1" applyFont="1" applyFill="1" applyBorder="1" applyAlignment="1" applyProtection="1">
      <alignment horizontal="center" vertical="center" wrapText="1"/>
      <protection locked="0" hidden="1"/>
    </xf>
    <xf numFmtId="49" fontId="32" fillId="3" borderId="2" xfId="0" applyNumberFormat="1" applyFont="1" applyFill="1" applyBorder="1" applyAlignment="1">
      <alignment vertical="center" wrapText="1"/>
    </xf>
    <xf numFmtId="0" fontId="32" fillId="3" borderId="2" xfId="0" applyFont="1" applyFill="1" applyBorder="1" applyAlignment="1">
      <alignment vertical="center" wrapText="1"/>
    </xf>
    <xf numFmtId="0" fontId="44" fillId="3" borderId="2" xfId="0" applyFont="1" applyFill="1" applyBorder="1" applyAlignment="1">
      <alignment vertical="center" wrapText="1"/>
    </xf>
    <xf numFmtId="0" fontId="32" fillId="3" borderId="2" xfId="0" applyFont="1" applyFill="1" applyBorder="1" applyAlignment="1" applyProtection="1">
      <alignment vertical="center" wrapText="1"/>
      <protection locked="0"/>
    </xf>
    <xf numFmtId="9" fontId="34" fillId="3" borderId="2" xfId="0" applyNumberFormat="1" applyFont="1" applyFill="1" applyBorder="1" applyAlignment="1" applyProtection="1">
      <alignment horizontal="center" vertical="center" wrapText="1"/>
      <protection locked="0"/>
    </xf>
    <xf numFmtId="9" fontId="33" fillId="3" borderId="1" xfId="0" applyNumberFormat="1" applyFont="1" applyFill="1" applyBorder="1" applyAlignment="1" applyProtection="1">
      <alignment horizontal="left" vertical="center" wrapText="1"/>
      <protection locked="0" hidden="1"/>
    </xf>
    <xf numFmtId="44" fontId="33" fillId="3" borderId="1" xfId="10" applyFont="1" applyFill="1" applyBorder="1" applyAlignment="1" applyProtection="1">
      <alignment horizontal="left" vertical="center" wrapText="1"/>
      <protection locked="0" hidden="1"/>
    </xf>
    <xf numFmtId="9" fontId="34" fillId="3" borderId="2" xfId="1" applyFont="1" applyFill="1" applyBorder="1" applyAlignment="1" applyProtection="1">
      <alignment horizontal="center" vertical="center" wrapText="1"/>
      <protection locked="0"/>
    </xf>
    <xf numFmtId="0" fontId="18" fillId="3" borderId="2" xfId="0" applyFont="1" applyFill="1" applyBorder="1" applyAlignment="1">
      <alignment horizontal="center" vertical="center" wrapText="1"/>
    </xf>
    <xf numFmtId="9" fontId="5" fillId="3" borderId="1" xfId="0" applyNumberFormat="1" applyFont="1" applyFill="1" applyBorder="1" applyAlignment="1" applyProtection="1">
      <alignment horizontal="left" vertical="center" wrapText="1"/>
      <protection locked="0" hidden="1"/>
    </xf>
    <xf numFmtId="9" fontId="5" fillId="3" borderId="6" xfId="0" applyNumberFormat="1" applyFont="1" applyFill="1" applyBorder="1" applyAlignment="1" applyProtection="1">
      <alignment horizontal="left" vertical="center" wrapText="1"/>
      <protection locked="0" hidden="1"/>
    </xf>
    <xf numFmtId="9" fontId="5" fillId="3" borderId="2" xfId="0" applyNumberFormat="1" applyFont="1" applyFill="1" applyBorder="1" applyAlignment="1" applyProtection="1">
      <alignment horizontal="left" vertical="center" wrapText="1"/>
      <protection locked="0" hidden="1"/>
    </xf>
    <xf numFmtId="166" fontId="5" fillId="3" borderId="2" xfId="0" applyNumberFormat="1" applyFont="1" applyFill="1" applyBorder="1" applyAlignment="1" applyProtection="1">
      <alignment horizontal="center" vertical="center" wrapText="1"/>
      <protection locked="0" hidden="1"/>
    </xf>
    <xf numFmtId="49" fontId="45" fillId="3" borderId="2" xfId="0" applyNumberFormat="1" applyFont="1" applyFill="1" applyBorder="1" applyAlignment="1">
      <alignment vertical="center" wrapText="1"/>
    </xf>
    <xf numFmtId="0" fontId="45" fillId="3" borderId="2" xfId="0" applyFont="1" applyFill="1" applyBorder="1" applyAlignment="1">
      <alignment vertical="center" wrapText="1"/>
    </xf>
    <xf numFmtId="0" fontId="18" fillId="3" borderId="2" xfId="0" applyFont="1" applyFill="1" applyBorder="1" applyAlignment="1" applyProtection="1">
      <alignment vertical="center" wrapText="1"/>
      <protection locked="0"/>
    </xf>
    <xf numFmtId="9" fontId="25" fillId="3" borderId="2" xfId="1" applyFont="1" applyFill="1" applyBorder="1" applyAlignment="1" applyProtection="1">
      <alignment horizontal="center" vertical="center" wrapText="1"/>
      <protection locked="0"/>
    </xf>
    <xf numFmtId="44" fontId="7" fillId="3" borderId="6" xfId="10" applyFont="1" applyFill="1" applyBorder="1" applyAlignment="1" applyProtection="1">
      <alignment horizontal="left" vertical="center" wrapText="1"/>
      <protection locked="0" hidden="1"/>
    </xf>
    <xf numFmtId="0" fontId="5" fillId="14" borderId="1" xfId="0" applyFont="1" applyFill="1" applyBorder="1" applyAlignment="1" applyProtection="1">
      <alignment vertical="center" wrapText="1"/>
      <protection locked="0" hidden="1"/>
    </xf>
    <xf numFmtId="0" fontId="5" fillId="14" borderId="3" xfId="0" applyFont="1" applyFill="1" applyBorder="1" applyAlignment="1" applyProtection="1">
      <alignment vertical="center" wrapText="1"/>
      <protection locked="0" hidden="1"/>
    </xf>
    <xf numFmtId="0" fontId="5" fillId="14" borderId="4" xfId="0" applyFont="1" applyFill="1" applyBorder="1" applyAlignment="1" applyProtection="1">
      <alignment vertical="center" wrapText="1"/>
      <protection locked="0" hidden="1"/>
    </xf>
    <xf numFmtId="0" fontId="7" fillId="14" borderId="3" xfId="0" applyFont="1" applyFill="1" applyBorder="1" applyAlignment="1" applyProtection="1">
      <alignment vertical="center" wrapText="1"/>
      <protection locked="0" hidden="1"/>
    </xf>
    <xf numFmtId="0" fontId="33" fillId="14" borderId="3" xfId="0" applyFont="1" applyFill="1" applyBorder="1" applyAlignment="1" applyProtection="1">
      <alignment vertical="center" wrapText="1"/>
      <protection locked="0" hidden="1"/>
    </xf>
    <xf numFmtId="0" fontId="33" fillId="14" borderId="1" xfId="0" applyFont="1" applyFill="1" applyBorder="1" applyAlignment="1" applyProtection="1">
      <alignment vertical="center" wrapText="1"/>
      <protection locked="0" hidden="1"/>
    </xf>
    <xf numFmtId="0" fontId="33" fillId="14" borderId="4" xfId="0" applyFont="1" applyFill="1" applyBorder="1" applyAlignment="1" applyProtection="1">
      <alignment vertical="center" wrapText="1"/>
      <protection locked="0" hidden="1"/>
    </xf>
    <xf numFmtId="0" fontId="33" fillId="14" borderId="4" xfId="0" applyFont="1" applyFill="1" applyBorder="1" applyAlignment="1" applyProtection="1">
      <alignment horizontal="center" vertical="center" wrapText="1"/>
      <protection locked="0" hidden="1"/>
    </xf>
    <xf numFmtId="0" fontId="20" fillId="20" borderId="2" xfId="0" applyFont="1" applyFill="1" applyBorder="1" applyAlignment="1">
      <alignment horizontal="center" vertical="center" wrapText="1"/>
    </xf>
    <xf numFmtId="0" fontId="7" fillId="20" borderId="4" xfId="0" applyFont="1" applyFill="1" applyBorder="1" applyAlignment="1" applyProtection="1">
      <alignment horizontal="center" vertical="center" wrapText="1"/>
      <protection locked="0" hidden="1"/>
    </xf>
    <xf numFmtId="9" fontId="7" fillId="20" borderId="2" xfId="0" applyNumberFormat="1" applyFont="1" applyFill="1" applyBorder="1" applyAlignment="1" applyProtection="1">
      <alignment horizontal="center" vertical="center" wrapText="1"/>
      <protection locked="0" hidden="1"/>
    </xf>
    <xf numFmtId="9" fontId="7" fillId="20" borderId="1" xfId="0" applyNumberFormat="1" applyFont="1" applyFill="1" applyBorder="1" applyAlignment="1" applyProtection="1">
      <alignment horizontal="left" vertical="center" wrapText="1"/>
      <protection locked="0" hidden="1"/>
    </xf>
    <xf numFmtId="9" fontId="7" fillId="20" borderId="6" xfId="0" applyNumberFormat="1" applyFont="1" applyFill="1" applyBorder="1" applyAlignment="1" applyProtection="1">
      <alignment horizontal="left" vertical="center" wrapText="1"/>
      <protection locked="0" hidden="1"/>
    </xf>
    <xf numFmtId="9" fontId="7" fillId="20" borderId="2" xfId="0" applyNumberFormat="1" applyFont="1" applyFill="1" applyBorder="1" applyAlignment="1" applyProtection="1">
      <alignment horizontal="left" vertical="center" wrapText="1"/>
      <protection locked="0" hidden="1"/>
    </xf>
    <xf numFmtId="9" fontId="7" fillId="20" borderId="10" xfId="0" applyNumberFormat="1" applyFont="1" applyFill="1" applyBorder="1" applyAlignment="1" applyProtection="1">
      <alignment horizontal="center" vertical="center" wrapText="1"/>
      <protection locked="0" hidden="1"/>
    </xf>
    <xf numFmtId="9" fontId="7" fillId="20" borderId="2" xfId="1" applyFont="1" applyFill="1" applyBorder="1" applyAlignment="1" applyProtection="1">
      <alignment horizontal="center" vertical="center" wrapText="1"/>
      <protection locked="0" hidden="1"/>
    </xf>
    <xf numFmtId="0" fontId="20" fillId="20" borderId="2" xfId="0" applyFont="1" applyFill="1" applyBorder="1" applyAlignment="1" applyProtection="1">
      <alignment vertical="center" wrapText="1"/>
      <protection locked="0"/>
    </xf>
    <xf numFmtId="0" fontId="7" fillId="20" borderId="1" xfId="0" applyFont="1" applyFill="1" applyBorder="1" applyAlignment="1" applyProtection="1">
      <alignment horizontal="left" vertical="center" wrapText="1"/>
      <protection locked="0" hidden="1"/>
    </xf>
    <xf numFmtId="0" fontId="20" fillId="20" borderId="2" xfId="0" applyFont="1" applyFill="1" applyBorder="1" applyAlignment="1" applyProtection="1">
      <alignment horizontal="center" vertical="center" wrapText="1"/>
      <protection locked="0"/>
    </xf>
    <xf numFmtId="9" fontId="40" fillId="20" borderId="2" xfId="0" applyNumberFormat="1" applyFont="1" applyFill="1" applyBorder="1" applyAlignment="1" applyProtection="1">
      <alignment horizontal="center" vertical="center" wrapText="1"/>
      <protection locked="0"/>
    </xf>
    <xf numFmtId="9" fontId="7" fillId="20" borderId="4" xfId="0" applyNumberFormat="1" applyFont="1" applyFill="1" applyBorder="1" applyAlignment="1" applyProtection="1">
      <alignment horizontal="center" vertical="center" wrapText="1"/>
      <protection locked="0"/>
    </xf>
    <xf numFmtId="9" fontId="41" fillId="20" borderId="4" xfId="0" applyNumberFormat="1" applyFont="1" applyFill="1" applyBorder="1" applyAlignment="1" applyProtection="1">
      <alignment horizontal="center" vertical="center" wrapText="1"/>
      <protection locked="0"/>
    </xf>
    <xf numFmtId="9" fontId="41" fillId="20" borderId="2" xfId="0" applyNumberFormat="1" applyFont="1" applyFill="1" applyBorder="1" applyAlignment="1" applyProtection="1">
      <alignment horizontal="center" vertical="center" wrapText="1"/>
      <protection locked="0"/>
    </xf>
    <xf numFmtId="9" fontId="7" fillId="20" borderId="2" xfId="0" applyNumberFormat="1" applyFont="1" applyFill="1" applyBorder="1" applyAlignment="1" applyProtection="1">
      <alignment horizontal="center" vertical="center" wrapText="1"/>
      <protection locked="0"/>
    </xf>
    <xf numFmtId="0" fontId="20" fillId="6" borderId="2" xfId="0" applyFont="1" applyFill="1" applyBorder="1" applyAlignment="1">
      <alignment horizontal="center" vertical="center" wrapText="1"/>
    </xf>
    <xf numFmtId="0" fontId="7" fillId="0" borderId="2" xfId="0" applyFont="1" applyBorder="1" applyAlignment="1">
      <alignment horizontal="left" vertical="center" wrapText="1"/>
    </xf>
    <xf numFmtId="0" fontId="8" fillId="21" borderId="9" xfId="0" applyFont="1" applyFill="1" applyBorder="1" applyAlignment="1">
      <alignment horizontal="left" vertical="center" wrapText="1"/>
    </xf>
    <xf numFmtId="0" fontId="9" fillId="0" borderId="2" xfId="0" applyFont="1" applyBorder="1" applyAlignment="1">
      <alignment horizontal="left" vertical="center" wrapText="1"/>
    </xf>
    <xf numFmtId="0" fontId="0" fillId="0" borderId="2" xfId="0" applyBorder="1" applyAlignment="1" applyProtection="1">
      <alignment horizontal="left" vertical="center" wrapText="1"/>
      <protection locked="0"/>
    </xf>
    <xf numFmtId="0" fontId="0" fillId="0" borderId="2" xfId="0" applyBorder="1" applyAlignment="1" applyProtection="1">
      <alignment vertical="center" wrapText="1"/>
      <protection locked="0"/>
    </xf>
    <xf numFmtId="0" fontId="5" fillId="0" borderId="4" xfId="0" applyFont="1" applyBorder="1" applyAlignment="1" applyProtection="1">
      <alignment horizontal="center" vertical="center" wrapText="1"/>
      <protection locked="0" hidden="1"/>
    </xf>
    <xf numFmtId="0" fontId="9" fillId="0" borderId="2" xfId="0" applyFont="1" applyBorder="1" applyAlignment="1">
      <alignment vertical="center" wrapText="1"/>
    </xf>
    <xf numFmtId="0" fontId="5" fillId="0" borderId="4" xfId="0" applyFont="1" applyBorder="1" applyAlignment="1">
      <alignment horizontal="center" vertical="center" wrapText="1"/>
    </xf>
    <xf numFmtId="0" fontId="7" fillId="0" borderId="4" xfId="0" applyFont="1" applyBorder="1" applyAlignment="1">
      <alignment horizontal="left" vertical="center" wrapText="1"/>
    </xf>
    <xf numFmtId="0" fontId="5" fillId="0" borderId="4" xfId="0" applyFont="1" applyBorder="1" applyAlignment="1">
      <alignment horizontal="left" vertical="center" wrapText="1"/>
    </xf>
    <xf numFmtId="0" fontId="9" fillId="0" borderId="0" xfId="0" applyFont="1" applyAlignment="1">
      <alignment horizontal="left" vertical="center" wrapText="1"/>
    </xf>
    <xf numFmtId="9" fontId="5" fillId="22" borderId="6" xfId="1" applyFont="1" applyFill="1" applyBorder="1" applyAlignment="1" applyProtection="1">
      <alignment horizontal="center" vertical="center" wrapText="1"/>
      <protection locked="0" hidden="1"/>
    </xf>
    <xf numFmtId="9" fontId="4" fillId="22" borderId="9" xfId="1" applyFont="1" applyFill="1" applyBorder="1" applyAlignment="1" applyProtection="1">
      <alignment horizontal="left" vertical="center" wrapText="1"/>
      <protection locked="0" hidden="1"/>
    </xf>
    <xf numFmtId="0" fontId="20" fillId="0" borderId="2" xfId="0" applyFont="1" applyBorder="1" applyAlignment="1" applyProtection="1">
      <alignment horizontal="left" vertical="center" wrapText="1"/>
      <protection locked="0"/>
    </xf>
    <xf numFmtId="9" fontId="4" fillId="22" borderId="6" xfId="1" applyFont="1" applyFill="1" applyBorder="1" applyAlignment="1" applyProtection="1">
      <alignment horizontal="center" vertical="center" wrapText="1"/>
      <protection locked="0" hidden="1"/>
    </xf>
    <xf numFmtId="0" fontId="4" fillId="22" borderId="2" xfId="0" applyFont="1" applyFill="1" applyBorder="1" applyAlignment="1" applyProtection="1">
      <alignment horizontal="center" vertical="center" wrapText="1"/>
      <protection locked="0" hidden="1"/>
    </xf>
    <xf numFmtId="0" fontId="4" fillId="22" borderId="1" xfId="0" applyFont="1" applyFill="1" applyBorder="1" applyAlignment="1" applyProtection="1">
      <alignment horizontal="left" vertical="center" wrapText="1"/>
      <protection locked="0" hidden="1"/>
    </xf>
    <xf numFmtId="0" fontId="13" fillId="22" borderId="2" xfId="0" applyFont="1" applyFill="1" applyBorder="1" applyAlignment="1" applyProtection="1">
      <alignment horizontal="center" vertical="center" wrapText="1"/>
      <protection locked="0" hidden="1"/>
    </xf>
    <xf numFmtId="0" fontId="13" fillId="22" borderId="2" xfId="0" applyFont="1" applyFill="1" applyBorder="1" applyAlignment="1" applyProtection="1">
      <alignment horizontal="left" vertical="center" wrapText="1"/>
      <protection locked="0" hidden="1"/>
    </xf>
    <xf numFmtId="0" fontId="14" fillId="0" borderId="2" xfId="0" applyFont="1" applyBorder="1" applyAlignment="1">
      <alignment horizontal="left" vertical="center" wrapText="1"/>
    </xf>
    <xf numFmtId="0" fontId="13" fillId="0" borderId="2" xfId="0" applyFont="1" applyBorder="1" applyAlignment="1" applyProtection="1">
      <alignment horizontal="left" vertical="center" wrapText="1"/>
      <protection locked="0"/>
    </xf>
    <xf numFmtId="9" fontId="13" fillId="0" borderId="2" xfId="1" applyFont="1" applyBorder="1" applyAlignment="1" applyProtection="1">
      <alignment horizontal="center" vertical="center" wrapText="1"/>
      <protection locked="0"/>
    </xf>
    <xf numFmtId="9" fontId="13" fillId="22" borderId="2" xfId="1" applyFont="1" applyFill="1" applyBorder="1" applyAlignment="1" applyProtection="1">
      <alignment horizontal="center" vertical="center" wrapText="1"/>
      <protection locked="0" hidden="1"/>
    </xf>
    <xf numFmtId="9" fontId="13" fillId="22" borderId="2" xfId="1" applyFont="1" applyFill="1" applyBorder="1" applyAlignment="1" applyProtection="1">
      <alignment horizontal="left" vertical="center" wrapText="1"/>
      <protection locked="0" hidden="1"/>
    </xf>
    <xf numFmtId="0" fontId="14" fillId="0" borderId="0" xfId="0" applyFont="1" applyAlignment="1">
      <alignment horizontal="left" vertical="center" wrapText="1"/>
    </xf>
    <xf numFmtId="0" fontId="4" fillId="0" borderId="2" xfId="0" applyFont="1" applyBorder="1" applyAlignment="1" applyProtection="1">
      <alignment horizontal="left" vertical="center" wrapText="1"/>
      <protection locked="0"/>
    </xf>
    <xf numFmtId="9" fontId="4" fillId="0" borderId="2" xfId="0" applyNumberFormat="1" applyFont="1" applyBorder="1" applyAlignment="1" applyProtection="1">
      <alignment horizontal="center" vertical="center" wrapText="1"/>
      <protection locked="0"/>
    </xf>
    <xf numFmtId="9" fontId="16" fillId="22" borderId="2" xfId="1" applyFont="1" applyFill="1" applyBorder="1" applyAlignment="1" applyProtection="1">
      <alignment horizontal="center" vertical="center" wrapText="1"/>
      <protection locked="0" hidden="1"/>
    </xf>
    <xf numFmtId="9" fontId="16" fillId="22" borderId="2" xfId="1" applyFont="1" applyFill="1" applyBorder="1" applyAlignment="1" applyProtection="1">
      <alignment horizontal="left" vertical="center" wrapText="1"/>
      <protection locked="0" hidden="1"/>
    </xf>
    <xf numFmtId="0" fontId="16" fillId="22" borderId="2" xfId="0" applyFont="1" applyFill="1" applyBorder="1" applyAlignment="1" applyProtection="1">
      <alignment horizontal="center" vertical="center" wrapText="1"/>
      <protection locked="0" hidden="1"/>
    </xf>
    <xf numFmtId="168" fontId="22" fillId="22" borderId="2" xfId="11" applyNumberFormat="1" applyFont="1" applyFill="1" applyBorder="1" applyAlignment="1" applyProtection="1">
      <alignment horizontal="center" vertical="center" wrapText="1"/>
      <protection locked="0" hidden="1"/>
    </xf>
    <xf numFmtId="168" fontId="16" fillId="22" borderId="2" xfId="11" applyNumberFormat="1" applyFont="1" applyFill="1" applyBorder="1" applyAlignment="1" applyProtection="1">
      <alignment horizontal="center" vertical="center" wrapText="1"/>
      <protection locked="0" hidden="1"/>
    </xf>
    <xf numFmtId="9" fontId="8" fillId="23" borderId="2" xfId="0" applyNumberFormat="1" applyFont="1" applyFill="1" applyBorder="1" applyAlignment="1">
      <alignment horizontal="center" vertical="center" wrapText="1"/>
    </xf>
    <xf numFmtId="0" fontId="10" fillId="0" borderId="2" xfId="0" applyFont="1" applyBorder="1" applyAlignment="1">
      <alignment horizontal="center" vertical="center" wrapText="1"/>
    </xf>
    <xf numFmtId="0" fontId="8" fillId="23" borderId="2" xfId="0" applyFont="1" applyFill="1" applyBorder="1" applyAlignment="1">
      <alignment horizontal="center" vertical="center" wrapText="1"/>
    </xf>
    <xf numFmtId="0" fontId="8" fillId="23" borderId="4" xfId="0" applyFont="1" applyFill="1" applyBorder="1" applyAlignment="1">
      <alignment horizontal="center" vertical="center" wrapText="1"/>
    </xf>
    <xf numFmtId="0" fontId="10" fillId="0" borderId="4" xfId="0" applyFont="1" applyBorder="1" applyAlignment="1">
      <alignment horizontal="center" vertical="center" wrapText="1"/>
    </xf>
    <xf numFmtId="0" fontId="10" fillId="23" borderId="2" xfId="0" applyFont="1" applyFill="1" applyBorder="1" applyAlignment="1">
      <alignment horizontal="center" vertical="center" wrapText="1"/>
    </xf>
    <xf numFmtId="0" fontId="11" fillId="23" borderId="4" xfId="0" applyFont="1" applyFill="1" applyBorder="1" applyAlignment="1">
      <alignment horizontal="center" vertical="center" wrapText="1"/>
    </xf>
    <xf numFmtId="0" fontId="10" fillId="23" borderId="4" xfId="0" applyFont="1" applyFill="1" applyBorder="1" applyAlignment="1">
      <alignment horizontal="center" vertical="center" wrapText="1"/>
    </xf>
    <xf numFmtId="0" fontId="8" fillId="0" borderId="2" xfId="0" applyFont="1" applyBorder="1" applyAlignment="1">
      <alignment horizontal="center" vertical="center" wrapText="1"/>
    </xf>
    <xf numFmtId="9" fontId="4" fillId="0" borderId="4" xfId="0" applyNumberFormat="1" applyFont="1" applyBorder="1" applyAlignment="1" applyProtection="1">
      <alignment horizontal="center" vertical="center" wrapText="1"/>
      <protection locked="0"/>
    </xf>
    <xf numFmtId="9" fontId="6" fillId="0" borderId="4" xfId="1" applyFont="1" applyFill="1" applyBorder="1" applyAlignment="1" applyProtection="1">
      <alignment horizontal="center" vertical="center" wrapText="1"/>
      <protection locked="0"/>
    </xf>
    <xf numFmtId="9" fontId="6" fillId="0" borderId="2" xfId="1" applyFont="1" applyFill="1" applyBorder="1" applyAlignment="1" applyProtection="1">
      <alignment horizontal="center" vertical="center" wrapText="1"/>
      <protection locked="0"/>
    </xf>
    <xf numFmtId="9" fontId="6" fillId="0" borderId="4" xfId="0" applyNumberFormat="1" applyFont="1" applyBorder="1" applyAlignment="1" applyProtection="1">
      <alignment horizontal="center" vertical="center" wrapText="1"/>
      <protection locked="0"/>
    </xf>
    <xf numFmtId="9" fontId="6" fillId="0" borderId="2" xfId="0" applyNumberFormat="1" applyFont="1" applyBorder="1" applyAlignment="1" applyProtection="1">
      <alignment horizontal="center" vertical="center" wrapText="1"/>
      <protection locked="0"/>
    </xf>
    <xf numFmtId="1" fontId="4" fillId="0" borderId="2" xfId="0" applyNumberFormat="1" applyFont="1" applyBorder="1" applyAlignment="1" applyProtection="1">
      <alignment horizontal="center" vertical="center" wrapText="1"/>
      <protection locked="0"/>
    </xf>
    <xf numFmtId="2" fontId="13" fillId="0" borderId="4" xfId="0" applyNumberFormat="1" applyFont="1" applyBorder="1" applyAlignment="1" applyProtection="1">
      <alignment horizontal="center" vertical="center" wrapText="1"/>
      <protection locked="0"/>
    </xf>
    <xf numFmtId="9" fontId="13" fillId="0" borderId="4" xfId="1" applyFont="1" applyBorder="1" applyAlignment="1" applyProtection="1">
      <alignment horizontal="center" vertical="center" wrapText="1"/>
      <protection locked="0"/>
    </xf>
    <xf numFmtId="9" fontId="13" fillId="0" borderId="4" xfId="0" applyNumberFormat="1" applyFont="1" applyBorder="1" applyAlignment="1" applyProtection="1">
      <alignment horizontal="center" vertical="center" wrapText="1"/>
      <protection locked="0"/>
    </xf>
    <xf numFmtId="9" fontId="13" fillId="0" borderId="4" xfId="1" applyFont="1" applyFill="1" applyBorder="1" applyAlignment="1" applyProtection="1">
      <alignment horizontal="center" vertical="center" wrapText="1"/>
      <protection locked="0"/>
    </xf>
    <xf numFmtId="9" fontId="13" fillId="0" borderId="2" xfId="1" applyFont="1" applyFill="1" applyBorder="1" applyAlignment="1" applyProtection="1">
      <alignment horizontal="center" vertical="center" wrapText="1"/>
      <protection locked="0"/>
    </xf>
    <xf numFmtId="9" fontId="13" fillId="0" borderId="2" xfId="0" applyNumberFormat="1" applyFont="1" applyBorder="1" applyAlignment="1" applyProtection="1">
      <alignment horizontal="center" vertical="center" wrapText="1"/>
      <protection locked="0"/>
    </xf>
    <xf numFmtId="0" fontId="13" fillId="0" borderId="4" xfId="1" applyNumberFormat="1" applyFont="1" applyBorder="1" applyAlignment="1" applyProtection="1">
      <alignment horizontal="center" vertical="center" wrapText="1"/>
      <protection locked="0"/>
    </xf>
    <xf numFmtId="0" fontId="13" fillId="0" borderId="2" xfId="1" applyNumberFormat="1" applyFont="1" applyBorder="1" applyAlignment="1" applyProtection="1">
      <alignment horizontal="center" vertical="center" wrapText="1"/>
      <protection locked="0"/>
    </xf>
    <xf numFmtId="0" fontId="13" fillId="0" borderId="2" xfId="0" applyFont="1" applyBorder="1" applyAlignment="1" applyProtection="1">
      <alignment horizontal="center" vertical="center" wrapText="1"/>
      <protection locked="0"/>
    </xf>
    <xf numFmtId="0" fontId="13" fillId="0" borderId="4" xfId="0" applyFont="1" applyBorder="1" applyAlignment="1" applyProtection="1">
      <alignment horizontal="center" vertical="center" wrapText="1"/>
      <protection locked="0"/>
    </xf>
    <xf numFmtId="1" fontId="4" fillId="0" borderId="4" xfId="0" applyNumberFormat="1" applyFont="1" applyBorder="1" applyAlignment="1" applyProtection="1">
      <alignment horizontal="center" vertical="center" wrapText="1"/>
      <protection locked="0"/>
    </xf>
    <xf numFmtId="9" fontId="7" fillId="0" borderId="4" xfId="1" applyFont="1" applyFill="1" applyBorder="1" applyAlignment="1" applyProtection="1">
      <alignment horizontal="center" vertical="center" wrapText="1"/>
      <protection locked="0"/>
    </xf>
    <xf numFmtId="9" fontId="4" fillId="0" borderId="4" xfId="1" applyFont="1" applyFill="1" applyBorder="1" applyAlignment="1" applyProtection="1">
      <alignment horizontal="center" vertical="center" wrapText="1"/>
      <protection locked="0"/>
    </xf>
    <xf numFmtId="9" fontId="4" fillId="0" borderId="2" xfId="1" applyFont="1" applyFill="1" applyBorder="1" applyAlignment="1" applyProtection="1">
      <alignment horizontal="center" vertical="center" wrapText="1"/>
      <protection locked="0"/>
    </xf>
    <xf numFmtId="9" fontId="47" fillId="0" borderId="2" xfId="1" applyFont="1" applyBorder="1" applyAlignment="1" applyProtection="1">
      <alignment horizontal="center" vertical="center" wrapText="1"/>
      <protection locked="0"/>
    </xf>
    <xf numFmtId="9" fontId="47" fillId="0" borderId="4" xfId="1" applyFont="1" applyBorder="1" applyAlignment="1" applyProtection="1">
      <alignment horizontal="center" vertical="center" wrapText="1"/>
      <protection locked="0"/>
    </xf>
    <xf numFmtId="9" fontId="47" fillId="0" borderId="2" xfId="1" applyFont="1" applyFill="1" applyBorder="1" applyAlignment="1" applyProtection="1">
      <alignment horizontal="center" vertical="center" wrapText="1"/>
      <protection locked="0"/>
    </xf>
    <xf numFmtId="9" fontId="47" fillId="0" borderId="2" xfId="0" applyNumberFormat="1" applyFont="1" applyBorder="1" applyAlignment="1" applyProtection="1">
      <alignment horizontal="center" vertical="center" wrapText="1"/>
      <protection locked="0"/>
    </xf>
    <xf numFmtId="168" fontId="47" fillId="22" borderId="2" xfId="11" applyNumberFormat="1" applyFont="1" applyFill="1" applyBorder="1" applyAlignment="1" applyProtection="1">
      <alignment horizontal="center" vertical="center" wrapText="1"/>
      <protection locked="0" hidden="1"/>
    </xf>
    <xf numFmtId="9" fontId="34" fillId="4" borderId="2" xfId="0" applyNumberFormat="1" applyFont="1" applyFill="1" applyBorder="1" applyAlignment="1" applyProtection="1">
      <alignment horizontal="center" vertical="center" wrapText="1"/>
      <protection locked="0"/>
    </xf>
    <xf numFmtId="0" fontId="20" fillId="4" borderId="2" xfId="0" applyFont="1" applyFill="1" applyBorder="1" applyAlignment="1" applyProtection="1">
      <alignment vertical="center" wrapText="1"/>
      <protection locked="0"/>
    </xf>
    <xf numFmtId="9" fontId="40" fillId="6" borderId="2" xfId="1" applyFont="1" applyFill="1" applyBorder="1" applyAlignment="1" applyProtection="1">
      <alignment horizontal="center" vertical="center" wrapText="1"/>
      <protection locked="0"/>
    </xf>
    <xf numFmtId="9" fontId="22" fillId="22" borderId="2" xfId="1" applyFont="1" applyFill="1" applyBorder="1" applyAlignment="1" applyProtection="1">
      <alignment horizontal="center" vertical="center" wrapText="1"/>
      <protection locked="0" hidden="1"/>
    </xf>
    <xf numFmtId="9" fontId="36" fillId="22" borderId="2" xfId="1" applyFont="1" applyFill="1" applyBorder="1" applyAlignment="1" applyProtection="1">
      <alignment horizontal="center" vertical="center" wrapText="1"/>
      <protection locked="0" hidden="1"/>
    </xf>
    <xf numFmtId="0" fontId="20" fillId="5" borderId="10" xfId="0" applyFont="1" applyFill="1" applyBorder="1" applyAlignment="1" applyProtection="1">
      <alignment horizontal="center" vertical="center" wrapText="1"/>
      <protection locked="0"/>
    </xf>
    <xf numFmtId="168" fontId="48" fillId="22" borderId="2" xfId="11" applyNumberFormat="1" applyFont="1" applyFill="1" applyBorder="1" applyAlignment="1" applyProtection="1">
      <alignment horizontal="center" vertical="center" wrapText="1"/>
      <protection locked="0" hidden="1"/>
    </xf>
    <xf numFmtId="9" fontId="49" fillId="5" borderId="10" xfId="1" applyFont="1" applyFill="1" applyBorder="1" applyAlignment="1" applyProtection="1">
      <alignment horizontal="center" vertical="center" wrapText="1"/>
      <protection locked="0"/>
    </xf>
    <xf numFmtId="9" fontId="49" fillId="5" borderId="19" xfId="0" applyNumberFormat="1" applyFont="1" applyFill="1" applyBorder="1" applyAlignment="1" applyProtection="1">
      <alignment horizontal="center" vertical="center" wrapText="1"/>
      <protection locked="0"/>
    </xf>
    <xf numFmtId="0" fontId="20" fillId="5" borderId="2" xfId="0" applyFont="1" applyFill="1" applyBorder="1" applyAlignment="1" applyProtection="1">
      <alignment horizontal="center" vertical="center" wrapText="1"/>
      <protection locked="0"/>
    </xf>
    <xf numFmtId="0" fontId="32" fillId="5" borderId="2" xfId="0" applyFont="1" applyFill="1" applyBorder="1" applyAlignment="1" applyProtection="1">
      <alignment horizontal="center" vertical="center" wrapText="1"/>
      <protection locked="0"/>
    </xf>
    <xf numFmtId="0" fontId="20" fillId="5" borderId="5" xfId="0" applyFont="1" applyFill="1" applyBorder="1" applyAlignment="1" applyProtection="1">
      <alignment horizontal="center" vertical="center" wrapText="1"/>
      <protection locked="0"/>
    </xf>
    <xf numFmtId="9" fontId="7" fillId="7" borderId="2" xfId="0" applyNumberFormat="1" applyFont="1" applyFill="1" applyBorder="1" applyAlignment="1" applyProtection="1">
      <alignment horizontal="center" vertical="center" wrapText="1"/>
      <protection locked="0"/>
    </xf>
    <xf numFmtId="9" fontId="33" fillId="7" borderId="2" xfId="9" applyNumberFormat="1" applyFont="1" applyFill="1" applyBorder="1" applyAlignment="1" applyProtection="1">
      <alignment horizontal="center" vertical="center" wrapText="1"/>
      <protection locked="0"/>
    </xf>
    <xf numFmtId="9" fontId="33" fillId="7" borderId="4" xfId="0" applyNumberFormat="1" applyFont="1" applyFill="1" applyBorder="1" applyAlignment="1" applyProtection="1">
      <alignment horizontal="center" vertical="center" wrapText="1"/>
      <protection locked="0"/>
    </xf>
    <xf numFmtId="9" fontId="33" fillId="7" borderId="4" xfId="1" applyFont="1" applyFill="1" applyBorder="1" applyAlignment="1" applyProtection="1">
      <alignment horizontal="center" vertical="center" wrapText="1"/>
      <protection locked="0"/>
    </xf>
    <xf numFmtId="9" fontId="33" fillId="7" borderId="2" xfId="1" applyFont="1" applyFill="1" applyBorder="1" applyAlignment="1" applyProtection="1">
      <alignment horizontal="center" vertical="center" wrapText="1"/>
      <protection locked="0"/>
    </xf>
    <xf numFmtId="9" fontId="33" fillId="7" borderId="2" xfId="0" applyNumberFormat="1" applyFont="1" applyFill="1" applyBorder="1" applyAlignment="1" applyProtection="1">
      <alignment horizontal="center" vertical="center" wrapText="1"/>
      <protection locked="0"/>
    </xf>
    <xf numFmtId="0" fontId="5" fillId="5" borderId="34" xfId="0" applyFont="1" applyFill="1" applyBorder="1" applyAlignment="1" applyProtection="1">
      <alignment horizontal="center" vertical="center" wrapText="1"/>
      <protection locked="0" hidden="1"/>
    </xf>
    <xf numFmtId="0" fontId="0" fillId="0" borderId="2" xfId="0" applyBorder="1" applyAlignment="1">
      <alignment horizontal="center" vertical="center" wrapText="1"/>
    </xf>
    <xf numFmtId="0" fontId="32" fillId="0" borderId="23" xfId="0" applyFont="1" applyBorder="1" applyAlignment="1" applyProtection="1">
      <alignment horizontal="center" vertical="center" wrapText="1"/>
      <protection locked="0" hidden="1"/>
    </xf>
    <xf numFmtId="3" fontId="18" fillId="0" borderId="22" xfId="0" applyNumberFormat="1" applyFont="1" applyBorder="1" applyAlignment="1" applyProtection="1">
      <alignment horizontal="center" vertical="center" wrapText="1"/>
      <protection locked="0" hidden="1"/>
    </xf>
    <xf numFmtId="9" fontId="0" fillId="0" borderId="24" xfId="0" applyNumberFormat="1" applyBorder="1" applyAlignment="1" applyProtection="1">
      <alignment horizontal="center" vertical="center" wrapText="1"/>
      <protection locked="0" hidden="1"/>
    </xf>
    <xf numFmtId="168" fontId="0" fillId="0" borderId="22" xfId="11" applyNumberFormat="1" applyFont="1" applyFill="1" applyBorder="1" applyAlignment="1" applyProtection="1">
      <alignment horizontal="center" vertical="center" wrapText="1"/>
      <protection locked="0" hidden="1"/>
    </xf>
    <xf numFmtId="9" fontId="0" fillId="0" borderId="26" xfId="0" applyNumberFormat="1" applyBorder="1" applyAlignment="1" applyProtection="1">
      <alignment horizontal="center" vertical="center" wrapText="1"/>
      <protection locked="0" hidden="1"/>
    </xf>
    <xf numFmtId="9" fontId="0" fillId="0" borderId="5" xfId="0" applyNumberFormat="1" applyBorder="1" applyAlignment="1" applyProtection="1">
      <alignment horizontal="center" vertical="center" wrapText="1"/>
      <protection locked="0" hidden="1"/>
    </xf>
    <xf numFmtId="9" fontId="0" fillId="0" borderId="22" xfId="0" applyNumberFormat="1" applyBorder="1" applyAlignment="1" applyProtection="1">
      <alignment horizontal="center" vertical="center" wrapText="1"/>
      <protection locked="0" hidden="1"/>
    </xf>
    <xf numFmtId="14" fontId="0" fillId="0" borderId="2" xfId="0" applyNumberFormat="1" applyBorder="1" applyAlignment="1">
      <alignment horizontal="center" vertical="center"/>
    </xf>
    <xf numFmtId="0" fontId="0" fillId="0" borderId="22" xfId="0" applyBorder="1" applyAlignment="1" applyProtection="1">
      <alignment horizontal="center" vertical="center" wrapText="1"/>
      <protection locked="0" hidden="1"/>
    </xf>
    <xf numFmtId="0" fontId="0" fillId="0" borderId="22" xfId="0" applyBorder="1" applyAlignment="1" applyProtection="1">
      <alignment horizontal="center" vertical="center" wrapText="1"/>
      <protection locked="0"/>
    </xf>
    <xf numFmtId="0" fontId="0" fillId="0" borderId="5" xfId="0" applyBorder="1" applyAlignment="1" applyProtection="1">
      <alignment horizontal="center" vertical="center" wrapText="1"/>
      <protection locked="0"/>
    </xf>
    <xf numFmtId="0" fontId="0" fillId="0" borderId="22" xfId="9" applyNumberFormat="1" applyFont="1" applyFill="1" applyBorder="1" applyAlignment="1" applyProtection="1">
      <alignment horizontal="center" vertical="center" wrapText="1"/>
      <protection locked="0"/>
    </xf>
    <xf numFmtId="0" fontId="20" fillId="3" borderId="22" xfId="0" applyFont="1" applyFill="1" applyBorder="1" applyAlignment="1" applyProtection="1">
      <alignment horizontal="center" vertical="center" wrapText="1"/>
      <protection locked="0" hidden="1"/>
    </xf>
    <xf numFmtId="0" fontId="20" fillId="3" borderId="5" xfId="0" applyFont="1" applyFill="1" applyBorder="1" applyAlignment="1" applyProtection="1">
      <alignment horizontal="center" vertical="center" wrapText="1"/>
      <protection locked="0"/>
    </xf>
    <xf numFmtId="9" fontId="33" fillId="10" borderId="6" xfId="1" applyFont="1" applyFill="1" applyBorder="1" applyAlignment="1" applyProtection="1">
      <alignment horizontal="center" vertical="center" wrapText="1"/>
      <protection locked="0" hidden="1"/>
    </xf>
    <xf numFmtId="0" fontId="20" fillId="14" borderId="2" xfId="0" applyFont="1" applyFill="1" applyBorder="1" applyAlignment="1" applyProtection="1">
      <alignment vertical="center" wrapText="1"/>
      <protection locked="0"/>
    </xf>
    <xf numFmtId="0" fontId="20" fillId="13" borderId="2" xfId="0" applyFont="1" applyFill="1" applyBorder="1" applyAlignment="1" applyProtection="1">
      <alignment vertical="center" wrapText="1"/>
      <protection locked="0"/>
    </xf>
    <xf numFmtId="9" fontId="50" fillId="11" borderId="5" xfId="1" applyFont="1" applyFill="1" applyBorder="1" applyAlignment="1" applyProtection="1">
      <alignment vertical="center" wrapText="1"/>
      <protection locked="0" hidden="1"/>
    </xf>
    <xf numFmtId="0" fontId="20" fillId="3" borderId="2" xfId="0" applyFont="1" applyFill="1" applyBorder="1" applyAlignment="1" applyProtection="1">
      <alignment horizontal="center" vertical="center" wrapText="1"/>
      <protection locked="0"/>
    </xf>
    <xf numFmtId="10" fontId="49" fillId="8" borderId="4" xfId="0" applyNumberFormat="1" applyFont="1" applyFill="1" applyBorder="1" applyAlignment="1" applyProtection="1">
      <alignment horizontal="center" vertical="center" wrapText="1"/>
      <protection locked="0"/>
    </xf>
    <xf numFmtId="10" fontId="49" fillId="8" borderId="4" xfId="1" applyNumberFormat="1" applyFont="1" applyFill="1" applyBorder="1" applyAlignment="1" applyProtection="1">
      <alignment horizontal="center" vertical="center" wrapText="1"/>
      <protection locked="0"/>
    </xf>
    <xf numFmtId="10" fontId="49" fillId="8" borderId="2" xfId="1" applyNumberFormat="1" applyFont="1" applyFill="1" applyBorder="1" applyAlignment="1" applyProtection="1">
      <alignment horizontal="center" vertical="center" wrapText="1"/>
      <protection locked="0"/>
    </xf>
    <xf numFmtId="10" fontId="49" fillId="8" borderId="2" xfId="0" applyNumberFormat="1" applyFont="1" applyFill="1" applyBorder="1" applyAlignment="1" applyProtection="1">
      <alignment horizontal="center" vertical="center" wrapText="1"/>
      <protection locked="0"/>
    </xf>
    <xf numFmtId="9" fontId="7" fillId="6" borderId="4" xfId="0" applyNumberFormat="1" applyFont="1" applyFill="1" applyBorder="1" applyAlignment="1" applyProtection="1">
      <alignment horizontal="center" vertical="center" wrapText="1"/>
      <protection locked="0"/>
    </xf>
    <xf numFmtId="0" fontId="7" fillId="14" borderId="1" xfId="0" applyFont="1" applyFill="1" applyBorder="1" applyAlignment="1" applyProtection="1">
      <alignment vertical="center" wrapText="1"/>
      <protection locked="0" hidden="1"/>
    </xf>
    <xf numFmtId="0" fontId="7" fillId="14" borderId="4" xfId="0" applyFont="1" applyFill="1" applyBorder="1" applyAlignment="1" applyProtection="1">
      <alignment vertical="center" wrapText="1"/>
      <protection locked="0" hidden="1"/>
    </xf>
    <xf numFmtId="9" fontId="5" fillId="14" borderId="1" xfId="1" applyFont="1" applyFill="1" applyBorder="1" applyAlignment="1" applyProtection="1">
      <alignment vertical="center" wrapText="1"/>
      <protection locked="0" hidden="1"/>
    </xf>
    <xf numFmtId="9" fontId="5" fillId="14" borderId="3" xfId="1" applyFont="1" applyFill="1" applyBorder="1" applyAlignment="1" applyProtection="1">
      <alignment vertical="center" wrapText="1"/>
      <protection locked="0" hidden="1"/>
    </xf>
    <xf numFmtId="9" fontId="5" fillId="14" borderId="4" xfId="1" applyFont="1" applyFill="1" applyBorder="1" applyAlignment="1" applyProtection="1">
      <alignment vertical="center" wrapText="1"/>
      <protection locked="0" hidden="1"/>
    </xf>
    <xf numFmtId="9" fontId="33" fillId="14" borderId="1" xfId="1" applyFont="1" applyFill="1" applyBorder="1" applyAlignment="1" applyProtection="1">
      <alignment vertical="center" wrapText="1"/>
      <protection locked="0" hidden="1"/>
    </xf>
    <xf numFmtId="9" fontId="33" fillId="14" borderId="3" xfId="1" applyFont="1" applyFill="1" applyBorder="1" applyAlignment="1" applyProtection="1">
      <alignment vertical="center" wrapText="1"/>
      <protection locked="0" hidden="1"/>
    </xf>
    <xf numFmtId="9" fontId="33" fillId="14" borderId="4" xfId="1" applyFont="1" applyFill="1" applyBorder="1" applyAlignment="1" applyProtection="1">
      <alignment vertical="center" wrapText="1"/>
      <protection locked="0" hidden="1"/>
    </xf>
    <xf numFmtId="9" fontId="33" fillId="19" borderId="6" xfId="1" applyFont="1" applyFill="1" applyBorder="1" applyAlignment="1" applyProtection="1">
      <alignment horizontal="center" vertical="center" wrapText="1"/>
      <protection locked="0" hidden="1"/>
    </xf>
    <xf numFmtId="9" fontId="33" fillId="19" borderId="9" xfId="1" applyFont="1" applyFill="1" applyBorder="1" applyAlignment="1" applyProtection="1">
      <alignment horizontal="center" vertical="center" wrapText="1"/>
      <protection locked="0" hidden="1"/>
    </xf>
    <xf numFmtId="0" fontId="20" fillId="19" borderId="2" xfId="0" applyFont="1" applyFill="1" applyBorder="1" applyAlignment="1" applyProtection="1">
      <alignment horizontal="center" vertical="center" wrapText="1"/>
      <protection locked="0"/>
    </xf>
    <xf numFmtId="0" fontId="20" fillId="6" borderId="1" xfId="0" applyFont="1" applyFill="1" applyBorder="1" applyAlignment="1">
      <alignment horizontal="center" vertical="center" wrapText="1"/>
    </xf>
    <xf numFmtId="9" fontId="7" fillId="4" borderId="6" xfId="0" applyNumberFormat="1" applyFont="1" applyFill="1" applyBorder="1" applyAlignment="1" applyProtection="1">
      <alignment horizontal="left" vertical="center" wrapText="1"/>
      <protection locked="0" hidden="1"/>
    </xf>
    <xf numFmtId="0" fontId="20" fillId="4" borderId="1" xfId="0" applyFont="1" applyFill="1" applyBorder="1" applyAlignment="1">
      <alignment horizontal="center" vertical="center" wrapText="1"/>
    </xf>
    <xf numFmtId="9" fontId="7" fillId="4" borderId="2" xfId="0" applyNumberFormat="1" applyFont="1" applyFill="1" applyBorder="1" applyAlignment="1" applyProtection="1">
      <alignment horizontal="left" vertical="center" wrapText="1"/>
      <protection locked="0" hidden="1"/>
    </xf>
    <xf numFmtId="9" fontId="7" fillId="6" borderId="2" xfId="0" applyNumberFormat="1" applyFont="1" applyFill="1" applyBorder="1" applyAlignment="1" applyProtection="1">
      <alignment horizontal="center" vertical="center" wrapText="1"/>
      <protection locked="0" hidden="1"/>
    </xf>
    <xf numFmtId="9" fontId="7" fillId="8" borderId="2" xfId="0" applyNumberFormat="1" applyFont="1" applyFill="1" applyBorder="1" applyAlignment="1" applyProtection="1">
      <alignment horizontal="left" vertical="center" wrapText="1"/>
      <protection locked="0" hidden="1"/>
    </xf>
    <xf numFmtId="9" fontId="4" fillId="5" borderId="35" xfId="0" applyNumberFormat="1" applyFont="1" applyFill="1" applyBorder="1" applyAlignment="1" applyProtection="1">
      <alignment horizontal="center" vertical="center" wrapText="1"/>
      <protection locked="0" hidden="1"/>
    </xf>
    <xf numFmtId="6" fontId="4" fillId="5" borderId="35" xfId="0" applyNumberFormat="1" applyFont="1" applyFill="1" applyBorder="1" applyAlignment="1" applyProtection="1">
      <alignment horizontal="center" vertical="center" wrapText="1"/>
      <protection locked="0" hidden="1"/>
    </xf>
    <xf numFmtId="9" fontId="4" fillId="5" borderId="35" xfId="1" applyFont="1" applyFill="1" applyBorder="1" applyAlignment="1" applyProtection="1">
      <alignment horizontal="center" vertical="center" wrapText="1"/>
      <protection locked="0" hidden="1"/>
    </xf>
    <xf numFmtId="9" fontId="4" fillId="5" borderId="33" xfId="1" applyFont="1" applyFill="1" applyBorder="1" applyAlignment="1" applyProtection="1">
      <alignment horizontal="center" vertical="center" wrapText="1"/>
      <protection locked="0" hidden="1"/>
    </xf>
    <xf numFmtId="0" fontId="0" fillId="5" borderId="35" xfId="0" applyFill="1" applyBorder="1" applyAlignment="1" applyProtection="1">
      <alignment horizontal="center" vertical="center" wrapText="1"/>
      <protection locked="0"/>
    </xf>
    <xf numFmtId="14" fontId="0" fillId="5" borderId="36" xfId="0" applyNumberFormat="1" applyFill="1" applyBorder="1" applyAlignment="1">
      <alignment horizontal="center" vertical="center"/>
    </xf>
    <xf numFmtId="6" fontId="4" fillId="5" borderId="2" xfId="0" applyNumberFormat="1" applyFont="1" applyFill="1" applyBorder="1" applyAlignment="1" applyProtection="1">
      <alignment horizontal="center" vertical="center" wrapText="1"/>
      <protection locked="0" hidden="1"/>
    </xf>
    <xf numFmtId="9" fontId="7" fillId="9" borderId="2" xfId="0" applyNumberFormat="1" applyFont="1" applyFill="1" applyBorder="1" applyAlignment="1" applyProtection="1">
      <alignment horizontal="center" vertical="center" wrapText="1"/>
      <protection locked="0" hidden="1"/>
    </xf>
    <xf numFmtId="9" fontId="22" fillId="18" borderId="6" xfId="0" applyNumberFormat="1" applyFont="1" applyFill="1" applyBorder="1" applyAlignment="1" applyProtection="1">
      <alignment horizontal="left" vertical="center" wrapText="1"/>
      <protection locked="0" hidden="1"/>
    </xf>
    <xf numFmtId="44" fontId="7" fillId="16" borderId="2" xfId="10" applyFont="1" applyFill="1" applyBorder="1" applyAlignment="1" applyProtection="1">
      <alignment vertical="center" wrapText="1"/>
      <protection locked="0" hidden="1"/>
    </xf>
    <xf numFmtId="14" fontId="22" fillId="18" borderId="6" xfId="0" applyNumberFormat="1" applyFont="1" applyFill="1" applyBorder="1" applyAlignment="1" applyProtection="1">
      <alignment horizontal="left" vertical="center" wrapText="1"/>
      <protection locked="0" hidden="1"/>
    </xf>
    <xf numFmtId="9" fontId="22" fillId="18" borderId="2" xfId="0" applyNumberFormat="1" applyFont="1" applyFill="1" applyBorder="1" applyAlignment="1" applyProtection="1">
      <alignment horizontal="left" vertical="center" wrapText="1"/>
      <protection locked="0" hidden="1"/>
    </xf>
    <xf numFmtId="9" fontId="22" fillId="18" borderId="9" xfId="1" applyFont="1" applyFill="1" applyBorder="1" applyAlignment="1" applyProtection="1">
      <alignment horizontal="center" vertical="center" wrapText="1"/>
      <protection locked="0" hidden="1"/>
    </xf>
    <xf numFmtId="9" fontId="7" fillId="16" borderId="6" xfId="1" applyFont="1" applyFill="1" applyBorder="1" applyAlignment="1" applyProtection="1">
      <alignment horizontal="center" vertical="center" wrapText="1"/>
      <protection locked="0" hidden="1"/>
    </xf>
    <xf numFmtId="41" fontId="7" fillId="14" borderId="1" xfId="9" applyFont="1" applyFill="1" applyBorder="1" applyAlignment="1" applyProtection="1">
      <alignment horizontal="right" vertical="center" wrapText="1"/>
      <protection locked="0" hidden="1"/>
    </xf>
    <xf numFmtId="9" fontId="50" fillId="11" borderId="2" xfId="0" applyNumberFormat="1" applyFont="1" applyFill="1" applyBorder="1" applyAlignment="1" applyProtection="1">
      <alignment vertical="center" wrapText="1"/>
      <protection locked="0" hidden="1"/>
    </xf>
    <xf numFmtId="9" fontId="7" fillId="11" borderId="2" xfId="0" applyNumberFormat="1" applyFont="1" applyFill="1" applyBorder="1" applyAlignment="1" applyProtection="1">
      <alignment vertical="center" wrapText="1"/>
      <protection locked="0" hidden="1"/>
    </xf>
    <xf numFmtId="0" fontId="7" fillId="14" borderId="3" xfId="0" applyFont="1" applyFill="1" applyBorder="1" applyAlignment="1" applyProtection="1">
      <alignment horizontal="center" vertical="center" wrapText="1"/>
      <protection locked="0" hidden="1"/>
    </xf>
    <xf numFmtId="0" fontId="7" fillId="14" borderId="1" xfId="0" applyFont="1" applyFill="1" applyBorder="1" applyAlignment="1" applyProtection="1">
      <alignment horizontal="center" vertical="center" wrapText="1"/>
      <protection locked="0" hidden="1"/>
    </xf>
    <xf numFmtId="9" fontId="4" fillId="0" borderId="2" xfId="0" applyNumberFormat="1" applyFont="1" applyBorder="1" applyAlignment="1" applyProtection="1">
      <alignment horizontal="center" vertical="center" wrapText="1"/>
      <protection locked="0" hidden="1"/>
    </xf>
    <xf numFmtId="9" fontId="4" fillId="0" borderId="6" xfId="0" applyNumberFormat="1" applyFont="1" applyBorder="1" applyAlignment="1" applyProtection="1">
      <alignment horizontal="center" vertical="center" wrapText="1"/>
      <protection locked="0" hidden="1"/>
    </xf>
    <xf numFmtId="9" fontId="4" fillId="0" borderId="1" xfId="0" applyNumberFormat="1" applyFont="1" applyBorder="1" applyAlignment="1" applyProtection="1">
      <alignment horizontal="center" vertical="center" wrapText="1"/>
      <protection locked="0" hidden="1"/>
    </xf>
    <xf numFmtId="0" fontId="5" fillId="0" borderId="4" xfId="0" applyFont="1" applyBorder="1" applyAlignment="1" applyProtection="1">
      <alignment horizontal="justify" vertical="center" wrapText="1"/>
      <protection locked="0" hidden="1"/>
    </xf>
    <xf numFmtId="9" fontId="4" fillId="0" borderId="2" xfId="0" applyNumberFormat="1" applyFont="1" applyBorder="1" applyAlignment="1" applyProtection="1">
      <alignment horizontal="justify" vertical="center" wrapText="1"/>
      <protection locked="0" hidden="1"/>
    </xf>
    <xf numFmtId="9" fontId="4" fillId="22" borderId="6" xfId="1" applyFont="1" applyFill="1" applyBorder="1" applyAlignment="1" applyProtection="1">
      <alignment horizontal="justify" vertical="center" wrapText="1"/>
      <protection locked="0" hidden="1"/>
    </xf>
    <xf numFmtId="9" fontId="4" fillId="22" borderId="9" xfId="1" applyFont="1" applyFill="1" applyBorder="1" applyAlignment="1" applyProtection="1">
      <alignment horizontal="justify" vertical="center" wrapText="1"/>
      <protection locked="0" hidden="1"/>
    </xf>
    <xf numFmtId="0" fontId="0" fillId="0" borderId="2" xfId="0" applyBorder="1" applyAlignment="1" applyProtection="1">
      <alignment horizontal="justify" vertical="center" wrapText="1"/>
      <protection locked="0"/>
    </xf>
    <xf numFmtId="9" fontId="4" fillId="0" borderId="1" xfId="0" applyNumberFormat="1" applyFont="1" applyBorder="1" applyAlignment="1" applyProtection="1">
      <alignment horizontal="justify" vertical="center" wrapText="1"/>
      <protection locked="0" hidden="1"/>
    </xf>
    <xf numFmtId="0" fontId="4" fillId="22" borderId="2" xfId="0" applyFont="1" applyFill="1" applyBorder="1" applyAlignment="1" applyProtection="1">
      <alignment horizontal="justify" vertical="center" wrapText="1"/>
      <protection locked="0" hidden="1"/>
    </xf>
    <xf numFmtId="0" fontId="4" fillId="22" borderId="1" xfId="0" applyFont="1" applyFill="1" applyBorder="1" applyAlignment="1" applyProtection="1">
      <alignment horizontal="justify" vertical="center" wrapText="1"/>
      <protection locked="0" hidden="1"/>
    </xf>
    <xf numFmtId="9" fontId="4" fillId="0" borderId="2" xfId="0" applyNumberFormat="1" applyFont="1" applyBorder="1" applyAlignment="1" applyProtection="1">
      <alignment horizontal="left" vertical="center" wrapText="1"/>
      <protection locked="0" hidden="1"/>
    </xf>
    <xf numFmtId="9" fontId="3" fillId="0" borderId="2" xfId="0" applyNumberFormat="1" applyFont="1" applyBorder="1" applyAlignment="1" applyProtection="1">
      <alignment horizontal="center" vertical="center" wrapText="1"/>
      <protection locked="0"/>
    </xf>
    <xf numFmtId="9" fontId="3" fillId="0" borderId="4" xfId="0" applyNumberFormat="1" applyFont="1" applyBorder="1" applyAlignment="1" applyProtection="1">
      <alignment horizontal="center" vertical="center" wrapText="1"/>
      <protection locked="0"/>
    </xf>
    <xf numFmtId="9" fontId="4" fillId="0" borderId="6" xfId="0" applyNumberFormat="1" applyFont="1" applyBorder="1" applyAlignment="1" applyProtection="1">
      <alignment horizontal="left" vertical="center" wrapText="1"/>
      <protection locked="0" hidden="1"/>
    </xf>
    <xf numFmtId="9" fontId="4" fillId="22" borderId="9" xfId="1" applyFont="1" applyFill="1" applyBorder="1" applyAlignment="1" applyProtection="1">
      <alignment horizontal="center" vertical="center" wrapText="1"/>
      <protection locked="0" hidden="1"/>
    </xf>
    <xf numFmtId="9" fontId="4" fillId="0" borderId="1" xfId="0" applyNumberFormat="1" applyFont="1" applyBorder="1" applyAlignment="1" applyProtection="1">
      <alignment horizontal="left" vertical="center" wrapText="1"/>
      <protection locked="0" hidden="1"/>
    </xf>
    <xf numFmtId="0" fontId="4" fillId="22" borderId="1" xfId="0" applyFont="1" applyFill="1" applyBorder="1" applyAlignment="1" applyProtection="1">
      <alignment horizontal="center" vertical="center" wrapText="1"/>
      <protection locked="0" hidden="1"/>
    </xf>
    <xf numFmtId="164" fontId="4" fillId="0" borderId="6" xfId="0" applyNumberFormat="1" applyFont="1" applyBorder="1" applyAlignment="1" applyProtection="1">
      <alignment horizontal="center" vertical="center" wrapText="1"/>
      <protection locked="0" hidden="1"/>
    </xf>
    <xf numFmtId="0" fontId="0" fillId="0" borderId="2" xfId="0" applyBorder="1" applyAlignment="1">
      <alignment horizontal="center" wrapText="1"/>
    </xf>
    <xf numFmtId="9" fontId="3" fillId="0" borderId="2" xfId="20" applyNumberFormat="1" applyFont="1" applyFill="1" applyBorder="1" applyAlignment="1" applyProtection="1">
      <alignment horizontal="center" vertical="center" wrapText="1"/>
      <protection locked="0"/>
    </xf>
    <xf numFmtId="0" fontId="8" fillId="0" borderId="2" xfId="0" applyFont="1" applyBorder="1" applyAlignment="1">
      <alignment horizontal="left" vertical="center" wrapText="1"/>
    </xf>
    <xf numFmtId="14" fontId="8" fillId="0" borderId="6"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5" fillId="0" borderId="4" xfId="0" applyFont="1" applyBorder="1" applyAlignment="1" applyProtection="1">
      <alignment horizontal="left" vertical="center" wrapText="1"/>
      <protection locked="0" hidden="1"/>
    </xf>
    <xf numFmtId="3" fontId="5" fillId="0" borderId="4" xfId="0" applyNumberFormat="1" applyFont="1" applyBorder="1" applyAlignment="1" applyProtection="1">
      <alignment horizontal="center" vertical="center" wrapText="1"/>
      <protection locked="0" hidden="1"/>
    </xf>
    <xf numFmtId="0" fontId="5" fillId="0" borderId="2" xfId="0" applyFont="1" applyBorder="1" applyAlignment="1" applyProtection="1">
      <alignment horizontal="left" vertical="center" wrapText="1"/>
      <protection locked="0" hidden="1"/>
    </xf>
    <xf numFmtId="0" fontId="3" fillId="0" borderId="2" xfId="9" applyNumberFormat="1" applyFont="1" applyFill="1" applyBorder="1" applyAlignment="1" applyProtection="1">
      <alignment horizontal="center" vertical="center" wrapText="1"/>
      <protection locked="0"/>
    </xf>
    <xf numFmtId="0" fontId="12" fillId="0" borderId="4" xfId="0" applyFont="1" applyBorder="1" applyAlignment="1" applyProtection="1">
      <alignment horizontal="center" vertical="center" wrapText="1"/>
      <protection locked="0" hidden="1"/>
    </xf>
    <xf numFmtId="9" fontId="13" fillId="0" borderId="1" xfId="0" applyNumberFormat="1" applyFont="1" applyBorder="1" applyAlignment="1" applyProtection="1">
      <alignment horizontal="left" vertical="center" wrapText="1"/>
      <protection locked="0" hidden="1"/>
    </xf>
    <xf numFmtId="9" fontId="13" fillId="0" borderId="2" xfId="0" applyNumberFormat="1" applyFont="1" applyBorder="1" applyAlignment="1" applyProtection="1">
      <alignment horizontal="left" vertical="center" wrapText="1"/>
      <protection locked="0" hidden="1"/>
    </xf>
    <xf numFmtId="9" fontId="13" fillId="0" borderId="2" xfId="0" applyNumberFormat="1" applyFont="1" applyBorder="1" applyAlignment="1" applyProtection="1">
      <alignment horizontal="center" vertical="center" wrapText="1"/>
      <protection locked="0" hidden="1"/>
    </xf>
    <xf numFmtId="14" fontId="13" fillId="0" borderId="2" xfId="0" applyNumberFormat="1" applyFont="1" applyBorder="1" applyAlignment="1">
      <alignment horizontal="center" vertical="center"/>
    </xf>
    <xf numFmtId="0" fontId="13" fillId="0" borderId="2" xfId="9" applyNumberFormat="1" applyFont="1" applyFill="1" applyBorder="1" applyAlignment="1" applyProtection="1">
      <alignment horizontal="center" vertical="center" wrapText="1"/>
      <protection locked="0"/>
    </xf>
    <xf numFmtId="1" fontId="5" fillId="0" borderId="4" xfId="0" applyNumberFormat="1" applyFont="1" applyBorder="1" applyAlignment="1" applyProtection="1">
      <alignment horizontal="center" vertical="center" wrapText="1"/>
      <protection locked="0" hidden="1"/>
    </xf>
    <xf numFmtId="9" fontId="4" fillId="0" borderId="2" xfId="1" applyFont="1" applyBorder="1" applyAlignment="1" applyProtection="1">
      <alignment horizontal="center" vertical="center" wrapText="1"/>
      <protection locked="0"/>
    </xf>
    <xf numFmtId="0" fontId="5" fillId="0" borderId="4" xfId="1" applyNumberFormat="1" applyFont="1" applyBorder="1" applyAlignment="1" applyProtection="1">
      <alignment horizontal="center" vertical="center" wrapText="1"/>
      <protection locked="0" hidden="1"/>
    </xf>
    <xf numFmtId="0" fontId="4" fillId="0" borderId="2" xfId="9" applyNumberFormat="1" applyFont="1" applyFill="1" applyBorder="1" applyAlignment="1" applyProtection="1">
      <alignment horizontal="center" vertical="center" wrapText="1"/>
      <protection locked="0"/>
    </xf>
    <xf numFmtId="9" fontId="15" fillId="0" borderId="2" xfId="0" applyNumberFormat="1" applyFont="1" applyBorder="1" applyAlignment="1" applyProtection="1">
      <alignment horizontal="center" vertical="center" wrapText="1"/>
      <protection locked="0"/>
    </xf>
    <xf numFmtId="9" fontId="15" fillId="0" borderId="2" xfId="0" applyNumberFormat="1" applyFont="1" applyBorder="1" applyAlignment="1">
      <alignment horizontal="center" vertical="center"/>
    </xf>
    <xf numFmtId="0" fontId="5" fillId="0" borderId="2" xfId="0" applyFont="1" applyBorder="1" applyAlignment="1" applyProtection="1">
      <alignment horizontal="center" vertical="center" wrapText="1"/>
      <protection locked="0" hidden="1"/>
    </xf>
    <xf numFmtId="9" fontId="5" fillId="0" borderId="4" xfId="0" applyNumberFormat="1" applyFont="1" applyBorder="1" applyAlignment="1" applyProtection="1">
      <alignment horizontal="center" vertical="center" wrapText="1"/>
      <protection locked="0" hidden="1"/>
    </xf>
    <xf numFmtId="0" fontId="8" fillId="22" borderId="8" xfId="0" applyFont="1" applyFill="1" applyBorder="1" applyAlignment="1">
      <alignment horizontal="center" vertical="center" wrapText="1"/>
    </xf>
    <xf numFmtId="0" fontId="8" fillId="24" borderId="32" xfId="0" applyFont="1" applyFill="1" applyBorder="1" applyAlignment="1">
      <alignment horizontal="center" vertical="center" wrapText="1"/>
    </xf>
    <xf numFmtId="9" fontId="4" fillId="0" borderId="4" xfId="1" applyFont="1" applyBorder="1" applyAlignment="1" applyProtection="1">
      <alignment horizontal="center" vertical="center" wrapText="1"/>
      <protection locked="0"/>
    </xf>
    <xf numFmtId="9" fontId="15" fillId="0" borderId="2" xfId="1" applyFont="1" applyFill="1" applyBorder="1" applyAlignment="1" applyProtection="1">
      <alignment horizontal="center" vertical="center" wrapText="1"/>
      <protection locked="0"/>
    </xf>
    <xf numFmtId="2" fontId="15" fillId="0" borderId="2" xfId="1" applyNumberFormat="1" applyFont="1" applyFill="1" applyBorder="1" applyAlignment="1" applyProtection="1">
      <alignment horizontal="center" vertical="center" wrapText="1"/>
      <protection locked="0"/>
    </xf>
    <xf numFmtId="9" fontId="5" fillId="0" borderId="3" xfId="1" applyFont="1" applyBorder="1" applyAlignment="1" applyProtection="1">
      <alignment horizontal="center" vertical="center" wrapText="1"/>
      <protection locked="0" hidden="1"/>
    </xf>
    <xf numFmtId="0" fontId="8" fillId="0" borderId="8" xfId="0" applyFont="1" applyBorder="1" applyAlignment="1">
      <alignment horizontal="center" vertical="center" wrapText="1"/>
    </xf>
    <xf numFmtId="9" fontId="11" fillId="22" borderId="6" xfId="0" applyNumberFormat="1" applyFont="1" applyFill="1" applyBorder="1" applyAlignment="1">
      <alignment horizontal="center" vertical="center" wrapText="1"/>
    </xf>
    <xf numFmtId="9" fontId="11" fillId="22" borderId="8" xfId="0" applyNumberFormat="1" applyFont="1" applyFill="1" applyBorder="1" applyAlignment="1">
      <alignment horizontal="center" vertical="center" wrapText="1"/>
    </xf>
    <xf numFmtId="0" fontId="5" fillId="0" borderId="8" xfId="0" applyFont="1" applyBorder="1" applyAlignment="1">
      <alignment horizontal="center" vertical="center" wrapText="1"/>
    </xf>
    <xf numFmtId="9" fontId="5" fillId="0" borderId="8" xfId="0" applyNumberFormat="1" applyFont="1" applyBorder="1" applyAlignment="1">
      <alignment horizontal="center" vertical="center" wrapText="1"/>
    </xf>
    <xf numFmtId="0" fontId="8" fillId="0" borderId="32" xfId="0" applyFont="1" applyBorder="1" applyAlignment="1">
      <alignment horizontal="center" vertical="center" wrapText="1"/>
    </xf>
    <xf numFmtId="0" fontId="5" fillId="22" borderId="8" xfId="0" applyFont="1" applyFill="1" applyBorder="1" applyAlignment="1">
      <alignment horizontal="center" vertical="center" wrapText="1"/>
    </xf>
    <xf numFmtId="9" fontId="5" fillId="22" borderId="8" xfId="0" applyNumberFormat="1" applyFont="1" applyFill="1" applyBorder="1" applyAlignment="1">
      <alignment horizontal="center" vertical="center" wrapText="1"/>
    </xf>
    <xf numFmtId="0" fontId="0" fillId="0" borderId="2" xfId="0" applyBorder="1" applyAlignment="1" applyProtection="1">
      <alignment horizontal="center" vertical="center" wrapText="1"/>
      <protection locked="0"/>
    </xf>
    <xf numFmtId="0" fontId="8" fillId="22" borderId="32" xfId="0" applyFont="1" applyFill="1" applyBorder="1" applyAlignment="1">
      <alignment horizontal="center" vertical="center" wrapText="1"/>
    </xf>
    <xf numFmtId="0" fontId="29" fillId="22" borderId="8" xfId="0" applyFont="1" applyFill="1" applyBorder="1" applyAlignment="1">
      <alignment horizontal="center" vertical="center" wrapText="1"/>
    </xf>
    <xf numFmtId="9" fontId="8" fillId="22" borderId="8" xfId="0" applyNumberFormat="1" applyFont="1" applyFill="1" applyBorder="1" applyAlignment="1">
      <alignment horizontal="center" vertical="center" wrapText="1"/>
    </xf>
    <xf numFmtId="0" fontId="29" fillId="0" borderId="8" xfId="0" applyFont="1" applyBorder="1" applyAlignment="1">
      <alignment horizontal="center" vertical="center" wrapText="1"/>
    </xf>
    <xf numFmtId="9" fontId="11" fillId="0" borderId="8" xfId="0" applyNumberFormat="1" applyFont="1" applyBorder="1" applyAlignment="1">
      <alignment horizontal="center" vertical="center" wrapText="1"/>
    </xf>
    <xf numFmtId="9" fontId="8" fillId="0" borderId="8" xfId="0" applyNumberFormat="1" applyFont="1" applyBorder="1" applyAlignment="1">
      <alignment horizontal="center" vertical="center" wrapText="1"/>
    </xf>
    <xf numFmtId="9" fontId="54" fillId="0" borderId="8" xfId="0" applyNumberFormat="1" applyFont="1" applyBorder="1" applyAlignment="1">
      <alignment horizontal="center" vertical="center" wrapText="1"/>
    </xf>
    <xf numFmtId="167" fontId="8" fillId="0" borderId="8" xfId="0" applyNumberFormat="1" applyFont="1" applyBorder="1" applyAlignment="1">
      <alignment horizontal="center" vertical="center" wrapText="1"/>
    </xf>
    <xf numFmtId="14" fontId="4" fillId="22" borderId="6" xfId="0" applyNumberFormat="1" applyFont="1" applyFill="1" applyBorder="1" applyAlignment="1" applyProtection="1">
      <alignment horizontal="center" vertical="center" wrapText="1"/>
      <protection locked="0" hidden="1"/>
    </xf>
    <xf numFmtId="14" fontId="0" fillId="0" borderId="6" xfId="0" applyNumberFormat="1" applyBorder="1" applyAlignment="1">
      <alignment horizontal="center" vertical="center" wrapText="1"/>
    </xf>
    <xf numFmtId="14" fontId="0" fillId="0" borderId="2" xfId="0" applyNumberFormat="1" applyBorder="1" applyAlignment="1">
      <alignment horizontal="center" vertical="center" wrapText="1"/>
    </xf>
    <xf numFmtId="0" fontId="4" fillId="0" borderId="4" xfId="0" applyFont="1" applyBorder="1" applyAlignment="1" applyProtection="1">
      <alignment horizontal="center" vertical="center" wrapText="1"/>
      <protection locked="0"/>
    </xf>
    <xf numFmtId="0" fontId="6" fillId="0" borderId="4" xfId="0" applyFont="1" applyBorder="1" applyAlignment="1" applyProtection="1">
      <alignment horizontal="center" vertical="center" wrapText="1"/>
      <protection locked="0"/>
    </xf>
    <xf numFmtId="0" fontId="6" fillId="0" borderId="2" xfId="0" applyFont="1" applyBorder="1" applyAlignment="1" applyProtection="1">
      <alignment horizontal="center" vertical="center" wrapText="1"/>
      <protection locked="0"/>
    </xf>
    <xf numFmtId="0" fontId="16" fillId="22" borderId="2" xfId="1" applyNumberFormat="1" applyFont="1" applyFill="1" applyBorder="1" applyAlignment="1" applyProtection="1">
      <alignment horizontal="center" vertical="center" wrapText="1"/>
      <protection locked="0" hidden="1"/>
    </xf>
    <xf numFmtId="9" fontId="5" fillId="0" borderId="2" xfId="0" applyNumberFormat="1" applyFont="1" applyBorder="1" applyAlignment="1" applyProtection="1">
      <alignment horizontal="center" vertical="center" wrapText="1"/>
      <protection locked="0" hidden="1"/>
    </xf>
    <xf numFmtId="9" fontId="4" fillId="0" borderId="2" xfId="1" applyFont="1" applyFill="1" applyBorder="1" applyAlignment="1" applyProtection="1">
      <alignment horizontal="center" vertical="center" wrapText="1"/>
      <protection locked="0" hidden="1"/>
    </xf>
    <xf numFmtId="9" fontId="4" fillId="0" borderId="10" xfId="0" applyNumberFormat="1" applyFont="1" applyBorder="1" applyAlignment="1" applyProtection="1">
      <alignment horizontal="center" vertical="center" wrapText="1"/>
      <protection locked="0" hidden="1"/>
    </xf>
    <xf numFmtId="9" fontId="4" fillId="22" borderId="2" xfId="1" applyFont="1" applyFill="1" applyBorder="1" applyAlignment="1" applyProtection="1">
      <alignment horizontal="center" vertical="center" wrapText="1"/>
      <protection locked="0" hidden="1"/>
    </xf>
    <xf numFmtId="0" fontId="3" fillId="0" borderId="2" xfId="0" applyFont="1" applyBorder="1" applyAlignment="1" applyProtection="1">
      <alignment horizontal="center" vertical="center" wrapText="1"/>
      <protection locked="0"/>
    </xf>
    <xf numFmtId="0" fontId="5" fillId="0" borderId="10" xfId="0" applyFont="1" applyBorder="1" applyAlignment="1" applyProtection="1">
      <alignment horizontal="center" vertical="center" wrapText="1"/>
      <protection locked="0" hidden="1"/>
    </xf>
    <xf numFmtId="0" fontId="0" fillId="0" borderId="10" xfId="0" applyBorder="1" applyAlignment="1" applyProtection="1">
      <alignment horizontal="center" vertical="center" wrapText="1"/>
      <protection locked="0"/>
    </xf>
    <xf numFmtId="9" fontId="3" fillId="0" borderId="10" xfId="0" applyNumberFormat="1" applyFont="1" applyBorder="1" applyAlignment="1" applyProtection="1">
      <alignment horizontal="center" vertical="center" wrapText="1"/>
      <protection locked="0"/>
    </xf>
    <xf numFmtId="9" fontId="4" fillId="0" borderId="10" xfId="0" applyNumberFormat="1" applyFont="1" applyBorder="1" applyAlignment="1" applyProtection="1">
      <alignment horizontal="center" vertical="center" wrapText="1"/>
      <protection locked="0"/>
    </xf>
    <xf numFmtId="9" fontId="6" fillId="0" borderId="10" xfId="1" applyFont="1" applyFill="1" applyBorder="1" applyAlignment="1" applyProtection="1">
      <alignment horizontal="center" vertical="center" wrapText="1"/>
      <protection locked="0"/>
    </xf>
    <xf numFmtId="9" fontId="4" fillId="0" borderId="19" xfId="0" applyNumberFormat="1" applyFont="1" applyBorder="1" applyAlignment="1" applyProtection="1">
      <alignment horizontal="center" vertical="center" wrapText="1"/>
      <protection locked="0"/>
    </xf>
    <xf numFmtId="0" fontId="4" fillId="0" borderId="2" xfId="0" applyFont="1" applyBorder="1" applyAlignment="1" applyProtection="1">
      <alignment horizontal="center" vertical="center" wrapText="1"/>
      <protection locked="0"/>
    </xf>
    <xf numFmtId="0" fontId="6" fillId="0" borderId="2" xfId="1" applyNumberFormat="1" applyFont="1" applyFill="1" applyBorder="1" applyAlignment="1" applyProtection="1">
      <alignment horizontal="center" vertical="center" wrapText="1"/>
      <protection locked="0"/>
    </xf>
    <xf numFmtId="167" fontId="6" fillId="0" borderId="2" xfId="0" applyNumberFormat="1" applyFont="1" applyBorder="1" applyAlignment="1" applyProtection="1">
      <alignment horizontal="center" vertical="center" wrapText="1"/>
      <protection locked="0"/>
    </xf>
    <xf numFmtId="0" fontId="0" fillId="0" borderId="2" xfId="0" applyBorder="1" applyAlignment="1">
      <alignment horizontal="center" vertical="center"/>
    </xf>
    <xf numFmtId="0" fontId="6" fillId="0" borderId="2" xfId="1" applyNumberFormat="1" applyFont="1" applyBorder="1" applyAlignment="1" applyProtection="1">
      <alignment horizontal="center" vertical="center" wrapText="1"/>
      <protection locked="0"/>
    </xf>
    <xf numFmtId="0" fontId="0" fillId="0" borderId="0" xfId="0" applyAlignment="1">
      <alignment horizontal="center"/>
    </xf>
    <xf numFmtId="0" fontId="5" fillId="22" borderId="2" xfId="0" applyFont="1" applyFill="1" applyBorder="1" applyAlignment="1">
      <alignment horizontal="center" vertical="center" wrapText="1"/>
    </xf>
    <xf numFmtId="0" fontId="5" fillId="0" borderId="2" xfId="0" applyFont="1" applyBorder="1" applyAlignment="1">
      <alignment vertical="center" wrapText="1"/>
    </xf>
    <xf numFmtId="0" fontId="9" fillId="0" borderId="2" xfId="0" applyFont="1" applyBorder="1" applyAlignment="1">
      <alignment horizontal="center" vertical="center" wrapText="1"/>
    </xf>
    <xf numFmtId="6" fontId="4" fillId="0" borderId="6" xfId="0" applyNumberFormat="1" applyFont="1" applyBorder="1" applyAlignment="1" applyProtection="1">
      <alignment horizontal="center" vertical="center" wrapText="1"/>
      <protection locked="0" hidden="1"/>
    </xf>
    <xf numFmtId="9" fontId="4" fillId="0" borderId="6" xfId="1" applyFont="1" applyFill="1" applyBorder="1" applyAlignment="1" applyProtection="1">
      <alignment horizontal="center" vertical="center" wrapText="1"/>
      <protection locked="0" hidden="1"/>
    </xf>
    <xf numFmtId="0" fontId="0" fillId="0" borderId="6" xfId="0" applyBorder="1" applyAlignment="1" applyProtection="1">
      <alignment horizontal="center" vertical="center" wrapText="1"/>
      <protection locked="0"/>
    </xf>
    <xf numFmtId="9" fontId="3" fillId="0" borderId="6" xfId="0" applyNumberFormat="1" applyFont="1" applyBorder="1" applyAlignment="1" applyProtection="1">
      <alignment horizontal="center" vertical="center" wrapText="1"/>
      <protection locked="0"/>
    </xf>
    <xf numFmtId="9" fontId="6" fillId="0" borderId="6" xfId="0" applyNumberFormat="1" applyFont="1" applyBorder="1" applyAlignment="1" applyProtection="1">
      <alignment horizontal="center" vertical="center" wrapText="1"/>
      <protection locked="0"/>
    </xf>
    <xf numFmtId="9" fontId="4" fillId="0" borderId="6" xfId="0" applyNumberFormat="1" applyFont="1" applyBorder="1" applyAlignment="1" applyProtection="1">
      <alignment horizontal="center" vertical="center" wrapText="1"/>
      <protection locked="0"/>
    </xf>
    <xf numFmtId="0" fontId="8" fillId="22" borderId="2" xfId="0" applyFont="1" applyFill="1" applyBorder="1" applyAlignment="1">
      <alignment horizontal="center" vertical="center" wrapText="1"/>
    </xf>
    <xf numFmtId="14" fontId="8" fillId="22" borderId="2" xfId="0" applyNumberFormat="1" applyFont="1" applyFill="1" applyBorder="1" applyAlignment="1">
      <alignment horizontal="center" vertical="center" wrapText="1"/>
    </xf>
    <xf numFmtId="0" fontId="8" fillId="24" borderId="2" xfId="0" applyFont="1" applyFill="1" applyBorder="1" applyAlignment="1">
      <alignment horizontal="center" vertical="center" wrapText="1"/>
    </xf>
    <xf numFmtId="0" fontId="29" fillId="22" borderId="2" xfId="0" applyFont="1" applyFill="1" applyBorder="1" applyAlignment="1">
      <alignment horizontal="center" vertical="center" wrapText="1"/>
    </xf>
    <xf numFmtId="9" fontId="11" fillId="22" borderId="2" xfId="0" applyNumberFormat="1" applyFont="1" applyFill="1" applyBorder="1" applyAlignment="1">
      <alignment horizontal="center" vertical="center" wrapText="1"/>
    </xf>
    <xf numFmtId="9" fontId="8" fillId="22" borderId="2" xfId="0" applyNumberFormat="1" applyFont="1" applyFill="1" applyBorder="1" applyAlignment="1">
      <alignment horizontal="center" vertical="center" wrapText="1"/>
    </xf>
    <xf numFmtId="9" fontId="54" fillId="22" borderId="2" xfId="0" applyNumberFormat="1" applyFont="1" applyFill="1" applyBorder="1" applyAlignment="1">
      <alignment horizontal="center" vertical="center" wrapText="1"/>
    </xf>
    <xf numFmtId="9" fontId="5" fillId="22" borderId="2" xfId="0" applyNumberFormat="1" applyFont="1" applyFill="1" applyBorder="1" applyAlignment="1">
      <alignment horizontal="center" vertical="center" wrapText="1"/>
    </xf>
    <xf numFmtId="0" fontId="0" fillId="0" borderId="2" xfId="0" applyBorder="1" applyAlignment="1">
      <alignment horizontal="center"/>
    </xf>
    <xf numFmtId="9" fontId="0" fillId="0" borderId="2" xfId="0" applyNumberFormat="1" applyBorder="1" applyAlignment="1">
      <alignment horizontal="center"/>
    </xf>
    <xf numFmtId="49" fontId="4" fillId="0" borderId="2" xfId="0" applyNumberFormat="1" applyFont="1" applyBorder="1" applyAlignment="1" applyProtection="1">
      <alignment horizontal="center" vertical="center" wrapText="1"/>
      <protection locked="0" hidden="1"/>
    </xf>
    <xf numFmtId="14" fontId="4" fillId="0" borderId="6" xfId="0" applyNumberFormat="1" applyFont="1" applyBorder="1" applyAlignment="1" applyProtection="1">
      <alignment horizontal="center" vertical="center" wrapText="1"/>
      <protection locked="0" hidden="1"/>
    </xf>
    <xf numFmtId="0" fontId="0" fillId="0" borderId="0" xfId="0" applyAlignment="1">
      <alignment horizontal="center" wrapText="1"/>
    </xf>
    <xf numFmtId="9" fontId="4" fillId="0" borderId="9" xfId="1" applyFont="1" applyFill="1" applyBorder="1" applyAlignment="1" applyProtection="1">
      <alignment horizontal="center" vertical="center" wrapText="1"/>
      <protection locked="0" hidden="1"/>
    </xf>
    <xf numFmtId="0" fontId="4" fillId="0" borderId="2" xfId="0" applyFont="1" applyBorder="1" applyAlignment="1" applyProtection="1">
      <alignment horizontal="center" vertical="center" wrapText="1"/>
      <protection locked="0" hidden="1"/>
    </xf>
    <xf numFmtId="0" fontId="4" fillId="0" borderId="1" xfId="0" applyFont="1" applyBorder="1" applyAlignment="1" applyProtection="1">
      <alignment horizontal="center" vertical="center" wrapText="1"/>
      <protection locked="0" hidden="1"/>
    </xf>
    <xf numFmtId="9" fontId="4" fillId="0" borderId="2" xfId="19" applyNumberFormat="1" applyFont="1" applyFill="1" applyBorder="1" applyAlignment="1" applyProtection="1">
      <alignment horizontal="center" vertical="center" wrapText="1"/>
      <protection locked="0"/>
    </xf>
    <xf numFmtId="0" fontId="5" fillId="0" borderId="2" xfId="0" applyFont="1" applyBorder="1" applyAlignment="1" applyProtection="1">
      <alignment vertical="center" wrapText="1"/>
      <protection locked="0" hidden="1"/>
    </xf>
    <xf numFmtId="0" fontId="5" fillId="0" borderId="1" xfId="0" applyFont="1" applyBorder="1" applyAlignment="1" applyProtection="1">
      <alignment vertical="center" wrapText="1"/>
      <protection locked="0" hidden="1"/>
    </xf>
    <xf numFmtId="0" fontId="5" fillId="0" borderId="1" xfId="0" applyFont="1" applyBorder="1" applyAlignment="1" applyProtection="1">
      <alignment horizontal="center" vertical="center" wrapText="1"/>
      <protection locked="0" hidden="1"/>
    </xf>
    <xf numFmtId="9" fontId="5" fillId="25" borderId="4" xfId="1" applyFont="1" applyFill="1" applyBorder="1" applyAlignment="1" applyProtection="1">
      <alignment horizontal="center" vertical="center" wrapText="1"/>
      <protection locked="0" hidden="1"/>
    </xf>
    <xf numFmtId="0" fontId="55" fillId="0" borderId="4" xfId="0" applyFont="1" applyBorder="1" applyAlignment="1" applyProtection="1">
      <alignment horizontal="left" vertical="center" wrapText="1"/>
      <protection locked="0" hidden="1"/>
    </xf>
    <xf numFmtId="9" fontId="56" fillId="0" borderId="6" xfId="0" applyNumberFormat="1" applyFont="1" applyBorder="1" applyAlignment="1" applyProtection="1">
      <alignment horizontal="left" vertical="center" wrapText="1"/>
      <protection locked="0" hidden="1"/>
    </xf>
    <xf numFmtId="0" fontId="56" fillId="0" borderId="2" xfId="0" applyFont="1" applyBorder="1" applyAlignment="1" applyProtection="1">
      <alignment vertical="center" wrapText="1"/>
      <protection locked="0"/>
    </xf>
    <xf numFmtId="9" fontId="56" fillId="0" borderId="2" xfId="0" applyNumberFormat="1" applyFont="1" applyBorder="1" applyAlignment="1" applyProtection="1">
      <alignment horizontal="center" vertical="center" wrapText="1"/>
      <protection locked="0"/>
    </xf>
    <xf numFmtId="9" fontId="56" fillId="0" borderId="4" xfId="10" applyNumberFormat="1" applyFont="1" applyBorder="1" applyAlignment="1" applyProtection="1">
      <alignment horizontal="center" vertical="center" wrapText="1"/>
      <protection locked="0"/>
    </xf>
    <xf numFmtId="9" fontId="56" fillId="0" borderId="1" xfId="0" applyNumberFormat="1" applyFont="1" applyBorder="1" applyAlignment="1" applyProtection="1">
      <alignment horizontal="left" vertical="center" wrapText="1"/>
      <protection locked="0" hidden="1"/>
    </xf>
    <xf numFmtId="0" fontId="10" fillId="0" borderId="6" xfId="0" applyFont="1" applyBorder="1" applyAlignment="1">
      <alignment horizontal="center" vertical="center" wrapText="1"/>
    </xf>
    <xf numFmtId="9" fontId="9" fillId="0" borderId="4" xfId="0" applyNumberFormat="1" applyFont="1" applyBorder="1" applyAlignment="1">
      <alignment horizontal="center" vertical="center" wrapText="1"/>
    </xf>
    <xf numFmtId="0" fontId="10" fillId="0" borderId="10" xfId="0" applyFont="1" applyBorder="1" applyAlignment="1">
      <alignment horizontal="center" vertical="center" wrapText="1"/>
    </xf>
    <xf numFmtId="9" fontId="6" fillId="0" borderId="2" xfId="1" applyFont="1" applyBorder="1" applyAlignment="1" applyProtection="1">
      <alignment horizontal="center" vertical="center" wrapText="1"/>
      <protection locked="0"/>
    </xf>
    <xf numFmtId="9" fontId="0" fillId="0" borderId="2" xfId="0" applyNumberFormat="1" applyBorder="1"/>
    <xf numFmtId="0" fontId="5" fillId="0" borderId="3" xfId="0" applyFont="1" applyBorder="1" applyAlignment="1" applyProtection="1">
      <alignment horizontal="center" vertical="center" wrapText="1"/>
      <protection locked="0" hidden="1"/>
    </xf>
    <xf numFmtId="9" fontId="4" fillId="20" borderId="2" xfId="0" applyNumberFormat="1" applyFont="1" applyFill="1" applyBorder="1" applyAlignment="1" applyProtection="1">
      <alignment horizontal="left" vertical="center" wrapText="1"/>
      <protection locked="0" hidden="1"/>
    </xf>
    <xf numFmtId="9" fontId="3" fillId="0" borderId="2" xfId="1" applyFont="1" applyFill="1" applyBorder="1" applyAlignment="1" applyProtection="1">
      <alignment horizontal="center" vertical="center" wrapText="1"/>
      <protection locked="0"/>
    </xf>
    <xf numFmtId="2" fontId="0" fillId="0" borderId="2" xfId="0" applyNumberFormat="1" applyBorder="1" applyAlignment="1">
      <alignment horizontal="center" vertical="center" wrapText="1"/>
    </xf>
    <xf numFmtId="9" fontId="56" fillId="0" borderId="1" xfId="0" applyNumberFormat="1" applyFont="1" applyBorder="1" applyAlignment="1" applyProtection="1">
      <alignment horizontal="center" vertical="center" wrapText="1"/>
      <protection locked="0" hidden="1"/>
    </xf>
    <xf numFmtId="9" fontId="4" fillId="22" borderId="2" xfId="1" applyFont="1" applyFill="1" applyBorder="1" applyAlignment="1" applyProtection="1">
      <alignment horizontal="left" vertical="center" wrapText="1"/>
      <protection locked="0" hidden="1"/>
    </xf>
    <xf numFmtId="9" fontId="4" fillId="0" borderId="10" xfId="0" applyNumberFormat="1" applyFont="1" applyBorder="1" applyAlignment="1" applyProtection="1">
      <alignment horizontal="left" vertical="center" wrapText="1"/>
      <protection locked="0" hidden="1"/>
    </xf>
    <xf numFmtId="14" fontId="4" fillId="0" borderId="2" xfId="0" applyNumberFormat="1" applyFont="1" applyBorder="1" applyAlignment="1">
      <alignment horizontal="center" vertical="center"/>
    </xf>
    <xf numFmtId="0" fontId="4" fillId="0" borderId="2" xfId="0" applyFont="1" applyBorder="1" applyAlignment="1">
      <alignment horizontal="center" vertical="center"/>
    </xf>
    <xf numFmtId="0" fontId="8" fillId="22" borderId="6" xfId="0" applyFont="1" applyFill="1" applyBorder="1" applyAlignment="1">
      <alignment horizontal="center" vertical="center" wrapText="1"/>
    </xf>
    <xf numFmtId="9" fontId="4" fillId="22" borderId="2" xfId="0" applyNumberFormat="1" applyFont="1" applyFill="1" applyBorder="1" applyAlignment="1" applyProtection="1">
      <alignment horizontal="left" vertical="center" wrapText="1"/>
      <protection locked="0" hidden="1"/>
    </xf>
    <xf numFmtId="0" fontId="4" fillId="0" borderId="2" xfId="0" applyFont="1" applyBorder="1" applyAlignment="1" applyProtection="1">
      <alignment vertical="center" wrapText="1"/>
      <protection locked="0"/>
    </xf>
    <xf numFmtId="0" fontId="4" fillId="22" borderId="2" xfId="0" applyFont="1" applyFill="1" applyBorder="1" applyAlignment="1" applyProtection="1">
      <alignment vertical="center" wrapText="1"/>
      <protection locked="0"/>
    </xf>
    <xf numFmtId="0" fontId="4" fillId="0" borderId="2" xfId="0" applyFont="1" applyBorder="1" applyAlignment="1">
      <alignment horizontal="center" vertical="center" wrapText="1"/>
    </xf>
    <xf numFmtId="0" fontId="4" fillId="0" borderId="2" xfId="0" applyFont="1" applyBorder="1" applyAlignment="1">
      <alignment wrapText="1"/>
    </xf>
    <xf numFmtId="0" fontId="8" fillId="21" borderId="2" xfId="0" applyFont="1" applyFill="1" applyBorder="1" applyAlignment="1">
      <alignment horizontal="center" vertical="center" wrapText="1"/>
    </xf>
    <xf numFmtId="0" fontId="8" fillId="21" borderId="2" xfId="0" applyFont="1" applyFill="1" applyBorder="1" applyAlignment="1">
      <alignment vertical="center" wrapText="1"/>
    </xf>
    <xf numFmtId="14" fontId="4" fillId="0" borderId="2" xfId="0" applyNumberFormat="1" applyFont="1" applyBorder="1" applyAlignment="1">
      <alignment horizontal="center" vertical="center" wrapText="1"/>
    </xf>
    <xf numFmtId="49" fontId="8" fillId="0" borderId="2" xfId="0" applyNumberFormat="1" applyFont="1" applyBorder="1" applyAlignment="1">
      <alignment vertical="center" wrapText="1"/>
    </xf>
    <xf numFmtId="0" fontId="8" fillId="0" borderId="2" xfId="0" applyFont="1" applyBorder="1" applyAlignment="1">
      <alignment vertical="center" wrapText="1"/>
    </xf>
    <xf numFmtId="49" fontId="4" fillId="0" borderId="2" xfId="0" applyNumberFormat="1" applyFont="1" applyBorder="1" applyAlignment="1">
      <alignment vertical="center" wrapText="1"/>
    </xf>
    <xf numFmtId="0" fontId="4" fillId="0" borderId="2" xfId="0" applyFont="1" applyBorder="1" applyAlignment="1">
      <alignment vertical="center" wrapText="1"/>
    </xf>
    <xf numFmtId="49" fontId="4" fillId="0" borderId="1" xfId="0" applyNumberFormat="1" applyFont="1" applyBorder="1" applyAlignment="1" applyProtection="1">
      <alignment horizontal="center" vertical="center" wrapText="1"/>
      <protection locked="0" hidden="1"/>
    </xf>
    <xf numFmtId="0" fontId="8" fillId="0" borderId="25" xfId="0" applyFont="1" applyBorder="1" applyAlignment="1">
      <alignment horizontal="center" vertical="center" wrapText="1"/>
    </xf>
    <xf numFmtId="9" fontId="4" fillId="0" borderId="38" xfId="0" applyNumberFormat="1" applyFont="1" applyBorder="1" applyAlignment="1" applyProtection="1">
      <alignment horizontal="center" vertical="center" wrapText="1"/>
      <protection locked="0" hidden="1"/>
    </xf>
    <xf numFmtId="9" fontId="4" fillId="0" borderId="9" xfId="0" applyNumberFormat="1" applyFont="1" applyBorder="1" applyAlignment="1" applyProtection="1">
      <alignment horizontal="center" vertical="center" wrapText="1"/>
      <protection locked="0" hidden="1"/>
    </xf>
    <xf numFmtId="0" fontId="0" fillId="0" borderId="1" xfId="0" applyBorder="1" applyAlignment="1">
      <alignment horizontal="center" vertical="center" wrapText="1"/>
    </xf>
    <xf numFmtId="9" fontId="56" fillId="0" borderId="9" xfId="0" applyNumberFormat="1" applyFont="1" applyBorder="1" applyAlignment="1" applyProtection="1">
      <alignment horizontal="left" vertical="center" wrapText="1"/>
      <protection locked="0" hidden="1"/>
    </xf>
    <xf numFmtId="9" fontId="4" fillId="0" borderId="9" xfId="0" applyNumberFormat="1" applyFont="1" applyBorder="1" applyAlignment="1" applyProtection="1">
      <alignment horizontal="left" vertical="center" wrapText="1"/>
      <protection locked="0" hidden="1"/>
    </xf>
    <xf numFmtId="14" fontId="5" fillId="0" borderId="2" xfId="0" applyNumberFormat="1" applyFont="1" applyBorder="1" applyAlignment="1" applyProtection="1">
      <alignment horizontal="center" vertical="center" wrapText="1"/>
      <protection locked="0" hidden="1"/>
    </xf>
    <xf numFmtId="14" fontId="4" fillId="22" borderId="2" xfId="9" applyNumberFormat="1" applyFont="1" applyFill="1" applyBorder="1" applyAlignment="1" applyProtection="1">
      <alignment horizontal="center" vertical="center" wrapText="1"/>
      <protection locked="0" hidden="1"/>
    </xf>
    <xf numFmtId="9" fontId="4" fillId="0" borderId="2" xfId="0" applyNumberFormat="1" applyFont="1" applyBorder="1" applyAlignment="1">
      <alignment horizontal="center" vertical="center" wrapText="1"/>
    </xf>
    <xf numFmtId="0" fontId="4" fillId="20" borderId="2" xfId="0" applyFont="1" applyFill="1" applyBorder="1" applyAlignment="1">
      <alignment horizontal="center" vertical="center" wrapText="1"/>
    </xf>
    <xf numFmtId="0" fontId="55" fillId="0" borderId="4" xfId="0" applyFont="1" applyBorder="1" applyAlignment="1" applyProtection="1">
      <alignment horizontal="center" vertical="center" wrapText="1"/>
      <protection locked="0" hidden="1"/>
    </xf>
    <xf numFmtId="0" fontId="18" fillId="26" borderId="2" xfId="0" applyFont="1" applyFill="1" applyBorder="1" applyAlignment="1" applyProtection="1">
      <alignment horizontal="center" vertical="center" wrapText="1"/>
      <protection locked="0" hidden="1"/>
    </xf>
    <xf numFmtId="9" fontId="0" fillId="26" borderId="2" xfId="0" applyNumberFormat="1" applyFill="1" applyBorder="1" applyAlignment="1" applyProtection="1">
      <alignment horizontal="center" vertical="center" wrapText="1"/>
      <protection locked="0" hidden="1"/>
    </xf>
    <xf numFmtId="14" fontId="0" fillId="0" borderId="2" xfId="0" applyNumberFormat="1" applyBorder="1" applyAlignment="1" applyProtection="1">
      <alignment horizontal="center" vertical="center" wrapText="1"/>
      <protection locked="0" hidden="1"/>
    </xf>
    <xf numFmtId="9" fontId="1" fillId="22" borderId="2" xfId="1" applyFont="1" applyFill="1" applyBorder="1" applyAlignment="1" applyProtection="1">
      <alignment horizontal="center" vertical="center" wrapText="1"/>
      <protection locked="0" hidden="1"/>
    </xf>
    <xf numFmtId="0" fontId="0" fillId="26" borderId="2" xfId="0" applyFill="1" applyBorder="1" applyAlignment="1" applyProtection="1">
      <alignment horizontal="center" vertical="center" wrapText="1"/>
      <protection locked="0"/>
    </xf>
    <xf numFmtId="0" fontId="0" fillId="22" borderId="2" xfId="0" applyFill="1" applyBorder="1" applyAlignment="1" applyProtection="1">
      <alignment horizontal="center" vertical="center" wrapText="1"/>
      <protection locked="0" hidden="1"/>
    </xf>
    <xf numFmtId="0" fontId="1" fillId="26" borderId="2" xfId="9" applyNumberFormat="1" applyFont="1" applyFill="1" applyBorder="1" applyAlignment="1" applyProtection="1">
      <alignment horizontal="center" vertical="center" wrapText="1"/>
      <protection locked="0"/>
    </xf>
    <xf numFmtId="0" fontId="18" fillId="0" borderId="2" xfId="0" applyFont="1" applyBorder="1" applyAlignment="1" applyProtection="1">
      <alignment horizontal="center" vertical="center" wrapText="1"/>
      <protection locked="0" hidden="1"/>
    </xf>
    <xf numFmtId="3" fontId="18" fillId="0" borderId="2" xfId="0" applyNumberFormat="1" applyFont="1" applyBorder="1" applyAlignment="1" applyProtection="1">
      <alignment horizontal="center" vertical="center" wrapText="1"/>
      <protection locked="0" hidden="1"/>
    </xf>
    <xf numFmtId="9" fontId="0" fillId="0" borderId="2" xfId="0" applyNumberFormat="1" applyBorder="1" applyAlignment="1" applyProtection="1">
      <alignment horizontal="center" vertical="center" wrapText="1"/>
      <protection locked="0" hidden="1"/>
    </xf>
    <xf numFmtId="0" fontId="0" fillId="0" borderId="2" xfId="0" applyBorder="1" applyAlignment="1" applyProtection="1">
      <alignment horizontal="center" vertical="center" wrapText="1"/>
      <protection locked="0" hidden="1"/>
    </xf>
    <xf numFmtId="0" fontId="0" fillId="0" borderId="2" xfId="9" applyNumberFormat="1" applyFont="1" applyFill="1" applyBorder="1" applyAlignment="1" applyProtection="1">
      <alignment horizontal="center" vertical="center" wrapText="1"/>
      <protection locked="0"/>
    </xf>
    <xf numFmtId="0" fontId="18" fillId="0" borderId="2" xfId="0" applyFont="1" applyBorder="1" applyAlignment="1" applyProtection="1">
      <alignment horizontal="center" vertical="center"/>
      <protection locked="0" hidden="1"/>
    </xf>
    <xf numFmtId="9" fontId="0" fillId="0" borderId="2" xfId="0" applyNumberFormat="1" applyBorder="1" applyAlignment="1">
      <alignment horizontal="center" vertical="center" wrapText="1"/>
    </xf>
    <xf numFmtId="3" fontId="0" fillId="0" borderId="2" xfId="9" applyNumberFormat="1" applyFont="1" applyFill="1" applyBorder="1" applyAlignment="1" applyProtection="1">
      <alignment horizontal="center" vertical="center" wrapText="1"/>
      <protection locked="0"/>
    </xf>
    <xf numFmtId="3" fontId="0" fillId="0" borderId="2" xfId="0" applyNumberFormat="1" applyBorder="1" applyAlignment="1" applyProtection="1">
      <alignment horizontal="center" vertical="center" wrapText="1"/>
      <protection locked="0"/>
    </xf>
    <xf numFmtId="9" fontId="5" fillId="0" borderId="2" xfId="0" applyNumberFormat="1" applyFont="1" applyBorder="1" applyAlignment="1" applyProtection="1">
      <alignment horizontal="left" vertical="center" wrapText="1"/>
      <protection locked="0" hidden="1"/>
    </xf>
    <xf numFmtId="14" fontId="5" fillId="0" borderId="2" xfId="0" applyNumberFormat="1" applyFont="1" applyBorder="1" applyAlignment="1">
      <alignment horizontal="center" vertical="center"/>
    </xf>
    <xf numFmtId="9" fontId="5" fillId="0" borderId="2" xfId="1" applyFont="1" applyFill="1" applyBorder="1" applyAlignment="1" applyProtection="1">
      <alignment horizontal="center" vertical="center" wrapText="1"/>
      <protection locked="0" hidden="1"/>
    </xf>
    <xf numFmtId="0" fontId="5" fillId="0" borderId="2" xfId="0" applyFont="1" applyBorder="1" applyAlignment="1" applyProtection="1">
      <alignment vertical="center" wrapText="1"/>
      <protection locked="0"/>
    </xf>
    <xf numFmtId="0" fontId="18" fillId="0" borderId="2" xfId="0" applyFont="1" applyBorder="1" applyAlignment="1" applyProtection="1">
      <alignment horizontal="center" vertical="center" wrapText="1"/>
      <protection locked="0"/>
    </xf>
    <xf numFmtId="0" fontId="4" fillId="0" borderId="2" xfId="0" applyFont="1" applyBorder="1" applyAlignment="1">
      <alignment horizontal="center" wrapText="1"/>
    </xf>
    <xf numFmtId="1" fontId="3" fillId="0" borderId="2" xfId="0" applyNumberFormat="1" applyFont="1" applyBorder="1" applyAlignment="1" applyProtection="1">
      <alignment horizontal="center" vertical="center" wrapText="1"/>
      <protection locked="0"/>
    </xf>
    <xf numFmtId="0" fontId="5" fillId="0" borderId="2" xfId="0" applyFont="1" applyBorder="1" applyAlignment="1" applyProtection="1">
      <alignment horizontal="justify" vertical="center" wrapText="1"/>
      <protection locked="0"/>
    </xf>
    <xf numFmtId="9" fontId="25" fillId="0" borderId="2" xfId="0" applyNumberFormat="1" applyFont="1" applyBorder="1" applyAlignment="1" applyProtection="1">
      <alignment horizontal="center" vertical="center" wrapText="1"/>
      <protection locked="0"/>
    </xf>
    <xf numFmtId="9" fontId="5" fillId="0" borderId="4" xfId="0" applyNumberFormat="1" applyFont="1" applyBorder="1" applyAlignment="1" applyProtection="1">
      <alignment horizontal="center" vertical="center" wrapText="1"/>
      <protection locked="0"/>
    </xf>
    <xf numFmtId="9" fontId="58" fillId="0" borderId="4" xfId="0" applyNumberFormat="1" applyFont="1" applyBorder="1" applyAlignment="1" applyProtection="1">
      <alignment horizontal="center" vertical="center" wrapText="1"/>
      <protection locked="0"/>
    </xf>
    <xf numFmtId="9" fontId="58" fillId="0" borderId="2" xfId="0" applyNumberFormat="1" applyFont="1" applyBorder="1" applyAlignment="1" applyProtection="1">
      <alignment horizontal="center" vertical="center" wrapText="1"/>
      <protection locked="0"/>
    </xf>
    <xf numFmtId="9" fontId="5" fillId="0" borderId="2" xfId="0" applyNumberFormat="1" applyFont="1" applyBorder="1" applyAlignment="1" applyProtection="1">
      <alignment horizontal="center" vertical="center" wrapText="1"/>
      <protection locked="0"/>
    </xf>
    <xf numFmtId="9" fontId="5" fillId="0" borderId="9" xfId="0" applyNumberFormat="1" applyFont="1" applyBorder="1" applyAlignment="1" applyProtection="1">
      <alignment horizontal="left" vertical="center" wrapText="1"/>
      <protection locked="0" hidden="1"/>
    </xf>
    <xf numFmtId="0" fontId="56" fillId="0" borderId="4" xfId="0" applyFont="1" applyBorder="1" applyAlignment="1" applyProtection="1">
      <alignment horizontal="center" vertical="center" wrapText="1"/>
      <protection locked="0" hidden="1"/>
    </xf>
    <xf numFmtId="0" fontId="56" fillId="0" borderId="4" xfId="0" applyFont="1" applyBorder="1" applyAlignment="1" applyProtection="1">
      <alignment horizontal="left" vertical="center" wrapText="1"/>
      <protection locked="0" hidden="1"/>
    </xf>
    <xf numFmtId="166" fontId="4" fillId="0" borderId="2" xfId="0" applyNumberFormat="1" applyFont="1" applyBorder="1" applyAlignment="1" applyProtection="1">
      <alignment horizontal="center" vertical="center" wrapText="1"/>
      <protection locked="0" hidden="1"/>
    </xf>
    <xf numFmtId="0" fontId="0" fillId="0" borderId="2" xfId="0" applyBorder="1"/>
    <xf numFmtId="14" fontId="5" fillId="0" borderId="8" xfId="0" applyNumberFormat="1" applyFont="1" applyBorder="1" applyAlignment="1" applyProtection="1">
      <alignment horizontal="center" vertical="center" wrapText="1"/>
      <protection locked="0" hidden="1"/>
    </xf>
    <xf numFmtId="0" fontId="0" fillId="0" borderId="2" xfId="0" applyBorder="1" applyAlignment="1">
      <alignment vertical="center" wrapText="1"/>
    </xf>
    <xf numFmtId="9" fontId="0" fillId="0" borderId="2" xfId="0" applyNumberFormat="1" applyBorder="1" applyAlignment="1" applyProtection="1">
      <alignment horizontal="center" vertical="center" wrapText="1"/>
      <protection locked="0"/>
    </xf>
    <xf numFmtId="0" fontId="7" fillId="20" borderId="1" xfId="0" applyFont="1" applyFill="1" applyBorder="1" applyAlignment="1" applyProtection="1">
      <alignment horizontal="left" vertical="center" wrapText="1"/>
      <protection locked="0" hidden="1"/>
    </xf>
    <xf numFmtId="0" fontId="7" fillId="20" borderId="3" xfId="0" applyFont="1" applyFill="1" applyBorder="1" applyAlignment="1" applyProtection="1">
      <alignment horizontal="left" vertical="center" wrapText="1"/>
      <protection locked="0" hidden="1"/>
    </xf>
    <xf numFmtId="0" fontId="7" fillId="20" borderId="4" xfId="0" applyFont="1" applyFill="1" applyBorder="1" applyAlignment="1" applyProtection="1">
      <alignment horizontal="left" vertical="center" wrapText="1"/>
      <protection locked="0" hidden="1"/>
    </xf>
    <xf numFmtId="0" fontId="5" fillId="19" borderId="1" xfId="0" applyFont="1" applyFill="1" applyBorder="1" applyAlignment="1" applyProtection="1">
      <alignment horizontal="left" vertical="center" wrapText="1"/>
      <protection locked="0" hidden="1"/>
    </xf>
    <xf numFmtId="0" fontId="5" fillId="19" borderId="3" xfId="0" applyFont="1" applyFill="1" applyBorder="1" applyAlignment="1" applyProtection="1">
      <alignment horizontal="left" vertical="center" wrapText="1"/>
      <protection locked="0" hidden="1"/>
    </xf>
    <xf numFmtId="0" fontId="5" fillId="19" borderId="4" xfId="0" applyFont="1" applyFill="1" applyBorder="1" applyAlignment="1" applyProtection="1">
      <alignment horizontal="left" vertical="center" wrapText="1"/>
      <protection locked="0" hidden="1"/>
    </xf>
    <xf numFmtId="0" fontId="5" fillId="19" borderId="1" xfId="0" applyFont="1" applyFill="1" applyBorder="1" applyAlignment="1" applyProtection="1">
      <alignment horizontal="justify" vertical="center" wrapText="1"/>
      <protection locked="0" hidden="1"/>
    </xf>
    <xf numFmtId="0" fontId="5" fillId="19" borderId="3" xfId="0" applyFont="1" applyFill="1" applyBorder="1" applyAlignment="1" applyProtection="1">
      <alignment horizontal="justify" vertical="center" wrapText="1"/>
      <protection locked="0" hidden="1"/>
    </xf>
    <xf numFmtId="0" fontId="5" fillId="19" borderId="4" xfId="0" applyFont="1" applyFill="1" applyBorder="1" applyAlignment="1" applyProtection="1">
      <alignment horizontal="justify" vertical="center" wrapText="1"/>
      <protection locked="0" hidden="1"/>
    </xf>
    <xf numFmtId="0" fontId="5" fillId="14" borderId="1" xfId="0" applyFont="1" applyFill="1" applyBorder="1" applyAlignment="1" applyProtection="1">
      <alignment horizontal="left" vertical="center" wrapText="1"/>
      <protection locked="0" hidden="1"/>
    </xf>
    <xf numFmtId="0" fontId="5" fillId="14" borderId="3" xfId="0" applyFont="1" applyFill="1" applyBorder="1" applyAlignment="1" applyProtection="1">
      <alignment horizontal="left" vertical="center" wrapText="1"/>
      <protection locked="0" hidden="1"/>
    </xf>
    <xf numFmtId="0" fontId="5" fillId="14" borderId="4" xfId="0" applyFont="1" applyFill="1" applyBorder="1" applyAlignment="1" applyProtection="1">
      <alignment horizontal="left" vertical="center" wrapText="1"/>
      <protection locked="0" hidden="1"/>
    </xf>
    <xf numFmtId="0" fontId="33" fillId="14" borderId="1" xfId="0" applyFont="1" applyFill="1" applyBorder="1" applyAlignment="1" applyProtection="1">
      <alignment horizontal="left" vertical="center" wrapText="1"/>
      <protection locked="0" hidden="1"/>
    </xf>
    <xf numFmtId="0" fontId="33" fillId="14" borderId="3" xfId="0" applyFont="1" applyFill="1" applyBorder="1" applyAlignment="1" applyProtection="1">
      <alignment horizontal="left" vertical="center" wrapText="1"/>
      <protection locked="0" hidden="1"/>
    </xf>
    <xf numFmtId="0" fontId="33" fillId="14" borderId="4" xfId="0" applyFont="1" applyFill="1" applyBorder="1" applyAlignment="1" applyProtection="1">
      <alignment horizontal="left" vertical="center" wrapText="1"/>
      <protection locked="0" hidden="1"/>
    </xf>
    <xf numFmtId="0" fontId="5" fillId="6" borderId="1" xfId="0" applyFont="1" applyFill="1" applyBorder="1" applyAlignment="1" applyProtection="1">
      <alignment horizontal="left" vertical="center" wrapText="1"/>
      <protection locked="0" hidden="1"/>
    </xf>
    <xf numFmtId="0" fontId="5" fillId="6" borderId="3" xfId="0" applyFont="1" applyFill="1" applyBorder="1" applyAlignment="1" applyProtection="1">
      <alignment horizontal="left" vertical="center" wrapText="1"/>
      <protection locked="0" hidden="1"/>
    </xf>
    <xf numFmtId="0" fontId="5" fillId="6" borderId="4" xfId="0" applyFont="1" applyFill="1" applyBorder="1" applyAlignment="1" applyProtection="1">
      <alignment horizontal="left" vertical="center" wrapText="1"/>
      <protection locked="0" hidden="1"/>
    </xf>
    <xf numFmtId="0" fontId="33" fillId="3" borderId="1" xfId="0" applyFont="1" applyFill="1" applyBorder="1" applyAlignment="1" applyProtection="1">
      <alignment horizontal="left" vertical="center" wrapText="1"/>
      <protection locked="0" hidden="1"/>
    </xf>
    <xf numFmtId="0" fontId="33" fillId="3" borderId="3" xfId="0" applyFont="1" applyFill="1" applyBorder="1" applyAlignment="1" applyProtection="1">
      <alignment horizontal="left" vertical="center" wrapText="1"/>
      <protection locked="0" hidden="1"/>
    </xf>
    <xf numFmtId="0" fontId="33" fillId="3" borderId="4" xfId="0" applyFont="1" applyFill="1" applyBorder="1" applyAlignment="1" applyProtection="1">
      <alignment horizontal="left" vertical="center" wrapText="1"/>
      <protection locked="0" hidden="1"/>
    </xf>
    <xf numFmtId="0" fontId="5" fillId="3" borderId="1" xfId="0" applyFont="1" applyFill="1" applyBorder="1" applyAlignment="1" applyProtection="1">
      <alignment horizontal="left" vertical="center" wrapText="1"/>
      <protection locked="0" hidden="1"/>
    </xf>
    <xf numFmtId="0" fontId="5" fillId="3" borderId="3" xfId="0" applyFont="1" applyFill="1" applyBorder="1" applyAlignment="1" applyProtection="1">
      <alignment horizontal="left" vertical="center" wrapText="1"/>
      <protection locked="0" hidden="1"/>
    </xf>
    <xf numFmtId="0" fontId="5" fillId="3" borderId="4" xfId="0" applyFont="1" applyFill="1" applyBorder="1" applyAlignment="1" applyProtection="1">
      <alignment horizontal="left" vertical="center" wrapText="1"/>
      <protection locked="0" hidden="1"/>
    </xf>
    <xf numFmtId="0" fontId="5" fillId="8" borderId="1" xfId="0" applyFont="1" applyFill="1" applyBorder="1" applyAlignment="1" applyProtection="1">
      <alignment horizontal="left" vertical="center" wrapText="1"/>
      <protection locked="0" hidden="1"/>
    </xf>
    <xf numFmtId="0" fontId="5" fillId="8" borderId="3" xfId="0" applyFont="1" applyFill="1" applyBorder="1" applyAlignment="1" applyProtection="1">
      <alignment horizontal="left" vertical="center" wrapText="1"/>
      <protection locked="0" hidden="1"/>
    </xf>
    <xf numFmtId="0" fontId="5" fillId="8" borderId="4" xfId="0" applyFont="1" applyFill="1" applyBorder="1" applyAlignment="1" applyProtection="1">
      <alignment horizontal="left" vertical="center" wrapText="1"/>
      <protection locked="0" hidden="1"/>
    </xf>
    <xf numFmtId="0" fontId="24" fillId="3" borderId="2" xfId="0" applyFont="1" applyFill="1" applyBorder="1" applyAlignment="1" applyProtection="1">
      <alignment horizontal="center" vertical="center" wrapText="1"/>
      <protection locked="0" hidden="1"/>
    </xf>
    <xf numFmtId="0" fontId="5" fillId="4" borderId="2" xfId="0" applyFont="1" applyFill="1" applyBorder="1" applyAlignment="1">
      <alignment horizontal="left" vertical="center" wrapText="1"/>
    </xf>
    <xf numFmtId="0" fontId="7" fillId="4" borderId="1" xfId="0" applyFont="1" applyFill="1" applyBorder="1" applyAlignment="1">
      <alignment horizontal="left" vertical="center" wrapText="1"/>
    </xf>
    <xf numFmtId="0" fontId="7" fillId="4" borderId="3" xfId="0" applyFont="1" applyFill="1" applyBorder="1" applyAlignment="1">
      <alignment horizontal="left" vertical="center" wrapText="1"/>
    </xf>
    <xf numFmtId="0" fontId="7" fillId="4" borderId="4" xfId="0" applyFont="1" applyFill="1" applyBorder="1" applyAlignment="1">
      <alignment horizontal="left" vertical="center" wrapText="1"/>
    </xf>
    <xf numFmtId="0" fontId="24" fillId="14" borderId="2" xfId="0" applyFont="1" applyFill="1" applyBorder="1" applyAlignment="1">
      <alignment horizontal="center" vertical="center" wrapText="1"/>
    </xf>
    <xf numFmtId="0" fontId="5" fillId="13" borderId="1" xfId="0" applyFont="1" applyFill="1" applyBorder="1" applyAlignment="1" applyProtection="1">
      <alignment horizontal="left" vertical="center" wrapText="1"/>
      <protection locked="0" hidden="1"/>
    </xf>
    <xf numFmtId="0" fontId="5" fillId="13" borderId="3" xfId="0" applyFont="1" applyFill="1" applyBorder="1" applyAlignment="1" applyProtection="1">
      <alignment horizontal="left" vertical="center" wrapText="1"/>
      <protection locked="0" hidden="1"/>
    </xf>
    <xf numFmtId="0" fontId="5" fillId="13" borderId="4" xfId="0" applyFont="1" applyFill="1" applyBorder="1" applyAlignment="1" applyProtection="1">
      <alignment horizontal="left" vertical="center" wrapText="1"/>
      <protection locked="0" hidden="1"/>
    </xf>
    <xf numFmtId="0" fontId="24" fillId="11" borderId="12" xfId="0" applyFont="1" applyFill="1" applyBorder="1" applyAlignment="1" applyProtection="1">
      <alignment horizontal="center" vertical="center" wrapText="1"/>
      <protection locked="0" hidden="1"/>
    </xf>
    <xf numFmtId="0" fontId="24" fillId="11" borderId="13" xfId="0" applyFont="1" applyFill="1" applyBorder="1" applyAlignment="1" applyProtection="1">
      <alignment horizontal="center" vertical="center" wrapText="1"/>
      <protection locked="0" hidden="1"/>
    </xf>
    <xf numFmtId="0" fontId="24" fillId="11" borderId="7" xfId="0" applyFont="1" applyFill="1" applyBorder="1" applyAlignment="1" applyProtection="1">
      <alignment horizontal="center" vertical="center" wrapText="1"/>
      <protection locked="0" hidden="1"/>
    </xf>
    <xf numFmtId="0" fontId="42" fillId="11" borderId="2" xfId="0" applyFont="1" applyFill="1" applyBorder="1" applyAlignment="1" applyProtection="1">
      <alignment horizontal="center" vertical="center" wrapText="1"/>
      <protection locked="0" hidden="1"/>
    </xf>
    <xf numFmtId="0" fontId="32" fillId="16" borderId="2" xfId="0" applyFont="1" applyFill="1" applyBorder="1" applyAlignment="1">
      <alignment horizontal="left" vertical="center" wrapText="1"/>
    </xf>
    <xf numFmtId="0" fontId="5" fillId="17" borderId="1" xfId="0" applyFont="1" applyFill="1" applyBorder="1" applyAlignment="1" applyProtection="1">
      <alignment horizontal="left" vertical="center" wrapText="1"/>
      <protection locked="0" hidden="1"/>
    </xf>
    <xf numFmtId="0" fontId="5" fillId="17" borderId="3" xfId="0" applyFont="1" applyFill="1" applyBorder="1" applyAlignment="1" applyProtection="1">
      <alignment horizontal="left" vertical="center" wrapText="1"/>
      <protection locked="0" hidden="1"/>
    </xf>
    <xf numFmtId="0" fontId="5" fillId="17" borderId="4" xfId="0" applyFont="1" applyFill="1" applyBorder="1" applyAlignment="1" applyProtection="1">
      <alignment horizontal="left" vertical="center" wrapText="1"/>
      <protection locked="0" hidden="1"/>
    </xf>
    <xf numFmtId="0" fontId="33" fillId="17" borderId="1" xfId="0" applyFont="1" applyFill="1" applyBorder="1" applyAlignment="1" applyProtection="1">
      <alignment horizontal="left" vertical="center" wrapText="1"/>
      <protection locked="0" hidden="1"/>
    </xf>
    <xf numFmtId="0" fontId="33" fillId="17" borderId="3" xfId="0" applyFont="1" applyFill="1" applyBorder="1" applyAlignment="1" applyProtection="1">
      <alignment horizontal="left" vertical="center" wrapText="1"/>
      <protection locked="0" hidden="1"/>
    </xf>
    <xf numFmtId="0" fontId="33" fillId="17" borderId="4" xfId="0" applyFont="1" applyFill="1" applyBorder="1" applyAlignment="1" applyProtection="1">
      <alignment horizontal="left" vertical="center" wrapText="1"/>
      <protection locked="0" hidden="1"/>
    </xf>
    <xf numFmtId="0" fontId="5" fillId="16" borderId="1" xfId="0" applyFont="1" applyFill="1" applyBorder="1" applyAlignment="1" applyProtection="1">
      <alignment horizontal="left" vertical="center" wrapText="1"/>
      <protection locked="0" hidden="1"/>
    </xf>
    <xf numFmtId="0" fontId="5" fillId="16" borderId="3" xfId="0" applyFont="1" applyFill="1" applyBorder="1" applyAlignment="1" applyProtection="1">
      <alignment horizontal="left" vertical="center" wrapText="1"/>
      <protection locked="0" hidden="1"/>
    </xf>
    <xf numFmtId="0" fontId="5" fillId="16" borderId="4" xfId="0" applyFont="1" applyFill="1" applyBorder="1" applyAlignment="1" applyProtection="1">
      <alignment horizontal="left" vertical="center" wrapText="1"/>
      <protection locked="0" hidden="1"/>
    </xf>
    <xf numFmtId="0" fontId="33" fillId="16" borderId="1" xfId="0" applyFont="1" applyFill="1" applyBorder="1" applyAlignment="1" applyProtection="1">
      <alignment horizontal="left" vertical="center" wrapText="1"/>
      <protection locked="0" hidden="1"/>
    </xf>
    <xf numFmtId="0" fontId="33" fillId="16" borderId="3" xfId="0" applyFont="1" applyFill="1" applyBorder="1" applyAlignment="1" applyProtection="1">
      <alignment horizontal="left" vertical="center" wrapText="1"/>
      <protection locked="0" hidden="1"/>
    </xf>
    <xf numFmtId="0" fontId="33" fillId="16" borderId="4" xfId="0" applyFont="1" applyFill="1" applyBorder="1" applyAlignment="1" applyProtection="1">
      <alignment horizontal="left" vertical="center" wrapText="1"/>
      <protection locked="0" hidden="1"/>
    </xf>
    <xf numFmtId="0" fontId="0" fillId="16" borderId="2" xfId="0" applyFill="1" applyBorder="1" applyAlignment="1">
      <alignment horizontal="left" vertical="center" wrapText="1"/>
    </xf>
    <xf numFmtId="0" fontId="21" fillId="18" borderId="1" xfId="0" applyFont="1" applyFill="1" applyBorder="1" applyAlignment="1" applyProtection="1">
      <alignment horizontal="left" vertical="center" wrapText="1"/>
      <protection locked="0" hidden="1"/>
    </xf>
    <xf numFmtId="0" fontId="21" fillId="18" borderId="3" xfId="0" applyFont="1" applyFill="1" applyBorder="1" applyAlignment="1" applyProtection="1">
      <alignment horizontal="left" vertical="center" wrapText="1"/>
      <protection locked="0" hidden="1"/>
    </xf>
    <xf numFmtId="0" fontId="21" fillId="18" borderId="4" xfId="0" applyFont="1" applyFill="1" applyBorder="1" applyAlignment="1" applyProtection="1">
      <alignment horizontal="left" vertical="center" wrapText="1"/>
      <protection locked="0" hidden="1"/>
    </xf>
    <xf numFmtId="0" fontId="5" fillId="5" borderId="33" xfId="0" applyFont="1" applyFill="1" applyBorder="1" applyAlignment="1" applyProtection="1">
      <alignment horizontal="center" vertical="center" wrapText="1"/>
      <protection locked="0" hidden="1"/>
    </xf>
    <xf numFmtId="0" fontId="5" fillId="5" borderId="20" xfId="0" applyFont="1" applyFill="1" applyBorder="1" applyAlignment="1" applyProtection="1">
      <alignment horizontal="center" vertical="center" wrapText="1"/>
      <protection locked="0" hidden="1"/>
    </xf>
    <xf numFmtId="0" fontId="5" fillId="5" borderId="34" xfId="0" applyFont="1" applyFill="1" applyBorder="1" applyAlignment="1" applyProtection="1">
      <alignment horizontal="center" vertical="center" wrapText="1"/>
      <protection locked="0" hidden="1"/>
    </xf>
    <xf numFmtId="0" fontId="5" fillId="5" borderId="18" xfId="0" applyFont="1" applyFill="1" applyBorder="1" applyAlignment="1" applyProtection="1">
      <alignment horizontal="center" vertical="center" wrapText="1"/>
      <protection locked="0" hidden="1"/>
    </xf>
    <xf numFmtId="0" fontId="5" fillId="5" borderId="10" xfId="0" applyFont="1" applyFill="1" applyBorder="1" applyAlignment="1" applyProtection="1">
      <alignment horizontal="center" vertical="center" wrapText="1"/>
      <protection locked="0" hidden="1"/>
    </xf>
    <xf numFmtId="0" fontId="5" fillId="5" borderId="2" xfId="0" applyFont="1" applyFill="1" applyBorder="1" applyAlignment="1" applyProtection="1">
      <alignment horizontal="center" vertical="center" wrapText="1"/>
      <protection locked="0" hidden="1"/>
    </xf>
    <xf numFmtId="0" fontId="5" fillId="5" borderId="12" xfId="0" applyFont="1" applyFill="1" applyBorder="1" applyAlignment="1" applyProtection="1">
      <alignment horizontal="center" vertical="center" wrapText="1"/>
      <protection locked="0" hidden="1"/>
    </xf>
    <xf numFmtId="0" fontId="5" fillId="5" borderId="13" xfId="0" applyFont="1" applyFill="1" applyBorder="1" applyAlignment="1" applyProtection="1">
      <alignment horizontal="center" vertical="center" wrapText="1"/>
      <protection locked="0" hidden="1"/>
    </xf>
    <xf numFmtId="0" fontId="5" fillId="5" borderId="7" xfId="0" applyFont="1" applyFill="1" applyBorder="1" applyAlignment="1" applyProtection="1">
      <alignment horizontal="center" vertical="center" wrapText="1"/>
      <protection locked="0" hidden="1"/>
    </xf>
    <xf numFmtId="0" fontId="5" fillId="5" borderId="1" xfId="0" applyFont="1" applyFill="1" applyBorder="1" applyAlignment="1" applyProtection="1">
      <alignment horizontal="center" vertical="center" wrapText="1"/>
      <protection locked="0" hidden="1"/>
    </xf>
    <xf numFmtId="0" fontId="5" fillId="5" borderId="3" xfId="0" applyFont="1" applyFill="1" applyBorder="1" applyAlignment="1" applyProtection="1">
      <alignment horizontal="center" vertical="center" wrapText="1"/>
      <protection locked="0" hidden="1"/>
    </xf>
    <xf numFmtId="0" fontId="5" fillId="5" borderId="4" xfId="0" applyFont="1" applyFill="1" applyBorder="1" applyAlignment="1" applyProtection="1">
      <alignment horizontal="center" vertical="center" wrapText="1"/>
      <protection locked="0" hidden="1"/>
    </xf>
    <xf numFmtId="0" fontId="5" fillId="7" borderId="1" xfId="0" applyFont="1" applyFill="1" applyBorder="1" applyAlignment="1" applyProtection="1">
      <alignment horizontal="left" vertical="center" wrapText="1"/>
      <protection locked="0" hidden="1"/>
    </xf>
    <xf numFmtId="0" fontId="5" fillId="7" borderId="3" xfId="0" applyFont="1" applyFill="1" applyBorder="1" applyAlignment="1" applyProtection="1">
      <alignment horizontal="left" vertical="center" wrapText="1"/>
      <protection locked="0" hidden="1"/>
    </xf>
    <xf numFmtId="0" fontId="5" fillId="7" borderId="4" xfId="0" applyFont="1" applyFill="1" applyBorder="1" applyAlignment="1" applyProtection="1">
      <alignment horizontal="left" vertical="center" wrapText="1"/>
      <protection locked="0" hidden="1"/>
    </xf>
    <xf numFmtId="0" fontId="5" fillId="7" borderId="1" xfId="0" applyFont="1" applyFill="1" applyBorder="1" applyAlignment="1" applyProtection="1">
      <alignment horizontal="center" vertical="center" wrapText="1"/>
      <protection locked="0" hidden="1"/>
    </xf>
    <xf numFmtId="0" fontId="5" fillId="7" borderId="3" xfId="0" applyFont="1" applyFill="1" applyBorder="1" applyAlignment="1" applyProtection="1">
      <alignment horizontal="center" vertical="center" wrapText="1"/>
      <protection locked="0" hidden="1"/>
    </xf>
    <xf numFmtId="0" fontId="5" fillId="7" borderId="4" xfId="0" applyFont="1" applyFill="1" applyBorder="1" applyAlignment="1" applyProtection="1">
      <alignment horizontal="center" vertical="center" wrapText="1"/>
      <protection locked="0" hidden="1"/>
    </xf>
    <xf numFmtId="0" fontId="18" fillId="3" borderId="1" xfId="0" applyFont="1" applyFill="1" applyBorder="1" applyAlignment="1" applyProtection="1">
      <alignment horizontal="center" vertical="center" wrapText="1"/>
      <protection locked="0" hidden="1"/>
    </xf>
    <xf numFmtId="0" fontId="18" fillId="3" borderId="3" xfId="0" applyFont="1" applyFill="1" applyBorder="1" applyAlignment="1" applyProtection="1">
      <alignment horizontal="center" vertical="center" wrapText="1"/>
      <protection locked="0" hidden="1"/>
    </xf>
    <xf numFmtId="0" fontId="18" fillId="3" borderId="4" xfId="0" applyFont="1" applyFill="1" applyBorder="1" applyAlignment="1" applyProtection="1">
      <alignment horizontal="center" vertical="center" wrapText="1"/>
      <protection locked="0" hidden="1"/>
    </xf>
    <xf numFmtId="0" fontId="32" fillId="3" borderId="1" xfId="0" applyFont="1" applyFill="1" applyBorder="1" applyAlignment="1" applyProtection="1">
      <alignment horizontal="center" vertical="center" wrapText="1"/>
      <protection locked="0" hidden="1"/>
    </xf>
    <xf numFmtId="0" fontId="32" fillId="3" borderId="3" xfId="0" applyFont="1" applyFill="1" applyBorder="1" applyAlignment="1" applyProtection="1">
      <alignment horizontal="center" vertical="center" wrapText="1"/>
      <protection locked="0" hidden="1"/>
    </xf>
    <xf numFmtId="0" fontId="32" fillId="3" borderId="4" xfId="0" applyFont="1" applyFill="1" applyBorder="1" applyAlignment="1" applyProtection="1">
      <alignment horizontal="center" vertical="center" wrapText="1"/>
      <protection locked="0" hidden="1"/>
    </xf>
    <xf numFmtId="0" fontId="18" fillId="3" borderId="12" xfId="0" applyFont="1" applyFill="1" applyBorder="1" applyAlignment="1" applyProtection="1">
      <alignment horizontal="center" vertical="center" wrapText="1"/>
      <protection locked="0" hidden="1"/>
    </xf>
    <xf numFmtId="0" fontId="18" fillId="3" borderId="13" xfId="0" applyFont="1" applyFill="1" applyBorder="1" applyAlignment="1" applyProtection="1">
      <alignment horizontal="center" vertical="center" wrapText="1"/>
      <protection locked="0" hidden="1"/>
    </xf>
    <xf numFmtId="0" fontId="18" fillId="3" borderId="7" xfId="0" applyFont="1" applyFill="1" applyBorder="1" applyAlignment="1" applyProtection="1">
      <alignment horizontal="center" vertical="center" wrapText="1"/>
      <protection locked="0" hidden="1"/>
    </xf>
    <xf numFmtId="0" fontId="18" fillId="3" borderId="22" xfId="0" applyFont="1" applyFill="1" applyBorder="1" applyAlignment="1" applyProtection="1">
      <alignment horizontal="center" vertical="center" wrapText="1"/>
      <protection locked="0" hidden="1"/>
    </xf>
    <xf numFmtId="0" fontId="18" fillId="0" borderId="22" xfId="0" applyFont="1" applyBorder="1" applyAlignment="1" applyProtection="1">
      <alignment horizontal="center" vertical="center" wrapText="1"/>
      <protection locked="0" hidden="1"/>
    </xf>
    <xf numFmtId="0" fontId="5" fillId="10" borderId="1" xfId="0" applyFont="1" applyFill="1" applyBorder="1" applyAlignment="1" applyProtection="1">
      <alignment horizontal="left" vertical="center" wrapText="1"/>
      <protection locked="0" hidden="1"/>
    </xf>
    <xf numFmtId="0" fontId="5" fillId="10" borderId="3" xfId="0" applyFont="1" applyFill="1" applyBorder="1" applyAlignment="1" applyProtection="1">
      <alignment horizontal="left" vertical="center" wrapText="1"/>
      <protection locked="0" hidden="1"/>
    </xf>
    <xf numFmtId="0" fontId="5" fillId="10" borderId="4" xfId="0" applyFont="1" applyFill="1" applyBorder="1" applyAlignment="1" applyProtection="1">
      <alignment horizontal="left" vertical="center" wrapText="1"/>
      <protection locked="0" hidden="1"/>
    </xf>
    <xf numFmtId="0" fontId="32" fillId="3" borderId="22" xfId="0" applyFont="1" applyFill="1" applyBorder="1" applyAlignment="1" applyProtection="1">
      <alignment horizontal="center" vertical="center" wrapText="1"/>
      <protection locked="0" hidden="1"/>
    </xf>
    <xf numFmtId="9" fontId="16" fillId="3" borderId="5" xfId="0" applyNumberFormat="1" applyFont="1" applyFill="1" applyBorder="1" applyAlignment="1" applyProtection="1">
      <alignment horizontal="left" vertical="center" wrapText="1"/>
      <protection locked="0" hidden="1"/>
    </xf>
    <xf numFmtId="9" fontId="16" fillId="3" borderId="6" xfId="0" applyNumberFormat="1" applyFont="1" applyFill="1" applyBorder="1" applyAlignment="1" applyProtection="1">
      <alignment horizontal="left" vertical="center" wrapText="1"/>
      <protection locked="0" hidden="1"/>
    </xf>
    <xf numFmtId="0" fontId="5" fillId="3" borderId="12" xfId="0" applyFont="1" applyFill="1" applyBorder="1" applyAlignment="1" applyProtection="1">
      <alignment horizontal="left" vertical="center" wrapText="1"/>
      <protection locked="0" hidden="1"/>
    </xf>
    <xf numFmtId="0" fontId="5" fillId="3" borderId="13" xfId="0" applyFont="1" applyFill="1" applyBorder="1" applyAlignment="1" applyProtection="1">
      <alignment horizontal="left" vertical="center" wrapText="1"/>
      <protection locked="0" hidden="1"/>
    </xf>
    <xf numFmtId="0" fontId="5" fillId="3" borderId="7" xfId="0" applyFont="1" applyFill="1" applyBorder="1" applyAlignment="1" applyProtection="1">
      <alignment horizontal="left" vertical="center" wrapText="1"/>
      <protection locked="0" hidden="1"/>
    </xf>
    <xf numFmtId="0" fontId="5" fillId="3" borderId="5" xfId="0" applyFont="1" applyFill="1" applyBorder="1" applyAlignment="1" applyProtection="1">
      <alignment horizontal="left" vertical="center" wrapText="1"/>
      <protection locked="0" hidden="1"/>
    </xf>
    <xf numFmtId="0" fontId="5" fillId="3" borderId="6" xfId="0" applyFont="1" applyFill="1" applyBorder="1" applyAlignment="1" applyProtection="1">
      <alignment horizontal="left" vertical="center" wrapText="1"/>
      <protection locked="0" hidden="1"/>
    </xf>
    <xf numFmtId="0" fontId="5" fillId="3" borderId="5" xfId="0" applyFont="1" applyFill="1" applyBorder="1" applyAlignment="1" applyProtection="1">
      <alignment horizontal="center" vertical="center" wrapText="1"/>
      <protection locked="0" hidden="1"/>
    </xf>
    <xf numFmtId="0" fontId="5" fillId="3" borderId="6" xfId="0" applyFont="1" applyFill="1" applyBorder="1" applyAlignment="1" applyProtection="1">
      <alignment horizontal="center" vertical="center" wrapText="1"/>
      <protection locked="0" hidden="1"/>
    </xf>
    <xf numFmtId="9" fontId="4" fillId="3" borderId="5" xfId="0" applyNumberFormat="1" applyFont="1" applyFill="1" applyBorder="1" applyAlignment="1" applyProtection="1">
      <alignment horizontal="left" vertical="center" wrapText="1"/>
      <protection locked="0" hidden="1"/>
    </xf>
    <xf numFmtId="9" fontId="4" fillId="3" borderId="6" xfId="0" applyNumberFormat="1" applyFont="1" applyFill="1" applyBorder="1" applyAlignment="1" applyProtection="1">
      <alignment horizontal="left" vertical="center" wrapText="1"/>
      <protection locked="0" hidden="1"/>
    </xf>
    <xf numFmtId="165" fontId="4" fillId="3" borderId="5" xfId="10" applyNumberFormat="1" applyFont="1" applyFill="1" applyBorder="1" applyAlignment="1" applyProtection="1">
      <alignment horizontal="center" vertical="center" wrapText="1"/>
      <protection locked="0" hidden="1"/>
    </xf>
    <xf numFmtId="165" fontId="4" fillId="3" borderId="6" xfId="10" applyNumberFormat="1" applyFont="1" applyFill="1" applyBorder="1" applyAlignment="1" applyProtection="1">
      <alignment horizontal="center" vertical="center" wrapText="1"/>
      <protection locked="0" hidden="1"/>
    </xf>
    <xf numFmtId="0" fontId="7" fillId="5" borderId="2" xfId="0" applyFont="1" applyFill="1" applyBorder="1" applyAlignment="1" applyProtection="1">
      <alignment horizontal="center" vertical="center" wrapText="1"/>
      <protection locked="0" hidden="1"/>
    </xf>
    <xf numFmtId="0" fontId="18" fillId="3" borderId="27" xfId="0" applyFont="1" applyFill="1" applyBorder="1" applyAlignment="1" applyProtection="1">
      <alignment horizontal="center" vertical="center" wrapText="1"/>
      <protection locked="0" hidden="1"/>
    </xf>
    <xf numFmtId="0" fontId="18" fillId="3" borderId="26" xfId="0" applyFont="1" applyFill="1" applyBorder="1" applyAlignment="1" applyProtection="1">
      <alignment horizontal="center" vertical="center" wrapText="1"/>
      <protection locked="0" hidden="1"/>
    </xf>
    <xf numFmtId="0" fontId="2" fillId="2" borderId="7" xfId="0" applyFont="1" applyFill="1" applyBorder="1" applyAlignment="1" applyProtection="1">
      <alignment horizontal="center" vertical="center" wrapText="1"/>
      <protection locked="0"/>
    </xf>
    <xf numFmtId="0" fontId="2" fillId="2" borderId="8" xfId="0" applyFont="1" applyFill="1" applyBorder="1" applyAlignment="1" applyProtection="1">
      <alignment horizontal="center" vertical="center" wrapText="1"/>
      <protection locked="0"/>
    </xf>
    <xf numFmtId="0" fontId="0" fillId="2" borderId="5" xfId="0" applyFill="1" applyBorder="1" applyAlignment="1">
      <alignment horizontal="center" vertical="center"/>
    </xf>
    <xf numFmtId="0" fontId="0" fillId="2" borderId="6" xfId="0" applyFill="1" applyBorder="1" applyAlignment="1">
      <alignment horizontal="center" vertical="center"/>
    </xf>
    <xf numFmtId="0" fontId="33" fillId="6" borderId="1" xfId="0" applyFont="1" applyFill="1" applyBorder="1" applyAlignment="1" applyProtection="1">
      <alignment horizontal="left" vertical="center" wrapText="1"/>
      <protection locked="0" hidden="1"/>
    </xf>
    <xf numFmtId="0" fontId="33" fillId="6" borderId="3" xfId="0" applyFont="1" applyFill="1" applyBorder="1" applyAlignment="1" applyProtection="1">
      <alignment horizontal="left" vertical="center" wrapText="1"/>
      <protection locked="0" hidden="1"/>
    </xf>
    <xf numFmtId="0" fontId="33" fillId="6" borderId="4" xfId="0" applyFont="1" applyFill="1" applyBorder="1" applyAlignment="1" applyProtection="1">
      <alignment horizontal="left" vertical="center" wrapText="1"/>
      <protection locked="0" hidden="1"/>
    </xf>
    <xf numFmtId="0" fontId="5" fillId="8" borderId="2" xfId="0" applyFont="1" applyFill="1" applyBorder="1" applyAlignment="1">
      <alignment vertical="center" wrapText="1"/>
    </xf>
    <xf numFmtId="0" fontId="20" fillId="3" borderId="1" xfId="0" applyFont="1" applyFill="1" applyBorder="1" applyAlignment="1" applyProtection="1">
      <alignment horizontal="center" vertical="center" wrapText="1"/>
      <protection locked="0" hidden="1"/>
    </xf>
    <xf numFmtId="0" fontId="20" fillId="3" borderId="3" xfId="0" applyFont="1" applyFill="1" applyBorder="1" applyAlignment="1" applyProtection="1">
      <alignment horizontal="center" vertical="center" wrapText="1"/>
      <protection locked="0" hidden="1"/>
    </xf>
    <xf numFmtId="0" fontId="20" fillId="3" borderId="4" xfId="0" applyFont="1" applyFill="1" applyBorder="1" applyAlignment="1" applyProtection="1">
      <alignment horizontal="center" vertical="center" wrapText="1"/>
      <protection locked="0" hidden="1"/>
    </xf>
    <xf numFmtId="0" fontId="5" fillId="3" borderId="9" xfId="0" applyFont="1" applyFill="1" applyBorder="1" applyAlignment="1" applyProtection="1">
      <alignment horizontal="left" vertical="center" wrapText="1"/>
      <protection locked="0" hidden="1"/>
    </xf>
    <xf numFmtId="0" fontId="5" fillId="3" borderId="32" xfId="0" applyFont="1" applyFill="1" applyBorder="1" applyAlignment="1" applyProtection="1">
      <alignment horizontal="left" vertical="center" wrapText="1"/>
      <protection locked="0" hidden="1"/>
    </xf>
    <xf numFmtId="0" fontId="5" fillId="3" borderId="8" xfId="0" applyFont="1" applyFill="1" applyBorder="1" applyAlignment="1" applyProtection="1">
      <alignment horizontal="left" vertical="center" wrapText="1"/>
      <protection locked="0" hidden="1"/>
    </xf>
    <xf numFmtId="0" fontId="0" fillId="0" borderId="11" xfId="0" applyBorder="1" applyAlignment="1">
      <alignment horizontal="center"/>
    </xf>
    <xf numFmtId="0" fontId="5" fillId="4" borderId="1" xfId="0" applyFont="1" applyFill="1" applyBorder="1" applyAlignment="1" applyProtection="1">
      <alignment horizontal="center" vertical="center" wrapText="1"/>
      <protection locked="0" hidden="1"/>
    </xf>
    <xf numFmtId="0" fontId="5" fillId="4" borderId="3" xfId="0" applyFont="1" applyFill="1" applyBorder="1" applyAlignment="1" applyProtection="1">
      <alignment horizontal="center" vertical="center" wrapText="1"/>
      <protection locked="0" hidden="1"/>
    </xf>
    <xf numFmtId="0" fontId="5" fillId="4" borderId="4" xfId="0" applyFont="1" applyFill="1" applyBorder="1" applyAlignment="1" applyProtection="1">
      <alignment horizontal="center" vertical="center" wrapText="1"/>
      <protection locked="0" hidden="1"/>
    </xf>
    <xf numFmtId="0" fontId="2" fillId="2" borderId="2" xfId="0" applyFont="1" applyFill="1" applyBorder="1" applyAlignment="1" applyProtection="1">
      <alignment horizontal="center" vertical="center" wrapText="1"/>
      <protection locked="0"/>
    </xf>
    <xf numFmtId="0" fontId="2" fillId="2" borderId="5" xfId="0" applyFont="1" applyFill="1" applyBorder="1" applyAlignment="1" applyProtection="1">
      <alignment horizontal="center" vertical="center" wrapText="1"/>
      <protection locked="0"/>
    </xf>
    <xf numFmtId="0" fontId="2" fillId="2" borderId="6" xfId="0" applyFont="1" applyFill="1" applyBorder="1" applyAlignment="1" applyProtection="1">
      <alignment horizontal="center" vertical="center" wrapText="1"/>
      <protection locked="0"/>
    </xf>
    <xf numFmtId="0" fontId="2" fillId="2" borderId="4" xfId="0" applyFont="1" applyFill="1" applyBorder="1" applyAlignment="1" applyProtection="1">
      <alignment horizontal="center" vertical="center" wrapText="1"/>
      <protection locked="0"/>
    </xf>
    <xf numFmtId="0" fontId="2" fillId="2" borderId="10" xfId="0" applyFont="1" applyFill="1" applyBorder="1" applyAlignment="1" applyProtection="1">
      <alignment horizontal="center" vertical="center" wrapText="1"/>
      <protection locked="0"/>
    </xf>
    <xf numFmtId="0" fontId="53" fillId="2" borderId="5" xfId="0" applyFont="1" applyFill="1" applyBorder="1" applyAlignment="1">
      <alignment horizontal="center" vertical="center"/>
    </xf>
    <xf numFmtId="0" fontId="53" fillId="2" borderId="6" xfId="0" applyFont="1" applyFill="1" applyBorder="1" applyAlignment="1">
      <alignment horizontal="center" vertical="center"/>
    </xf>
    <xf numFmtId="0" fontId="5" fillId="8" borderId="2" xfId="0" applyFont="1" applyFill="1" applyBorder="1" applyAlignment="1" applyProtection="1">
      <alignment horizontal="left" vertical="center" wrapText="1"/>
      <protection locked="0" hidden="1"/>
    </xf>
    <xf numFmtId="0" fontId="5" fillId="3" borderId="6" xfId="0" applyFont="1" applyFill="1" applyBorder="1" applyAlignment="1">
      <alignment horizontal="left" vertical="center" wrapText="1"/>
    </xf>
    <xf numFmtId="0" fontId="5" fillId="3" borderId="2" xfId="0" applyFont="1" applyFill="1" applyBorder="1" applyAlignment="1">
      <alignment horizontal="left" vertical="center" wrapText="1"/>
    </xf>
    <xf numFmtId="0" fontId="18" fillId="0" borderId="2" xfId="0" applyFont="1" applyBorder="1" applyAlignment="1" applyProtection="1">
      <alignment horizontal="center" vertical="center" wrapText="1"/>
      <protection locked="0" hidden="1"/>
    </xf>
    <xf numFmtId="0" fontId="0" fillId="0" borderId="2" xfId="0" applyBorder="1" applyAlignment="1">
      <alignment horizontal="center" vertical="center" wrapText="1"/>
    </xf>
    <xf numFmtId="0" fontId="5" fillId="0" borderId="1" xfId="0" applyFont="1" applyBorder="1" applyAlignment="1" applyProtection="1">
      <alignment horizontal="left" vertical="center" wrapText="1"/>
      <protection locked="0" hidden="1"/>
    </xf>
    <xf numFmtId="0" fontId="5" fillId="0" borderId="3" xfId="0" applyFont="1" applyBorder="1" applyAlignment="1" applyProtection="1">
      <alignment horizontal="left" vertical="center" wrapText="1"/>
      <protection locked="0" hidden="1"/>
    </xf>
    <xf numFmtId="0" fontId="5" fillId="0" borderId="4" xfId="0" applyFont="1" applyBorder="1" applyAlignment="1" applyProtection="1">
      <alignment horizontal="left" vertical="center" wrapText="1"/>
      <protection locked="0" hidden="1"/>
    </xf>
    <xf numFmtId="0" fontId="18" fillId="26" borderId="2" xfId="0" applyFont="1" applyFill="1" applyBorder="1" applyAlignment="1" applyProtection="1">
      <alignment horizontal="center" vertical="center" wrapText="1"/>
      <protection locked="0" hidden="1"/>
    </xf>
    <xf numFmtId="0" fontId="4" fillId="0" borderId="2" xfId="0" applyFont="1" applyBorder="1" applyAlignment="1">
      <alignment horizontal="center" vertical="center" wrapText="1"/>
    </xf>
    <xf numFmtId="0" fontId="5" fillId="0" borderId="1" xfId="0" applyFont="1" applyBorder="1" applyAlignment="1" applyProtection="1">
      <alignment horizontal="justify" vertical="center" wrapText="1"/>
      <protection locked="0" hidden="1"/>
    </xf>
    <xf numFmtId="0" fontId="5" fillId="0" borderId="3" xfId="0" applyFont="1" applyBorder="1" applyAlignment="1" applyProtection="1">
      <alignment horizontal="justify" vertical="center" wrapText="1"/>
      <protection locked="0" hidden="1"/>
    </xf>
    <xf numFmtId="0" fontId="5" fillId="0" borderId="4" xfId="0" applyFont="1" applyBorder="1" applyAlignment="1" applyProtection="1">
      <alignment horizontal="justify" vertical="center" wrapText="1"/>
      <protection locked="0" hidden="1"/>
    </xf>
    <xf numFmtId="0" fontId="0" fillId="0" borderId="13" xfId="0" applyBorder="1" applyAlignment="1">
      <alignment horizontal="center" vertical="center" wrapText="1"/>
    </xf>
    <xf numFmtId="0" fontId="0" fillId="0" borderId="7" xfId="0" applyBorder="1" applyAlignment="1">
      <alignment horizontal="center" vertical="center" wrapText="1"/>
    </xf>
    <xf numFmtId="0" fontId="55" fillId="0" borderId="1" xfId="0" applyFont="1" applyBorder="1" applyAlignment="1" applyProtection="1">
      <alignment horizontal="left" vertical="center" wrapText="1"/>
      <protection locked="0" hidden="1"/>
    </xf>
    <xf numFmtId="0" fontId="55" fillId="0" borderId="3" xfId="0" applyFont="1" applyBorder="1" applyAlignment="1" applyProtection="1">
      <alignment horizontal="left" vertical="center" wrapText="1"/>
      <protection locked="0" hidden="1"/>
    </xf>
    <xf numFmtId="0" fontId="55" fillId="0" borderId="4" xfId="0" applyFont="1" applyBorder="1" applyAlignment="1" applyProtection="1">
      <alignment horizontal="left" vertical="center" wrapText="1"/>
      <protection locked="0" hidden="1"/>
    </xf>
    <xf numFmtId="0" fontId="0" fillId="0" borderId="13" xfId="0" applyBorder="1" applyAlignment="1">
      <alignment horizontal="center" vertical="center"/>
    </xf>
    <xf numFmtId="0" fontId="0" fillId="0" borderId="7" xfId="0" applyBorder="1" applyAlignment="1">
      <alignment horizontal="center" vertical="center"/>
    </xf>
    <xf numFmtId="0" fontId="5" fillId="0" borderId="4" xfId="0" applyFont="1" applyBorder="1" applyAlignment="1" applyProtection="1">
      <alignment horizontal="center" vertical="center" wrapText="1"/>
      <protection locked="0" hidden="1"/>
    </xf>
    <xf numFmtId="0" fontId="5" fillId="0" borderId="2" xfId="0" applyFont="1" applyBorder="1" applyAlignment="1" applyProtection="1">
      <alignment horizontal="center" vertical="center" wrapText="1"/>
      <protection locked="0" hidden="1"/>
    </xf>
    <xf numFmtId="0" fontId="5" fillId="0" borderId="13" xfId="0" applyFont="1" applyBorder="1" applyAlignment="1" applyProtection="1">
      <alignment horizontal="center" vertical="center" wrapText="1"/>
      <protection locked="0" hidden="1"/>
    </xf>
    <xf numFmtId="0" fontId="5" fillId="0" borderId="7" xfId="0" applyFont="1" applyBorder="1" applyAlignment="1" applyProtection="1">
      <alignment horizontal="center" vertical="center" wrapText="1"/>
      <protection locked="0" hidden="1"/>
    </xf>
    <xf numFmtId="0" fontId="5" fillId="0" borderId="4"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pplyProtection="1">
      <alignment horizontal="center" vertical="center" wrapText="1"/>
      <protection locked="0" hidden="1"/>
    </xf>
    <xf numFmtId="0" fontId="5" fillId="0" borderId="11" xfId="0" applyFont="1" applyBorder="1" applyAlignment="1" applyProtection="1">
      <alignment horizontal="center" vertical="center" wrapText="1"/>
      <protection locked="0" hidden="1"/>
    </xf>
    <xf numFmtId="0" fontId="5" fillId="0" borderId="10" xfId="0" applyFont="1" applyBorder="1" applyAlignment="1" applyProtection="1">
      <alignment horizontal="center" vertical="center" wrapText="1"/>
      <protection locked="0" hidden="1"/>
    </xf>
    <xf numFmtId="0" fontId="2" fillId="2" borderId="1" xfId="0" applyFont="1" applyFill="1" applyBorder="1" applyAlignment="1" applyProtection="1">
      <alignment horizontal="center" vertical="center" wrapText="1"/>
      <protection locked="0"/>
    </xf>
    <xf numFmtId="0" fontId="2" fillId="2" borderId="3" xfId="0" applyFont="1" applyFill="1" applyBorder="1" applyAlignment="1" applyProtection="1">
      <alignment horizontal="center" vertical="center" wrapText="1"/>
      <protection locked="0"/>
    </xf>
    <xf numFmtId="0" fontId="2" fillId="2" borderId="12" xfId="0" applyFont="1" applyFill="1" applyBorder="1" applyAlignment="1" applyProtection="1">
      <alignment horizontal="center" vertical="center" wrapText="1"/>
      <protection locked="0"/>
    </xf>
    <xf numFmtId="0" fontId="2" fillId="2" borderId="13" xfId="0" applyFont="1" applyFill="1" applyBorder="1" applyAlignment="1" applyProtection="1">
      <alignment horizontal="center" vertical="center" wrapText="1"/>
      <protection locked="0"/>
    </xf>
    <xf numFmtId="0" fontId="2" fillId="2" borderId="9" xfId="0" applyFont="1" applyFill="1" applyBorder="1" applyAlignment="1" applyProtection="1">
      <alignment horizontal="center" vertical="center" wrapText="1"/>
      <protection locked="0"/>
    </xf>
    <xf numFmtId="0" fontId="2" fillId="2" borderId="32" xfId="0" applyFont="1" applyFill="1" applyBorder="1" applyAlignment="1" applyProtection="1">
      <alignment horizontal="center" vertical="center" wrapText="1"/>
      <protection locked="0"/>
    </xf>
    <xf numFmtId="0" fontId="53" fillId="2" borderId="12" xfId="0" applyFont="1" applyFill="1" applyBorder="1" applyAlignment="1">
      <alignment horizontal="center" vertical="center" wrapText="1"/>
    </xf>
    <xf numFmtId="0" fontId="53" fillId="2" borderId="13" xfId="0" applyFont="1" applyFill="1" applyBorder="1" applyAlignment="1">
      <alignment horizontal="center" vertical="center" wrapText="1"/>
    </xf>
    <xf numFmtId="0" fontId="53" fillId="2" borderId="7" xfId="0" applyFont="1" applyFill="1" applyBorder="1" applyAlignment="1">
      <alignment horizontal="center" vertical="center" wrapText="1"/>
    </xf>
    <xf numFmtId="0" fontId="53" fillId="2" borderId="9" xfId="0" applyFont="1" applyFill="1" applyBorder="1" applyAlignment="1">
      <alignment horizontal="center" vertical="center" wrapText="1"/>
    </xf>
    <xf numFmtId="0" fontId="53" fillId="2" borderId="32" xfId="0" applyFont="1" applyFill="1" applyBorder="1" applyAlignment="1">
      <alignment horizontal="center" vertical="center" wrapText="1"/>
    </xf>
    <xf numFmtId="0" fontId="53" fillId="2" borderId="8" xfId="0" applyFont="1" applyFill="1" applyBorder="1" applyAlignment="1">
      <alignment horizontal="center" vertical="center" wrapText="1"/>
    </xf>
    <xf numFmtId="0" fontId="5" fillId="0" borderId="5" xfId="0" applyFont="1" applyBorder="1" applyAlignment="1" applyProtection="1">
      <alignment horizontal="center" vertical="center" wrapText="1"/>
      <protection locked="0" hidden="1"/>
    </xf>
    <xf numFmtId="0" fontId="5" fillId="0" borderId="6" xfId="0" applyFont="1" applyBorder="1" applyAlignment="1" applyProtection="1">
      <alignment horizontal="center" vertical="center" wrapText="1"/>
      <protection locked="0" hidden="1"/>
    </xf>
    <xf numFmtId="9" fontId="4" fillId="0" borderId="5" xfId="0" applyNumberFormat="1" applyFont="1" applyBorder="1" applyAlignment="1" applyProtection="1">
      <alignment horizontal="center" vertical="center" wrapText="1"/>
      <protection locked="0" hidden="1"/>
    </xf>
    <xf numFmtId="9" fontId="4" fillId="0" borderId="6" xfId="0" applyNumberFormat="1" applyFont="1" applyBorder="1" applyAlignment="1" applyProtection="1">
      <alignment horizontal="center" vertical="center" wrapText="1"/>
      <protection locked="0" hidden="1"/>
    </xf>
    <xf numFmtId="9" fontId="4" fillId="0" borderId="5" xfId="0" applyNumberFormat="1" applyFont="1" applyBorder="1" applyAlignment="1" applyProtection="1">
      <alignment horizontal="left" vertical="center" wrapText="1"/>
      <protection locked="0" hidden="1"/>
    </xf>
    <xf numFmtId="9" fontId="4" fillId="0" borderId="6" xfId="0" applyNumberFormat="1" applyFont="1" applyBorder="1" applyAlignment="1" applyProtection="1">
      <alignment horizontal="left" vertical="center" wrapText="1"/>
      <protection locked="0" hidden="1"/>
    </xf>
    <xf numFmtId="0" fontId="5" fillId="0" borderId="5" xfId="0" applyFont="1" applyBorder="1" applyAlignment="1" applyProtection="1">
      <alignment horizontal="left" vertical="center" wrapText="1"/>
      <protection locked="0" hidden="1"/>
    </xf>
    <xf numFmtId="0" fontId="5" fillId="0" borderId="6" xfId="0" applyFont="1" applyBorder="1" applyAlignment="1" applyProtection="1">
      <alignment horizontal="left" vertical="center" wrapText="1"/>
      <protection locked="0" hidden="1"/>
    </xf>
    <xf numFmtId="0" fontId="5" fillId="0" borderId="3" xfId="0" applyFont="1" applyBorder="1" applyAlignment="1">
      <alignment horizontal="center" vertical="center" wrapText="1"/>
    </xf>
    <xf numFmtId="0" fontId="5" fillId="0" borderId="37" xfId="0" applyFont="1" applyBorder="1" applyAlignment="1">
      <alignment horizontal="center" vertical="center" wrapText="1"/>
    </xf>
    <xf numFmtId="0" fontId="5" fillId="22" borderId="4" xfId="0" applyFont="1" applyFill="1" applyBorder="1" applyAlignment="1">
      <alignment horizontal="center" vertical="center" wrapText="1"/>
    </xf>
    <xf numFmtId="0" fontId="5" fillId="22" borderId="2" xfId="0" applyFont="1" applyFill="1" applyBorder="1" applyAlignment="1">
      <alignment horizontal="center" vertical="center" wrapText="1"/>
    </xf>
    <xf numFmtId="0" fontId="24" fillId="0" borderId="2" xfId="0" applyFont="1" applyBorder="1" applyAlignment="1">
      <alignment horizontal="center" vertical="center" wrapText="1"/>
    </xf>
    <xf numFmtId="0" fontId="5" fillId="0" borderId="2" xfId="0" applyFont="1" applyBorder="1" applyAlignment="1" applyProtection="1">
      <alignment horizontal="left" vertical="center" wrapText="1"/>
      <protection locked="0" hidden="1"/>
    </xf>
  </cellXfs>
  <cellStyles count="27">
    <cellStyle name="Millares" xfId="11" builtinId="3"/>
    <cellStyle name="Millares [0]" xfId="9" builtinId="6"/>
    <cellStyle name="Millares [0] 2" xfId="6" xr:uid="{00000000-0005-0000-0000-000002000000}"/>
    <cellStyle name="Millares [0] 2 2" xfId="4" xr:uid="{00000000-0005-0000-0000-000003000000}"/>
    <cellStyle name="Millares [0] 2 2 2" xfId="14" xr:uid="{00000000-0005-0000-0000-000004000000}"/>
    <cellStyle name="Millares [0] 2 2 3" xfId="18" xr:uid="{00000000-0005-0000-0000-000005000000}"/>
    <cellStyle name="Millares [0] 2 2 4" xfId="23" xr:uid="{00000000-0005-0000-0000-000006000000}"/>
    <cellStyle name="Millares [0] 2 2 5" xfId="26" xr:uid="{00000000-0005-0000-0000-000007000000}"/>
    <cellStyle name="Millares [0] 3" xfId="15" xr:uid="{00000000-0005-0000-0000-000008000000}"/>
    <cellStyle name="Millares [0] 4" xfId="19" xr:uid="{00000000-0005-0000-0000-000009000000}"/>
    <cellStyle name="Millares [0] 5" xfId="20" xr:uid="{00000000-0005-0000-0000-00000A000000}"/>
    <cellStyle name="Millares 2" xfId="2" xr:uid="{00000000-0005-0000-0000-00000B000000}"/>
    <cellStyle name="Millares 3" xfId="8" xr:uid="{00000000-0005-0000-0000-00000C000000}"/>
    <cellStyle name="Millares 4" xfId="12" xr:uid="{00000000-0005-0000-0000-00000D000000}"/>
    <cellStyle name="Millares 5" xfId="16" xr:uid="{00000000-0005-0000-0000-00000E000000}"/>
    <cellStyle name="Millares 6" xfId="21" xr:uid="{00000000-0005-0000-0000-00000F000000}"/>
    <cellStyle name="Millares 7" xfId="24" xr:uid="{00000000-0005-0000-0000-000010000000}"/>
    <cellStyle name="Moneda" xfId="10" builtinId="4"/>
    <cellStyle name="Moneda [0] 2" xfId="3" xr:uid="{00000000-0005-0000-0000-000012000000}"/>
    <cellStyle name="Moneda [0] 3" xfId="13" xr:uid="{00000000-0005-0000-0000-000013000000}"/>
    <cellStyle name="Moneda [0] 4" xfId="17" xr:uid="{00000000-0005-0000-0000-000014000000}"/>
    <cellStyle name="Moneda [0] 5" xfId="22" xr:uid="{00000000-0005-0000-0000-000015000000}"/>
    <cellStyle name="Moneda [0] 6" xfId="25" xr:uid="{00000000-0005-0000-0000-000016000000}"/>
    <cellStyle name="Normal" xfId="0" builtinId="0"/>
    <cellStyle name="Normal 2" xfId="5" xr:uid="{00000000-0005-0000-0000-000018000000}"/>
    <cellStyle name="Normal 3" xfId="7" xr:uid="{00000000-0005-0000-0000-000019000000}"/>
    <cellStyle name="Porcentaje" xfId="1" builtinId="5"/>
  </cellStyles>
  <dxfs count="323">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s>
  <tableStyles count="0" defaultTableStyle="TableStyleMedium2" defaultPivotStyle="PivotStyleLight16"/>
  <colors>
    <mruColors>
      <color rgb="FF00FF99"/>
      <color rgb="FF66CCFF"/>
      <color rgb="FFFFFF99"/>
      <color rgb="FFFFCCCC"/>
      <color rgb="FFCCFFCC"/>
      <color rgb="FFCCECFF"/>
      <color rgb="FFFF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11.xml"/><Relationship Id="rId18" Type="http://schemas.openxmlformats.org/officeDocument/2006/relationships/externalLink" Target="externalLinks/externalLink16.xml"/><Relationship Id="rId26" Type="http://schemas.openxmlformats.org/officeDocument/2006/relationships/externalLink" Target="externalLinks/externalLink24.xml"/><Relationship Id="rId39" Type="http://schemas.openxmlformats.org/officeDocument/2006/relationships/calcChain" Target="calcChain.xml"/><Relationship Id="rId21" Type="http://schemas.openxmlformats.org/officeDocument/2006/relationships/externalLink" Target="externalLinks/externalLink19.xml"/><Relationship Id="rId34" Type="http://schemas.openxmlformats.org/officeDocument/2006/relationships/externalLink" Target="externalLinks/externalLink32.xml"/><Relationship Id="rId7" Type="http://schemas.openxmlformats.org/officeDocument/2006/relationships/externalLink" Target="externalLinks/externalLink5.xml"/><Relationship Id="rId12" Type="http://schemas.openxmlformats.org/officeDocument/2006/relationships/externalLink" Target="externalLinks/externalLink10.xml"/><Relationship Id="rId17" Type="http://schemas.openxmlformats.org/officeDocument/2006/relationships/externalLink" Target="externalLinks/externalLink15.xml"/><Relationship Id="rId25" Type="http://schemas.openxmlformats.org/officeDocument/2006/relationships/externalLink" Target="externalLinks/externalLink23.xml"/><Relationship Id="rId33" Type="http://schemas.openxmlformats.org/officeDocument/2006/relationships/externalLink" Target="externalLinks/externalLink31.xml"/><Relationship Id="rId38"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externalLink" Target="externalLinks/externalLink14.xml"/><Relationship Id="rId20" Type="http://schemas.openxmlformats.org/officeDocument/2006/relationships/externalLink" Target="externalLinks/externalLink18.xml"/><Relationship Id="rId29" Type="http://schemas.openxmlformats.org/officeDocument/2006/relationships/externalLink" Target="externalLinks/externalLink27.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24" Type="http://schemas.openxmlformats.org/officeDocument/2006/relationships/externalLink" Target="externalLinks/externalLink22.xml"/><Relationship Id="rId32" Type="http://schemas.openxmlformats.org/officeDocument/2006/relationships/externalLink" Target="externalLinks/externalLink30.xml"/><Relationship Id="rId37" Type="http://schemas.openxmlformats.org/officeDocument/2006/relationships/sharedStrings" Target="sharedStrings.xml"/><Relationship Id="rId5" Type="http://schemas.openxmlformats.org/officeDocument/2006/relationships/externalLink" Target="externalLinks/externalLink3.xml"/><Relationship Id="rId15" Type="http://schemas.openxmlformats.org/officeDocument/2006/relationships/externalLink" Target="externalLinks/externalLink13.xml"/><Relationship Id="rId23" Type="http://schemas.openxmlformats.org/officeDocument/2006/relationships/externalLink" Target="externalLinks/externalLink21.xml"/><Relationship Id="rId28" Type="http://schemas.openxmlformats.org/officeDocument/2006/relationships/externalLink" Target="externalLinks/externalLink26.xml"/><Relationship Id="rId36" Type="http://schemas.openxmlformats.org/officeDocument/2006/relationships/styles" Target="styles.xml"/><Relationship Id="rId10" Type="http://schemas.openxmlformats.org/officeDocument/2006/relationships/externalLink" Target="externalLinks/externalLink8.xml"/><Relationship Id="rId19" Type="http://schemas.openxmlformats.org/officeDocument/2006/relationships/externalLink" Target="externalLinks/externalLink17.xml"/><Relationship Id="rId31" Type="http://schemas.openxmlformats.org/officeDocument/2006/relationships/externalLink" Target="externalLinks/externalLink29.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externalLink" Target="externalLinks/externalLink12.xml"/><Relationship Id="rId22" Type="http://schemas.openxmlformats.org/officeDocument/2006/relationships/externalLink" Target="externalLinks/externalLink20.xml"/><Relationship Id="rId27" Type="http://schemas.openxmlformats.org/officeDocument/2006/relationships/externalLink" Target="externalLinks/externalLink25.xml"/><Relationship Id="rId30" Type="http://schemas.openxmlformats.org/officeDocument/2006/relationships/externalLink" Target="externalLinks/externalLink28.xml"/><Relationship Id="rId35" Type="http://schemas.openxmlformats.org/officeDocument/2006/relationships/theme" Target="theme/theme1.xml"/><Relationship Id="rId8" Type="http://schemas.openxmlformats.org/officeDocument/2006/relationships/externalLink" Target="externalLinks/externalLink6.xml"/><Relationship Id="rId3"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depena/Desktop/PLANEACION%202022/PAI_2022/PAI2023/PAI%20X%20dependencias/PLAN%20DE%20ACCI&#211;N%202023%20CAR.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epena/Desktop/PLANEACION%202022/PAI_2022/PAI2023/PAI%20X%20dependencias/PLAN%20DE%20ACCIO&#769;N%202023%20LABORATORIO.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depena/Desktop/PLANEACION%202022/PAI_2022/PAI2023/PAI%20X%20dependencias/PAI%202023%20VICEMINISTERIO.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depena/Desktop/PLANEACION%202022/PAI_2022/PAI2023/PAI%20X%20dependencias/PAI%20POSICIONAMIENTO.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depena/Desktop/PLANEACION%202022/PAI_2022/PAI2023/PAI%20X%20dependencias/PAI%20INSPECCION,%20VIGILANCIA%20Y%20CONTROL.xlsx" TargetMode="External"/></Relationships>
</file>

<file path=xl/externalLinks/_rels/externalLink6.xml.rels><?xml version="1.0" encoding="UTF-8" standalone="yes"?>
<Relationships xmlns="http://schemas.openxmlformats.org/package/2006/relationships"><Relationship Id="rId1" Type="http://schemas.microsoft.com/office/2006/relationships/xlExternalLinkPath/xlPathMissing" Target="16%2011%202022%20PLANDEACCION%202023%20GIT%20JYED_v3.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abohorquez/Dropbox/2022/1.%20Plan%20de%20Acci&#243;n%20y%20PAA/1.%20Plan%20de%20acci&#243;n/2023/Grupos/2022%20DHFORMATOPLANDEACCIN2023%20%20V%204_DPS.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Nabohorquez/Dropbox/2022/1.%20Plan%20de%20Acci&#243;n%20y%20PAA/1.%20Plan%20de%20acci&#243;n/2023/Grupos/2022%20DHFORMATOPLANDEACCIN2023_CONV.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Nabohorquez/Dropbox/2022/1.%20Plan%20de%20Acci&#243;n%20y%20PAA/1.%20Plan%20de%20acci&#243;n/2023/Grupos/PLAN%20DE%20ACCION%202023_Paralimpico.xlsx" TargetMode="External"/></Relationships>
</file>

<file path=xl/externalLinks/_rels/externalLink10.xml.rels><?xml version="1.0" encoding="UTF-8" standalone="yes"?>
<Relationships xmlns="http://schemas.openxmlformats.org/package/2006/relationships"><Relationship Id="rId1" Type="http://schemas.microsoft.com/office/2006/relationships/xlExternalLinkPath/xlPathMissing" Target="FORMATO%20PLAN%20DE%20ACCI&#211;N%20OAJ.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depena/Desktop/PLANEACION%202022/PAI_2022/PAI2023/PAI%20X%20dependencias/PAI%20FOMENTO.xlsx" TargetMode="External"/></Relationships>
</file>

<file path=xl/externalLinks/_rels/externalLink12.xml.rels><?xml version="1.0" encoding="UTF-8" standalone="yes"?>
<Relationships xmlns="http://schemas.openxmlformats.org/package/2006/relationships"><Relationship Id="rId1" Type="http://schemas.microsoft.com/office/2006/relationships/xlExternalLinkPath/xlPathMissing" Target="RRII%20FORMATO%20PLAN%20DE%20ACCI&#211;N%202023.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depena/Desktop/PLANEACION%202022/PAI_2022/PAI2023/PAI%20X%20dependencias/1.%20PLAN%20DE%20ACCI&#211;N%20RF%202023.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depena/Desktop/PLANEACION%202022/PAI_2022/PAI2023/PAI%20X%20dependencias/2.%20PLAN%20DE%20ACCI&#211;N%20GA%202023.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Users/depena/Desktop/PLANEACION%202022/PAI_2022/PAI2023/PAI%20X%20dependencias/3.%20PLAN%20DE%20ACCION%20GD_2023.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Users/depena/Desktop/PLANEACION%202022/PAI_2022/PAI2023/PAI%20X%20dependencias/PAI%20alento%20Humano.xlsx"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Users/depena/Desktop/PLANEACION%202022/PAI_2022/PAI2023/PAI%20X%20dependencias/PAI%20CONTRATACION.xlsx"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Users/depena/Desktop/PLANEACION%202022/PAI_2022/PAI2023/PAI%20X%20dependencias/PAIGIT%20GESTI&#211;N%20CONTABLE.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Users/depena/Desktop/PLANEACION%202022/PAI_2022/PAI2023/PAI%20X%20dependencias/P&#196;I_TIC.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Users/depena/Desktop/PLANEACION%202022/PAI_2022/PAI2023/PAI%20X%20dependencias/PAI_TESORERIA.xlsx"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Users/depena/Desktop/PLANEACION%202022/PAI_2022/PAI2023/PAI%20X%20dependencias/PAI_SIC_2023.xlsx" TargetMode="External"/></Relationships>
</file>

<file path=xl/externalLinks/_rels/externalLink22.xml.rels><?xml version="1.0" encoding="UTF-8" standalone="yes"?>
<Relationships xmlns="http://schemas.openxmlformats.org/package/2006/relationships"><Relationship Id="rId1" Type="http://schemas.microsoft.com/office/2006/relationships/xlExternalLinkPath/xlPathMissing" Target="FORMATO%20PLAN%20DE%20ACCI&#211;N%202023%20Proyectos(53055).xlsx"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Users/depena/Desktop/PLANEACION%202022/PAI_2022/PAI2023/PAI%20X%20dependencias/PAI_OAP_2023.xlsx"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Users/depena/Downloads/PROYECTO%20PLAN%20DE%20ACCION%20GIT%20ONAD%202023%20-%20II%20-%20DHFORMATOPLANDEACCIN2023%20(1).xlsx" TargetMode="External"/></Relationships>
</file>

<file path=xl/externalLinks/_rels/externalLink25.xml.rels><?xml version="1.0" encoding="UTF-8" standalone="yes"?>
<Relationships xmlns="http://schemas.openxmlformats.org/package/2006/relationships"><Relationship Id="rId1" Type="http://schemas.microsoft.com/office/2006/relationships/xlExternalLinkPath/xlPathMissing" Target="2022%2012%2009%20PLANDEACCIN2023%20DPYLD_v2.xlsx"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Users/depena/Downloads/PLAN%20DE%20ACCI&#211;N%202023%20DRHSND.xlsx"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Users/depena/Downloads/PLAN%20DE%20ACCION%20INSPECCION%20VIGILANCIA%20Y%20CONTROL.xlsx"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Users/depena/Downloads/PAI%202023%20V2.xlsx"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Users/depena/Downloads/RRII%20FORMATO%20PLAN%20DE%20ACCI&#211;N%202023%20(1).xlsx"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Users/depena/AppData/Local/Temp/Temp1_PLANES%20DE%20ACCI&#211;N%20OAP.zip/PLANES%20DE%20ACCI&#211;N%20OAP/1.%20PLAN%20DE%20ACCI&#211;N%20RF%202023.xlsx"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Users/depena/AppData/Local/Temp/Temp1_PLANES%20DE%20ACCI&#211;N%20OAP.zip/PLANES%20DE%20ACCI&#211;N%20OAP/DHFORMATOPLANDEACCIN2023%20-%20Talento%20Humano.xlsx"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Users/depena/AppData/Local/Temp/Temp1_PLANES%20DE%20ACCI&#211;N%20OAP.zip/PLANES%20DE%20ACCI&#211;N%20OAP/DHFORMATOPLANDEACCIN2023%20TESORER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GENRAL"/>
      <sheetName val="PAI"/>
      <sheetName val="Objetivos PND"/>
      <sheetName val="Metas PND"/>
      <sheetName val="PEI"/>
      <sheetName val="Presupuesto"/>
      <sheetName val="Organigrama"/>
      <sheetName val="varios"/>
    </sheetNames>
    <sheetDataSet>
      <sheetData sheetId="0"/>
      <sheetData sheetId="1"/>
      <sheetData sheetId="2"/>
      <sheetData sheetId="3"/>
      <sheetData sheetId="4"/>
      <sheetData sheetId="5"/>
      <sheetData sheetId="6"/>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GENRAL"/>
      <sheetName val="PAI"/>
      <sheetName val="Objetivos PND"/>
      <sheetName val="Metas PND"/>
      <sheetName val="PEI"/>
      <sheetName val="Presupuesto"/>
      <sheetName val="Organigrama"/>
      <sheetName val="varios"/>
    </sheetNames>
    <sheetDataSet>
      <sheetData sheetId="0"/>
      <sheetData sheetId="1"/>
      <sheetData sheetId="2"/>
      <sheetData sheetId="3"/>
      <sheetData sheetId="4"/>
      <sheetData sheetId="5"/>
      <sheetData sheetId="6"/>
      <sheetData sheetId="7"/>
      <sheetData sheetId="8"/>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GENRAL"/>
      <sheetName val="PAI"/>
      <sheetName val="Objetivos PND"/>
      <sheetName val="Metas PND"/>
      <sheetName val="PEI"/>
      <sheetName val="Presupuesto"/>
      <sheetName val="Organigrama"/>
      <sheetName val="varias"/>
    </sheetNames>
    <sheetDataSet>
      <sheetData sheetId="0"/>
      <sheetData sheetId="1"/>
      <sheetData sheetId="2"/>
      <sheetData sheetId="3"/>
      <sheetData sheetId="4"/>
      <sheetData sheetId="5"/>
      <sheetData sheetId="6"/>
      <sheetData sheetId="7"/>
      <sheetData sheetId="8"/>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GENRAL"/>
      <sheetName val="PAI"/>
      <sheetName val="Objetivos PND"/>
      <sheetName val="Metas PND"/>
      <sheetName val="PEI"/>
      <sheetName val="Presupuesto"/>
      <sheetName val="Organigrama"/>
      <sheetName val="varias"/>
    </sheetNames>
    <sheetDataSet>
      <sheetData sheetId="0"/>
      <sheetData sheetId="1"/>
      <sheetData sheetId="2"/>
      <sheetData sheetId="3"/>
      <sheetData sheetId="4"/>
      <sheetData sheetId="5"/>
      <sheetData sheetId="6"/>
      <sheetData sheetId="7"/>
      <sheetData sheetId="8"/>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GENRAL"/>
      <sheetName val="PAI"/>
      <sheetName val="Objetivos PND"/>
      <sheetName val="Metas PND"/>
      <sheetName val="PEI"/>
      <sheetName val="Presupuesto"/>
      <sheetName val="Organigrama"/>
      <sheetName val="varias"/>
    </sheetNames>
    <sheetDataSet>
      <sheetData sheetId="0"/>
      <sheetData sheetId="1"/>
      <sheetData sheetId="2"/>
      <sheetData sheetId="3"/>
      <sheetData sheetId="4"/>
      <sheetData sheetId="5"/>
      <sheetData sheetId="6"/>
      <sheetData sheetId="7"/>
      <sheetData sheetId="8"/>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s"/>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s"/>
      <sheetName val="Instrucciones"/>
      <sheetName val="GENRAL"/>
      <sheetName val="PAI"/>
      <sheetName val="Objetivos PND"/>
      <sheetName val="Metas PND"/>
      <sheetName val="PEI"/>
      <sheetName val="Presupuesto"/>
      <sheetName val="Organigrama"/>
    </sheetNames>
    <sheetDataSet>
      <sheetData sheetId="0"/>
      <sheetData sheetId="1"/>
      <sheetData sheetId="2"/>
      <sheetData sheetId="3"/>
      <sheetData sheetId="4"/>
      <sheetData sheetId="5"/>
      <sheetData sheetId="6"/>
      <sheetData sheetId="7"/>
      <sheetData sheetId="8"/>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s"/>
      <sheetName val="Instrucciones"/>
      <sheetName val="GENRAL"/>
      <sheetName val="PAI"/>
      <sheetName val="Objetivos PND"/>
      <sheetName val="Metas PND"/>
      <sheetName val="PEI"/>
      <sheetName val="Presupuesto"/>
      <sheetName val="Organigrama"/>
    </sheetNames>
    <sheetDataSet>
      <sheetData sheetId="0"/>
      <sheetData sheetId="1"/>
      <sheetData sheetId="2"/>
      <sheetData sheetId="3"/>
      <sheetData sheetId="4"/>
      <sheetData sheetId="5"/>
      <sheetData sheetId="6"/>
      <sheetData sheetId="7"/>
      <sheetData sheetId="8"/>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GENRAL"/>
      <sheetName val="PAI"/>
      <sheetName val="Objetivos PND"/>
      <sheetName val="Metas PND"/>
      <sheetName val="PEI"/>
      <sheetName val="Presupuesto"/>
      <sheetName val="Organigrama"/>
      <sheetName val="varias"/>
    </sheetNames>
    <sheetDataSet>
      <sheetData sheetId="0"/>
      <sheetData sheetId="1"/>
      <sheetData sheetId="2"/>
      <sheetData sheetId="3"/>
      <sheetData sheetId="4"/>
      <sheetData sheetId="5"/>
      <sheetData sheetId="6"/>
      <sheetData sheetId="7"/>
      <sheetData sheetId="8"/>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s"/>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GENRAL"/>
      <sheetName val="PAI"/>
      <sheetName val="Objetivos PND"/>
      <sheetName val="Metas PND"/>
      <sheetName val="PEI"/>
      <sheetName val="Presupuesto"/>
      <sheetName val="Organigrama"/>
      <sheetName val="varias"/>
    </sheetNames>
    <sheetDataSet>
      <sheetData sheetId="0"/>
      <sheetData sheetId="1"/>
      <sheetData sheetId="2"/>
      <sheetData sheetId="3"/>
      <sheetData sheetId="4"/>
      <sheetData sheetId="5"/>
      <sheetData sheetId="6"/>
      <sheetData sheetId="7"/>
      <sheetData sheetId="8"/>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s"/>
    </sheetNames>
    <sheetDataSet>
      <sheetData sheetId="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GENRAL"/>
      <sheetName val="PAI"/>
      <sheetName val="Objetivos PND"/>
      <sheetName val="Metas PND"/>
      <sheetName val="PEI"/>
      <sheetName val="Presupuesto"/>
      <sheetName val="Organigrama"/>
      <sheetName val="varias"/>
    </sheetNames>
    <sheetDataSet>
      <sheetData sheetId="0"/>
      <sheetData sheetId="1"/>
      <sheetData sheetId="2"/>
      <sheetData sheetId="3"/>
      <sheetData sheetId="4"/>
      <sheetData sheetId="5"/>
      <sheetData sheetId="6"/>
      <sheetData sheetId="7"/>
      <sheetData sheetId="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GENRAL"/>
      <sheetName val="PAI"/>
      <sheetName val="Objetivos PND"/>
      <sheetName val="Metas PND"/>
      <sheetName val="PEI"/>
      <sheetName val="Presupuesto"/>
      <sheetName val="Organigrama"/>
      <sheetName val="varias"/>
    </sheetNames>
    <sheetDataSet>
      <sheetData sheetId="0"/>
      <sheetData sheetId="1"/>
      <sheetData sheetId="2"/>
      <sheetData sheetId="3"/>
      <sheetData sheetId="4"/>
      <sheetData sheetId="5"/>
      <sheetData sheetId="6"/>
      <sheetData sheetId="7"/>
      <sheetData sheetId="8"/>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GENRAL"/>
      <sheetName val="PAI"/>
      <sheetName val="Objetivos PND"/>
      <sheetName val="Metas PND"/>
      <sheetName val="PEI"/>
      <sheetName val="Presupuesto"/>
      <sheetName val="Organigrama"/>
      <sheetName val="varias"/>
    </sheetNames>
    <sheetDataSet>
      <sheetData sheetId="0"/>
      <sheetData sheetId="1"/>
      <sheetData sheetId="2"/>
      <sheetData sheetId="3"/>
      <sheetData sheetId="4"/>
      <sheetData sheetId="5"/>
      <sheetData sheetId="6"/>
      <sheetData sheetId="7"/>
      <sheetData sheetId="8"/>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GENRAL"/>
      <sheetName val="PAI"/>
      <sheetName val="Objetivos PND"/>
      <sheetName val="Metas PND"/>
      <sheetName val="PEI"/>
      <sheetName val="Presupuesto"/>
      <sheetName val="Organigrama"/>
      <sheetName val="varias"/>
    </sheetNames>
    <sheetDataSet>
      <sheetData sheetId="0"/>
      <sheetData sheetId="1"/>
      <sheetData sheetId="2"/>
      <sheetData sheetId="3"/>
      <sheetData sheetId="4"/>
      <sheetData sheetId="5"/>
      <sheetData sheetId="6"/>
      <sheetData sheetId="7"/>
      <sheetData sheetId="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GENRAL"/>
      <sheetName val="PAI"/>
      <sheetName val="Objetivos PND"/>
      <sheetName val="Metas PND"/>
      <sheetName val="PEI"/>
      <sheetName val="Presupuesto"/>
      <sheetName val="Organigrama"/>
      <sheetName val="varias"/>
    </sheetNames>
    <sheetDataSet>
      <sheetData sheetId="0"/>
      <sheetData sheetId="1"/>
      <sheetData sheetId="2"/>
      <sheetData sheetId="3"/>
      <sheetData sheetId="4"/>
      <sheetData sheetId="5"/>
      <sheetData sheetId="6"/>
      <sheetData sheetId="7"/>
      <sheetData sheetId="8"/>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GENRAL"/>
      <sheetName val="PAI"/>
      <sheetName val="Objetivos PND"/>
      <sheetName val="Metas PND"/>
      <sheetName val="PEI"/>
      <sheetName val="Presupuesto"/>
      <sheetName val="Organigrama"/>
      <sheetName val="varias"/>
    </sheetNames>
    <sheetDataSet>
      <sheetData sheetId="0"/>
      <sheetData sheetId="1"/>
      <sheetData sheetId="2"/>
      <sheetData sheetId="3"/>
      <sheetData sheetId="4"/>
      <sheetData sheetId="5"/>
      <sheetData sheetId="6"/>
      <sheetData sheetId="7"/>
      <sheetData sheetId="8"/>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GENRAL"/>
      <sheetName val="PAI"/>
      <sheetName val="Objetivos PND"/>
      <sheetName val="Metas PND"/>
      <sheetName val="PEI"/>
      <sheetName val="Presupuesto"/>
      <sheetName val="Organigrama"/>
      <sheetName val="varias"/>
    </sheetNames>
    <sheetDataSet>
      <sheetData sheetId="0"/>
      <sheetData sheetId="1"/>
      <sheetData sheetId="2"/>
      <sheetData sheetId="3"/>
      <sheetData sheetId="4"/>
      <sheetData sheetId="5"/>
      <sheetData sheetId="6"/>
      <sheetData sheetId="7"/>
      <sheetData sheetId="8"/>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GENRAL"/>
      <sheetName val="PAI"/>
      <sheetName val="Objetivos PND"/>
      <sheetName val="Metas PND"/>
      <sheetName val="PEI"/>
      <sheetName val="Presupuesto"/>
      <sheetName val="Organigrama"/>
      <sheetName val="varias"/>
    </sheetNames>
    <sheetDataSet>
      <sheetData sheetId="0"/>
      <sheetData sheetId="1"/>
      <sheetData sheetId="2"/>
      <sheetData sheetId="3"/>
      <sheetData sheetId="4"/>
      <sheetData sheetId="5"/>
      <sheetData sheetId="6"/>
      <sheetData sheetId="7"/>
      <sheetData sheetId="8"/>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GENRAL"/>
      <sheetName val="PAI"/>
      <sheetName val="Objetivos PND"/>
      <sheetName val="Metas PND"/>
      <sheetName val="PEI"/>
      <sheetName val="Presupuesto"/>
      <sheetName val="Organigrama"/>
      <sheetName val="varias"/>
    </sheetNames>
    <sheetDataSet>
      <sheetData sheetId="0"/>
      <sheetData sheetId="1"/>
      <sheetData sheetId="2"/>
      <sheetData sheetId="3"/>
      <sheetData sheetId="4"/>
      <sheetData sheetId="5"/>
      <sheetData sheetId="6"/>
      <sheetData sheetId="7"/>
      <sheetData sheetId="8"/>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s"/>
      <sheetName val="Organigrama"/>
    </sheetNames>
    <sheetDataSet>
      <sheetData sheetId="0" refreshError="1"/>
      <sheetData sheetId="1"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GENRAL"/>
      <sheetName val="PAI"/>
      <sheetName val="Objetivos PND"/>
      <sheetName val="Metas PND"/>
      <sheetName val="PEI"/>
      <sheetName val="Presupuesto"/>
      <sheetName val="Organigrama"/>
      <sheetName val="varias"/>
    </sheetNames>
    <sheetDataSet>
      <sheetData sheetId="0"/>
      <sheetData sheetId="1"/>
      <sheetData sheetId="2"/>
      <sheetData sheetId="3"/>
      <sheetData sheetId="4"/>
      <sheetData sheetId="5"/>
      <sheetData sheetId="6"/>
      <sheetData sheetId="7"/>
      <sheetData sheetId="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s"/>
      <sheetName val="Organigrama"/>
    </sheetNames>
    <sheetDataSet>
      <sheetData sheetId="0" refreshError="1"/>
      <sheetData sheetId="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s"/>
    </sheetNames>
    <sheetDataSet>
      <sheetData sheetId="0"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GENRAL"/>
      <sheetName val="PAI"/>
      <sheetName val="Objetivos PND"/>
      <sheetName val="Metas PND"/>
      <sheetName val="PEI"/>
      <sheetName val="Presupuesto"/>
      <sheetName val="Organigrama"/>
      <sheetName val="vari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GENRAL"/>
      <sheetName val="PAI"/>
      <sheetName val="Objetivos PND"/>
      <sheetName val="Metas PND"/>
      <sheetName val="PEI"/>
      <sheetName val="Presupuesto"/>
      <sheetName val="Organigrama"/>
      <sheetName val="vari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s"/>
    </sheetNames>
    <sheetDataSet>
      <sheetData sheetId="0"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GENRAL"/>
      <sheetName val="PAI"/>
      <sheetName val="Objetivos PND"/>
      <sheetName val="Metas PND"/>
      <sheetName val="PEI"/>
      <sheetName val="Presupuesto"/>
      <sheetName val="Organigrama"/>
      <sheetName val="varias"/>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s"/>
    </sheetNames>
    <sheetDataSet>
      <sheetData sheetId="0"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s"/>
    </sheetNames>
    <sheetDataSet>
      <sheetData sheetId="0"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GENRAL"/>
      <sheetName val="PAI"/>
      <sheetName val="Objetivos PND"/>
      <sheetName val="Metas PND"/>
      <sheetName val="PEI"/>
      <sheetName val="Presupuesto"/>
      <sheetName val="Organigrama"/>
      <sheetName val="varias"/>
    </sheetNames>
    <sheetDataSet>
      <sheetData sheetId="0"/>
      <sheetData sheetId="1"/>
      <sheetData sheetId="2"/>
      <sheetData sheetId="3"/>
      <sheetData sheetId="4"/>
      <sheetData sheetId="5"/>
      <sheetData sheetId="6"/>
      <sheetData sheetId="7"/>
      <sheetData sheetId="8"/>
    </sheetDataSet>
  </externalBook>
</externalLink>
</file>

<file path=xl/persons/person.xml><?xml version="1.0" encoding="utf-8"?>
<personList xmlns="http://schemas.microsoft.com/office/spreadsheetml/2018/threadedcomments" xmlns:x="http://schemas.openxmlformats.org/spreadsheetml/2006/main">
  <person displayName="Andrea Herrera" id="{C81F9860-E418-46ED-9680-B2D624D38EF8}" userId="158c6ad198b06a4f" providerId="Windows Live"/>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Y4" dT="2022-12-04T23:29:01.74" personId="{C81F9860-E418-46ED-9680-B2D624D38EF8}" id="{7C35DF9F-71AB-4C58-BF45-027FDE14433F}">
    <text>Debe ser un número o un porcentaje</text>
  </threadedComment>
  <threadedComment ref="Y5" dT="2022-12-04T23:29:01.74" personId="{C81F9860-E418-46ED-9680-B2D624D38EF8}" id="{437A3BF1-0DC6-4F90-8217-F94D89F29007}">
    <text>Debe ser un número o un porcentaje</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C140"/>
  <sheetViews>
    <sheetView topLeftCell="A125" workbookViewId="0">
      <selection activeCell="D128" sqref="D128:AC140"/>
    </sheetView>
  </sheetViews>
  <sheetFormatPr baseColWidth="10" defaultRowHeight="14.4" x14ac:dyDescent="0.3"/>
  <cols>
    <col min="3" max="3" width="39" customWidth="1"/>
    <col min="6" max="6" width="17" customWidth="1"/>
    <col min="7" max="7" width="29.44140625" customWidth="1"/>
    <col min="8" max="8" width="27" customWidth="1"/>
    <col min="9" max="9" width="33.33203125" customWidth="1"/>
    <col min="10" max="10" width="24.44140625" customWidth="1"/>
    <col min="11" max="11" width="23.6640625" customWidth="1"/>
    <col min="12" max="12" width="20.44140625" customWidth="1"/>
    <col min="13" max="13" width="18.6640625" customWidth="1"/>
    <col min="14" max="14" width="26.6640625" customWidth="1"/>
    <col min="15" max="15" width="27.6640625" customWidth="1"/>
    <col min="16" max="16" width="18.88671875" customWidth="1"/>
    <col min="17" max="17" width="22.5546875" customWidth="1"/>
    <col min="18" max="18" width="22.44140625" customWidth="1"/>
    <col min="19" max="19" width="30.33203125" customWidth="1"/>
    <col min="20" max="20" width="35.44140625" customWidth="1"/>
    <col min="21" max="21" width="48.88671875" customWidth="1"/>
    <col min="22" max="22" width="28.109375" customWidth="1"/>
    <col min="23" max="23" width="22.109375" customWidth="1"/>
    <col min="24" max="24" width="16.44140625" customWidth="1"/>
    <col min="25" max="25" width="17.88671875" customWidth="1"/>
  </cols>
  <sheetData>
    <row r="2" spans="1:29" x14ac:dyDescent="0.3">
      <c r="A2" s="1023"/>
      <c r="B2" s="1011" t="s">
        <v>21</v>
      </c>
      <c r="C2" s="1032" t="s">
        <v>1035</v>
      </c>
      <c r="D2" s="1030" t="s">
        <v>0</v>
      </c>
      <c r="E2" s="1027"/>
      <c r="F2" s="1027"/>
      <c r="G2" s="1028" t="s">
        <v>1</v>
      </c>
      <c r="H2" s="1028" t="s">
        <v>2</v>
      </c>
      <c r="I2" s="1009" t="s">
        <v>3</v>
      </c>
      <c r="J2" s="1028" t="s">
        <v>4</v>
      </c>
      <c r="K2" s="1028" t="s">
        <v>5</v>
      </c>
      <c r="L2" s="1028" t="s">
        <v>6</v>
      </c>
      <c r="M2" s="1028" t="s">
        <v>7</v>
      </c>
      <c r="N2" s="1028" t="s">
        <v>8</v>
      </c>
      <c r="O2" s="1028" t="s">
        <v>9</v>
      </c>
      <c r="P2" s="1028" t="s">
        <v>10</v>
      </c>
      <c r="Q2" s="1028" t="s">
        <v>11</v>
      </c>
      <c r="R2" s="1028" t="s">
        <v>12</v>
      </c>
      <c r="S2" s="1027" t="s">
        <v>13</v>
      </c>
      <c r="T2" s="1028" t="s">
        <v>14</v>
      </c>
      <c r="U2" s="1028" t="s">
        <v>15</v>
      </c>
      <c r="V2" s="1028" t="s">
        <v>16</v>
      </c>
      <c r="W2" s="1028" t="s">
        <v>17</v>
      </c>
      <c r="X2" s="1028" t="s">
        <v>18</v>
      </c>
      <c r="Y2" s="1027" t="s">
        <v>19</v>
      </c>
      <c r="Z2" s="1027" t="s">
        <v>20</v>
      </c>
      <c r="AA2" s="1027"/>
      <c r="AB2" s="1027"/>
      <c r="AC2" s="1027"/>
    </row>
    <row r="3" spans="1:29" ht="37.5" customHeight="1" x14ac:dyDescent="0.3">
      <c r="A3" s="1023"/>
      <c r="B3" s="1012"/>
      <c r="C3" s="1033"/>
      <c r="D3" s="1030"/>
      <c r="E3" s="1027"/>
      <c r="F3" s="1027"/>
      <c r="G3" s="1029"/>
      <c r="H3" s="1029"/>
      <c r="I3" s="1010"/>
      <c r="J3" s="1029"/>
      <c r="K3" s="1029"/>
      <c r="L3" s="1029"/>
      <c r="M3" s="1029"/>
      <c r="N3" s="1029"/>
      <c r="O3" s="1029"/>
      <c r="P3" s="1029"/>
      <c r="Q3" s="1029"/>
      <c r="R3" s="1029"/>
      <c r="S3" s="1027"/>
      <c r="T3" s="1029"/>
      <c r="U3" s="1031"/>
      <c r="V3" s="1031"/>
      <c r="W3" s="1031"/>
      <c r="X3" s="1029"/>
      <c r="Y3" s="1028"/>
      <c r="Z3" s="1" t="s">
        <v>22</v>
      </c>
      <c r="AA3" s="1" t="s">
        <v>23</v>
      </c>
      <c r="AB3" s="1" t="s">
        <v>24</v>
      </c>
      <c r="AC3" s="1" t="s">
        <v>25</v>
      </c>
    </row>
    <row r="4" spans="1:29" ht="105" hidden="1" customHeight="1" x14ac:dyDescent="0.3">
      <c r="B4" s="2">
        <v>1</v>
      </c>
      <c r="C4" s="679" t="s">
        <v>1034</v>
      </c>
      <c r="D4" s="1024" t="s">
        <v>26</v>
      </c>
      <c r="E4" s="1025"/>
      <c r="F4" s="1026"/>
      <c r="G4" s="3" t="s">
        <v>27</v>
      </c>
      <c r="H4" s="3">
        <v>800</v>
      </c>
      <c r="I4" s="4" t="s">
        <v>28</v>
      </c>
      <c r="J4" s="5" t="s">
        <v>1036</v>
      </c>
      <c r="K4" s="6" t="s">
        <v>29</v>
      </c>
      <c r="L4" s="7" t="s">
        <v>30</v>
      </c>
      <c r="M4" s="7" t="s">
        <v>31</v>
      </c>
      <c r="N4" s="7" t="s">
        <v>32</v>
      </c>
      <c r="O4" s="8" t="s">
        <v>33</v>
      </c>
      <c r="P4" s="7" t="s">
        <v>29</v>
      </c>
      <c r="Q4" s="678" t="s">
        <v>1037</v>
      </c>
      <c r="R4" s="678" t="s">
        <v>1038</v>
      </c>
      <c r="S4" s="9" t="s">
        <v>34</v>
      </c>
      <c r="T4" s="10" t="s">
        <v>35</v>
      </c>
      <c r="U4" s="11" t="s">
        <v>36</v>
      </c>
      <c r="V4" s="11" t="s">
        <v>37</v>
      </c>
      <c r="W4" s="11" t="s">
        <v>38</v>
      </c>
      <c r="X4" s="11" t="s">
        <v>39</v>
      </c>
      <c r="Y4" s="622" t="s">
        <v>40</v>
      </c>
      <c r="Z4" s="12">
        <v>0.125</v>
      </c>
      <c r="AA4" s="13">
        <v>0.28999999999999998</v>
      </c>
      <c r="AB4" s="14">
        <v>0.28999999999999998</v>
      </c>
      <c r="AC4" s="15">
        <v>0.28999999999999998</v>
      </c>
    </row>
    <row r="5" spans="1:29" ht="43.2" hidden="1" x14ac:dyDescent="0.3">
      <c r="B5" s="2">
        <v>2</v>
      </c>
      <c r="C5" s="679" t="s">
        <v>1034</v>
      </c>
      <c r="D5" s="1024" t="s">
        <v>41</v>
      </c>
      <c r="E5" s="1025"/>
      <c r="F5" s="1026"/>
      <c r="G5" s="3" t="s">
        <v>42</v>
      </c>
      <c r="H5" s="3">
        <v>30</v>
      </c>
      <c r="I5" s="16" t="s">
        <v>43</v>
      </c>
      <c r="J5" s="17" t="s">
        <v>44</v>
      </c>
      <c r="K5" s="6" t="s">
        <v>29</v>
      </c>
      <c r="L5" s="16" t="s">
        <v>45</v>
      </c>
      <c r="M5" s="7" t="s">
        <v>31</v>
      </c>
      <c r="N5" s="7" t="s">
        <v>32</v>
      </c>
      <c r="O5" s="18" t="s">
        <v>46</v>
      </c>
      <c r="P5" s="7" t="s">
        <v>29</v>
      </c>
      <c r="Q5" s="680" t="s">
        <v>1037</v>
      </c>
      <c r="R5" s="680" t="s">
        <v>1038</v>
      </c>
      <c r="S5" s="19" t="s">
        <v>916</v>
      </c>
      <c r="T5" s="20" t="s">
        <v>917</v>
      </c>
      <c r="U5" s="11" t="s">
        <v>47</v>
      </c>
      <c r="V5" s="11" t="s">
        <v>48</v>
      </c>
      <c r="W5" s="11" t="s">
        <v>38</v>
      </c>
      <c r="X5" s="11" t="s">
        <v>39</v>
      </c>
      <c r="Y5" s="622" t="s">
        <v>40</v>
      </c>
      <c r="Z5" s="21">
        <v>0.1</v>
      </c>
      <c r="AA5" s="13">
        <v>0.3</v>
      </c>
      <c r="AB5" s="14">
        <v>0.3</v>
      </c>
      <c r="AC5" s="15">
        <v>0.3</v>
      </c>
    </row>
    <row r="6" spans="1:29" ht="72" hidden="1" x14ac:dyDescent="0.3">
      <c r="B6" s="391">
        <v>3</v>
      </c>
      <c r="C6" s="677" t="s">
        <v>1039</v>
      </c>
      <c r="D6" s="1013" t="s">
        <v>49</v>
      </c>
      <c r="E6" s="1014"/>
      <c r="F6" s="1015"/>
      <c r="G6" s="392" t="s">
        <v>50</v>
      </c>
      <c r="H6" s="392">
        <v>100</v>
      </c>
      <c r="I6" s="393" t="s">
        <v>51</v>
      </c>
      <c r="J6" s="394">
        <v>2500000000</v>
      </c>
      <c r="K6" s="395" t="s">
        <v>52</v>
      </c>
      <c r="L6" s="393" t="s">
        <v>53</v>
      </c>
      <c r="M6" s="393" t="s">
        <v>54</v>
      </c>
      <c r="N6" s="393" t="s">
        <v>55</v>
      </c>
      <c r="O6" s="393" t="s">
        <v>33</v>
      </c>
      <c r="P6" s="393" t="s">
        <v>56</v>
      </c>
      <c r="Q6" s="396">
        <v>44958</v>
      </c>
      <c r="R6" s="396">
        <v>45291</v>
      </c>
      <c r="S6" s="397" t="s">
        <v>57</v>
      </c>
      <c r="T6" s="398" t="s">
        <v>58</v>
      </c>
      <c r="U6" s="399" t="s">
        <v>59</v>
      </c>
      <c r="V6" s="399" t="s">
        <v>51</v>
      </c>
      <c r="W6" s="11" t="s">
        <v>38</v>
      </c>
      <c r="X6" s="399" t="s">
        <v>61</v>
      </c>
      <c r="Y6" s="400">
        <v>100</v>
      </c>
      <c r="Z6" s="401">
        <v>5</v>
      </c>
      <c r="AA6" s="402">
        <v>25</v>
      </c>
      <c r="AB6" s="403">
        <v>30</v>
      </c>
      <c r="AC6" s="404">
        <v>40</v>
      </c>
    </row>
    <row r="7" spans="1:29" ht="39.6" hidden="1" x14ac:dyDescent="0.3">
      <c r="B7" s="2">
        <v>4</v>
      </c>
      <c r="C7" s="677" t="s">
        <v>1039</v>
      </c>
      <c r="D7" s="1013" t="s">
        <v>62</v>
      </c>
      <c r="E7" s="1014"/>
      <c r="F7" s="1015"/>
      <c r="G7" s="392" t="s">
        <v>50</v>
      </c>
      <c r="H7" s="405">
        <v>100</v>
      </c>
      <c r="I7" s="406" t="s">
        <v>63</v>
      </c>
      <c r="J7" s="407">
        <v>1500000000</v>
      </c>
      <c r="K7" s="395" t="s">
        <v>52</v>
      </c>
      <c r="L7" s="393" t="s">
        <v>53</v>
      </c>
      <c r="M7" s="393" t="s">
        <v>54</v>
      </c>
      <c r="N7" s="393" t="s">
        <v>55</v>
      </c>
      <c r="O7" s="406" t="s">
        <v>33</v>
      </c>
      <c r="P7" s="393" t="s">
        <v>56</v>
      </c>
      <c r="Q7" s="396">
        <v>44958</v>
      </c>
      <c r="R7" s="396">
        <v>45291</v>
      </c>
      <c r="S7" s="408" t="s">
        <v>64</v>
      </c>
      <c r="T7" s="409" t="s">
        <v>65</v>
      </c>
      <c r="U7" s="399" t="s">
        <v>66</v>
      </c>
      <c r="V7" s="399" t="s">
        <v>67</v>
      </c>
      <c r="W7" s="11" t="s">
        <v>38</v>
      </c>
      <c r="X7" s="399" t="s">
        <v>61</v>
      </c>
      <c r="Y7" s="400">
        <v>100</v>
      </c>
      <c r="Z7" s="401">
        <v>0</v>
      </c>
      <c r="AA7" s="410">
        <v>30</v>
      </c>
      <c r="AB7" s="411">
        <v>30</v>
      </c>
      <c r="AC7" s="404">
        <v>40</v>
      </c>
    </row>
    <row r="8" spans="1:29" ht="52.8" hidden="1" x14ac:dyDescent="0.3">
      <c r="B8" s="2">
        <v>5</v>
      </c>
      <c r="C8" s="677" t="s">
        <v>1039</v>
      </c>
      <c r="D8" s="918" t="s">
        <v>68</v>
      </c>
      <c r="E8" s="919"/>
      <c r="F8" s="920"/>
      <c r="G8" s="392" t="s">
        <v>69</v>
      </c>
      <c r="H8" s="26">
        <v>100</v>
      </c>
      <c r="I8" s="27" t="s">
        <v>70</v>
      </c>
      <c r="J8" s="28">
        <v>1500000000</v>
      </c>
      <c r="K8" s="29" t="s">
        <v>52</v>
      </c>
      <c r="L8" s="27" t="s">
        <v>53</v>
      </c>
      <c r="M8" s="27" t="s">
        <v>54</v>
      </c>
      <c r="N8" s="27" t="s">
        <v>55</v>
      </c>
      <c r="O8" s="681" t="s">
        <v>46</v>
      </c>
      <c r="P8" s="27" t="s">
        <v>56</v>
      </c>
      <c r="Q8" s="30">
        <v>44958</v>
      </c>
      <c r="R8" s="30">
        <v>45291</v>
      </c>
      <c r="S8" s="36" t="s">
        <v>918</v>
      </c>
      <c r="T8" s="37" t="s">
        <v>919</v>
      </c>
      <c r="U8" s="31" t="s">
        <v>920</v>
      </c>
      <c r="V8" s="31" t="s">
        <v>71</v>
      </c>
      <c r="W8" s="623" t="s">
        <v>38</v>
      </c>
      <c r="X8" s="31" t="s">
        <v>61</v>
      </c>
      <c r="Y8" s="624">
        <v>1</v>
      </c>
      <c r="Z8" s="38">
        <v>0</v>
      </c>
      <c r="AA8" s="32">
        <v>0</v>
      </c>
      <c r="AB8" s="33">
        <v>30</v>
      </c>
      <c r="AC8" s="34">
        <v>70</v>
      </c>
    </row>
    <row r="9" spans="1:29" ht="86.4" hidden="1" x14ac:dyDescent="0.3">
      <c r="B9" s="391">
        <v>6</v>
      </c>
      <c r="C9" s="677" t="s">
        <v>1039</v>
      </c>
      <c r="D9" s="1016" t="s">
        <v>72</v>
      </c>
      <c r="E9" s="1016"/>
      <c r="F9" s="1016"/>
      <c r="G9" s="125" t="s">
        <v>73</v>
      </c>
      <c r="H9" s="50">
        <v>3</v>
      </c>
      <c r="I9" s="682" t="s">
        <v>1037</v>
      </c>
      <c r="J9" s="682" t="s">
        <v>1037</v>
      </c>
      <c r="K9" s="44" t="s">
        <v>208</v>
      </c>
      <c r="L9" s="43" t="s">
        <v>74</v>
      </c>
      <c r="M9" s="43" t="s">
        <v>75</v>
      </c>
      <c r="N9" s="44" t="s">
        <v>76</v>
      </c>
      <c r="O9" s="44" t="s">
        <v>46</v>
      </c>
      <c r="P9" s="43" t="s">
        <v>77</v>
      </c>
      <c r="Q9" s="43"/>
      <c r="R9" s="43"/>
      <c r="S9" s="126" t="s">
        <v>78</v>
      </c>
      <c r="T9" s="126" t="s">
        <v>79</v>
      </c>
      <c r="U9" s="45" t="s">
        <v>80</v>
      </c>
      <c r="V9" s="45" t="s">
        <v>81</v>
      </c>
      <c r="W9" s="127" t="s">
        <v>38</v>
      </c>
      <c r="X9" s="45" t="s">
        <v>102</v>
      </c>
      <c r="Y9" s="502">
        <v>1</v>
      </c>
      <c r="Z9" s="46">
        <v>0.05</v>
      </c>
      <c r="AA9" s="49">
        <v>0.25</v>
      </c>
      <c r="AB9" s="49">
        <v>0.3</v>
      </c>
      <c r="AC9" s="47">
        <v>0.4</v>
      </c>
    </row>
    <row r="10" spans="1:29" ht="86.4" hidden="1" x14ac:dyDescent="0.3">
      <c r="B10" s="2">
        <v>7</v>
      </c>
      <c r="C10" s="677" t="s">
        <v>1039</v>
      </c>
      <c r="D10" s="1016" t="s">
        <v>82</v>
      </c>
      <c r="E10" s="1016"/>
      <c r="F10" s="1016"/>
      <c r="G10" s="125" t="s">
        <v>83</v>
      </c>
      <c r="H10" s="50">
        <v>1</v>
      </c>
      <c r="I10" s="682" t="s">
        <v>1037</v>
      </c>
      <c r="J10" s="682" t="s">
        <v>1037</v>
      </c>
      <c r="K10" s="44" t="s">
        <v>208</v>
      </c>
      <c r="L10" s="43" t="s">
        <v>74</v>
      </c>
      <c r="M10" s="43" t="s">
        <v>75</v>
      </c>
      <c r="N10" s="44" t="s">
        <v>76</v>
      </c>
      <c r="O10" s="44" t="s">
        <v>46</v>
      </c>
      <c r="P10" s="43" t="s">
        <v>77</v>
      </c>
      <c r="Q10" s="43"/>
      <c r="R10" s="43"/>
      <c r="S10" s="126" t="s">
        <v>84</v>
      </c>
      <c r="T10" s="126" t="s">
        <v>85</v>
      </c>
      <c r="U10" s="45" t="s">
        <v>86</v>
      </c>
      <c r="V10" s="45" t="s">
        <v>87</v>
      </c>
      <c r="W10" s="127" t="s">
        <v>38</v>
      </c>
      <c r="X10" s="45" t="s">
        <v>102</v>
      </c>
      <c r="Y10" s="502">
        <v>1</v>
      </c>
      <c r="Z10" s="46">
        <v>0.1</v>
      </c>
      <c r="AA10" s="49">
        <v>0.3</v>
      </c>
      <c r="AB10" s="49">
        <v>0.2</v>
      </c>
      <c r="AC10" s="47">
        <v>0.4</v>
      </c>
    </row>
    <row r="11" spans="1:29" ht="105.6" hidden="1" x14ac:dyDescent="0.3">
      <c r="B11" s="2">
        <v>8</v>
      </c>
      <c r="C11" s="677" t="s">
        <v>1039</v>
      </c>
      <c r="D11" s="1034" t="s">
        <v>791</v>
      </c>
      <c r="E11" s="1034"/>
      <c r="F11" s="1034"/>
      <c r="G11" s="48" t="s">
        <v>792</v>
      </c>
      <c r="H11" s="50">
        <v>1</v>
      </c>
      <c r="I11" s="43" t="s">
        <v>88</v>
      </c>
      <c r="J11" s="682" t="s">
        <v>1037</v>
      </c>
      <c r="K11" s="44" t="s">
        <v>208</v>
      </c>
      <c r="L11" s="43" t="s">
        <v>89</v>
      </c>
      <c r="M11" s="43" t="s">
        <v>90</v>
      </c>
      <c r="N11" s="44" t="s">
        <v>55</v>
      </c>
      <c r="O11" s="44" t="s">
        <v>46</v>
      </c>
      <c r="P11" s="43" t="s">
        <v>77</v>
      </c>
      <c r="Q11" s="43"/>
      <c r="R11" s="43"/>
      <c r="S11" s="126" t="s">
        <v>91</v>
      </c>
      <c r="T11" s="126" t="s">
        <v>92</v>
      </c>
      <c r="U11" s="45" t="s">
        <v>93</v>
      </c>
      <c r="V11" s="45" t="s">
        <v>81</v>
      </c>
      <c r="W11" s="127" t="s">
        <v>38</v>
      </c>
      <c r="X11" s="45" t="s">
        <v>102</v>
      </c>
      <c r="Y11" s="502">
        <v>1</v>
      </c>
      <c r="Z11" s="46">
        <v>0.05</v>
      </c>
      <c r="AA11" s="49">
        <v>0.25</v>
      </c>
      <c r="AB11" s="49">
        <v>0.3</v>
      </c>
      <c r="AC11" s="47">
        <v>0.4</v>
      </c>
    </row>
    <row r="12" spans="1:29" ht="38.25" hidden="1" customHeight="1" x14ac:dyDescent="0.3">
      <c r="B12" s="555">
        <v>9</v>
      </c>
      <c r="C12" s="677" t="s">
        <v>1039</v>
      </c>
      <c r="D12" s="1035" t="s">
        <v>793</v>
      </c>
      <c r="E12" s="1035"/>
      <c r="F12" s="1035"/>
      <c r="G12" s="121" t="s">
        <v>94</v>
      </c>
      <c r="H12" s="122">
        <v>500</v>
      </c>
      <c r="I12" s="123" t="s">
        <v>95</v>
      </c>
      <c r="J12" s="84">
        <v>30000000000</v>
      </c>
      <c r="K12" s="64" t="s">
        <v>96</v>
      </c>
      <c r="L12" s="124" t="s">
        <v>74</v>
      </c>
      <c r="M12" s="64" t="s">
        <v>97</v>
      </c>
      <c r="N12" s="59" t="s">
        <v>46</v>
      </c>
      <c r="O12" s="59" t="s">
        <v>46</v>
      </c>
      <c r="P12" s="64" t="s">
        <v>98</v>
      </c>
      <c r="Q12" s="60">
        <v>44986</v>
      </c>
      <c r="R12" s="60">
        <v>45291</v>
      </c>
      <c r="S12" s="556" t="s">
        <v>869</v>
      </c>
      <c r="T12" s="557" t="s">
        <v>99</v>
      </c>
      <c r="U12" s="557" t="s">
        <v>100</v>
      </c>
      <c r="V12" s="558" t="s">
        <v>101</v>
      </c>
      <c r="W12" s="559" t="s">
        <v>38</v>
      </c>
      <c r="X12" s="560" t="s">
        <v>102</v>
      </c>
      <c r="Y12" s="561">
        <v>500</v>
      </c>
      <c r="Z12" s="588"/>
      <c r="AA12" s="589">
        <v>300</v>
      </c>
      <c r="AB12" s="589">
        <v>500</v>
      </c>
      <c r="AC12" s="590"/>
    </row>
    <row r="13" spans="1:29" ht="51" hidden="1" customHeight="1" x14ac:dyDescent="0.3">
      <c r="B13" s="2">
        <v>10</v>
      </c>
      <c r="C13" s="677" t="s">
        <v>1039</v>
      </c>
      <c r="D13" s="1036" t="s">
        <v>103</v>
      </c>
      <c r="E13" s="1036"/>
      <c r="F13" s="1036"/>
      <c r="G13" s="52" t="s">
        <v>104</v>
      </c>
      <c r="H13" s="53">
        <v>300</v>
      </c>
      <c r="I13" s="54" t="s">
        <v>105</v>
      </c>
      <c r="J13" s="55">
        <v>23000000000</v>
      </c>
      <c r="K13" s="56" t="s">
        <v>96</v>
      </c>
      <c r="L13" s="57" t="s">
        <v>74</v>
      </c>
      <c r="M13" s="56" t="s">
        <v>97</v>
      </c>
      <c r="N13" s="58" t="s">
        <v>46</v>
      </c>
      <c r="O13" s="58" t="s">
        <v>46</v>
      </c>
      <c r="P13" s="56" t="s">
        <v>98</v>
      </c>
      <c r="Q13" s="60">
        <v>45017</v>
      </c>
      <c r="R13" s="60">
        <v>45291</v>
      </c>
      <c r="S13" s="556" t="s">
        <v>107</v>
      </c>
      <c r="T13" s="557" t="s">
        <v>106</v>
      </c>
      <c r="U13" s="557" t="s">
        <v>107</v>
      </c>
      <c r="V13" s="558" t="s">
        <v>108</v>
      </c>
      <c r="W13" s="559" t="s">
        <v>38</v>
      </c>
      <c r="X13" s="562" t="s">
        <v>102</v>
      </c>
      <c r="Y13" s="563">
        <v>300</v>
      </c>
      <c r="Z13" s="591"/>
      <c r="AA13" s="592">
        <v>300</v>
      </c>
      <c r="AB13" s="593"/>
      <c r="AC13" s="590"/>
    </row>
    <row r="14" spans="1:29" ht="63.75" hidden="1" customHeight="1" x14ac:dyDescent="0.3">
      <c r="B14" s="2">
        <v>11</v>
      </c>
      <c r="C14" s="677" t="s">
        <v>1039</v>
      </c>
      <c r="D14" s="1036" t="s">
        <v>109</v>
      </c>
      <c r="E14" s="1036"/>
      <c r="F14" s="1036"/>
      <c r="G14" s="52" t="s">
        <v>110</v>
      </c>
      <c r="H14" s="63" t="s">
        <v>111</v>
      </c>
      <c r="I14" s="54" t="s">
        <v>112</v>
      </c>
      <c r="J14" s="83">
        <v>1000000000</v>
      </c>
      <c r="K14" s="56" t="s">
        <v>96</v>
      </c>
      <c r="L14" s="64" t="s">
        <v>89</v>
      </c>
      <c r="M14" s="56" t="s">
        <v>97</v>
      </c>
      <c r="N14" s="58" t="s">
        <v>46</v>
      </c>
      <c r="O14" s="59" t="s">
        <v>46</v>
      </c>
      <c r="P14" s="56" t="s">
        <v>98</v>
      </c>
      <c r="Q14" s="60">
        <v>44927</v>
      </c>
      <c r="R14" s="60">
        <v>45291</v>
      </c>
      <c r="S14" s="564" t="s">
        <v>870</v>
      </c>
      <c r="T14" s="565" t="s">
        <v>113</v>
      </c>
      <c r="U14" s="566" t="s">
        <v>114</v>
      </c>
      <c r="V14" s="558" t="s">
        <v>115</v>
      </c>
      <c r="W14" s="559" t="s">
        <v>38</v>
      </c>
      <c r="X14" s="562" t="s">
        <v>102</v>
      </c>
      <c r="Y14" s="563">
        <v>10</v>
      </c>
      <c r="Z14" s="594"/>
      <c r="AA14" s="595"/>
      <c r="AB14" s="593"/>
      <c r="AC14" s="596">
        <v>10</v>
      </c>
    </row>
    <row r="15" spans="1:29" ht="102" hidden="1" customHeight="1" x14ac:dyDescent="0.3">
      <c r="B15" s="555">
        <v>12</v>
      </c>
      <c r="C15" s="677" t="s">
        <v>1039</v>
      </c>
      <c r="D15" s="924" t="s">
        <v>116</v>
      </c>
      <c r="E15" s="925"/>
      <c r="F15" s="926"/>
      <c r="G15" s="65" t="s">
        <v>117</v>
      </c>
      <c r="H15" s="66">
        <v>50000</v>
      </c>
      <c r="I15" s="57" t="s">
        <v>794</v>
      </c>
      <c r="J15" s="83">
        <v>16590855000</v>
      </c>
      <c r="K15" s="57" t="s">
        <v>119</v>
      </c>
      <c r="L15" s="57" t="s">
        <v>74</v>
      </c>
      <c r="M15" s="56" t="s">
        <v>97</v>
      </c>
      <c r="N15" s="58" t="s">
        <v>46</v>
      </c>
      <c r="O15" s="59" t="s">
        <v>46</v>
      </c>
      <c r="P15" s="56" t="s">
        <v>120</v>
      </c>
      <c r="Q15" s="60">
        <v>44927</v>
      </c>
      <c r="R15" s="60">
        <v>45291</v>
      </c>
      <c r="S15" s="567" t="s">
        <v>871</v>
      </c>
      <c r="T15" s="568" t="s">
        <v>872</v>
      </c>
      <c r="U15" s="569" t="s">
        <v>873</v>
      </c>
      <c r="V15" s="559" t="s">
        <v>121</v>
      </c>
      <c r="W15" s="559" t="s">
        <v>38</v>
      </c>
      <c r="X15" s="588"/>
      <c r="Y15" s="589">
        <v>300</v>
      </c>
      <c r="Z15" s="589">
        <v>500</v>
      </c>
      <c r="AA15" s="590"/>
      <c r="AB15" s="599">
        <v>0.2</v>
      </c>
      <c r="AC15" s="582">
        <v>0.3</v>
      </c>
    </row>
    <row r="16" spans="1:29" ht="102" hidden="1" customHeight="1" x14ac:dyDescent="0.3">
      <c r="B16" s="2">
        <v>13</v>
      </c>
      <c r="C16" s="677" t="s">
        <v>1039</v>
      </c>
      <c r="D16" s="924" t="s">
        <v>122</v>
      </c>
      <c r="E16" s="925"/>
      <c r="F16" s="926"/>
      <c r="G16" s="65" t="s">
        <v>117</v>
      </c>
      <c r="H16" s="66">
        <v>8000</v>
      </c>
      <c r="I16" s="57" t="s">
        <v>118</v>
      </c>
      <c r="J16" s="83">
        <v>3022750000</v>
      </c>
      <c r="K16" s="57" t="s">
        <v>119</v>
      </c>
      <c r="L16" s="57" t="s">
        <v>74</v>
      </c>
      <c r="M16" s="56" t="s">
        <v>97</v>
      </c>
      <c r="N16" s="58" t="s">
        <v>46</v>
      </c>
      <c r="O16" s="59" t="s">
        <v>46</v>
      </c>
      <c r="P16" s="56" t="s">
        <v>120</v>
      </c>
      <c r="Q16" s="60">
        <v>44927</v>
      </c>
      <c r="R16" s="60">
        <v>45291</v>
      </c>
      <c r="S16" s="570" t="s">
        <v>874</v>
      </c>
      <c r="T16" s="568" t="s">
        <v>872</v>
      </c>
      <c r="U16" s="559" t="s">
        <v>875</v>
      </c>
      <c r="V16" s="559" t="s">
        <v>121</v>
      </c>
      <c r="W16" s="559" t="s">
        <v>38</v>
      </c>
      <c r="X16" s="591"/>
      <c r="Y16" s="592">
        <v>300</v>
      </c>
      <c r="Z16" s="593"/>
      <c r="AA16" s="590"/>
      <c r="AB16" s="599">
        <v>0.2</v>
      </c>
      <c r="AC16" s="582">
        <v>0.3</v>
      </c>
    </row>
    <row r="17" spans="2:29" ht="51" hidden="1" customHeight="1" x14ac:dyDescent="0.3">
      <c r="B17" s="2">
        <v>14</v>
      </c>
      <c r="C17" s="677" t="s">
        <v>1039</v>
      </c>
      <c r="D17" s="924" t="s">
        <v>123</v>
      </c>
      <c r="E17" s="925"/>
      <c r="F17" s="926"/>
      <c r="G17" s="69" t="s">
        <v>123</v>
      </c>
      <c r="H17" s="62">
        <v>2</v>
      </c>
      <c r="I17" s="56" t="s">
        <v>124</v>
      </c>
      <c r="J17" s="83">
        <v>800000000</v>
      </c>
      <c r="K17" s="57" t="s">
        <v>119</v>
      </c>
      <c r="L17" s="57" t="s">
        <v>74</v>
      </c>
      <c r="M17" s="56" t="s">
        <v>97</v>
      </c>
      <c r="N17" s="58" t="s">
        <v>46</v>
      </c>
      <c r="O17" s="59" t="s">
        <v>46</v>
      </c>
      <c r="P17" s="56" t="s">
        <v>120</v>
      </c>
      <c r="Q17" s="60">
        <v>44927</v>
      </c>
      <c r="R17" s="60">
        <v>45291</v>
      </c>
      <c r="S17" s="571" t="s">
        <v>876</v>
      </c>
      <c r="T17" s="572" t="s">
        <v>125</v>
      </c>
      <c r="U17" s="559" t="s">
        <v>126</v>
      </c>
      <c r="V17" s="559" t="s">
        <v>127</v>
      </c>
      <c r="W17" s="569" t="s">
        <v>38</v>
      </c>
      <c r="X17" s="594"/>
      <c r="Y17" s="595"/>
      <c r="Z17" s="593"/>
      <c r="AA17" s="596">
        <v>10</v>
      </c>
      <c r="AB17" s="601"/>
      <c r="AC17" s="602">
        <v>2</v>
      </c>
    </row>
    <row r="18" spans="2:29" ht="76.5" hidden="1" customHeight="1" x14ac:dyDescent="0.3">
      <c r="B18" s="555">
        <v>15</v>
      </c>
      <c r="C18" s="677" t="s">
        <v>1039</v>
      </c>
      <c r="D18" s="924" t="s">
        <v>129</v>
      </c>
      <c r="E18" s="925"/>
      <c r="F18" s="926"/>
      <c r="G18" s="69" t="s">
        <v>795</v>
      </c>
      <c r="H18" s="71">
        <v>63</v>
      </c>
      <c r="I18" s="56" t="s">
        <v>130</v>
      </c>
      <c r="J18" s="72">
        <v>7000000000</v>
      </c>
      <c r="K18" s="73" t="s">
        <v>131</v>
      </c>
      <c r="L18" s="73" t="s">
        <v>74</v>
      </c>
      <c r="M18" s="74" t="s">
        <v>97</v>
      </c>
      <c r="N18" s="58" t="s">
        <v>46</v>
      </c>
      <c r="O18" s="59" t="s">
        <v>46</v>
      </c>
      <c r="P18" s="75" t="s">
        <v>132</v>
      </c>
      <c r="Q18" s="76">
        <v>44927</v>
      </c>
      <c r="R18" s="76">
        <v>45291</v>
      </c>
      <c r="S18" s="573" t="s">
        <v>877</v>
      </c>
      <c r="T18" s="574" t="s">
        <v>133</v>
      </c>
      <c r="U18" s="575" t="s">
        <v>878</v>
      </c>
      <c r="V18" s="575" t="s">
        <v>134</v>
      </c>
      <c r="W18" s="559" t="s">
        <v>38</v>
      </c>
      <c r="X18" s="597"/>
      <c r="Y18" s="598">
        <v>0.1</v>
      </c>
      <c r="Z18" s="599">
        <v>0.2</v>
      </c>
      <c r="AA18" s="582">
        <v>0.3</v>
      </c>
      <c r="AB18" s="617">
        <v>0.1</v>
      </c>
      <c r="AC18" s="617">
        <v>0.2</v>
      </c>
    </row>
    <row r="19" spans="2:29" ht="66" hidden="1" x14ac:dyDescent="0.3">
      <c r="B19" s="2">
        <v>16</v>
      </c>
      <c r="C19" s="677" t="s">
        <v>1039</v>
      </c>
      <c r="D19" s="924" t="s">
        <v>129</v>
      </c>
      <c r="E19" s="925"/>
      <c r="F19" s="926"/>
      <c r="G19" s="69" t="s">
        <v>796</v>
      </c>
      <c r="H19" s="71">
        <v>133</v>
      </c>
      <c r="I19" s="56" t="s">
        <v>135</v>
      </c>
      <c r="J19" s="72">
        <v>7000000000</v>
      </c>
      <c r="K19" s="73" t="s">
        <v>131</v>
      </c>
      <c r="L19" s="73" t="s">
        <v>74</v>
      </c>
      <c r="M19" s="74" t="s">
        <v>97</v>
      </c>
      <c r="N19" s="58" t="s">
        <v>46</v>
      </c>
      <c r="O19" s="59" t="s">
        <v>46</v>
      </c>
      <c r="P19" s="75" t="s">
        <v>132</v>
      </c>
      <c r="Q19" s="76">
        <v>44927</v>
      </c>
      <c r="R19" s="76">
        <v>45291</v>
      </c>
      <c r="S19" s="573" t="s">
        <v>879</v>
      </c>
      <c r="T19" s="574" t="s">
        <v>136</v>
      </c>
      <c r="U19" s="575" t="s">
        <v>880</v>
      </c>
      <c r="V19" s="575" t="s">
        <v>137</v>
      </c>
      <c r="W19" s="559" t="s">
        <v>38</v>
      </c>
      <c r="X19" s="597"/>
      <c r="Y19" s="598">
        <v>0.1</v>
      </c>
      <c r="Z19" s="599">
        <v>0.2</v>
      </c>
      <c r="AA19" s="582">
        <v>0.3</v>
      </c>
      <c r="AB19" s="577">
        <v>1</v>
      </c>
      <c r="AC19" s="577">
        <v>0</v>
      </c>
    </row>
    <row r="20" spans="2:29" ht="51" hidden="1" customHeight="1" x14ac:dyDescent="0.3">
      <c r="B20" s="2">
        <v>17</v>
      </c>
      <c r="C20" s="677" t="s">
        <v>1039</v>
      </c>
      <c r="D20" s="924" t="s">
        <v>797</v>
      </c>
      <c r="E20" s="925"/>
      <c r="F20" s="926"/>
      <c r="G20" s="69" t="s">
        <v>138</v>
      </c>
      <c r="H20" s="71">
        <v>20</v>
      </c>
      <c r="I20" s="56" t="s">
        <v>139</v>
      </c>
      <c r="J20" s="72">
        <v>2300000000</v>
      </c>
      <c r="K20" s="73" t="s">
        <v>131</v>
      </c>
      <c r="L20" s="73" t="s">
        <v>74</v>
      </c>
      <c r="M20" s="74" t="s">
        <v>97</v>
      </c>
      <c r="N20" s="58" t="s">
        <v>46</v>
      </c>
      <c r="O20" s="59" t="s">
        <v>46</v>
      </c>
      <c r="P20" s="75" t="s">
        <v>132</v>
      </c>
      <c r="Q20" s="76">
        <v>44927</v>
      </c>
      <c r="R20" s="76">
        <v>45291</v>
      </c>
      <c r="S20" s="573" t="s">
        <v>881</v>
      </c>
      <c r="T20" s="574" t="s">
        <v>140</v>
      </c>
      <c r="U20" s="576" t="s">
        <v>882</v>
      </c>
      <c r="V20" s="575" t="s">
        <v>141</v>
      </c>
      <c r="W20" s="559" t="s">
        <v>38</v>
      </c>
      <c r="X20" s="597"/>
      <c r="Y20" s="600"/>
      <c r="Z20" s="601"/>
      <c r="AA20" s="602">
        <v>2</v>
      </c>
      <c r="AB20" s="607">
        <v>1</v>
      </c>
      <c r="AC20" s="608">
        <v>0</v>
      </c>
    </row>
    <row r="21" spans="2:29" ht="51" hidden="1" customHeight="1" x14ac:dyDescent="0.3">
      <c r="B21" s="555">
        <v>18</v>
      </c>
      <c r="C21" s="677" t="s">
        <v>1039</v>
      </c>
      <c r="D21" s="924" t="s">
        <v>142</v>
      </c>
      <c r="E21" s="925"/>
      <c r="F21" s="926"/>
      <c r="G21" s="69" t="s">
        <v>143</v>
      </c>
      <c r="H21" s="71">
        <v>10</v>
      </c>
      <c r="I21" s="56" t="s">
        <v>144</v>
      </c>
      <c r="J21" s="77">
        <v>18000000000</v>
      </c>
      <c r="K21" s="73" t="s">
        <v>131</v>
      </c>
      <c r="L21" s="74" t="s">
        <v>74</v>
      </c>
      <c r="M21" s="74" t="s">
        <v>97</v>
      </c>
      <c r="N21" s="58" t="s">
        <v>46</v>
      </c>
      <c r="O21" s="59" t="s">
        <v>46</v>
      </c>
      <c r="P21" s="75" t="s">
        <v>132</v>
      </c>
      <c r="Q21" s="76">
        <v>44927</v>
      </c>
      <c r="R21" s="76">
        <v>45291</v>
      </c>
      <c r="S21" s="578" t="s">
        <v>883</v>
      </c>
      <c r="T21" s="579" t="s">
        <v>884</v>
      </c>
      <c r="U21" s="576" t="s">
        <v>145</v>
      </c>
      <c r="V21" s="575" t="s">
        <v>146</v>
      </c>
      <c r="W21" s="569" t="s">
        <v>60</v>
      </c>
      <c r="X21" s="603">
        <v>0</v>
      </c>
      <c r="Y21" s="618">
        <v>0.05</v>
      </c>
      <c r="Z21" s="617">
        <v>0.1</v>
      </c>
      <c r="AA21" s="617">
        <v>0.2</v>
      </c>
      <c r="AB21" s="610">
        <v>6</v>
      </c>
      <c r="AC21" s="611">
        <v>10</v>
      </c>
    </row>
    <row r="22" spans="2:29" ht="66" hidden="1" x14ac:dyDescent="0.3">
      <c r="B22" s="2">
        <v>19</v>
      </c>
      <c r="C22" s="677" t="s">
        <v>1039</v>
      </c>
      <c r="D22" s="924" t="s">
        <v>142</v>
      </c>
      <c r="E22" s="925"/>
      <c r="F22" s="926"/>
      <c r="G22" s="69" t="s">
        <v>798</v>
      </c>
      <c r="H22" s="71">
        <v>180</v>
      </c>
      <c r="I22" s="56" t="s">
        <v>147</v>
      </c>
      <c r="J22" s="72">
        <v>5000000000</v>
      </c>
      <c r="K22" s="73" t="s">
        <v>131</v>
      </c>
      <c r="L22" s="73" t="s">
        <v>74</v>
      </c>
      <c r="M22" s="74" t="s">
        <v>97</v>
      </c>
      <c r="N22" s="58" t="s">
        <v>46</v>
      </c>
      <c r="O22" s="59" t="s">
        <v>46</v>
      </c>
      <c r="P22" s="75" t="s">
        <v>132</v>
      </c>
      <c r="Q22" s="76">
        <v>44927</v>
      </c>
      <c r="R22" s="76">
        <v>45291</v>
      </c>
      <c r="S22" s="573" t="s">
        <v>885</v>
      </c>
      <c r="T22" s="574" t="s">
        <v>886</v>
      </c>
      <c r="U22" s="576" t="s">
        <v>148</v>
      </c>
      <c r="V22" s="580" t="s">
        <v>149</v>
      </c>
      <c r="W22" s="559" t="s">
        <v>38</v>
      </c>
      <c r="X22" s="604">
        <v>0</v>
      </c>
      <c r="Y22" s="604">
        <v>0</v>
      </c>
      <c r="Z22" s="577">
        <v>1</v>
      </c>
      <c r="AA22" s="577">
        <v>0</v>
      </c>
      <c r="AB22" s="611">
        <v>130</v>
      </c>
      <c r="AC22" s="611">
        <v>180</v>
      </c>
    </row>
    <row r="23" spans="2:29" ht="38.25" hidden="1" customHeight="1" x14ac:dyDescent="0.3">
      <c r="B23" s="2">
        <v>20</v>
      </c>
      <c r="C23" s="677" t="s">
        <v>1039</v>
      </c>
      <c r="D23" s="995" t="s">
        <v>150</v>
      </c>
      <c r="E23" s="996"/>
      <c r="F23" s="997"/>
      <c r="G23" s="65" t="s">
        <v>799</v>
      </c>
      <c r="H23" s="78">
        <v>71</v>
      </c>
      <c r="I23" s="64" t="s">
        <v>151</v>
      </c>
      <c r="J23" s="84">
        <v>14000000000</v>
      </c>
      <c r="K23" s="64" t="s">
        <v>152</v>
      </c>
      <c r="L23" s="56" t="s">
        <v>74</v>
      </c>
      <c r="M23" s="56" t="s">
        <v>97</v>
      </c>
      <c r="N23" s="58" t="s">
        <v>46</v>
      </c>
      <c r="O23" s="59" t="s">
        <v>46</v>
      </c>
      <c r="P23" s="58" t="s">
        <v>153</v>
      </c>
      <c r="Q23" s="76">
        <v>44927</v>
      </c>
      <c r="R23" s="76">
        <v>45291</v>
      </c>
      <c r="S23" s="570" t="s">
        <v>887</v>
      </c>
      <c r="T23" s="568" t="s">
        <v>154</v>
      </c>
      <c r="U23" s="581" t="s">
        <v>888</v>
      </c>
      <c r="V23" s="581" t="s">
        <v>155</v>
      </c>
      <c r="W23" s="559" t="s">
        <v>38</v>
      </c>
      <c r="X23" s="605">
        <v>0.3</v>
      </c>
      <c r="Y23" s="606">
        <v>0.5</v>
      </c>
      <c r="Z23" s="607">
        <v>1</v>
      </c>
      <c r="AA23" s="608">
        <v>0</v>
      </c>
      <c r="AB23" s="619">
        <v>0.1</v>
      </c>
      <c r="AC23" s="619">
        <v>0.2</v>
      </c>
    </row>
    <row r="24" spans="2:29" ht="51" hidden="1" customHeight="1" x14ac:dyDescent="0.3">
      <c r="B24" s="555">
        <v>21</v>
      </c>
      <c r="C24" s="677" t="s">
        <v>1039</v>
      </c>
      <c r="D24" s="995" t="s">
        <v>150</v>
      </c>
      <c r="E24" s="996"/>
      <c r="F24" s="997"/>
      <c r="G24" s="65" t="s">
        <v>799</v>
      </c>
      <c r="H24" s="78">
        <v>84</v>
      </c>
      <c r="I24" s="64" t="s">
        <v>156</v>
      </c>
      <c r="J24" s="84">
        <v>14000000000</v>
      </c>
      <c r="K24" s="64" t="s">
        <v>152</v>
      </c>
      <c r="L24" s="56" t="s">
        <v>74</v>
      </c>
      <c r="M24" s="56" t="s">
        <v>97</v>
      </c>
      <c r="N24" s="58" t="s">
        <v>46</v>
      </c>
      <c r="O24" s="59" t="s">
        <v>46</v>
      </c>
      <c r="P24" s="58" t="s">
        <v>153</v>
      </c>
      <c r="Q24" s="76">
        <v>44927</v>
      </c>
      <c r="R24" s="76">
        <v>45291</v>
      </c>
      <c r="S24" s="570" t="s">
        <v>889</v>
      </c>
      <c r="T24" s="568" t="s">
        <v>157</v>
      </c>
      <c r="U24" s="581" t="s">
        <v>890</v>
      </c>
      <c r="V24" s="581" t="s">
        <v>158</v>
      </c>
      <c r="W24" s="559" t="s">
        <v>38</v>
      </c>
      <c r="X24" s="605"/>
      <c r="Y24" s="609">
        <v>3</v>
      </c>
      <c r="Z24" s="610">
        <v>6</v>
      </c>
      <c r="AA24" s="611">
        <v>10</v>
      </c>
      <c r="AB24" s="619">
        <v>1</v>
      </c>
      <c r="AC24" s="602"/>
    </row>
    <row r="25" spans="2:29" ht="38.25" hidden="1" customHeight="1" x14ac:dyDescent="0.3">
      <c r="B25" s="2">
        <v>22</v>
      </c>
      <c r="C25" s="677" t="s">
        <v>1039</v>
      </c>
      <c r="D25" s="924" t="s">
        <v>159</v>
      </c>
      <c r="E25" s="925"/>
      <c r="F25" s="926"/>
      <c r="G25" s="65" t="s">
        <v>160</v>
      </c>
      <c r="H25" s="79">
        <v>60</v>
      </c>
      <c r="I25" s="56" t="s">
        <v>141</v>
      </c>
      <c r="J25" s="84">
        <v>12000000000</v>
      </c>
      <c r="K25" s="64" t="s">
        <v>152</v>
      </c>
      <c r="L25" s="56" t="s">
        <v>74</v>
      </c>
      <c r="M25" s="56" t="s">
        <v>97</v>
      </c>
      <c r="N25" s="58" t="s">
        <v>46</v>
      </c>
      <c r="O25" s="59" t="s">
        <v>46</v>
      </c>
      <c r="P25" s="58" t="s">
        <v>153</v>
      </c>
      <c r="Q25" s="76">
        <v>44927</v>
      </c>
      <c r="R25" s="76">
        <v>45291</v>
      </c>
      <c r="S25" s="570" t="s">
        <v>891</v>
      </c>
      <c r="T25" s="568" t="s">
        <v>161</v>
      </c>
      <c r="U25" s="581" t="s">
        <v>892</v>
      </c>
      <c r="V25" s="581" t="s">
        <v>141</v>
      </c>
      <c r="W25" s="559" t="s">
        <v>38</v>
      </c>
      <c r="X25" s="612">
        <v>10</v>
      </c>
      <c r="Y25" s="612">
        <v>60</v>
      </c>
      <c r="Z25" s="611">
        <v>130</v>
      </c>
      <c r="AA25" s="611">
        <v>180</v>
      </c>
      <c r="AB25" s="616">
        <v>0.95</v>
      </c>
      <c r="AC25" s="582">
        <v>0</v>
      </c>
    </row>
    <row r="26" spans="2:29" ht="63.75" hidden="1" customHeight="1" x14ac:dyDescent="0.3">
      <c r="B26" s="2">
        <v>23</v>
      </c>
      <c r="C26" s="677" t="s">
        <v>1039</v>
      </c>
      <c r="D26" s="995" t="s">
        <v>162</v>
      </c>
      <c r="E26" s="996"/>
      <c r="F26" s="997"/>
      <c r="G26" s="65" t="s">
        <v>163</v>
      </c>
      <c r="H26" s="78">
        <v>325</v>
      </c>
      <c r="I26" s="57" t="s">
        <v>164</v>
      </c>
      <c r="J26" s="84">
        <v>76000000000</v>
      </c>
      <c r="K26" s="64" t="s">
        <v>152</v>
      </c>
      <c r="L26" s="57" t="s">
        <v>74</v>
      </c>
      <c r="M26" s="56" t="s">
        <v>97</v>
      </c>
      <c r="N26" s="58" t="s">
        <v>46</v>
      </c>
      <c r="O26" s="59" t="s">
        <v>46</v>
      </c>
      <c r="P26" s="58" t="s">
        <v>153</v>
      </c>
      <c r="Q26" s="76">
        <v>44927</v>
      </c>
      <c r="R26" s="76">
        <v>45291</v>
      </c>
      <c r="S26" s="571" t="s">
        <v>893</v>
      </c>
      <c r="T26" s="572" t="s">
        <v>894</v>
      </c>
      <c r="U26" s="581" t="s">
        <v>165</v>
      </c>
      <c r="V26" s="581" t="s">
        <v>146</v>
      </c>
      <c r="W26" s="569" t="s">
        <v>60</v>
      </c>
      <c r="X26" s="613"/>
      <c r="Y26" s="614">
        <v>0.05</v>
      </c>
      <c r="Z26" s="619">
        <v>0.1</v>
      </c>
      <c r="AA26" s="619">
        <v>0.2</v>
      </c>
      <c r="AB26" s="613">
        <v>100</v>
      </c>
      <c r="AC26" s="613">
        <v>50</v>
      </c>
    </row>
    <row r="27" spans="2:29" ht="66" hidden="1" x14ac:dyDescent="0.3">
      <c r="B27" s="555">
        <v>24</v>
      </c>
      <c r="C27" s="677" t="s">
        <v>1039</v>
      </c>
      <c r="D27" s="995" t="s">
        <v>162</v>
      </c>
      <c r="E27" s="996"/>
      <c r="F27" s="997"/>
      <c r="G27" s="65" t="s">
        <v>798</v>
      </c>
      <c r="H27" s="78">
        <v>650</v>
      </c>
      <c r="I27" s="57" t="s">
        <v>166</v>
      </c>
      <c r="J27" s="84">
        <v>76000000000</v>
      </c>
      <c r="K27" s="64" t="s">
        <v>152</v>
      </c>
      <c r="L27" s="57" t="s">
        <v>74</v>
      </c>
      <c r="M27" s="56" t="s">
        <v>97</v>
      </c>
      <c r="N27" s="58" t="s">
        <v>46</v>
      </c>
      <c r="O27" s="59" t="s">
        <v>46</v>
      </c>
      <c r="P27" s="58" t="s">
        <v>153</v>
      </c>
      <c r="Q27" s="76">
        <v>44927</v>
      </c>
      <c r="R27" s="76">
        <v>45291</v>
      </c>
      <c r="S27" s="571" t="s">
        <v>895</v>
      </c>
      <c r="T27" s="572" t="s">
        <v>896</v>
      </c>
      <c r="U27" s="581" t="s">
        <v>148</v>
      </c>
      <c r="V27" s="581" t="s">
        <v>167</v>
      </c>
      <c r="W27" s="569" t="s">
        <v>60</v>
      </c>
      <c r="X27" s="613"/>
      <c r="Y27" s="613"/>
      <c r="Z27" s="619">
        <v>1</v>
      </c>
      <c r="AA27" s="602"/>
      <c r="AB27" s="613">
        <v>300</v>
      </c>
      <c r="AC27" s="613">
        <v>75</v>
      </c>
    </row>
    <row r="28" spans="2:29" ht="71.25" hidden="1" customHeight="1" x14ac:dyDescent="0.3">
      <c r="B28" s="2">
        <v>25</v>
      </c>
      <c r="C28" s="677" t="s">
        <v>1039</v>
      </c>
      <c r="D28" s="995" t="s">
        <v>168</v>
      </c>
      <c r="E28" s="996"/>
      <c r="F28" s="997"/>
      <c r="G28" s="65" t="s">
        <v>169</v>
      </c>
      <c r="H28" s="80">
        <v>740</v>
      </c>
      <c r="I28" s="81" t="s">
        <v>170</v>
      </c>
      <c r="J28" s="84">
        <v>30000000000</v>
      </c>
      <c r="K28" s="64" t="s">
        <v>171</v>
      </c>
      <c r="L28" s="81" t="s">
        <v>74</v>
      </c>
      <c r="M28" s="81" t="s">
        <v>97</v>
      </c>
      <c r="N28" s="58" t="s">
        <v>46</v>
      </c>
      <c r="O28" s="59" t="s">
        <v>46</v>
      </c>
      <c r="P28" s="81" t="s">
        <v>172</v>
      </c>
      <c r="Q28" s="76">
        <v>44927</v>
      </c>
      <c r="R28" s="76">
        <v>45291</v>
      </c>
      <c r="S28" s="583" t="s">
        <v>897</v>
      </c>
      <c r="T28" s="584" t="s">
        <v>173</v>
      </c>
      <c r="U28" s="569" t="s">
        <v>898</v>
      </c>
      <c r="V28" s="569" t="s">
        <v>899</v>
      </c>
      <c r="W28" s="559" t="s">
        <v>38</v>
      </c>
      <c r="X28" s="597">
        <v>0.8</v>
      </c>
      <c r="Y28" s="615">
        <v>0.9</v>
      </c>
      <c r="Z28" s="616">
        <v>0.95</v>
      </c>
      <c r="AA28" s="582">
        <v>0</v>
      </c>
      <c r="AB28" s="599">
        <v>0.75</v>
      </c>
      <c r="AC28" s="620">
        <v>1</v>
      </c>
    </row>
    <row r="29" spans="2:29" ht="71.25" hidden="1" customHeight="1" x14ac:dyDescent="0.3">
      <c r="B29" s="2">
        <v>26</v>
      </c>
      <c r="C29" s="677" t="s">
        <v>1039</v>
      </c>
      <c r="D29" s="995" t="s">
        <v>174</v>
      </c>
      <c r="E29" s="996"/>
      <c r="F29" s="997"/>
      <c r="G29" s="65" t="s">
        <v>175</v>
      </c>
      <c r="H29" s="80">
        <v>750</v>
      </c>
      <c r="I29" s="81" t="s">
        <v>800</v>
      </c>
      <c r="J29" s="84">
        <v>12000000000</v>
      </c>
      <c r="K29" s="64" t="s">
        <v>171</v>
      </c>
      <c r="L29" s="81" t="s">
        <v>74</v>
      </c>
      <c r="M29" s="81" t="s">
        <v>97</v>
      </c>
      <c r="N29" s="58" t="s">
        <v>46</v>
      </c>
      <c r="O29" s="59" t="s">
        <v>46</v>
      </c>
      <c r="P29" s="81" t="s">
        <v>172</v>
      </c>
      <c r="Q29" s="76">
        <v>44927</v>
      </c>
      <c r="R29" s="76">
        <v>45291</v>
      </c>
      <c r="S29" s="585" t="s">
        <v>900</v>
      </c>
      <c r="T29" s="584" t="s">
        <v>173</v>
      </c>
      <c r="U29" s="559" t="s">
        <v>901</v>
      </c>
      <c r="V29" s="569" t="s">
        <v>899</v>
      </c>
      <c r="W29" s="559" t="s">
        <v>38</v>
      </c>
      <c r="X29" s="613">
        <v>80</v>
      </c>
      <c r="Y29" s="613">
        <v>95</v>
      </c>
      <c r="Z29" s="613">
        <v>100</v>
      </c>
      <c r="AA29" s="613">
        <v>50</v>
      </c>
      <c r="AB29" s="599">
        <v>0.25</v>
      </c>
      <c r="AC29" s="620">
        <v>1</v>
      </c>
    </row>
    <row r="30" spans="2:29" ht="63.75" hidden="1" customHeight="1" x14ac:dyDescent="0.3">
      <c r="B30" s="555">
        <v>27</v>
      </c>
      <c r="C30" s="677" t="s">
        <v>1039</v>
      </c>
      <c r="D30" s="995" t="s">
        <v>176</v>
      </c>
      <c r="E30" s="996"/>
      <c r="F30" s="997"/>
      <c r="G30" s="65" t="s">
        <v>177</v>
      </c>
      <c r="H30" s="82">
        <v>63</v>
      </c>
      <c r="I30" s="81" t="s">
        <v>800</v>
      </c>
      <c r="J30" s="84">
        <v>3760000000</v>
      </c>
      <c r="K30" s="64" t="s">
        <v>171</v>
      </c>
      <c r="L30" s="81" t="s">
        <v>74</v>
      </c>
      <c r="M30" s="81" t="s">
        <v>97</v>
      </c>
      <c r="N30" s="58" t="s">
        <v>46</v>
      </c>
      <c r="O30" s="59" t="s">
        <v>46</v>
      </c>
      <c r="P30" s="81" t="s">
        <v>172</v>
      </c>
      <c r="Q30" s="76">
        <v>44927</v>
      </c>
      <c r="R30" s="76">
        <v>45291</v>
      </c>
      <c r="S30" s="583" t="s">
        <v>902</v>
      </c>
      <c r="T30" s="584" t="s">
        <v>178</v>
      </c>
      <c r="U30" s="559" t="s">
        <v>903</v>
      </c>
      <c r="V30" s="559" t="s">
        <v>179</v>
      </c>
      <c r="W30" s="559" t="s">
        <v>38</v>
      </c>
      <c r="X30" s="613">
        <v>75</v>
      </c>
      <c r="Y30" s="613">
        <v>200</v>
      </c>
      <c r="Z30" s="613">
        <v>300</v>
      </c>
      <c r="AA30" s="613">
        <v>75</v>
      </c>
      <c r="AB30" s="599">
        <v>0.75</v>
      </c>
      <c r="AC30" s="620">
        <v>1</v>
      </c>
    </row>
    <row r="31" spans="2:29" ht="42.75" hidden="1" customHeight="1" x14ac:dyDescent="0.3">
      <c r="B31" s="2">
        <v>28</v>
      </c>
      <c r="C31" s="677" t="s">
        <v>1039</v>
      </c>
      <c r="D31" s="995" t="s">
        <v>180</v>
      </c>
      <c r="E31" s="996"/>
      <c r="F31" s="997"/>
      <c r="G31" s="65" t="s">
        <v>181</v>
      </c>
      <c r="H31" s="82">
        <v>500</v>
      </c>
      <c r="I31" s="81" t="s">
        <v>801</v>
      </c>
      <c r="J31" s="84">
        <v>4987000000</v>
      </c>
      <c r="K31" s="64" t="s">
        <v>171</v>
      </c>
      <c r="L31" s="81" t="s">
        <v>74</v>
      </c>
      <c r="M31" s="81" t="s">
        <v>97</v>
      </c>
      <c r="N31" s="58" t="s">
        <v>46</v>
      </c>
      <c r="O31" s="59" t="s">
        <v>46</v>
      </c>
      <c r="P31" s="81" t="s">
        <v>172</v>
      </c>
      <c r="Q31" s="76">
        <v>44927</v>
      </c>
      <c r="R31" s="76">
        <v>45291</v>
      </c>
      <c r="S31" s="583" t="s">
        <v>904</v>
      </c>
      <c r="T31" s="584" t="s">
        <v>182</v>
      </c>
      <c r="U31" s="559" t="s">
        <v>905</v>
      </c>
      <c r="V31" s="559" t="s">
        <v>183</v>
      </c>
      <c r="W31" s="559" t="s">
        <v>38</v>
      </c>
      <c r="X31" s="582">
        <v>0.25</v>
      </c>
      <c r="Y31" s="599">
        <v>0.5</v>
      </c>
      <c r="Z31" s="599">
        <v>0.75</v>
      </c>
      <c r="AA31" s="620">
        <v>1</v>
      </c>
      <c r="AB31" s="599">
        <v>0</v>
      </c>
      <c r="AC31" s="620">
        <v>1</v>
      </c>
    </row>
    <row r="32" spans="2:29" ht="114" hidden="1" customHeight="1" x14ac:dyDescent="0.3">
      <c r="B32" s="2">
        <v>29</v>
      </c>
      <c r="C32" s="677" t="s">
        <v>1039</v>
      </c>
      <c r="D32" s="995" t="s">
        <v>184</v>
      </c>
      <c r="E32" s="996"/>
      <c r="F32" s="997"/>
      <c r="G32" s="998" t="s">
        <v>185</v>
      </c>
      <c r="H32" s="1000">
        <v>1</v>
      </c>
      <c r="I32" s="993" t="s">
        <v>186</v>
      </c>
      <c r="J32" s="1004">
        <f>50891820000+48454877</f>
        <v>50940274877</v>
      </c>
      <c r="K32" s="1002" t="s">
        <v>187</v>
      </c>
      <c r="L32" s="993" t="s">
        <v>45</v>
      </c>
      <c r="M32" s="81" t="s">
        <v>97</v>
      </c>
      <c r="N32" s="58" t="s">
        <v>46</v>
      </c>
      <c r="O32" s="59" t="s">
        <v>46</v>
      </c>
      <c r="P32" s="81" t="s">
        <v>188</v>
      </c>
      <c r="Q32" s="76">
        <v>44938</v>
      </c>
      <c r="R32" s="76">
        <v>45291</v>
      </c>
      <c r="S32" s="583" t="s">
        <v>906</v>
      </c>
      <c r="T32" s="583" t="s">
        <v>907</v>
      </c>
      <c r="U32" s="583" t="s">
        <v>189</v>
      </c>
      <c r="V32" s="583" t="s">
        <v>190</v>
      </c>
      <c r="W32" s="559" t="s">
        <v>38</v>
      </c>
      <c r="X32" s="582"/>
      <c r="Y32" s="599"/>
      <c r="Z32" s="599">
        <v>0.25</v>
      </c>
      <c r="AA32" s="620">
        <v>1</v>
      </c>
      <c r="AB32" s="583">
        <v>0</v>
      </c>
      <c r="AC32" s="587">
        <v>900</v>
      </c>
    </row>
    <row r="33" spans="2:29" ht="99.75" hidden="1" customHeight="1" x14ac:dyDescent="0.3">
      <c r="B33" s="391">
        <v>30</v>
      </c>
      <c r="C33" s="677" t="s">
        <v>1039</v>
      </c>
      <c r="D33" s="1020"/>
      <c r="E33" s="1021"/>
      <c r="F33" s="1022"/>
      <c r="G33" s="999"/>
      <c r="H33" s="1001"/>
      <c r="I33" s="994"/>
      <c r="J33" s="1005"/>
      <c r="K33" s="1003"/>
      <c r="L33" s="994"/>
      <c r="M33" s="81" t="s">
        <v>97</v>
      </c>
      <c r="N33" s="58" t="s">
        <v>46</v>
      </c>
      <c r="O33" s="59" t="s">
        <v>46</v>
      </c>
      <c r="P33" s="81" t="s">
        <v>188</v>
      </c>
      <c r="Q33" s="76">
        <v>44938</v>
      </c>
      <c r="R33" s="76">
        <v>45291</v>
      </c>
      <c r="S33" s="583" t="s">
        <v>908</v>
      </c>
      <c r="T33" s="583" t="s">
        <v>191</v>
      </c>
      <c r="U33" s="583" t="s">
        <v>909</v>
      </c>
      <c r="V33" s="583" t="s">
        <v>192</v>
      </c>
      <c r="W33" s="559" t="s">
        <v>60</v>
      </c>
      <c r="X33" s="582">
        <v>0.25</v>
      </c>
      <c r="Y33" s="599">
        <v>0.5</v>
      </c>
      <c r="Z33" s="599">
        <v>0.75</v>
      </c>
      <c r="AA33" s="620">
        <v>1</v>
      </c>
      <c r="AB33" s="583">
        <v>0</v>
      </c>
      <c r="AC33" s="583">
        <v>0.95</v>
      </c>
    </row>
    <row r="34" spans="2:29" ht="96.6" hidden="1" x14ac:dyDescent="0.3">
      <c r="B34" s="2">
        <v>31</v>
      </c>
      <c r="C34" s="677" t="s">
        <v>1039</v>
      </c>
      <c r="D34" s="995" t="s">
        <v>193</v>
      </c>
      <c r="E34" s="996"/>
      <c r="F34" s="997"/>
      <c r="G34" s="65" t="s">
        <v>194</v>
      </c>
      <c r="H34" s="85">
        <v>3</v>
      </c>
      <c r="I34" s="81" t="s">
        <v>195</v>
      </c>
      <c r="J34" s="84">
        <v>34650000000</v>
      </c>
      <c r="K34" s="64" t="s">
        <v>187</v>
      </c>
      <c r="L34" s="81" t="s">
        <v>74</v>
      </c>
      <c r="M34" s="81" t="s">
        <v>97</v>
      </c>
      <c r="N34" s="58" t="s">
        <v>46</v>
      </c>
      <c r="O34" s="59" t="s">
        <v>46</v>
      </c>
      <c r="P34" s="81" t="s">
        <v>98</v>
      </c>
      <c r="Q34" s="76">
        <v>44943</v>
      </c>
      <c r="R34" s="76">
        <v>45291</v>
      </c>
      <c r="S34" s="583" t="s">
        <v>910</v>
      </c>
      <c r="T34" s="583" t="s">
        <v>911</v>
      </c>
      <c r="U34" s="583" t="s">
        <v>196</v>
      </c>
      <c r="V34" s="583" t="s">
        <v>197</v>
      </c>
      <c r="W34" s="569" t="s">
        <v>38</v>
      </c>
      <c r="X34" s="582">
        <v>0</v>
      </c>
      <c r="Y34" s="599">
        <v>0.5</v>
      </c>
      <c r="Z34" s="599">
        <v>0</v>
      </c>
      <c r="AA34" s="620">
        <v>1</v>
      </c>
      <c r="AB34" s="621">
        <v>3</v>
      </c>
      <c r="AC34" s="583"/>
    </row>
    <row r="35" spans="2:29" ht="71.25" hidden="1" customHeight="1" x14ac:dyDescent="0.3">
      <c r="B35" s="2">
        <v>32</v>
      </c>
      <c r="C35" s="677" t="s">
        <v>1039</v>
      </c>
      <c r="D35" s="995" t="s">
        <v>198</v>
      </c>
      <c r="E35" s="996"/>
      <c r="F35" s="997"/>
      <c r="G35" s="65" t="s">
        <v>199</v>
      </c>
      <c r="H35" s="62">
        <v>1</v>
      </c>
      <c r="I35" s="81" t="s">
        <v>200</v>
      </c>
      <c r="J35" s="84">
        <v>1500000000</v>
      </c>
      <c r="K35" s="64" t="s">
        <v>187</v>
      </c>
      <c r="L35" s="81" t="s">
        <v>45</v>
      </c>
      <c r="M35" s="81" t="s">
        <v>97</v>
      </c>
      <c r="N35" s="58" t="s">
        <v>46</v>
      </c>
      <c r="O35" s="59" t="s">
        <v>46</v>
      </c>
      <c r="P35" s="81" t="s">
        <v>188</v>
      </c>
      <c r="Q35" s="76">
        <v>44951</v>
      </c>
      <c r="R35" s="76">
        <v>45291</v>
      </c>
      <c r="S35" s="583" t="s">
        <v>912</v>
      </c>
      <c r="T35" s="583" t="s">
        <v>913</v>
      </c>
      <c r="U35" s="583" t="s">
        <v>914</v>
      </c>
      <c r="V35" s="583" t="s">
        <v>201</v>
      </c>
      <c r="W35" s="559" t="s">
        <v>38</v>
      </c>
      <c r="X35" s="583">
        <v>0</v>
      </c>
      <c r="Y35" s="583">
        <v>0</v>
      </c>
      <c r="Z35" s="583">
        <v>0</v>
      </c>
      <c r="AA35" s="587">
        <v>900</v>
      </c>
      <c r="AB35" s="583">
        <v>0.55000000000000004</v>
      </c>
      <c r="AC35" s="583">
        <v>0.8</v>
      </c>
    </row>
    <row r="36" spans="2:29" ht="55.8" hidden="1" thickBot="1" x14ac:dyDescent="0.35">
      <c r="B36" s="555">
        <v>33</v>
      </c>
      <c r="C36" s="677" t="s">
        <v>1039</v>
      </c>
      <c r="D36" s="924" t="s">
        <v>202</v>
      </c>
      <c r="E36" s="925"/>
      <c r="F36" s="926"/>
      <c r="G36" s="65" t="s">
        <v>203</v>
      </c>
      <c r="H36" s="62">
        <v>105</v>
      </c>
      <c r="I36" s="81" t="s">
        <v>204</v>
      </c>
      <c r="J36" s="84">
        <v>300000000</v>
      </c>
      <c r="K36" s="57" t="s">
        <v>187</v>
      </c>
      <c r="L36" s="57" t="s">
        <v>45</v>
      </c>
      <c r="M36" s="56" t="s">
        <v>97</v>
      </c>
      <c r="N36" s="58" t="s">
        <v>46</v>
      </c>
      <c r="O36" s="59" t="s">
        <v>46</v>
      </c>
      <c r="P36" s="56"/>
      <c r="Q36" s="76">
        <v>44927</v>
      </c>
      <c r="R36" s="76">
        <v>45291</v>
      </c>
      <c r="S36" s="583" t="s">
        <v>915</v>
      </c>
      <c r="T36" s="583" t="s">
        <v>205</v>
      </c>
      <c r="U36" s="583" t="s">
        <v>206</v>
      </c>
      <c r="V36" s="583" t="s">
        <v>207</v>
      </c>
      <c r="W36" s="559" t="s">
        <v>38</v>
      </c>
      <c r="X36" s="583">
        <v>0</v>
      </c>
      <c r="Y36" s="583">
        <v>0</v>
      </c>
      <c r="Z36" s="583">
        <v>0</v>
      </c>
      <c r="AA36" s="583">
        <v>0.95</v>
      </c>
      <c r="AB36" s="587">
        <v>50</v>
      </c>
      <c r="AC36" s="587">
        <v>105</v>
      </c>
    </row>
    <row r="37" spans="2:29" ht="155.25" hidden="1" customHeight="1" thickBot="1" x14ac:dyDescent="0.35">
      <c r="B37" s="2">
        <v>34</v>
      </c>
      <c r="C37" s="677" t="s">
        <v>1039</v>
      </c>
      <c r="D37" s="960" t="s">
        <v>802</v>
      </c>
      <c r="E37" s="961"/>
      <c r="F37" s="962"/>
      <c r="G37" s="640" t="s">
        <v>803</v>
      </c>
      <c r="H37" s="640" t="s">
        <v>805</v>
      </c>
      <c r="I37" s="683" t="s">
        <v>806</v>
      </c>
      <c r="J37" s="684">
        <v>1500000000</v>
      </c>
      <c r="K37" s="683" t="s">
        <v>209</v>
      </c>
      <c r="L37" s="683" t="s">
        <v>45</v>
      </c>
      <c r="M37" s="683" t="s">
        <v>210</v>
      </c>
      <c r="N37" s="683" t="s">
        <v>211</v>
      </c>
      <c r="O37" s="683" t="s">
        <v>46</v>
      </c>
      <c r="P37" s="683" t="s">
        <v>212</v>
      </c>
      <c r="Q37" s="134">
        <v>44927</v>
      </c>
      <c r="R37" s="134">
        <v>45291</v>
      </c>
      <c r="S37" s="685" t="s">
        <v>921</v>
      </c>
      <c r="T37" s="686" t="s">
        <v>808</v>
      </c>
      <c r="U37" s="687" t="s">
        <v>922</v>
      </c>
      <c r="V37" s="687" t="s">
        <v>213</v>
      </c>
      <c r="W37" s="687" t="s">
        <v>38</v>
      </c>
      <c r="X37" s="625">
        <v>1</v>
      </c>
      <c r="Y37" s="586">
        <v>2</v>
      </c>
      <c r="Z37" s="586">
        <v>3</v>
      </c>
      <c r="AA37" s="583"/>
      <c r="AB37" s="91" t="s">
        <v>811</v>
      </c>
      <c r="AC37" s="92" t="s">
        <v>810</v>
      </c>
    </row>
    <row r="38" spans="2:29" ht="155.25" hidden="1" customHeight="1" x14ac:dyDescent="0.3">
      <c r="B38" s="2">
        <v>35</v>
      </c>
      <c r="C38" s="677" t="s">
        <v>1039</v>
      </c>
      <c r="D38" s="1006" t="s">
        <v>202</v>
      </c>
      <c r="E38" s="1006"/>
      <c r="F38" s="1006"/>
      <c r="G38" s="106" t="s">
        <v>804</v>
      </c>
      <c r="H38" s="110">
        <v>1</v>
      </c>
      <c r="I38" s="93" t="s">
        <v>807</v>
      </c>
      <c r="J38" s="689" t="s">
        <v>1037</v>
      </c>
      <c r="K38" s="689" t="s">
        <v>1037</v>
      </c>
      <c r="L38" s="689" t="s">
        <v>1037</v>
      </c>
      <c r="M38" s="689" t="s">
        <v>1037</v>
      </c>
      <c r="N38" s="689" t="s">
        <v>1037</v>
      </c>
      <c r="O38" s="689" t="s">
        <v>1037</v>
      </c>
      <c r="P38" s="689" t="s">
        <v>1037</v>
      </c>
      <c r="Q38" s="689" t="s">
        <v>1037</v>
      </c>
      <c r="R38" s="689" t="s">
        <v>1037</v>
      </c>
      <c r="S38" s="24" t="s">
        <v>923</v>
      </c>
      <c r="T38" s="24" t="s">
        <v>809</v>
      </c>
      <c r="U38" s="96" t="s">
        <v>924</v>
      </c>
      <c r="V38" s="689" t="s">
        <v>1037</v>
      </c>
      <c r="W38" s="96" t="s">
        <v>38</v>
      </c>
      <c r="X38" s="626" t="s">
        <v>1040</v>
      </c>
      <c r="Y38" s="626">
        <v>0.3</v>
      </c>
      <c r="Z38" s="626">
        <v>0.55000000000000004</v>
      </c>
      <c r="AA38" s="626">
        <v>0.8</v>
      </c>
      <c r="AB38" s="412">
        <v>0.3</v>
      </c>
      <c r="AC38" s="105">
        <v>0.3</v>
      </c>
    </row>
    <row r="39" spans="2:29" ht="157.5" hidden="1" customHeight="1" thickBot="1" x14ac:dyDescent="0.35">
      <c r="B39" s="391">
        <v>36</v>
      </c>
      <c r="C39" s="677" t="s">
        <v>1039</v>
      </c>
      <c r="D39" s="963" t="s">
        <v>814</v>
      </c>
      <c r="E39" s="964"/>
      <c r="F39" s="964"/>
      <c r="G39" s="101" t="s">
        <v>812</v>
      </c>
      <c r="H39" s="101" t="s">
        <v>813</v>
      </c>
      <c r="I39" s="95" t="s">
        <v>215</v>
      </c>
      <c r="J39" s="102">
        <v>500000000</v>
      </c>
      <c r="K39" s="95" t="s">
        <v>216</v>
      </c>
      <c r="L39" s="95" t="s">
        <v>217</v>
      </c>
      <c r="M39" s="95" t="s">
        <v>210</v>
      </c>
      <c r="N39" s="95" t="s">
        <v>218</v>
      </c>
      <c r="O39" s="95" t="s">
        <v>219</v>
      </c>
      <c r="P39" s="95" t="s">
        <v>212</v>
      </c>
      <c r="Q39" s="688">
        <v>44927</v>
      </c>
      <c r="R39" s="688">
        <v>45291</v>
      </c>
      <c r="S39" s="103" t="s">
        <v>925</v>
      </c>
      <c r="T39" s="103" t="s">
        <v>926</v>
      </c>
      <c r="U39" s="627" t="s">
        <v>927</v>
      </c>
      <c r="V39" s="104" t="s">
        <v>220</v>
      </c>
      <c r="W39" s="104" t="s">
        <v>128</v>
      </c>
      <c r="X39" s="587" t="s">
        <v>61</v>
      </c>
      <c r="Y39" s="628">
        <v>30</v>
      </c>
      <c r="Z39" s="628">
        <v>50</v>
      </c>
      <c r="AA39" s="628">
        <v>105</v>
      </c>
      <c r="AB39" s="629">
        <v>0.25</v>
      </c>
      <c r="AC39" s="630">
        <v>0.25</v>
      </c>
    </row>
    <row r="40" spans="2:29" ht="174" hidden="1" customHeight="1" thickBot="1" x14ac:dyDescent="0.35">
      <c r="B40" s="2">
        <v>37</v>
      </c>
      <c r="C40" s="677" t="s">
        <v>1039</v>
      </c>
      <c r="D40" s="965" t="s">
        <v>815</v>
      </c>
      <c r="E40" s="965"/>
      <c r="F40" s="965"/>
      <c r="G40" s="413" t="s">
        <v>222</v>
      </c>
      <c r="H40" s="106" t="s">
        <v>816</v>
      </c>
      <c r="I40" s="414" t="s">
        <v>221</v>
      </c>
      <c r="J40" s="23">
        <v>400000000</v>
      </c>
      <c r="K40" s="93" t="s">
        <v>223</v>
      </c>
      <c r="L40" s="93" t="s">
        <v>224</v>
      </c>
      <c r="M40" s="93" t="s">
        <v>210</v>
      </c>
      <c r="N40" s="93" t="s">
        <v>76</v>
      </c>
      <c r="O40" s="93" t="s">
        <v>46</v>
      </c>
      <c r="P40" s="93" t="s">
        <v>225</v>
      </c>
      <c r="Q40" s="90">
        <v>44927</v>
      </c>
      <c r="R40" s="90">
        <v>45291</v>
      </c>
      <c r="S40" s="107" t="s">
        <v>221</v>
      </c>
      <c r="T40" s="107" t="s">
        <v>928</v>
      </c>
      <c r="U40" s="96" t="s">
        <v>929</v>
      </c>
      <c r="V40" s="96" t="s">
        <v>226</v>
      </c>
      <c r="W40" s="96" t="s">
        <v>38</v>
      </c>
      <c r="X40" s="631" t="s">
        <v>102</v>
      </c>
      <c r="Y40" s="98">
        <v>1</v>
      </c>
      <c r="Z40" s="108">
        <v>0</v>
      </c>
      <c r="AA40" s="109">
        <v>0</v>
      </c>
      <c r="AB40" s="109">
        <v>1</v>
      </c>
      <c r="AC40" s="100">
        <v>0</v>
      </c>
    </row>
    <row r="41" spans="2:29" ht="138" hidden="1" customHeight="1" thickBot="1" x14ac:dyDescent="0.35">
      <c r="B41" s="2">
        <v>38</v>
      </c>
      <c r="C41" s="677" t="s">
        <v>1039</v>
      </c>
      <c r="D41" s="965" t="s">
        <v>227</v>
      </c>
      <c r="E41" s="965"/>
      <c r="F41" s="965"/>
      <c r="G41" s="415" t="s">
        <v>229</v>
      </c>
      <c r="H41" s="110" t="s">
        <v>817</v>
      </c>
      <c r="I41" s="415" t="s">
        <v>228</v>
      </c>
      <c r="J41" s="23">
        <v>1200000000</v>
      </c>
      <c r="K41" s="93" t="s">
        <v>230</v>
      </c>
      <c r="L41" s="93" t="s">
        <v>224</v>
      </c>
      <c r="M41" s="93" t="s">
        <v>210</v>
      </c>
      <c r="N41" s="93" t="s">
        <v>76</v>
      </c>
      <c r="O41" s="93" t="s">
        <v>46</v>
      </c>
      <c r="P41" s="93" t="s">
        <v>231</v>
      </c>
      <c r="Q41" s="90">
        <v>44927</v>
      </c>
      <c r="R41" s="90">
        <v>45291</v>
      </c>
      <c r="S41" s="107" t="s">
        <v>228</v>
      </c>
      <c r="T41" s="107" t="s">
        <v>930</v>
      </c>
      <c r="U41" s="96" t="s">
        <v>931</v>
      </c>
      <c r="V41" s="632" t="s">
        <v>932</v>
      </c>
      <c r="W41" s="96" t="s">
        <v>60</v>
      </c>
      <c r="X41" s="631" t="s">
        <v>61</v>
      </c>
      <c r="Y41" s="111">
        <v>5</v>
      </c>
      <c r="Z41" s="112">
        <v>0.01</v>
      </c>
      <c r="AA41" s="113">
        <v>1.4999999999999999E-2</v>
      </c>
      <c r="AB41" s="113">
        <v>1.4999999999999999E-2</v>
      </c>
      <c r="AC41" s="114">
        <v>0.01</v>
      </c>
    </row>
    <row r="42" spans="2:29" ht="72" hidden="1" customHeight="1" x14ac:dyDescent="0.3">
      <c r="B42" s="391">
        <v>39</v>
      </c>
      <c r="C42" s="677" t="s">
        <v>1039</v>
      </c>
      <c r="D42" s="966" t="s">
        <v>232</v>
      </c>
      <c r="E42" s="967"/>
      <c r="F42" s="968"/>
      <c r="G42" s="135" t="s">
        <v>233</v>
      </c>
      <c r="H42" s="135">
        <v>450</v>
      </c>
      <c r="I42" s="136" t="s">
        <v>234</v>
      </c>
      <c r="J42" s="137">
        <v>1200000000</v>
      </c>
      <c r="K42" s="136" t="s">
        <v>235</v>
      </c>
      <c r="L42" s="136" t="s">
        <v>224</v>
      </c>
      <c r="M42" s="136" t="s">
        <v>210</v>
      </c>
      <c r="N42" s="136" t="s">
        <v>211</v>
      </c>
      <c r="O42" s="95" t="s">
        <v>46</v>
      </c>
      <c r="P42" s="95" t="s">
        <v>212</v>
      </c>
      <c r="Q42" s="134">
        <v>44927</v>
      </c>
      <c r="R42" s="134">
        <v>45291</v>
      </c>
      <c r="S42" s="138" t="s">
        <v>934</v>
      </c>
      <c r="T42" s="139" t="s">
        <v>933</v>
      </c>
      <c r="U42" s="140" t="s">
        <v>935</v>
      </c>
      <c r="V42" s="140" t="s">
        <v>936</v>
      </c>
      <c r="W42" s="140" t="s">
        <v>38</v>
      </c>
      <c r="X42" s="633" t="s">
        <v>102</v>
      </c>
      <c r="Y42" s="97">
        <v>400</v>
      </c>
      <c r="Z42" s="141">
        <v>80</v>
      </c>
      <c r="AA42" s="142">
        <v>120</v>
      </c>
      <c r="AB42" s="143">
        <v>120</v>
      </c>
      <c r="AC42" s="144">
        <v>80</v>
      </c>
    </row>
    <row r="43" spans="2:29" ht="98.25" hidden="1" customHeight="1" x14ac:dyDescent="0.3">
      <c r="B43" s="2">
        <v>40</v>
      </c>
      <c r="C43" s="677" t="s">
        <v>1039</v>
      </c>
      <c r="D43" s="969" t="s">
        <v>236</v>
      </c>
      <c r="E43" s="970"/>
      <c r="F43" s="971"/>
      <c r="G43" s="22" t="s">
        <v>237</v>
      </c>
      <c r="H43" s="22">
        <v>40</v>
      </c>
      <c r="I43" s="93" t="s">
        <v>238</v>
      </c>
      <c r="J43" s="94">
        <v>1200000000</v>
      </c>
      <c r="K43" s="93" t="s">
        <v>239</v>
      </c>
      <c r="L43" s="93" t="s">
        <v>224</v>
      </c>
      <c r="M43" s="93" t="s">
        <v>210</v>
      </c>
      <c r="N43" s="93" t="s">
        <v>76</v>
      </c>
      <c r="O43" s="93" t="s">
        <v>46</v>
      </c>
      <c r="P43" s="93" t="s">
        <v>240</v>
      </c>
      <c r="Q43" s="145">
        <v>44927</v>
      </c>
      <c r="R43" s="145">
        <v>45291</v>
      </c>
      <c r="S43" s="24" t="s">
        <v>937</v>
      </c>
      <c r="T43" s="25" t="s">
        <v>241</v>
      </c>
      <c r="U43" s="96" t="s">
        <v>938</v>
      </c>
      <c r="V43" s="96" t="s">
        <v>242</v>
      </c>
      <c r="W43" s="96" t="s">
        <v>38</v>
      </c>
      <c r="X43" s="631" t="s">
        <v>61</v>
      </c>
      <c r="Y43" s="98">
        <v>40</v>
      </c>
      <c r="Z43" s="99">
        <v>6</v>
      </c>
      <c r="AA43" s="146">
        <v>12</v>
      </c>
      <c r="AB43" s="147">
        <v>12</v>
      </c>
      <c r="AC43" s="100">
        <v>10</v>
      </c>
    </row>
    <row r="44" spans="2:29" ht="52.8" hidden="1" x14ac:dyDescent="0.3">
      <c r="B44" s="2">
        <v>41</v>
      </c>
      <c r="C44" s="677" t="s">
        <v>1039</v>
      </c>
      <c r="D44" s="972" t="s">
        <v>243</v>
      </c>
      <c r="E44" s="973"/>
      <c r="F44" s="974"/>
      <c r="G44" s="42" t="s">
        <v>244</v>
      </c>
      <c r="H44" s="42">
        <v>250</v>
      </c>
      <c r="I44" s="40" t="s">
        <v>245</v>
      </c>
      <c r="J44" s="690" t="s">
        <v>1041</v>
      </c>
      <c r="K44" s="39" t="s">
        <v>276</v>
      </c>
      <c r="L44" s="39" t="s">
        <v>45</v>
      </c>
      <c r="M44" s="39" t="s">
        <v>246</v>
      </c>
      <c r="N44" s="39" t="s">
        <v>247</v>
      </c>
      <c r="O44" s="40" t="s">
        <v>46</v>
      </c>
      <c r="P44" s="39" t="s">
        <v>248</v>
      </c>
      <c r="Q44" s="86">
        <v>44927</v>
      </c>
      <c r="R44" s="86">
        <v>45291</v>
      </c>
      <c r="S44" s="87" t="s">
        <v>249</v>
      </c>
      <c r="T44" s="88" t="s">
        <v>250</v>
      </c>
      <c r="U44" s="129" t="s">
        <v>251</v>
      </c>
      <c r="V44" s="129" t="s">
        <v>252</v>
      </c>
      <c r="W44" s="129" t="s">
        <v>253</v>
      </c>
      <c r="X44" s="129" t="s">
        <v>254</v>
      </c>
      <c r="Y44" s="117">
        <v>0.9</v>
      </c>
      <c r="Z44" s="116">
        <v>0.22500000000000001</v>
      </c>
      <c r="AA44" s="120">
        <v>0.22500000000000001</v>
      </c>
      <c r="AB44" s="119">
        <v>0.22500000000000001</v>
      </c>
      <c r="AC44" s="117">
        <v>0.22500000000000001</v>
      </c>
    </row>
    <row r="45" spans="2:29" ht="52.8" hidden="1" x14ac:dyDescent="0.3">
      <c r="B45" s="391">
        <v>42</v>
      </c>
      <c r="C45" s="677" t="s">
        <v>1039</v>
      </c>
      <c r="D45" s="972" t="s">
        <v>255</v>
      </c>
      <c r="E45" s="973"/>
      <c r="F45" s="974"/>
      <c r="G45" s="42" t="s">
        <v>256</v>
      </c>
      <c r="H45" s="42">
        <v>120</v>
      </c>
      <c r="I45" s="42" t="s">
        <v>257</v>
      </c>
      <c r="J45" s="690" t="s">
        <v>1041</v>
      </c>
      <c r="K45" s="39" t="s">
        <v>276</v>
      </c>
      <c r="L45" s="39" t="s">
        <v>45</v>
      </c>
      <c r="M45" s="39" t="s">
        <v>246</v>
      </c>
      <c r="N45" s="39" t="s">
        <v>247</v>
      </c>
      <c r="O45" s="40" t="s">
        <v>46</v>
      </c>
      <c r="P45" s="39" t="s">
        <v>248</v>
      </c>
      <c r="Q45" s="86">
        <v>44927</v>
      </c>
      <c r="R45" s="86">
        <v>45291</v>
      </c>
      <c r="S45" s="115" t="s">
        <v>258</v>
      </c>
      <c r="T45" s="128" t="s">
        <v>259</v>
      </c>
      <c r="U45" s="129" t="s">
        <v>260</v>
      </c>
      <c r="V45" s="129" t="s">
        <v>261</v>
      </c>
      <c r="W45" s="129" t="s">
        <v>253</v>
      </c>
      <c r="X45" s="129" t="s">
        <v>254</v>
      </c>
      <c r="Y45" s="634">
        <v>1</v>
      </c>
      <c r="Z45" s="634">
        <v>1</v>
      </c>
      <c r="AA45" s="634">
        <v>1</v>
      </c>
      <c r="AB45" s="634">
        <v>1</v>
      </c>
      <c r="AC45" s="634">
        <v>1</v>
      </c>
    </row>
    <row r="46" spans="2:29" ht="52.8" hidden="1" x14ac:dyDescent="0.3">
      <c r="B46" s="2">
        <v>43</v>
      </c>
      <c r="C46" s="677" t="s">
        <v>1039</v>
      </c>
      <c r="D46" s="972" t="s">
        <v>262</v>
      </c>
      <c r="E46" s="973"/>
      <c r="F46" s="974"/>
      <c r="G46" s="42" t="s">
        <v>263</v>
      </c>
      <c r="H46" s="42">
        <v>7</v>
      </c>
      <c r="I46" s="130" t="s">
        <v>264</v>
      </c>
      <c r="J46" s="690" t="s">
        <v>1041</v>
      </c>
      <c r="K46" s="39" t="s">
        <v>276</v>
      </c>
      <c r="L46" s="39" t="s">
        <v>45</v>
      </c>
      <c r="M46" s="39" t="s">
        <v>246</v>
      </c>
      <c r="N46" s="39" t="s">
        <v>265</v>
      </c>
      <c r="O46" s="40" t="s">
        <v>46</v>
      </c>
      <c r="P46" s="39" t="s">
        <v>248</v>
      </c>
      <c r="Q46" s="86">
        <v>44927</v>
      </c>
      <c r="R46" s="86">
        <v>45291</v>
      </c>
      <c r="S46" s="118" t="s">
        <v>266</v>
      </c>
      <c r="T46" s="131" t="s">
        <v>939</v>
      </c>
      <c r="U46" s="129" t="s">
        <v>267</v>
      </c>
      <c r="V46" s="41" t="s">
        <v>268</v>
      </c>
      <c r="W46" s="129" t="s">
        <v>60</v>
      </c>
      <c r="X46" s="132" t="s">
        <v>269</v>
      </c>
      <c r="Y46" s="635">
        <v>1</v>
      </c>
      <c r="Z46" s="636">
        <v>0.25</v>
      </c>
      <c r="AA46" s="637">
        <v>0.25</v>
      </c>
      <c r="AB46" s="638">
        <v>0.25</v>
      </c>
      <c r="AC46" s="639">
        <v>0.25</v>
      </c>
    </row>
    <row r="47" spans="2:29" ht="79.2" hidden="1" x14ac:dyDescent="0.3">
      <c r="B47" s="2">
        <v>44</v>
      </c>
      <c r="C47" s="677" t="s">
        <v>1039</v>
      </c>
      <c r="D47" s="975" t="s">
        <v>270</v>
      </c>
      <c r="E47" s="976"/>
      <c r="F47" s="977"/>
      <c r="G47" s="42" t="s">
        <v>271</v>
      </c>
      <c r="H47" s="42">
        <v>20</v>
      </c>
      <c r="I47" s="40" t="s">
        <v>272</v>
      </c>
      <c r="J47" s="690" t="s">
        <v>1041</v>
      </c>
      <c r="K47" s="39" t="s">
        <v>276</v>
      </c>
      <c r="L47" s="39" t="s">
        <v>45</v>
      </c>
      <c r="M47" s="39" t="s">
        <v>246</v>
      </c>
      <c r="N47" s="39" t="s">
        <v>76</v>
      </c>
      <c r="O47" s="40" t="s">
        <v>46</v>
      </c>
      <c r="P47" s="39" t="s">
        <v>248</v>
      </c>
      <c r="Q47" s="86">
        <v>44927</v>
      </c>
      <c r="R47" s="86">
        <v>45291</v>
      </c>
      <c r="S47" s="87" t="s">
        <v>940</v>
      </c>
      <c r="T47" s="88" t="s">
        <v>273</v>
      </c>
      <c r="U47" s="129" t="s">
        <v>274</v>
      </c>
      <c r="V47" s="87" t="s">
        <v>275</v>
      </c>
      <c r="W47" s="89" t="s">
        <v>60</v>
      </c>
      <c r="X47" s="89" t="s">
        <v>254</v>
      </c>
      <c r="Y47" s="133">
        <v>1</v>
      </c>
      <c r="Z47" s="116">
        <v>0.25</v>
      </c>
      <c r="AA47" s="116">
        <v>0.25</v>
      </c>
      <c r="AB47" s="116">
        <v>0.25</v>
      </c>
      <c r="AC47" s="116">
        <v>0.25</v>
      </c>
    </row>
    <row r="48" spans="2:29" ht="57.6" hidden="1" x14ac:dyDescent="0.3">
      <c r="B48" s="391">
        <v>45</v>
      </c>
      <c r="C48" s="677" t="s">
        <v>1039</v>
      </c>
      <c r="D48" s="978" t="s">
        <v>277</v>
      </c>
      <c r="E48" s="979"/>
      <c r="F48" s="980"/>
      <c r="G48" s="149" t="s">
        <v>818</v>
      </c>
      <c r="H48" s="149">
        <v>1</v>
      </c>
      <c r="I48" s="150" t="s">
        <v>819</v>
      </c>
      <c r="J48" s="151">
        <v>1000000000</v>
      </c>
      <c r="K48" s="150" t="s">
        <v>279</v>
      </c>
      <c r="L48" s="152" t="s">
        <v>74</v>
      </c>
      <c r="M48" s="152" t="s">
        <v>280</v>
      </c>
      <c r="N48" s="152" t="s">
        <v>76</v>
      </c>
      <c r="O48" s="150" t="s">
        <v>33</v>
      </c>
      <c r="P48" s="152" t="s">
        <v>281</v>
      </c>
      <c r="Q48" s="208">
        <v>44927</v>
      </c>
      <c r="R48" s="208">
        <v>45291</v>
      </c>
      <c r="S48" s="153" t="s">
        <v>941</v>
      </c>
      <c r="T48" s="154" t="s">
        <v>942</v>
      </c>
      <c r="U48" s="155" t="s">
        <v>282</v>
      </c>
      <c r="V48" s="155" t="s">
        <v>283</v>
      </c>
      <c r="W48" s="155" t="s">
        <v>38</v>
      </c>
      <c r="X48" s="155" t="s">
        <v>284</v>
      </c>
      <c r="Y48" s="155">
        <v>1</v>
      </c>
      <c r="Z48" s="156">
        <v>0</v>
      </c>
      <c r="AA48" s="156">
        <v>0</v>
      </c>
      <c r="AB48" s="155">
        <v>0</v>
      </c>
      <c r="AC48" s="155">
        <v>1</v>
      </c>
    </row>
    <row r="49" spans="2:29" ht="86.4" hidden="1" x14ac:dyDescent="0.3">
      <c r="B49" s="2">
        <v>46</v>
      </c>
      <c r="C49" s="677" t="s">
        <v>1039</v>
      </c>
      <c r="D49" s="981" t="s">
        <v>821</v>
      </c>
      <c r="E49" s="982"/>
      <c r="F49" s="983"/>
      <c r="G49" s="416" t="s">
        <v>285</v>
      </c>
      <c r="H49" s="416">
        <v>2</v>
      </c>
      <c r="I49" s="419" t="s">
        <v>286</v>
      </c>
      <c r="J49" s="420">
        <v>250000000</v>
      </c>
      <c r="K49" s="421" t="s">
        <v>279</v>
      </c>
      <c r="L49" s="419" t="s">
        <v>45</v>
      </c>
      <c r="M49" s="419" t="s">
        <v>280</v>
      </c>
      <c r="N49" s="419" t="s">
        <v>76</v>
      </c>
      <c r="O49" s="421" t="s">
        <v>287</v>
      </c>
      <c r="P49" s="419" t="s">
        <v>281</v>
      </c>
      <c r="Q49" s="422">
        <v>44927</v>
      </c>
      <c r="R49" s="422">
        <v>45291</v>
      </c>
      <c r="S49" s="423" t="s">
        <v>288</v>
      </c>
      <c r="T49" s="424" t="s">
        <v>289</v>
      </c>
      <c r="U49" s="425" t="s">
        <v>290</v>
      </c>
      <c r="V49" s="425" t="s">
        <v>291</v>
      </c>
      <c r="W49" s="425" t="s">
        <v>38</v>
      </c>
      <c r="X49" s="425" t="s">
        <v>284</v>
      </c>
      <c r="Y49" s="425">
        <v>2</v>
      </c>
      <c r="Z49" s="426">
        <v>0</v>
      </c>
      <c r="AA49" s="427">
        <v>1</v>
      </c>
      <c r="AB49" s="428">
        <v>0</v>
      </c>
      <c r="AC49" s="425">
        <v>1</v>
      </c>
    </row>
    <row r="50" spans="2:29" ht="86.4" hidden="1" x14ac:dyDescent="0.3">
      <c r="B50" s="2">
        <v>47</v>
      </c>
      <c r="C50" s="677" t="s">
        <v>1039</v>
      </c>
      <c r="D50" s="981" t="s">
        <v>292</v>
      </c>
      <c r="E50" s="982"/>
      <c r="F50" s="983"/>
      <c r="G50" s="416" t="s">
        <v>285</v>
      </c>
      <c r="H50" s="416" t="s">
        <v>820</v>
      </c>
      <c r="I50" s="416" t="s">
        <v>286</v>
      </c>
      <c r="J50" s="420" t="s">
        <v>822</v>
      </c>
      <c r="K50" s="421" t="s">
        <v>279</v>
      </c>
      <c r="L50" s="419" t="s">
        <v>45</v>
      </c>
      <c r="M50" s="419" t="s">
        <v>280</v>
      </c>
      <c r="N50" s="419" t="s">
        <v>76</v>
      </c>
      <c r="O50" s="421" t="s">
        <v>287</v>
      </c>
      <c r="P50" s="419" t="s">
        <v>281</v>
      </c>
      <c r="Q50" s="422">
        <v>44927</v>
      </c>
      <c r="R50" s="422">
        <v>45291</v>
      </c>
      <c r="S50" s="429" t="s">
        <v>288</v>
      </c>
      <c r="T50" s="424" t="s">
        <v>289</v>
      </c>
      <c r="U50" s="425" t="s">
        <v>290</v>
      </c>
      <c r="V50" s="425" t="s">
        <v>291</v>
      </c>
      <c r="W50" s="425" t="s">
        <v>38</v>
      </c>
      <c r="X50" s="425" t="s">
        <v>284</v>
      </c>
      <c r="Y50" s="425">
        <v>2</v>
      </c>
      <c r="Z50" s="426">
        <v>0</v>
      </c>
      <c r="AA50" s="427">
        <v>1</v>
      </c>
      <c r="AB50" s="428">
        <v>0</v>
      </c>
      <c r="AC50" s="425">
        <v>1</v>
      </c>
    </row>
    <row r="51" spans="2:29" ht="129.6" hidden="1" x14ac:dyDescent="0.3">
      <c r="B51" s="391">
        <v>48</v>
      </c>
      <c r="C51" s="677" t="s">
        <v>1039</v>
      </c>
      <c r="D51" s="1017" t="s">
        <v>293</v>
      </c>
      <c r="E51" s="1018"/>
      <c r="F51" s="1019"/>
      <c r="G51" s="416" t="s">
        <v>294</v>
      </c>
      <c r="H51" s="149">
        <v>120</v>
      </c>
      <c r="I51" s="159" t="s">
        <v>295</v>
      </c>
      <c r="J51" s="160">
        <v>800000000</v>
      </c>
      <c r="K51" s="150" t="s">
        <v>279</v>
      </c>
      <c r="L51" s="152" t="s">
        <v>45</v>
      </c>
      <c r="M51" s="152" t="s">
        <v>280</v>
      </c>
      <c r="N51" s="152" t="s">
        <v>76</v>
      </c>
      <c r="O51" s="152" t="s">
        <v>296</v>
      </c>
      <c r="P51" s="152" t="s">
        <v>281</v>
      </c>
      <c r="Q51" s="208">
        <v>44927</v>
      </c>
      <c r="R51" s="208">
        <v>45291</v>
      </c>
      <c r="S51" s="158" t="s">
        <v>943</v>
      </c>
      <c r="T51" s="161" t="s">
        <v>944</v>
      </c>
      <c r="U51" s="155" t="s">
        <v>297</v>
      </c>
      <c r="V51" s="155" t="s">
        <v>298</v>
      </c>
      <c r="W51" s="155" t="s">
        <v>38</v>
      </c>
      <c r="X51" s="155" t="s">
        <v>284</v>
      </c>
      <c r="Y51" s="162">
        <v>120</v>
      </c>
      <c r="Z51" s="156">
        <v>0</v>
      </c>
      <c r="AA51" s="156">
        <v>60</v>
      </c>
      <c r="AB51" s="155">
        <v>30</v>
      </c>
      <c r="AC51" s="155">
        <v>30</v>
      </c>
    </row>
    <row r="52" spans="2:29" ht="43.2" hidden="1" x14ac:dyDescent="0.3">
      <c r="B52" s="2">
        <v>49</v>
      </c>
      <c r="C52" s="677" t="s">
        <v>1039</v>
      </c>
      <c r="D52" s="978" t="s">
        <v>299</v>
      </c>
      <c r="E52" s="979"/>
      <c r="F52" s="980"/>
      <c r="G52" s="416" t="s">
        <v>300</v>
      </c>
      <c r="H52" s="149">
        <v>24000</v>
      </c>
      <c r="I52" s="159" t="s">
        <v>301</v>
      </c>
      <c r="J52" s="160">
        <v>25000000000</v>
      </c>
      <c r="K52" s="150" t="s">
        <v>279</v>
      </c>
      <c r="L52" s="159" t="s">
        <v>74</v>
      </c>
      <c r="M52" s="152" t="s">
        <v>280</v>
      </c>
      <c r="N52" s="152" t="s">
        <v>76</v>
      </c>
      <c r="O52" s="152" t="s">
        <v>33</v>
      </c>
      <c r="P52" s="152" t="s">
        <v>281</v>
      </c>
      <c r="Q52" s="208">
        <v>44927</v>
      </c>
      <c r="R52" s="208">
        <v>45291</v>
      </c>
      <c r="S52" s="158" t="s">
        <v>945</v>
      </c>
      <c r="T52" s="161" t="s">
        <v>946</v>
      </c>
      <c r="U52" s="155" t="s">
        <v>947</v>
      </c>
      <c r="V52" s="155" t="s">
        <v>301</v>
      </c>
      <c r="W52" s="155" t="s">
        <v>38</v>
      </c>
      <c r="X52" s="155" t="s">
        <v>284</v>
      </c>
      <c r="Y52" s="162">
        <v>24000</v>
      </c>
      <c r="Z52" s="156">
        <v>0</v>
      </c>
      <c r="AA52" s="156">
        <v>16000</v>
      </c>
      <c r="AB52" s="155">
        <v>6000</v>
      </c>
      <c r="AC52" s="155">
        <v>2000</v>
      </c>
    </row>
    <row r="53" spans="2:29" ht="43.2" hidden="1" x14ac:dyDescent="0.3">
      <c r="B53" s="2">
        <v>50</v>
      </c>
      <c r="C53" s="677" t="s">
        <v>1039</v>
      </c>
      <c r="D53" s="978" t="s">
        <v>305</v>
      </c>
      <c r="E53" s="979"/>
      <c r="F53" s="980"/>
      <c r="G53" s="416" t="s">
        <v>300</v>
      </c>
      <c r="H53" s="149">
        <v>24000</v>
      </c>
      <c r="I53" s="159" t="s">
        <v>301</v>
      </c>
      <c r="J53" s="157">
        <v>10000000000</v>
      </c>
      <c r="K53" s="150" t="s">
        <v>279</v>
      </c>
      <c r="L53" s="159" t="s">
        <v>74</v>
      </c>
      <c r="M53" s="152" t="s">
        <v>280</v>
      </c>
      <c r="N53" s="152" t="s">
        <v>76</v>
      </c>
      <c r="O53" s="152" t="s">
        <v>33</v>
      </c>
      <c r="P53" s="152" t="s">
        <v>281</v>
      </c>
      <c r="Q53" s="208">
        <v>44927</v>
      </c>
      <c r="R53" s="208">
        <v>45291</v>
      </c>
      <c r="S53" s="429" t="s">
        <v>302</v>
      </c>
      <c r="T53" s="444" t="s">
        <v>303</v>
      </c>
      <c r="U53" s="425" t="s">
        <v>304</v>
      </c>
      <c r="V53" s="425" t="s">
        <v>301</v>
      </c>
      <c r="W53" s="425" t="s">
        <v>38</v>
      </c>
      <c r="X53" s="425" t="s">
        <v>284</v>
      </c>
      <c r="Y53" s="431">
        <v>24000</v>
      </c>
      <c r="Z53" s="426">
        <v>0</v>
      </c>
      <c r="AA53" s="426">
        <v>16000</v>
      </c>
      <c r="AB53" s="425">
        <v>6000</v>
      </c>
      <c r="AC53" s="425">
        <v>2000</v>
      </c>
    </row>
    <row r="54" spans="2:29" ht="43.2" hidden="1" x14ac:dyDescent="0.3">
      <c r="B54" s="391">
        <v>51</v>
      </c>
      <c r="C54" s="677" t="s">
        <v>1039</v>
      </c>
      <c r="D54" s="978" t="s">
        <v>306</v>
      </c>
      <c r="E54" s="979"/>
      <c r="F54" s="980"/>
      <c r="G54" s="416" t="s">
        <v>307</v>
      </c>
      <c r="H54" s="149">
        <v>2</v>
      </c>
      <c r="I54" s="159" t="s">
        <v>308</v>
      </c>
      <c r="J54" s="151">
        <v>1700000000</v>
      </c>
      <c r="K54" s="150" t="s">
        <v>279</v>
      </c>
      <c r="L54" s="159" t="s">
        <v>74</v>
      </c>
      <c r="M54" s="152" t="s">
        <v>280</v>
      </c>
      <c r="N54" s="152" t="s">
        <v>76</v>
      </c>
      <c r="O54" s="152" t="s">
        <v>33</v>
      </c>
      <c r="P54" s="152" t="s">
        <v>281</v>
      </c>
      <c r="Q54" s="208">
        <v>44927</v>
      </c>
      <c r="R54" s="208">
        <v>45291</v>
      </c>
      <c r="S54" s="153" t="s">
        <v>948</v>
      </c>
      <c r="T54" s="153" t="s">
        <v>949</v>
      </c>
      <c r="U54" s="155" t="s">
        <v>309</v>
      </c>
      <c r="V54" s="155" t="s">
        <v>301</v>
      </c>
      <c r="W54" s="155" t="s">
        <v>38</v>
      </c>
      <c r="X54" s="155" t="s">
        <v>284</v>
      </c>
      <c r="Y54" s="162">
        <v>2</v>
      </c>
      <c r="Z54" s="156">
        <v>0</v>
      </c>
      <c r="AA54" s="156">
        <v>1</v>
      </c>
      <c r="AB54" s="155">
        <v>1</v>
      </c>
      <c r="AC54" s="155">
        <v>0</v>
      </c>
    </row>
    <row r="55" spans="2:29" ht="43.2" hidden="1" x14ac:dyDescent="0.3">
      <c r="B55" s="2">
        <v>52</v>
      </c>
      <c r="C55" s="677" t="s">
        <v>1039</v>
      </c>
      <c r="D55" s="981" t="s">
        <v>310</v>
      </c>
      <c r="E55" s="982"/>
      <c r="F55" s="983"/>
      <c r="G55" s="416" t="s">
        <v>307</v>
      </c>
      <c r="H55" s="416">
        <v>100000</v>
      </c>
      <c r="I55" s="430" t="s">
        <v>301</v>
      </c>
      <c r="J55" s="420">
        <v>6000000000</v>
      </c>
      <c r="K55" s="421" t="s">
        <v>279</v>
      </c>
      <c r="L55" s="430" t="s">
        <v>74</v>
      </c>
      <c r="M55" s="419" t="s">
        <v>280</v>
      </c>
      <c r="N55" s="419" t="s">
        <v>76</v>
      </c>
      <c r="O55" s="419" t="s">
        <v>33</v>
      </c>
      <c r="P55" s="419" t="s">
        <v>281</v>
      </c>
      <c r="Q55" s="422">
        <v>44927</v>
      </c>
      <c r="R55" s="422">
        <v>45291</v>
      </c>
      <c r="S55" s="423" t="s">
        <v>311</v>
      </c>
      <c r="T55" s="423" t="s">
        <v>312</v>
      </c>
      <c r="U55" s="425" t="s">
        <v>313</v>
      </c>
      <c r="V55" s="425" t="s">
        <v>314</v>
      </c>
      <c r="W55" s="425" t="s">
        <v>38</v>
      </c>
      <c r="X55" s="425" t="s">
        <v>284</v>
      </c>
      <c r="Y55" s="431">
        <v>2</v>
      </c>
      <c r="Z55" s="426">
        <v>0</v>
      </c>
      <c r="AA55" s="426">
        <v>2</v>
      </c>
      <c r="AB55" s="425">
        <v>0</v>
      </c>
      <c r="AC55" s="425">
        <v>0</v>
      </c>
    </row>
    <row r="56" spans="2:29" ht="43.2" hidden="1" x14ac:dyDescent="0.3">
      <c r="B56" s="2">
        <v>53</v>
      </c>
      <c r="C56" s="677" t="s">
        <v>1039</v>
      </c>
      <c r="D56" s="978" t="s">
        <v>823</v>
      </c>
      <c r="E56" s="979"/>
      <c r="F56" s="980"/>
      <c r="G56" s="416" t="s">
        <v>307</v>
      </c>
      <c r="H56" s="149">
        <v>100000</v>
      </c>
      <c r="I56" s="159" t="s">
        <v>301</v>
      </c>
      <c r="J56" s="157">
        <v>40000000000</v>
      </c>
      <c r="K56" s="150" t="s">
        <v>279</v>
      </c>
      <c r="L56" s="159" t="s">
        <v>74</v>
      </c>
      <c r="M56" s="152" t="s">
        <v>280</v>
      </c>
      <c r="N56" s="152" t="s">
        <v>76</v>
      </c>
      <c r="O56" s="152" t="s">
        <v>33</v>
      </c>
      <c r="P56" s="152" t="s">
        <v>281</v>
      </c>
      <c r="Q56" s="208">
        <v>44927</v>
      </c>
      <c r="R56" s="208">
        <v>45291</v>
      </c>
      <c r="S56" s="153" t="s">
        <v>315</v>
      </c>
      <c r="T56" s="153" t="s">
        <v>316</v>
      </c>
      <c r="U56" s="155" t="s">
        <v>313</v>
      </c>
      <c r="V56" s="155" t="s">
        <v>301</v>
      </c>
      <c r="W56" s="155" t="s">
        <v>38</v>
      </c>
      <c r="X56" s="155" t="s">
        <v>284</v>
      </c>
      <c r="Y56" s="162">
        <v>100000</v>
      </c>
      <c r="Z56" s="156">
        <v>0</v>
      </c>
      <c r="AA56" s="156">
        <v>100000</v>
      </c>
      <c r="AB56" s="155">
        <v>0</v>
      </c>
      <c r="AC56" s="155">
        <v>0</v>
      </c>
    </row>
    <row r="57" spans="2:29" ht="43.2" hidden="1" x14ac:dyDescent="0.3">
      <c r="B57" s="391">
        <v>54</v>
      </c>
      <c r="C57" s="677" t="s">
        <v>1039</v>
      </c>
      <c r="D57" s="984" t="s">
        <v>824</v>
      </c>
      <c r="E57" s="985"/>
      <c r="F57" s="986"/>
      <c r="G57" s="416" t="s">
        <v>307</v>
      </c>
      <c r="H57" s="163">
        <v>150</v>
      </c>
      <c r="I57" s="164" t="s">
        <v>317</v>
      </c>
      <c r="J57" s="165">
        <v>3000000000</v>
      </c>
      <c r="K57" s="166" t="s">
        <v>279</v>
      </c>
      <c r="L57" s="164" t="s">
        <v>74</v>
      </c>
      <c r="M57" s="167" t="s">
        <v>280</v>
      </c>
      <c r="N57" s="167" t="s">
        <v>76</v>
      </c>
      <c r="O57" s="167" t="s">
        <v>33</v>
      </c>
      <c r="P57" s="167" t="s">
        <v>281</v>
      </c>
      <c r="Q57" s="208">
        <v>44927</v>
      </c>
      <c r="R57" s="208">
        <v>45291</v>
      </c>
      <c r="S57" s="168" t="s">
        <v>318</v>
      </c>
      <c r="T57" s="169" t="s">
        <v>319</v>
      </c>
      <c r="U57" s="170" t="s">
        <v>320</v>
      </c>
      <c r="V57" s="170" t="s">
        <v>321</v>
      </c>
      <c r="W57" s="170" t="s">
        <v>38</v>
      </c>
      <c r="X57" s="170" t="s">
        <v>284</v>
      </c>
      <c r="Y57" s="171">
        <v>150</v>
      </c>
      <c r="Z57" s="172">
        <v>0</v>
      </c>
      <c r="AA57" s="172">
        <v>0</v>
      </c>
      <c r="AB57" s="170">
        <v>0</v>
      </c>
      <c r="AC57" s="170">
        <v>150</v>
      </c>
    </row>
    <row r="58" spans="2:29" ht="129.6" hidden="1" x14ac:dyDescent="0.3">
      <c r="B58" s="2">
        <v>55</v>
      </c>
      <c r="C58" s="677" t="s">
        <v>1039</v>
      </c>
      <c r="D58" s="987" t="s">
        <v>322</v>
      </c>
      <c r="E58" s="987"/>
      <c r="F58" s="987"/>
      <c r="G58" s="432" t="s">
        <v>323</v>
      </c>
      <c r="H58" s="173">
        <v>27000</v>
      </c>
      <c r="I58" s="174" t="s">
        <v>324</v>
      </c>
      <c r="J58" s="175">
        <v>4435000000</v>
      </c>
      <c r="K58" s="176" t="s">
        <v>325</v>
      </c>
      <c r="L58" s="174" t="s">
        <v>74</v>
      </c>
      <c r="M58" s="167" t="s">
        <v>280</v>
      </c>
      <c r="N58" s="167" t="s">
        <v>76</v>
      </c>
      <c r="O58" s="167" t="s">
        <v>33</v>
      </c>
      <c r="P58" s="176" t="s">
        <v>326</v>
      </c>
      <c r="Q58" s="208">
        <v>44927</v>
      </c>
      <c r="R58" s="208">
        <v>45291</v>
      </c>
      <c r="S58" s="177" t="s">
        <v>960</v>
      </c>
      <c r="T58" s="177" t="s">
        <v>950</v>
      </c>
      <c r="U58" s="178" t="s">
        <v>951</v>
      </c>
      <c r="V58" s="178" t="s">
        <v>327</v>
      </c>
      <c r="W58" s="170" t="s">
        <v>38</v>
      </c>
      <c r="X58" s="170" t="s">
        <v>284</v>
      </c>
      <c r="Y58" s="179">
        <v>162333</v>
      </c>
      <c r="Z58" s="180">
        <v>0</v>
      </c>
      <c r="AA58" s="180">
        <v>50000</v>
      </c>
      <c r="AB58" s="180">
        <v>50000</v>
      </c>
      <c r="AC58" s="180">
        <v>62333</v>
      </c>
    </row>
    <row r="59" spans="2:29" ht="115.2" hidden="1" x14ac:dyDescent="0.3">
      <c r="B59" s="641">
        <v>56</v>
      </c>
      <c r="C59" s="677" t="s">
        <v>1039</v>
      </c>
      <c r="D59" s="988" t="s">
        <v>328</v>
      </c>
      <c r="E59" s="988"/>
      <c r="F59" s="988"/>
      <c r="G59" s="642" t="s">
        <v>323</v>
      </c>
      <c r="H59" s="643">
        <v>90000</v>
      </c>
      <c r="I59" s="644" t="s">
        <v>324</v>
      </c>
      <c r="J59" s="645">
        <v>9327000000</v>
      </c>
      <c r="K59" s="646" t="s">
        <v>329</v>
      </c>
      <c r="L59" s="644" t="s">
        <v>74</v>
      </c>
      <c r="M59" s="647" t="s">
        <v>280</v>
      </c>
      <c r="N59" s="647" t="s">
        <v>76</v>
      </c>
      <c r="O59" s="647" t="s">
        <v>33</v>
      </c>
      <c r="P59" s="648" t="s">
        <v>330</v>
      </c>
      <c r="Q59" s="649">
        <v>44927</v>
      </c>
      <c r="R59" s="649">
        <v>45291</v>
      </c>
      <c r="S59" s="650" t="s">
        <v>952</v>
      </c>
      <c r="T59" s="650" t="s">
        <v>953</v>
      </c>
      <c r="U59" s="651" t="s">
        <v>954</v>
      </c>
      <c r="V59" s="651" t="s">
        <v>955</v>
      </c>
      <c r="W59" s="652" t="s">
        <v>38</v>
      </c>
      <c r="X59" s="652" t="s">
        <v>284</v>
      </c>
      <c r="Y59" s="653">
        <v>162333</v>
      </c>
      <c r="Z59" s="651">
        <v>0</v>
      </c>
      <c r="AA59" s="651">
        <v>30000</v>
      </c>
      <c r="AB59" s="651">
        <v>55000</v>
      </c>
      <c r="AC59" s="651">
        <v>77333</v>
      </c>
    </row>
    <row r="60" spans="2:29" ht="129.6" hidden="1" x14ac:dyDescent="0.3">
      <c r="B60" s="391">
        <v>57</v>
      </c>
      <c r="C60" s="677" t="s">
        <v>1039</v>
      </c>
      <c r="D60" s="987" t="s">
        <v>331</v>
      </c>
      <c r="E60" s="987"/>
      <c r="F60" s="987"/>
      <c r="G60" s="432" t="s">
        <v>323</v>
      </c>
      <c r="H60" s="173">
        <v>370000</v>
      </c>
      <c r="I60" s="174" t="s">
        <v>332</v>
      </c>
      <c r="J60" s="181">
        <v>14300000000</v>
      </c>
      <c r="K60" s="176" t="s">
        <v>333</v>
      </c>
      <c r="L60" s="174" t="s">
        <v>74</v>
      </c>
      <c r="M60" s="167" t="s">
        <v>280</v>
      </c>
      <c r="N60" s="167" t="s">
        <v>76</v>
      </c>
      <c r="O60" s="167" t="s">
        <v>33</v>
      </c>
      <c r="P60" s="176" t="s">
        <v>334</v>
      </c>
      <c r="Q60" s="208">
        <v>44927</v>
      </c>
      <c r="R60" s="208">
        <v>45291</v>
      </c>
      <c r="S60" s="654" t="s">
        <v>956</v>
      </c>
      <c r="T60" s="177" t="s">
        <v>957</v>
      </c>
      <c r="U60" s="178" t="s">
        <v>958</v>
      </c>
      <c r="V60" s="178" t="s">
        <v>327</v>
      </c>
      <c r="W60" s="170" t="s">
        <v>38</v>
      </c>
      <c r="X60" s="170" t="s">
        <v>284</v>
      </c>
      <c r="Y60" s="183">
        <v>162333</v>
      </c>
      <c r="Z60" s="178">
        <v>0</v>
      </c>
      <c r="AA60" s="178">
        <v>50000</v>
      </c>
      <c r="AB60" s="178">
        <v>50000</v>
      </c>
      <c r="AC60" s="178">
        <v>62333</v>
      </c>
    </row>
    <row r="61" spans="2:29" ht="57.6" hidden="1" x14ac:dyDescent="0.3">
      <c r="B61" s="2">
        <v>58</v>
      </c>
      <c r="C61" s="677" t="s">
        <v>1039</v>
      </c>
      <c r="D61" s="987" t="s">
        <v>826</v>
      </c>
      <c r="E61" s="987"/>
      <c r="F61" s="987"/>
      <c r="G61" s="433" t="s">
        <v>323</v>
      </c>
      <c r="H61" s="1007">
        <v>420</v>
      </c>
      <c r="I61" s="433" t="s">
        <v>335</v>
      </c>
      <c r="J61" s="181">
        <v>13408333334</v>
      </c>
      <c r="K61" s="176" t="s">
        <v>325</v>
      </c>
      <c r="L61" s="174" t="s">
        <v>74</v>
      </c>
      <c r="M61" s="167" t="s">
        <v>280</v>
      </c>
      <c r="N61" s="167" t="s">
        <v>76</v>
      </c>
      <c r="O61" s="167" t="s">
        <v>33</v>
      </c>
      <c r="P61" s="176" t="s">
        <v>326</v>
      </c>
      <c r="Q61" s="208">
        <v>44927</v>
      </c>
      <c r="R61" s="208">
        <v>45291</v>
      </c>
      <c r="S61" s="177" t="s">
        <v>336</v>
      </c>
      <c r="T61" s="177" t="s">
        <v>337</v>
      </c>
      <c r="U61" s="178" t="s">
        <v>338</v>
      </c>
      <c r="V61" s="178" t="s">
        <v>339</v>
      </c>
      <c r="W61" s="170" t="s">
        <v>38</v>
      </c>
      <c r="X61" s="170" t="s">
        <v>284</v>
      </c>
      <c r="Y61" s="183">
        <v>210</v>
      </c>
      <c r="Z61" s="178">
        <v>0</v>
      </c>
      <c r="AA61" s="178">
        <v>50</v>
      </c>
      <c r="AB61" s="178">
        <v>80</v>
      </c>
      <c r="AC61" s="178">
        <v>80</v>
      </c>
    </row>
    <row r="62" spans="2:29" ht="129.6" hidden="1" x14ac:dyDescent="0.3">
      <c r="B62" s="2">
        <v>59</v>
      </c>
      <c r="C62" s="677" t="s">
        <v>1039</v>
      </c>
      <c r="D62" s="987" t="s">
        <v>825</v>
      </c>
      <c r="E62" s="987"/>
      <c r="F62" s="987"/>
      <c r="G62" s="433" t="s">
        <v>323</v>
      </c>
      <c r="H62" s="1008"/>
      <c r="I62" s="176" t="s">
        <v>340</v>
      </c>
      <c r="J62" s="181">
        <v>5468000000</v>
      </c>
      <c r="K62" s="182" t="s">
        <v>329</v>
      </c>
      <c r="L62" s="174" t="s">
        <v>74</v>
      </c>
      <c r="M62" s="167" t="s">
        <v>280</v>
      </c>
      <c r="N62" s="167" t="s">
        <v>76</v>
      </c>
      <c r="O62" s="167" t="s">
        <v>33</v>
      </c>
      <c r="P62" s="176" t="s">
        <v>330</v>
      </c>
      <c r="Q62" s="208">
        <v>44927</v>
      </c>
      <c r="R62" s="208">
        <v>45291</v>
      </c>
      <c r="S62" s="435" t="s">
        <v>959</v>
      </c>
      <c r="T62" s="177" t="s">
        <v>961</v>
      </c>
      <c r="U62" s="178" t="s">
        <v>962</v>
      </c>
      <c r="V62" s="178" t="s">
        <v>341</v>
      </c>
      <c r="W62" s="170" t="s">
        <v>38</v>
      </c>
      <c r="X62" s="170" t="s">
        <v>284</v>
      </c>
      <c r="Y62" s="183">
        <v>210</v>
      </c>
      <c r="Z62" s="178">
        <v>0</v>
      </c>
      <c r="AA62" s="178">
        <v>10</v>
      </c>
      <c r="AB62" s="178">
        <v>80</v>
      </c>
      <c r="AC62" s="178">
        <v>120</v>
      </c>
    </row>
    <row r="63" spans="2:29" ht="100.8" hidden="1" x14ac:dyDescent="0.3">
      <c r="B63" s="391">
        <v>60</v>
      </c>
      <c r="C63" s="677" t="s">
        <v>1039</v>
      </c>
      <c r="D63" s="987" t="s">
        <v>342</v>
      </c>
      <c r="E63" s="987"/>
      <c r="F63" s="987"/>
      <c r="G63" s="434" t="s">
        <v>827</v>
      </c>
      <c r="H63" s="185">
        <v>3</v>
      </c>
      <c r="I63" s="174" t="s">
        <v>343</v>
      </c>
      <c r="J63" s="181">
        <v>300000000</v>
      </c>
      <c r="K63" s="176" t="s">
        <v>325</v>
      </c>
      <c r="L63" s="174" t="s">
        <v>74</v>
      </c>
      <c r="M63" s="167" t="s">
        <v>280</v>
      </c>
      <c r="N63" s="167" t="s">
        <v>76</v>
      </c>
      <c r="O63" s="167" t="s">
        <v>33</v>
      </c>
      <c r="P63" s="176" t="s">
        <v>326</v>
      </c>
      <c r="Q63" s="208">
        <v>44927</v>
      </c>
      <c r="R63" s="208">
        <v>45291</v>
      </c>
      <c r="S63" s="435" t="s">
        <v>963</v>
      </c>
      <c r="T63" s="176" t="s">
        <v>964</v>
      </c>
      <c r="U63" s="178" t="s">
        <v>965</v>
      </c>
      <c r="V63" s="178" t="s">
        <v>344</v>
      </c>
      <c r="W63" s="655" t="s">
        <v>38</v>
      </c>
      <c r="X63" s="170" t="s">
        <v>284</v>
      </c>
      <c r="Y63" s="183">
        <v>4</v>
      </c>
      <c r="Z63" s="178">
        <v>0</v>
      </c>
      <c r="AA63" s="178">
        <v>1</v>
      </c>
      <c r="AB63" s="178">
        <v>2</v>
      </c>
      <c r="AC63" s="178">
        <v>1</v>
      </c>
    </row>
    <row r="64" spans="2:29" ht="100.8" hidden="1" x14ac:dyDescent="0.3">
      <c r="B64" s="2">
        <v>61</v>
      </c>
      <c r="C64" s="677" t="s">
        <v>1039</v>
      </c>
      <c r="D64" s="987" t="s">
        <v>345</v>
      </c>
      <c r="E64" s="987"/>
      <c r="F64" s="987"/>
      <c r="G64" s="433" t="s">
        <v>278</v>
      </c>
      <c r="H64" s="185">
        <v>3</v>
      </c>
      <c r="I64" s="174" t="s">
        <v>828</v>
      </c>
      <c r="J64" s="186">
        <v>400000000</v>
      </c>
      <c r="K64" s="182" t="s">
        <v>329</v>
      </c>
      <c r="L64" s="174" t="s">
        <v>74</v>
      </c>
      <c r="M64" s="167" t="s">
        <v>280</v>
      </c>
      <c r="N64" s="167" t="s">
        <v>76</v>
      </c>
      <c r="O64" s="167" t="s">
        <v>33</v>
      </c>
      <c r="P64" s="176" t="s">
        <v>330</v>
      </c>
      <c r="Q64" s="208">
        <v>44927</v>
      </c>
      <c r="R64" s="208">
        <v>45291</v>
      </c>
      <c r="S64" s="435" t="s">
        <v>966</v>
      </c>
      <c r="T64" s="187" t="s">
        <v>967</v>
      </c>
      <c r="U64" s="178" t="s">
        <v>968</v>
      </c>
      <c r="V64" s="178" t="s">
        <v>346</v>
      </c>
      <c r="W64" s="655" t="s">
        <v>38</v>
      </c>
      <c r="X64" s="170" t="s">
        <v>284</v>
      </c>
      <c r="Y64" s="183">
        <v>2</v>
      </c>
      <c r="Z64" s="178">
        <v>0</v>
      </c>
      <c r="AA64" s="178">
        <v>0</v>
      </c>
      <c r="AB64" s="178">
        <v>1</v>
      </c>
      <c r="AC64" s="178">
        <v>1</v>
      </c>
    </row>
    <row r="65" spans="2:29" ht="86.4" hidden="1" x14ac:dyDescent="0.3">
      <c r="B65" s="2">
        <v>62</v>
      </c>
      <c r="C65" s="677" t="s">
        <v>1039</v>
      </c>
      <c r="D65" s="987" t="s">
        <v>347</v>
      </c>
      <c r="E65" s="987"/>
      <c r="F65" s="987"/>
      <c r="G65" s="433" t="s">
        <v>278</v>
      </c>
      <c r="H65" s="188">
        <v>1</v>
      </c>
      <c r="I65" s="174" t="s">
        <v>348</v>
      </c>
      <c r="J65" s="189">
        <v>1933333333.3299999</v>
      </c>
      <c r="K65" s="176" t="s">
        <v>333</v>
      </c>
      <c r="L65" s="174" t="s">
        <v>74</v>
      </c>
      <c r="M65" s="167" t="s">
        <v>280</v>
      </c>
      <c r="N65" s="167" t="s">
        <v>76</v>
      </c>
      <c r="O65" s="167" t="s">
        <v>33</v>
      </c>
      <c r="P65" s="176" t="s">
        <v>334</v>
      </c>
      <c r="Q65" s="208">
        <v>44927</v>
      </c>
      <c r="R65" s="208">
        <v>45291</v>
      </c>
      <c r="S65" s="435" t="s">
        <v>969</v>
      </c>
      <c r="T65" s="177" t="s">
        <v>970</v>
      </c>
      <c r="U65" s="178" t="s">
        <v>971</v>
      </c>
      <c r="V65" s="178" t="s">
        <v>349</v>
      </c>
      <c r="W65" s="655" t="s">
        <v>38</v>
      </c>
      <c r="X65" s="170" t="s">
        <v>284</v>
      </c>
      <c r="Y65" s="183">
        <v>1</v>
      </c>
      <c r="Z65" s="178">
        <v>0</v>
      </c>
      <c r="AA65" s="178">
        <v>1</v>
      </c>
      <c r="AB65" s="178">
        <v>0</v>
      </c>
      <c r="AC65" s="178">
        <v>0</v>
      </c>
    </row>
    <row r="66" spans="2:29" ht="71.25" hidden="1" customHeight="1" x14ac:dyDescent="0.3">
      <c r="B66" s="391">
        <v>63</v>
      </c>
      <c r="C66" s="677" t="s">
        <v>1039</v>
      </c>
      <c r="D66" s="992" t="s">
        <v>350</v>
      </c>
      <c r="E66" s="992"/>
      <c r="F66" s="992"/>
      <c r="G66" s="434" t="s">
        <v>351</v>
      </c>
      <c r="H66" s="435">
        <v>5</v>
      </c>
      <c r="I66" s="436" t="s">
        <v>352</v>
      </c>
      <c r="J66" s="437">
        <v>90000000</v>
      </c>
      <c r="K66" s="438" t="s">
        <v>325</v>
      </c>
      <c r="L66" s="436" t="s">
        <v>74</v>
      </c>
      <c r="M66" s="439" t="s">
        <v>280</v>
      </c>
      <c r="N66" s="439" t="s">
        <v>76</v>
      </c>
      <c r="O66" s="439" t="s">
        <v>33</v>
      </c>
      <c r="P66" s="438" t="s">
        <v>326</v>
      </c>
      <c r="Q66" s="422">
        <v>44927</v>
      </c>
      <c r="R66" s="422">
        <v>45291</v>
      </c>
      <c r="S66" s="435" t="s">
        <v>353</v>
      </c>
      <c r="T66" s="435" t="s">
        <v>354</v>
      </c>
      <c r="U66" s="440" t="s">
        <v>355</v>
      </c>
      <c r="V66" s="440" t="s">
        <v>356</v>
      </c>
      <c r="W66" s="441" t="s">
        <v>38</v>
      </c>
      <c r="X66" s="441" t="s">
        <v>284</v>
      </c>
      <c r="Y66" s="442">
        <v>6</v>
      </c>
      <c r="Z66" s="440">
        <v>0</v>
      </c>
      <c r="AA66" s="440">
        <v>2</v>
      </c>
      <c r="AB66" s="440">
        <v>2</v>
      </c>
      <c r="AC66" s="440">
        <v>2</v>
      </c>
    </row>
    <row r="67" spans="2:29" ht="57.6" hidden="1" x14ac:dyDescent="0.3">
      <c r="B67" s="2">
        <v>64</v>
      </c>
      <c r="C67" s="677" t="s">
        <v>1039</v>
      </c>
      <c r="D67" s="992" t="s">
        <v>357</v>
      </c>
      <c r="E67" s="992"/>
      <c r="F67" s="992"/>
      <c r="G67" s="434" t="s">
        <v>351</v>
      </c>
      <c r="H67" s="443">
        <v>6</v>
      </c>
      <c r="I67" s="436" t="s">
        <v>358</v>
      </c>
      <c r="J67" s="437">
        <v>200000000</v>
      </c>
      <c r="K67" s="438" t="s">
        <v>333</v>
      </c>
      <c r="L67" s="436" t="s">
        <v>74</v>
      </c>
      <c r="M67" s="439" t="s">
        <v>280</v>
      </c>
      <c r="N67" s="439" t="s">
        <v>76</v>
      </c>
      <c r="O67" s="439" t="s">
        <v>33</v>
      </c>
      <c r="P67" s="438" t="s">
        <v>334</v>
      </c>
      <c r="Q67" s="422">
        <v>44927</v>
      </c>
      <c r="R67" s="422">
        <v>45291</v>
      </c>
      <c r="S67" s="435" t="s">
        <v>353</v>
      </c>
      <c r="T67" s="435" t="s">
        <v>354</v>
      </c>
      <c r="U67" s="440" t="s">
        <v>359</v>
      </c>
      <c r="V67" s="440" t="s">
        <v>360</v>
      </c>
      <c r="W67" s="441" t="s">
        <v>60</v>
      </c>
      <c r="X67" s="441" t="s">
        <v>284</v>
      </c>
      <c r="Y67" s="442">
        <v>5</v>
      </c>
      <c r="Z67" s="440">
        <v>1</v>
      </c>
      <c r="AA67" s="440">
        <v>2</v>
      </c>
      <c r="AB67" s="440">
        <v>1</v>
      </c>
      <c r="AC67" s="440">
        <v>1</v>
      </c>
    </row>
    <row r="68" spans="2:29" ht="72" hidden="1" x14ac:dyDescent="0.3">
      <c r="B68" s="2">
        <v>65</v>
      </c>
      <c r="C68" s="677" t="s">
        <v>1039</v>
      </c>
      <c r="D68" s="987" t="s">
        <v>361</v>
      </c>
      <c r="E68" s="987"/>
      <c r="F68" s="987"/>
      <c r="G68" s="184" t="s">
        <v>351</v>
      </c>
      <c r="H68" s="190">
        <v>2800</v>
      </c>
      <c r="I68" s="174" t="s">
        <v>362</v>
      </c>
      <c r="J68" s="181">
        <v>2000000000</v>
      </c>
      <c r="K68" s="176" t="s">
        <v>333</v>
      </c>
      <c r="L68" s="174" t="s">
        <v>74</v>
      </c>
      <c r="M68" s="167" t="s">
        <v>280</v>
      </c>
      <c r="N68" s="167" t="s">
        <v>76</v>
      </c>
      <c r="O68" s="167" t="s">
        <v>33</v>
      </c>
      <c r="P68" s="176" t="s">
        <v>334</v>
      </c>
      <c r="Q68" s="208">
        <v>44927</v>
      </c>
      <c r="R68" s="208">
        <v>45291</v>
      </c>
      <c r="S68" s="435" t="s">
        <v>972</v>
      </c>
      <c r="T68" s="177" t="s">
        <v>973</v>
      </c>
      <c r="U68" s="178" t="s">
        <v>976</v>
      </c>
      <c r="V68" s="178" t="s">
        <v>363</v>
      </c>
      <c r="W68" s="655" t="s">
        <v>38</v>
      </c>
      <c r="X68" s="170" t="s">
        <v>284</v>
      </c>
      <c r="Y68" s="183">
        <v>2500</v>
      </c>
      <c r="Z68" s="178">
        <v>0</v>
      </c>
      <c r="AA68" s="178">
        <v>1000</v>
      </c>
      <c r="AB68" s="178">
        <v>1000</v>
      </c>
      <c r="AC68" s="178">
        <v>500</v>
      </c>
    </row>
    <row r="69" spans="2:29" ht="72" hidden="1" x14ac:dyDescent="0.3">
      <c r="B69" s="391">
        <v>66</v>
      </c>
      <c r="C69" s="677" t="s">
        <v>1039</v>
      </c>
      <c r="D69" s="987" t="s">
        <v>364</v>
      </c>
      <c r="E69" s="987"/>
      <c r="F69" s="987"/>
      <c r="G69" s="184" t="s">
        <v>351</v>
      </c>
      <c r="H69" s="190">
        <v>2500</v>
      </c>
      <c r="I69" s="174" t="s">
        <v>365</v>
      </c>
      <c r="J69" s="181">
        <v>2138333333</v>
      </c>
      <c r="K69" s="182" t="s">
        <v>329</v>
      </c>
      <c r="L69" s="174" t="s">
        <v>74</v>
      </c>
      <c r="M69" s="167" t="s">
        <v>280</v>
      </c>
      <c r="N69" s="167" t="s">
        <v>76</v>
      </c>
      <c r="O69" s="167" t="s">
        <v>33</v>
      </c>
      <c r="P69" s="176" t="s">
        <v>330</v>
      </c>
      <c r="Q69" s="208">
        <v>44927</v>
      </c>
      <c r="R69" s="208">
        <v>45291</v>
      </c>
      <c r="S69" s="435" t="s">
        <v>974</v>
      </c>
      <c r="T69" s="177" t="s">
        <v>975</v>
      </c>
      <c r="U69" s="178" t="s">
        <v>977</v>
      </c>
      <c r="V69" s="178" t="s">
        <v>366</v>
      </c>
      <c r="W69" s="655" t="s">
        <v>38</v>
      </c>
      <c r="X69" s="170" t="s">
        <v>284</v>
      </c>
      <c r="Y69" s="183">
        <v>2650</v>
      </c>
      <c r="Z69" s="178">
        <v>0</v>
      </c>
      <c r="AA69" s="178">
        <v>650</v>
      </c>
      <c r="AB69" s="178">
        <v>650</v>
      </c>
      <c r="AC69" s="178">
        <v>1350</v>
      </c>
    </row>
    <row r="70" spans="2:29" ht="100.8" hidden="1" x14ac:dyDescent="0.3">
      <c r="B70" s="2">
        <v>67</v>
      </c>
      <c r="C70" s="677" t="s">
        <v>1039</v>
      </c>
      <c r="D70" s="989" t="s">
        <v>367</v>
      </c>
      <c r="E70" s="990"/>
      <c r="F70" s="991"/>
      <c r="G70" s="191" t="s">
        <v>368</v>
      </c>
      <c r="H70" s="191">
        <v>40</v>
      </c>
      <c r="I70" s="192" t="s">
        <v>369</v>
      </c>
      <c r="J70" s="206">
        <v>300000000</v>
      </c>
      <c r="K70" s="204" t="s">
        <v>378</v>
      </c>
      <c r="L70" s="192" t="s">
        <v>30</v>
      </c>
      <c r="M70" s="192" t="s">
        <v>370</v>
      </c>
      <c r="N70" s="192" t="s">
        <v>371</v>
      </c>
      <c r="O70" s="192" t="s">
        <v>33</v>
      </c>
      <c r="P70" s="192" t="s">
        <v>372</v>
      </c>
      <c r="Q70" s="209">
        <v>44927</v>
      </c>
      <c r="R70" s="209">
        <v>45291</v>
      </c>
      <c r="S70" s="656" t="s">
        <v>978</v>
      </c>
      <c r="T70" s="194" t="s">
        <v>979</v>
      </c>
      <c r="U70" s="195" t="s">
        <v>980</v>
      </c>
      <c r="V70" s="195" t="s">
        <v>373</v>
      </c>
      <c r="W70" s="195" t="s">
        <v>38</v>
      </c>
      <c r="X70" s="195" t="s">
        <v>61</v>
      </c>
      <c r="Y70" s="196">
        <v>1</v>
      </c>
      <c r="Z70" s="197">
        <v>0</v>
      </c>
      <c r="AA70" s="198">
        <v>0.4</v>
      </c>
      <c r="AB70" s="199">
        <v>0.3</v>
      </c>
      <c r="AC70" s="200">
        <v>0.3</v>
      </c>
    </row>
    <row r="71" spans="2:29" ht="105.6" hidden="1" x14ac:dyDescent="0.3">
      <c r="B71" s="2">
        <v>68</v>
      </c>
      <c r="C71" s="677" t="s">
        <v>1039</v>
      </c>
      <c r="D71" s="989" t="s">
        <v>374</v>
      </c>
      <c r="E71" s="990"/>
      <c r="F71" s="991"/>
      <c r="G71" s="191" t="s">
        <v>375</v>
      </c>
      <c r="H71" s="191">
        <v>7</v>
      </c>
      <c r="I71" s="193" t="s">
        <v>376</v>
      </c>
      <c r="J71" s="207">
        <v>600000000</v>
      </c>
      <c r="K71" s="205" t="s">
        <v>378</v>
      </c>
      <c r="L71" s="192" t="s">
        <v>30</v>
      </c>
      <c r="M71" s="192" t="s">
        <v>370</v>
      </c>
      <c r="N71" s="192" t="s">
        <v>371</v>
      </c>
      <c r="O71" s="193" t="s">
        <v>33</v>
      </c>
      <c r="P71" s="192" t="s">
        <v>372</v>
      </c>
      <c r="Q71" s="209">
        <v>44927</v>
      </c>
      <c r="R71" s="209">
        <v>45291</v>
      </c>
      <c r="S71" s="656" t="s">
        <v>981</v>
      </c>
      <c r="T71" s="194" t="s">
        <v>983</v>
      </c>
      <c r="U71" s="195" t="s">
        <v>982</v>
      </c>
      <c r="V71" s="195" t="s">
        <v>377</v>
      </c>
      <c r="W71" s="195" t="s">
        <v>38</v>
      </c>
      <c r="X71" s="195" t="s">
        <v>61</v>
      </c>
      <c r="Y71" s="196">
        <v>1</v>
      </c>
      <c r="Z71" s="201">
        <v>0.1</v>
      </c>
      <c r="AA71" s="202">
        <v>0.3</v>
      </c>
      <c r="AB71" s="203">
        <v>0.4</v>
      </c>
      <c r="AC71" s="200">
        <v>0.2</v>
      </c>
    </row>
    <row r="72" spans="2:29" ht="179.4" x14ac:dyDescent="0.3">
      <c r="B72" s="391">
        <v>69</v>
      </c>
      <c r="C72" s="677" t="s">
        <v>1039</v>
      </c>
      <c r="D72" s="957" t="s">
        <v>830</v>
      </c>
      <c r="E72" s="958"/>
      <c r="F72" s="959"/>
      <c r="G72" s="355" t="s">
        <v>829</v>
      </c>
      <c r="H72" s="446" t="s">
        <v>838</v>
      </c>
      <c r="I72" s="356" t="s">
        <v>831</v>
      </c>
      <c r="J72" s="691" t="s">
        <v>1038</v>
      </c>
      <c r="K72" s="418" t="s">
        <v>832</v>
      </c>
      <c r="L72" s="357" t="s">
        <v>45</v>
      </c>
      <c r="M72" s="357" t="s">
        <v>379</v>
      </c>
      <c r="N72" s="357" t="s">
        <v>380</v>
      </c>
      <c r="O72" s="356" t="s">
        <v>381</v>
      </c>
      <c r="P72" s="357" t="s">
        <v>382</v>
      </c>
      <c r="Q72" s="693"/>
      <c r="R72" s="693"/>
      <c r="S72" s="358" t="s">
        <v>383</v>
      </c>
      <c r="T72" s="695" t="s">
        <v>1038</v>
      </c>
      <c r="U72" s="695" t="s">
        <v>1038</v>
      </c>
      <c r="V72" s="695" t="s">
        <v>1038</v>
      </c>
      <c r="W72" s="695" t="s">
        <v>1038</v>
      </c>
      <c r="X72" s="359" t="s">
        <v>61</v>
      </c>
      <c r="Y72" s="360">
        <v>1</v>
      </c>
      <c r="Z72" s="695" t="s">
        <v>1038</v>
      </c>
      <c r="AA72" s="695" t="s">
        <v>1038</v>
      </c>
      <c r="AB72" s="695" t="s">
        <v>1038</v>
      </c>
      <c r="AC72" s="695" t="s">
        <v>1038</v>
      </c>
    </row>
    <row r="73" spans="2:29" ht="110.4" x14ac:dyDescent="0.3">
      <c r="B73" s="2">
        <v>70</v>
      </c>
      <c r="C73" s="677" t="s">
        <v>1039</v>
      </c>
      <c r="D73" s="957" t="s">
        <v>384</v>
      </c>
      <c r="E73" s="958"/>
      <c r="F73" s="959"/>
      <c r="G73" s="355" t="s">
        <v>834</v>
      </c>
      <c r="H73" s="446" t="s">
        <v>839</v>
      </c>
      <c r="I73" s="361" t="s">
        <v>385</v>
      </c>
      <c r="J73" s="691" t="s">
        <v>1038</v>
      </c>
      <c r="K73" s="357" t="s">
        <v>833</v>
      </c>
      <c r="L73" s="357" t="s">
        <v>45</v>
      </c>
      <c r="M73" s="357" t="s">
        <v>379</v>
      </c>
      <c r="N73" s="357" t="s">
        <v>380</v>
      </c>
      <c r="O73" s="356" t="s">
        <v>386</v>
      </c>
      <c r="P73" s="357" t="s">
        <v>382</v>
      </c>
      <c r="Q73" s="691"/>
      <c r="R73" s="691"/>
      <c r="S73" s="358" t="s">
        <v>387</v>
      </c>
      <c r="T73" s="695" t="s">
        <v>1038</v>
      </c>
      <c r="U73" s="695" t="s">
        <v>1038</v>
      </c>
      <c r="V73" s="695" t="s">
        <v>1038</v>
      </c>
      <c r="W73" s="695" t="s">
        <v>1038</v>
      </c>
      <c r="X73" s="359" t="s">
        <v>61</v>
      </c>
      <c r="Y73" s="360">
        <v>1</v>
      </c>
      <c r="Z73" s="695" t="s">
        <v>1038</v>
      </c>
      <c r="AA73" s="695" t="s">
        <v>1038</v>
      </c>
      <c r="AB73" s="695" t="s">
        <v>1038</v>
      </c>
      <c r="AC73" s="695" t="s">
        <v>1038</v>
      </c>
    </row>
    <row r="74" spans="2:29" ht="55.2" x14ac:dyDescent="0.3">
      <c r="B74" s="2">
        <v>71</v>
      </c>
      <c r="C74" s="677" t="s">
        <v>1039</v>
      </c>
      <c r="D74" s="957" t="s">
        <v>388</v>
      </c>
      <c r="E74" s="958"/>
      <c r="F74" s="959"/>
      <c r="G74" s="355" t="s">
        <v>389</v>
      </c>
      <c r="H74" s="446" t="s">
        <v>840</v>
      </c>
      <c r="I74" s="361" t="s">
        <v>390</v>
      </c>
      <c r="J74" s="691" t="s">
        <v>1038</v>
      </c>
      <c r="K74" s="361" t="s">
        <v>835</v>
      </c>
      <c r="L74" s="361" t="s">
        <v>45</v>
      </c>
      <c r="M74" s="357" t="s">
        <v>379</v>
      </c>
      <c r="N74" s="357" t="s">
        <v>380</v>
      </c>
      <c r="O74" s="357" t="s">
        <v>391</v>
      </c>
      <c r="P74" s="357" t="s">
        <v>382</v>
      </c>
      <c r="Q74" s="694"/>
      <c r="R74" s="694"/>
      <c r="S74" s="362" t="s">
        <v>392</v>
      </c>
      <c r="T74" s="695" t="s">
        <v>1038</v>
      </c>
      <c r="U74" s="695" t="s">
        <v>1038</v>
      </c>
      <c r="V74" s="695" t="s">
        <v>1038</v>
      </c>
      <c r="W74" s="695" t="s">
        <v>1038</v>
      </c>
      <c r="X74" s="359" t="s">
        <v>61</v>
      </c>
      <c r="Y74" s="360">
        <v>1</v>
      </c>
      <c r="Z74" s="695" t="s">
        <v>1038</v>
      </c>
      <c r="AA74" s="695" t="s">
        <v>1038</v>
      </c>
      <c r="AB74" s="695" t="s">
        <v>1038</v>
      </c>
      <c r="AC74" s="695" t="s">
        <v>1038</v>
      </c>
    </row>
    <row r="75" spans="2:29" ht="41.4" x14ac:dyDescent="0.3">
      <c r="B75" s="391">
        <v>72</v>
      </c>
      <c r="C75" s="677" t="s">
        <v>1039</v>
      </c>
      <c r="D75" s="957" t="s">
        <v>837</v>
      </c>
      <c r="E75" s="958"/>
      <c r="F75" s="959"/>
      <c r="G75" s="355" t="s">
        <v>393</v>
      </c>
      <c r="H75" s="446" t="s">
        <v>394</v>
      </c>
      <c r="I75" s="361" t="s">
        <v>395</v>
      </c>
      <c r="J75" s="691" t="s">
        <v>1038</v>
      </c>
      <c r="K75" s="445" t="s">
        <v>836</v>
      </c>
      <c r="L75" s="361" t="s">
        <v>45</v>
      </c>
      <c r="M75" s="357" t="s">
        <v>379</v>
      </c>
      <c r="N75" s="357" t="s">
        <v>380</v>
      </c>
      <c r="O75" s="357" t="s">
        <v>381</v>
      </c>
      <c r="P75" s="357" t="s">
        <v>382</v>
      </c>
      <c r="Q75" s="694"/>
      <c r="R75" s="694"/>
      <c r="S75" s="362" t="s">
        <v>393</v>
      </c>
      <c r="T75" s="695" t="s">
        <v>1038</v>
      </c>
      <c r="U75" s="695" t="s">
        <v>1038</v>
      </c>
      <c r="V75" s="695" t="s">
        <v>1038</v>
      </c>
      <c r="W75" s="695" t="s">
        <v>1038</v>
      </c>
      <c r="X75" s="359" t="s">
        <v>61</v>
      </c>
      <c r="Y75" s="360">
        <v>1</v>
      </c>
      <c r="Z75" s="695" t="s">
        <v>1038</v>
      </c>
      <c r="AA75" s="695" t="s">
        <v>1038</v>
      </c>
      <c r="AB75" s="695" t="s">
        <v>1038</v>
      </c>
      <c r="AC75" s="695" t="s">
        <v>1038</v>
      </c>
    </row>
    <row r="76" spans="2:29" ht="71.25" customHeight="1" x14ac:dyDescent="0.3">
      <c r="B76" s="2">
        <v>73</v>
      </c>
      <c r="C76" s="677" t="s">
        <v>1039</v>
      </c>
      <c r="D76" s="957" t="s">
        <v>396</v>
      </c>
      <c r="E76" s="958"/>
      <c r="F76" s="959"/>
      <c r="G76" s="355" t="s">
        <v>397</v>
      </c>
      <c r="H76" s="446" t="s">
        <v>841</v>
      </c>
      <c r="I76" s="361" t="s">
        <v>398</v>
      </c>
      <c r="J76" s="691" t="s">
        <v>1038</v>
      </c>
      <c r="K76" s="361" t="s">
        <v>399</v>
      </c>
      <c r="L76" s="361" t="s">
        <v>45</v>
      </c>
      <c r="M76" s="357" t="s">
        <v>379</v>
      </c>
      <c r="N76" s="357" t="s">
        <v>380</v>
      </c>
      <c r="O76" s="357" t="s">
        <v>391</v>
      </c>
      <c r="P76" s="357" t="s">
        <v>382</v>
      </c>
      <c r="Q76" s="694"/>
      <c r="R76" s="694"/>
      <c r="S76" s="362" t="s">
        <v>400</v>
      </c>
      <c r="T76" s="695" t="s">
        <v>1038</v>
      </c>
      <c r="U76" s="695" t="s">
        <v>1038</v>
      </c>
      <c r="V76" s="695" t="s">
        <v>1038</v>
      </c>
      <c r="W76" s="695" t="s">
        <v>1038</v>
      </c>
      <c r="X76" s="359" t="s">
        <v>61</v>
      </c>
      <c r="Y76" s="360">
        <v>1</v>
      </c>
      <c r="Z76" s="695" t="s">
        <v>1038</v>
      </c>
      <c r="AA76" s="695" t="s">
        <v>1038</v>
      </c>
      <c r="AB76" s="695" t="s">
        <v>1038</v>
      </c>
      <c r="AC76" s="695" t="s">
        <v>1038</v>
      </c>
    </row>
    <row r="77" spans="2:29" ht="158.4" x14ac:dyDescent="0.3">
      <c r="B77" s="2">
        <v>74</v>
      </c>
      <c r="C77" s="677" t="s">
        <v>1039</v>
      </c>
      <c r="D77" s="944" t="s">
        <v>401</v>
      </c>
      <c r="E77" s="945"/>
      <c r="F77" s="946"/>
      <c r="G77" s="343" t="s">
        <v>402</v>
      </c>
      <c r="H77" s="344" t="s">
        <v>403</v>
      </c>
      <c r="I77" s="345" t="s">
        <v>404</v>
      </c>
      <c r="J77" s="691" t="s">
        <v>1038</v>
      </c>
      <c r="K77" s="447" t="s">
        <v>842</v>
      </c>
      <c r="L77" s="346" t="s">
        <v>45</v>
      </c>
      <c r="M77" s="346" t="s">
        <v>406</v>
      </c>
      <c r="N77" s="346" t="s">
        <v>406</v>
      </c>
      <c r="O77" s="345" t="s">
        <v>407</v>
      </c>
      <c r="P77" s="346" t="s">
        <v>382</v>
      </c>
      <c r="Q77" s="347">
        <v>44927</v>
      </c>
      <c r="R77" s="347">
        <v>45291</v>
      </c>
      <c r="S77" s="348" t="s">
        <v>408</v>
      </c>
      <c r="T77" s="349" t="s">
        <v>409</v>
      </c>
      <c r="U77" s="350" t="s">
        <v>410</v>
      </c>
      <c r="V77" s="350" t="s">
        <v>411</v>
      </c>
      <c r="W77" s="350" t="s">
        <v>38</v>
      </c>
      <c r="X77" s="350" t="s">
        <v>412</v>
      </c>
      <c r="Y77" s="351" t="s">
        <v>403</v>
      </c>
      <c r="Z77" s="352">
        <v>0.95</v>
      </c>
      <c r="AA77" s="352">
        <v>0.97</v>
      </c>
      <c r="AB77" s="353">
        <v>0.98</v>
      </c>
      <c r="AC77" s="354">
        <v>1</v>
      </c>
    </row>
    <row r="78" spans="2:29" ht="115.2" x14ac:dyDescent="0.3">
      <c r="B78" s="391">
        <v>75</v>
      </c>
      <c r="C78" s="677" t="s">
        <v>1039</v>
      </c>
      <c r="D78" s="947" t="s">
        <v>843</v>
      </c>
      <c r="E78" s="948"/>
      <c r="F78" s="949"/>
      <c r="G78" s="448" t="s">
        <v>413</v>
      </c>
      <c r="H78" s="449" t="s">
        <v>414</v>
      </c>
      <c r="I78" s="449" t="s">
        <v>415</v>
      </c>
      <c r="J78" s="691" t="s">
        <v>1038</v>
      </c>
      <c r="K78" s="451" t="s">
        <v>405</v>
      </c>
      <c r="L78" s="450" t="s">
        <v>45</v>
      </c>
      <c r="M78" s="450" t="s">
        <v>406</v>
      </c>
      <c r="N78" s="450" t="s">
        <v>406</v>
      </c>
      <c r="O78" s="451" t="s">
        <v>407</v>
      </c>
      <c r="P78" s="450" t="s">
        <v>382</v>
      </c>
      <c r="Q78" s="452">
        <v>44927</v>
      </c>
      <c r="R78" s="452">
        <v>45291</v>
      </c>
      <c r="S78" s="453" t="s">
        <v>416</v>
      </c>
      <c r="T78" s="454" t="s">
        <v>417</v>
      </c>
      <c r="U78" s="455" t="s">
        <v>418</v>
      </c>
      <c r="V78" s="455" t="s">
        <v>419</v>
      </c>
      <c r="W78" s="455" t="s">
        <v>38</v>
      </c>
      <c r="X78" s="455" t="s">
        <v>412</v>
      </c>
      <c r="Y78" s="456" t="s">
        <v>414</v>
      </c>
      <c r="Z78" s="457">
        <v>0.2</v>
      </c>
      <c r="AA78" s="457">
        <v>0.4</v>
      </c>
      <c r="AB78" s="457">
        <v>0.6</v>
      </c>
      <c r="AC78" s="457">
        <v>0.8</v>
      </c>
    </row>
    <row r="79" spans="2:29" ht="51" customHeight="1" x14ac:dyDescent="0.3">
      <c r="B79" s="2">
        <v>76</v>
      </c>
      <c r="C79" s="677" t="s">
        <v>1039</v>
      </c>
      <c r="D79" s="950" t="s">
        <v>420</v>
      </c>
      <c r="E79" s="951"/>
      <c r="F79" s="952"/>
      <c r="G79" s="336" t="s">
        <v>421</v>
      </c>
      <c r="H79" s="337" t="s">
        <v>422</v>
      </c>
      <c r="I79" s="338" t="s">
        <v>423</v>
      </c>
      <c r="J79" s="458">
        <v>279680000</v>
      </c>
      <c r="K79" s="339" t="s">
        <v>424</v>
      </c>
      <c r="L79" s="340" t="s">
        <v>45</v>
      </c>
      <c r="M79" s="340" t="s">
        <v>425</v>
      </c>
      <c r="N79" s="340" t="s">
        <v>426</v>
      </c>
      <c r="O79" s="339" t="s">
        <v>427</v>
      </c>
      <c r="P79" s="340" t="s">
        <v>382</v>
      </c>
      <c r="Q79" s="339"/>
      <c r="R79" s="339"/>
      <c r="S79" s="696" t="s">
        <v>1038</v>
      </c>
      <c r="T79" s="696" t="s">
        <v>1038</v>
      </c>
      <c r="U79" s="696" t="s">
        <v>1038</v>
      </c>
      <c r="V79" s="696" t="s">
        <v>1038</v>
      </c>
      <c r="W79" s="696" t="s">
        <v>1038</v>
      </c>
      <c r="X79" s="696" t="s">
        <v>1038</v>
      </c>
      <c r="Y79" s="696" t="s">
        <v>1038</v>
      </c>
      <c r="Z79" s="696" t="s">
        <v>1038</v>
      </c>
      <c r="AA79" s="696" t="s">
        <v>1038</v>
      </c>
      <c r="AB79" s="696" t="s">
        <v>1038</v>
      </c>
      <c r="AC79" s="696" t="s">
        <v>1038</v>
      </c>
    </row>
    <row r="80" spans="2:29" ht="39.6" x14ac:dyDescent="0.3">
      <c r="B80" s="2">
        <v>77</v>
      </c>
      <c r="C80" s="677" t="s">
        <v>1039</v>
      </c>
      <c r="D80" s="953" t="s">
        <v>428</v>
      </c>
      <c r="E80" s="954"/>
      <c r="F80" s="955"/>
      <c r="G80" s="459" t="s">
        <v>429</v>
      </c>
      <c r="H80" s="460" t="s">
        <v>430</v>
      </c>
      <c r="I80" s="461" t="s">
        <v>431</v>
      </c>
      <c r="J80" s="462" t="s">
        <v>1038</v>
      </c>
      <c r="K80" s="463" t="s">
        <v>432</v>
      </c>
      <c r="L80" s="464" t="s">
        <v>45</v>
      </c>
      <c r="M80" s="464" t="s">
        <v>425</v>
      </c>
      <c r="N80" s="464" t="s">
        <v>426</v>
      </c>
      <c r="O80" s="463" t="s">
        <v>427</v>
      </c>
      <c r="P80" s="464" t="s">
        <v>382</v>
      </c>
      <c r="Q80" s="463"/>
      <c r="R80" s="463"/>
      <c r="S80" s="465" t="s">
        <v>1038</v>
      </c>
      <c r="T80" s="465" t="s">
        <v>1038</v>
      </c>
      <c r="U80" s="465" t="s">
        <v>1038</v>
      </c>
      <c r="V80" s="465" t="s">
        <v>1038</v>
      </c>
      <c r="W80" s="465" t="s">
        <v>1038</v>
      </c>
      <c r="X80" s="465" t="s">
        <v>1038</v>
      </c>
      <c r="Y80" s="465" t="s">
        <v>1038</v>
      </c>
      <c r="Z80" s="465" t="s">
        <v>1038</v>
      </c>
      <c r="AA80" s="465" t="s">
        <v>1038</v>
      </c>
      <c r="AB80" s="465" t="s">
        <v>1038</v>
      </c>
      <c r="AC80" s="465" t="s">
        <v>1038</v>
      </c>
    </row>
    <row r="81" spans="2:29" ht="39.6" x14ac:dyDescent="0.3">
      <c r="B81" s="391">
        <v>78</v>
      </c>
      <c r="C81" s="677" t="s">
        <v>1039</v>
      </c>
      <c r="D81" s="953" t="s">
        <v>433</v>
      </c>
      <c r="E81" s="954"/>
      <c r="F81" s="955"/>
      <c r="G81" s="459" t="s">
        <v>434</v>
      </c>
      <c r="H81" s="460" t="s">
        <v>435</v>
      </c>
      <c r="I81" s="466" t="s">
        <v>436</v>
      </c>
      <c r="J81" s="462" t="s">
        <v>1038</v>
      </c>
      <c r="K81" s="463" t="s">
        <v>432</v>
      </c>
      <c r="L81" s="464" t="s">
        <v>45</v>
      </c>
      <c r="M81" s="464" t="s">
        <v>425</v>
      </c>
      <c r="N81" s="464" t="s">
        <v>426</v>
      </c>
      <c r="O81" s="463" t="s">
        <v>427</v>
      </c>
      <c r="P81" s="464" t="s">
        <v>382</v>
      </c>
      <c r="Q81" s="463"/>
      <c r="R81" s="463"/>
      <c r="S81" s="465" t="s">
        <v>1038</v>
      </c>
      <c r="T81" s="465" t="s">
        <v>1038</v>
      </c>
      <c r="U81" s="465" t="s">
        <v>1038</v>
      </c>
      <c r="V81" s="465" t="s">
        <v>1038</v>
      </c>
      <c r="W81" s="465" t="s">
        <v>1038</v>
      </c>
      <c r="X81" s="465" t="s">
        <v>1038</v>
      </c>
      <c r="Y81" s="465" t="s">
        <v>1038</v>
      </c>
      <c r="Z81" s="465" t="s">
        <v>1038</v>
      </c>
      <c r="AA81" s="465" t="s">
        <v>1038</v>
      </c>
      <c r="AB81" s="465" t="s">
        <v>1038</v>
      </c>
      <c r="AC81" s="465" t="s">
        <v>1038</v>
      </c>
    </row>
    <row r="82" spans="2:29" ht="40.200000000000003" thickBot="1" x14ac:dyDescent="0.35">
      <c r="B82" s="2">
        <v>79</v>
      </c>
      <c r="C82" s="677" t="s">
        <v>1039</v>
      </c>
      <c r="D82" s="953" t="s">
        <v>437</v>
      </c>
      <c r="E82" s="954"/>
      <c r="F82" s="955"/>
      <c r="G82" s="459" t="s">
        <v>438</v>
      </c>
      <c r="H82" s="460" t="s">
        <v>439</v>
      </c>
      <c r="I82" s="467" t="s">
        <v>440</v>
      </c>
      <c r="J82" s="462" t="s">
        <v>1038</v>
      </c>
      <c r="K82" s="463" t="s">
        <v>432</v>
      </c>
      <c r="L82" s="464" t="s">
        <v>45</v>
      </c>
      <c r="M82" s="464" t="s">
        <v>425</v>
      </c>
      <c r="N82" s="464" t="s">
        <v>426</v>
      </c>
      <c r="O82" s="463" t="s">
        <v>427</v>
      </c>
      <c r="P82" s="464" t="s">
        <v>382</v>
      </c>
      <c r="Q82" s="463"/>
      <c r="R82" s="463"/>
      <c r="S82" s="465" t="s">
        <v>1038</v>
      </c>
      <c r="T82" s="465" t="s">
        <v>1038</v>
      </c>
      <c r="U82" s="465" t="s">
        <v>1038</v>
      </c>
      <c r="V82" s="465" t="s">
        <v>1038</v>
      </c>
      <c r="W82" s="465" t="s">
        <v>1038</v>
      </c>
      <c r="X82" s="465" t="s">
        <v>1038</v>
      </c>
      <c r="Y82" s="465" t="s">
        <v>1038</v>
      </c>
      <c r="Z82" s="465" t="s">
        <v>1038</v>
      </c>
      <c r="AA82" s="465" t="s">
        <v>1038</v>
      </c>
      <c r="AB82" s="465" t="s">
        <v>1038</v>
      </c>
      <c r="AC82" s="465" t="s">
        <v>1038</v>
      </c>
    </row>
    <row r="83" spans="2:29" ht="39.6" x14ac:dyDescent="0.3">
      <c r="B83" s="2">
        <v>80</v>
      </c>
      <c r="C83" s="677" t="s">
        <v>1039</v>
      </c>
      <c r="D83" s="953" t="s">
        <v>441</v>
      </c>
      <c r="E83" s="954"/>
      <c r="F83" s="955"/>
      <c r="G83" s="460" t="s">
        <v>442</v>
      </c>
      <c r="H83" s="460" t="s">
        <v>443</v>
      </c>
      <c r="I83" s="468" t="s">
        <v>444</v>
      </c>
      <c r="J83" s="462" t="s">
        <v>1038</v>
      </c>
      <c r="K83" s="463" t="s">
        <v>432</v>
      </c>
      <c r="L83" s="469" t="s">
        <v>45</v>
      </c>
      <c r="M83" s="464" t="s">
        <v>425</v>
      </c>
      <c r="N83" s="464" t="s">
        <v>426</v>
      </c>
      <c r="O83" s="464" t="s">
        <v>427</v>
      </c>
      <c r="P83" s="464" t="s">
        <v>382</v>
      </c>
      <c r="Q83" s="464"/>
      <c r="R83" s="464"/>
      <c r="S83" s="465" t="s">
        <v>1038</v>
      </c>
      <c r="T83" s="465" t="s">
        <v>1038</v>
      </c>
      <c r="U83" s="465" t="s">
        <v>1038</v>
      </c>
      <c r="V83" s="465" t="s">
        <v>1038</v>
      </c>
      <c r="W83" s="465" t="s">
        <v>1038</v>
      </c>
      <c r="X83" s="465" t="s">
        <v>1038</v>
      </c>
      <c r="Y83" s="465" t="s">
        <v>1038</v>
      </c>
      <c r="Z83" s="465" t="s">
        <v>1038</v>
      </c>
      <c r="AA83" s="465" t="s">
        <v>1038</v>
      </c>
      <c r="AB83" s="465" t="s">
        <v>1038</v>
      </c>
      <c r="AC83" s="465" t="s">
        <v>1038</v>
      </c>
    </row>
    <row r="84" spans="2:29" ht="40.200000000000003" thickBot="1" x14ac:dyDescent="0.35">
      <c r="B84" s="391">
        <v>81</v>
      </c>
      <c r="C84" s="677" t="s">
        <v>1039</v>
      </c>
      <c r="D84" s="950" t="s">
        <v>445</v>
      </c>
      <c r="E84" s="951"/>
      <c r="F84" s="952"/>
      <c r="G84" s="337" t="s">
        <v>446</v>
      </c>
      <c r="H84" s="337" t="s">
        <v>446</v>
      </c>
      <c r="I84" s="341" t="s">
        <v>447</v>
      </c>
      <c r="J84" s="692" t="s">
        <v>1038</v>
      </c>
      <c r="K84" s="339" t="s">
        <v>432</v>
      </c>
      <c r="L84" s="342" t="s">
        <v>45</v>
      </c>
      <c r="M84" s="340" t="s">
        <v>425</v>
      </c>
      <c r="N84" s="340" t="s">
        <v>426</v>
      </c>
      <c r="O84" s="340" t="s">
        <v>448</v>
      </c>
      <c r="P84" s="340" t="s">
        <v>382</v>
      </c>
      <c r="Q84" s="340"/>
      <c r="R84" s="340"/>
      <c r="S84" s="696" t="s">
        <v>1038</v>
      </c>
      <c r="T84" s="696" t="s">
        <v>1038</v>
      </c>
      <c r="U84" s="696" t="s">
        <v>1038</v>
      </c>
      <c r="V84" s="696" t="s">
        <v>1038</v>
      </c>
      <c r="W84" s="696" t="s">
        <v>1038</v>
      </c>
      <c r="X84" s="696" t="s">
        <v>1038</v>
      </c>
      <c r="Y84" s="696" t="s">
        <v>1038</v>
      </c>
      <c r="Z84" s="696" t="s">
        <v>1038</v>
      </c>
      <c r="AA84" s="696" t="s">
        <v>1038</v>
      </c>
      <c r="AB84" s="696" t="s">
        <v>1038</v>
      </c>
      <c r="AC84" s="696" t="s">
        <v>1038</v>
      </c>
    </row>
    <row r="85" spans="2:29" ht="27" thickBot="1" x14ac:dyDescent="0.35">
      <c r="B85" s="2">
        <v>82</v>
      </c>
      <c r="C85" s="677" t="s">
        <v>1039</v>
      </c>
      <c r="D85" s="956" t="s">
        <v>449</v>
      </c>
      <c r="E85" s="956"/>
      <c r="F85" s="956"/>
      <c r="G85" s="337" t="s">
        <v>450</v>
      </c>
      <c r="H85" s="337" t="s">
        <v>451</v>
      </c>
      <c r="I85" s="341" t="s">
        <v>452</v>
      </c>
      <c r="J85" s="692" t="s">
        <v>1038</v>
      </c>
      <c r="K85" s="339" t="s">
        <v>453</v>
      </c>
      <c r="L85" s="342" t="s">
        <v>45</v>
      </c>
      <c r="M85" s="340" t="s">
        <v>425</v>
      </c>
      <c r="N85" s="340" t="s">
        <v>426</v>
      </c>
      <c r="O85" s="340" t="s">
        <v>448</v>
      </c>
      <c r="P85" s="340" t="s">
        <v>382</v>
      </c>
      <c r="Q85" s="340"/>
      <c r="R85" s="340"/>
      <c r="S85" s="696" t="s">
        <v>1038</v>
      </c>
      <c r="T85" s="696" t="s">
        <v>1038</v>
      </c>
      <c r="U85" s="696" t="s">
        <v>1038</v>
      </c>
      <c r="V85" s="696" t="s">
        <v>1038</v>
      </c>
      <c r="W85" s="696" t="s">
        <v>1038</v>
      </c>
      <c r="X85" s="696" t="s">
        <v>1038</v>
      </c>
      <c r="Y85" s="696" t="s">
        <v>1038</v>
      </c>
      <c r="Z85" s="696" t="s">
        <v>1038</v>
      </c>
      <c r="AA85" s="696" t="s">
        <v>1038</v>
      </c>
      <c r="AB85" s="696" t="s">
        <v>1038</v>
      </c>
      <c r="AC85" s="696" t="s">
        <v>1038</v>
      </c>
    </row>
    <row r="86" spans="2:29" ht="39.6" x14ac:dyDescent="0.3">
      <c r="B86" s="2">
        <v>83</v>
      </c>
      <c r="C86" s="677" t="s">
        <v>1039</v>
      </c>
      <c r="D86" s="943" t="s">
        <v>454</v>
      </c>
      <c r="E86" s="943"/>
      <c r="F86" s="943"/>
      <c r="G86" s="460" t="s">
        <v>455</v>
      </c>
      <c r="H86" s="460"/>
      <c r="I86" s="469"/>
      <c r="J86" s="470">
        <f>968000000*1.14</f>
        <v>1103520000</v>
      </c>
      <c r="K86" s="463" t="s">
        <v>453</v>
      </c>
      <c r="L86" s="469" t="s">
        <v>45</v>
      </c>
      <c r="M86" s="464" t="s">
        <v>425</v>
      </c>
      <c r="N86" s="464" t="s">
        <v>426</v>
      </c>
      <c r="O86" s="464" t="s">
        <v>427</v>
      </c>
      <c r="P86" s="464" t="s">
        <v>382</v>
      </c>
      <c r="Q86" s="464"/>
      <c r="R86" s="464"/>
      <c r="S86" s="696" t="s">
        <v>1038</v>
      </c>
      <c r="T86" s="696" t="s">
        <v>1038</v>
      </c>
      <c r="U86" s="696" t="s">
        <v>1038</v>
      </c>
      <c r="V86" s="696" t="s">
        <v>1038</v>
      </c>
      <c r="W86" s="696" t="s">
        <v>1038</v>
      </c>
      <c r="X86" s="696" t="s">
        <v>1038</v>
      </c>
      <c r="Y86" s="696" t="s">
        <v>1038</v>
      </c>
      <c r="Z86" s="696" t="s">
        <v>1038</v>
      </c>
      <c r="AA86" s="696" t="s">
        <v>1038</v>
      </c>
      <c r="AB86" s="696" t="s">
        <v>1038</v>
      </c>
      <c r="AC86" s="696" t="s">
        <v>1038</v>
      </c>
    </row>
    <row r="87" spans="2:29" ht="66" x14ac:dyDescent="0.3">
      <c r="B87" s="391">
        <v>84</v>
      </c>
      <c r="C87" s="677" t="s">
        <v>1039</v>
      </c>
      <c r="D87" s="935" t="s">
        <v>456</v>
      </c>
      <c r="E87" s="935"/>
      <c r="F87" s="935"/>
      <c r="G87" s="309" t="s">
        <v>457</v>
      </c>
      <c r="H87" s="309">
        <v>1</v>
      </c>
      <c r="I87" s="310" t="s">
        <v>458</v>
      </c>
      <c r="J87" s="311" t="s">
        <v>459</v>
      </c>
      <c r="K87" s="312" t="s">
        <v>460</v>
      </c>
      <c r="L87" s="313" t="s">
        <v>45</v>
      </c>
      <c r="M87" s="313" t="s">
        <v>461</v>
      </c>
      <c r="N87" s="313" t="s">
        <v>462</v>
      </c>
      <c r="O87" s="312" t="s">
        <v>463</v>
      </c>
      <c r="P87" s="313" t="s">
        <v>461</v>
      </c>
      <c r="Q87" s="314">
        <v>44927</v>
      </c>
      <c r="R87" s="314">
        <v>45291</v>
      </c>
      <c r="S87" s="315" t="s">
        <v>464</v>
      </c>
      <c r="T87" s="316" t="s">
        <v>465</v>
      </c>
      <c r="U87" s="317" t="s">
        <v>466</v>
      </c>
      <c r="V87" s="318" t="s">
        <v>467</v>
      </c>
      <c r="W87" s="657" t="s">
        <v>38</v>
      </c>
      <c r="X87" s="319" t="s">
        <v>254</v>
      </c>
      <c r="Y87" s="320">
        <v>0.25</v>
      </c>
      <c r="Z87" s="321">
        <v>0.05</v>
      </c>
      <c r="AA87" s="321">
        <v>0.05</v>
      </c>
      <c r="AB87" s="321">
        <v>0.1</v>
      </c>
      <c r="AC87" s="321">
        <v>0.15</v>
      </c>
    </row>
    <row r="88" spans="2:29" ht="92.4" x14ac:dyDescent="0.3">
      <c r="B88" s="2">
        <v>85</v>
      </c>
      <c r="C88" s="677" t="s">
        <v>1039</v>
      </c>
      <c r="D88" s="935" t="s">
        <v>468</v>
      </c>
      <c r="E88" s="935"/>
      <c r="F88" s="935"/>
      <c r="G88" s="309" t="s">
        <v>469</v>
      </c>
      <c r="H88" s="309">
        <v>1</v>
      </c>
      <c r="I88" s="310" t="s">
        <v>470</v>
      </c>
      <c r="J88" s="322">
        <v>80000000</v>
      </c>
      <c r="K88" s="313" t="s">
        <v>471</v>
      </c>
      <c r="L88" s="313" t="s">
        <v>45</v>
      </c>
      <c r="M88" s="313" t="s">
        <v>461</v>
      </c>
      <c r="N88" s="313" t="s">
        <v>462</v>
      </c>
      <c r="O88" s="312" t="s">
        <v>287</v>
      </c>
      <c r="P88" s="313" t="s">
        <v>461</v>
      </c>
      <c r="Q88" s="314">
        <v>44927</v>
      </c>
      <c r="R88" s="314">
        <v>45291</v>
      </c>
      <c r="S88" s="315" t="s">
        <v>472</v>
      </c>
      <c r="T88" s="316" t="s">
        <v>465</v>
      </c>
      <c r="U88" s="317" t="s">
        <v>473</v>
      </c>
      <c r="V88" s="313" t="s">
        <v>474</v>
      </c>
      <c r="W88" s="657" t="s">
        <v>38</v>
      </c>
      <c r="X88" s="319" t="s">
        <v>254</v>
      </c>
      <c r="Y88" s="320">
        <v>1</v>
      </c>
      <c r="Z88" s="321">
        <v>0.15</v>
      </c>
      <c r="AA88" s="321">
        <v>0.3</v>
      </c>
      <c r="AB88" s="321">
        <v>0.4</v>
      </c>
      <c r="AC88" s="321">
        <v>0.15</v>
      </c>
    </row>
    <row r="89" spans="2:29" ht="79.2" x14ac:dyDescent="0.3">
      <c r="B89" s="2">
        <v>86</v>
      </c>
      <c r="C89" s="677" t="s">
        <v>1039</v>
      </c>
      <c r="D89" s="935" t="s">
        <v>475</v>
      </c>
      <c r="E89" s="935"/>
      <c r="F89" s="935"/>
      <c r="G89" s="317" t="s">
        <v>476</v>
      </c>
      <c r="H89" s="309">
        <v>1</v>
      </c>
      <c r="I89" s="317" t="s">
        <v>477</v>
      </c>
      <c r="J89" s="323">
        <v>241440000</v>
      </c>
      <c r="K89" s="313" t="s">
        <v>471</v>
      </c>
      <c r="L89" s="313" t="s">
        <v>45</v>
      </c>
      <c r="M89" s="313" t="s">
        <v>461</v>
      </c>
      <c r="N89" s="313" t="s">
        <v>462</v>
      </c>
      <c r="O89" s="313" t="s">
        <v>478</v>
      </c>
      <c r="P89" s="313" t="s">
        <v>461</v>
      </c>
      <c r="Q89" s="314">
        <v>44927</v>
      </c>
      <c r="R89" s="314">
        <v>45291</v>
      </c>
      <c r="S89" s="315" t="s">
        <v>479</v>
      </c>
      <c r="T89" s="316" t="s">
        <v>480</v>
      </c>
      <c r="U89" s="317" t="s">
        <v>481</v>
      </c>
      <c r="V89" s="313" t="s">
        <v>482</v>
      </c>
      <c r="W89" s="657" t="s">
        <v>38</v>
      </c>
      <c r="X89" s="319" t="s">
        <v>254</v>
      </c>
      <c r="Y89" s="320">
        <v>1</v>
      </c>
      <c r="Z89" s="324">
        <v>0.2</v>
      </c>
      <c r="AA89" s="324">
        <v>0.2</v>
      </c>
      <c r="AB89" s="324">
        <v>0.3</v>
      </c>
      <c r="AC89" s="324">
        <v>0.3</v>
      </c>
    </row>
    <row r="90" spans="2:29" ht="82.8" x14ac:dyDescent="0.3">
      <c r="B90" s="391">
        <v>87</v>
      </c>
      <c r="C90" s="677" t="s">
        <v>1039</v>
      </c>
      <c r="D90" s="935" t="s">
        <v>483</v>
      </c>
      <c r="E90" s="935"/>
      <c r="F90" s="935"/>
      <c r="G90" s="317" t="s">
        <v>484</v>
      </c>
      <c r="H90" s="309">
        <v>1</v>
      </c>
      <c r="I90" s="317" t="s">
        <v>485</v>
      </c>
      <c r="J90" s="323">
        <v>330000000</v>
      </c>
      <c r="K90" s="313" t="s">
        <v>471</v>
      </c>
      <c r="L90" s="313" t="s">
        <v>45</v>
      </c>
      <c r="M90" s="313" t="s">
        <v>461</v>
      </c>
      <c r="N90" s="313" t="s">
        <v>462</v>
      </c>
      <c r="O90" s="313" t="s">
        <v>486</v>
      </c>
      <c r="P90" s="313" t="s">
        <v>461</v>
      </c>
      <c r="Q90" s="314">
        <v>44927</v>
      </c>
      <c r="R90" s="314">
        <v>45291</v>
      </c>
      <c r="S90" s="325" t="s">
        <v>487</v>
      </c>
      <c r="T90" s="326" t="s">
        <v>488</v>
      </c>
      <c r="U90" s="317" t="s">
        <v>489</v>
      </c>
      <c r="V90" s="313" t="s">
        <v>490</v>
      </c>
      <c r="W90" s="657" t="s">
        <v>38</v>
      </c>
      <c r="X90" s="319" t="s">
        <v>254</v>
      </c>
      <c r="Y90" s="320">
        <v>1</v>
      </c>
      <c r="Z90" s="324">
        <v>0.1</v>
      </c>
      <c r="AA90" s="324">
        <v>0.3</v>
      </c>
      <c r="AB90" s="324">
        <v>0.3</v>
      </c>
      <c r="AC90" s="324">
        <v>0.3</v>
      </c>
    </row>
    <row r="91" spans="2:29" ht="55.2" x14ac:dyDescent="0.3">
      <c r="B91" s="2">
        <v>88</v>
      </c>
      <c r="C91" s="677" t="s">
        <v>1039</v>
      </c>
      <c r="D91" s="935" t="s">
        <v>491</v>
      </c>
      <c r="E91" s="935"/>
      <c r="F91" s="935"/>
      <c r="G91" s="310" t="s">
        <v>492</v>
      </c>
      <c r="H91" s="309">
        <v>1</v>
      </c>
      <c r="I91" s="327" t="s">
        <v>493</v>
      </c>
      <c r="J91" s="697" t="s">
        <v>1038</v>
      </c>
      <c r="K91" s="313" t="s">
        <v>471</v>
      </c>
      <c r="L91" s="313" t="s">
        <v>45</v>
      </c>
      <c r="M91" s="313" t="s">
        <v>461</v>
      </c>
      <c r="N91" s="313" t="s">
        <v>462</v>
      </c>
      <c r="O91" s="313" t="s">
        <v>494</v>
      </c>
      <c r="P91" s="313" t="s">
        <v>461</v>
      </c>
      <c r="Q91" s="314">
        <v>44927</v>
      </c>
      <c r="R91" s="314">
        <v>45291</v>
      </c>
      <c r="S91" s="315" t="s">
        <v>495</v>
      </c>
      <c r="T91" s="328" t="s">
        <v>496</v>
      </c>
      <c r="U91" s="317" t="s">
        <v>497</v>
      </c>
      <c r="V91" s="313" t="s">
        <v>498</v>
      </c>
      <c r="W91" s="657" t="s">
        <v>38</v>
      </c>
      <c r="X91" s="319" t="s">
        <v>254</v>
      </c>
      <c r="Y91" s="320">
        <v>1</v>
      </c>
      <c r="Z91" s="329">
        <v>0.15</v>
      </c>
      <c r="AA91" s="330">
        <v>0.25</v>
      </c>
      <c r="AB91" s="331">
        <v>0.3</v>
      </c>
      <c r="AC91" s="332">
        <v>0.3</v>
      </c>
    </row>
    <row r="92" spans="2:29" ht="69" x14ac:dyDescent="0.3">
      <c r="B92" s="2">
        <v>89</v>
      </c>
      <c r="C92" s="677" t="s">
        <v>1039</v>
      </c>
      <c r="D92" s="935" t="s">
        <v>499</v>
      </c>
      <c r="E92" s="935"/>
      <c r="F92" s="935"/>
      <c r="G92" s="310" t="s">
        <v>500</v>
      </c>
      <c r="H92" s="309">
        <v>1</v>
      </c>
      <c r="I92" s="321" t="s">
        <v>501</v>
      </c>
      <c r="J92" s="333" t="s">
        <v>1042</v>
      </c>
      <c r="K92" s="313" t="s">
        <v>471</v>
      </c>
      <c r="L92" s="313" t="s">
        <v>45</v>
      </c>
      <c r="M92" s="313" t="s">
        <v>461</v>
      </c>
      <c r="N92" s="313" t="s">
        <v>462</v>
      </c>
      <c r="O92" s="313" t="s">
        <v>502</v>
      </c>
      <c r="P92" s="313" t="s">
        <v>461</v>
      </c>
      <c r="Q92" s="314">
        <v>44927</v>
      </c>
      <c r="R92" s="314">
        <v>45291</v>
      </c>
      <c r="S92" s="334" t="s">
        <v>503</v>
      </c>
      <c r="T92" s="328" t="s">
        <v>504</v>
      </c>
      <c r="U92" s="317" t="s">
        <v>505</v>
      </c>
      <c r="V92" s="313" t="s">
        <v>506</v>
      </c>
      <c r="W92" s="657" t="s">
        <v>38</v>
      </c>
      <c r="X92" s="319" t="s">
        <v>254</v>
      </c>
      <c r="Y92" s="320">
        <v>1</v>
      </c>
      <c r="Z92" s="329">
        <v>0.15</v>
      </c>
      <c r="AA92" s="330">
        <v>0.25</v>
      </c>
      <c r="AB92" s="335">
        <v>0.3</v>
      </c>
      <c r="AC92" s="332">
        <v>0.3</v>
      </c>
    </row>
    <row r="93" spans="2:29" ht="43.2" x14ac:dyDescent="0.3">
      <c r="B93" s="391">
        <v>90</v>
      </c>
      <c r="C93" s="677" t="s">
        <v>1039</v>
      </c>
      <c r="D93" s="936" t="s">
        <v>507</v>
      </c>
      <c r="E93" s="937"/>
      <c r="F93" s="938"/>
      <c r="G93" s="289" t="s">
        <v>508</v>
      </c>
      <c r="H93" s="290">
        <v>1</v>
      </c>
      <c r="I93" s="291" t="s">
        <v>509</v>
      </c>
      <c r="J93" s="292">
        <v>75600000</v>
      </c>
      <c r="K93" s="291" t="s">
        <v>510</v>
      </c>
      <c r="L93" s="293" t="s">
        <v>45</v>
      </c>
      <c r="M93" s="293" t="s">
        <v>370</v>
      </c>
      <c r="N93" s="293" t="s">
        <v>371</v>
      </c>
      <c r="O93" s="291" t="s">
        <v>33</v>
      </c>
      <c r="P93" s="294" t="s">
        <v>511</v>
      </c>
      <c r="Q93" s="295">
        <v>44927</v>
      </c>
      <c r="R93" s="295">
        <v>45291</v>
      </c>
      <c r="S93" s="296" t="s">
        <v>984</v>
      </c>
      <c r="T93" s="297" t="s">
        <v>985</v>
      </c>
      <c r="U93" s="298" t="s">
        <v>512</v>
      </c>
      <c r="V93" s="298" t="s">
        <v>513</v>
      </c>
      <c r="W93" s="298" t="s">
        <v>38</v>
      </c>
      <c r="X93" s="658" t="s">
        <v>102</v>
      </c>
      <c r="Y93" s="299" t="s">
        <v>986</v>
      </c>
      <c r="Z93" s="299" t="s">
        <v>987</v>
      </c>
      <c r="AA93" s="299" t="s">
        <v>988</v>
      </c>
      <c r="AB93" s="299" t="s">
        <v>989</v>
      </c>
      <c r="AC93" s="299" t="s">
        <v>989</v>
      </c>
    </row>
    <row r="94" spans="2:29" ht="92.4" x14ac:dyDescent="0.3">
      <c r="B94" s="2">
        <v>91</v>
      </c>
      <c r="C94" s="677" t="s">
        <v>1039</v>
      </c>
      <c r="D94" s="936" t="s">
        <v>844</v>
      </c>
      <c r="E94" s="937"/>
      <c r="F94" s="938"/>
      <c r="G94" s="289" t="s">
        <v>514</v>
      </c>
      <c r="H94" s="471" t="s">
        <v>845</v>
      </c>
      <c r="I94" s="293" t="s">
        <v>515</v>
      </c>
      <c r="J94" s="292">
        <f>38500000*12</f>
        <v>462000000</v>
      </c>
      <c r="K94" s="293" t="s">
        <v>516</v>
      </c>
      <c r="L94" s="293" t="s">
        <v>45</v>
      </c>
      <c r="M94" s="293" t="s">
        <v>370</v>
      </c>
      <c r="N94" s="293" t="s">
        <v>371</v>
      </c>
      <c r="O94" s="291" t="s">
        <v>46</v>
      </c>
      <c r="P94" s="293" t="s">
        <v>511</v>
      </c>
      <c r="Q94" s="300">
        <v>44927</v>
      </c>
      <c r="R94" s="300">
        <v>45291</v>
      </c>
      <c r="S94" s="301" t="s">
        <v>517</v>
      </c>
      <c r="T94" s="302" t="s">
        <v>990</v>
      </c>
      <c r="U94" s="303" t="s">
        <v>518</v>
      </c>
      <c r="V94" s="303" t="s">
        <v>519</v>
      </c>
      <c r="W94" s="303" t="s">
        <v>38</v>
      </c>
      <c r="X94" s="658" t="s">
        <v>254</v>
      </c>
      <c r="Y94" s="304">
        <v>0.6</v>
      </c>
      <c r="Z94" s="305">
        <v>0.1</v>
      </c>
      <c r="AA94" s="306">
        <v>0.15</v>
      </c>
      <c r="AB94" s="307">
        <v>0.15</v>
      </c>
      <c r="AC94" s="308">
        <v>0.2</v>
      </c>
    </row>
    <row r="95" spans="2:29" ht="76.5" customHeight="1" x14ac:dyDescent="0.3">
      <c r="B95" s="2">
        <v>92</v>
      </c>
      <c r="C95" s="677" t="s">
        <v>1039</v>
      </c>
      <c r="D95" s="939" t="s">
        <v>520</v>
      </c>
      <c r="E95" s="940"/>
      <c r="F95" s="941"/>
      <c r="G95" s="210" t="s">
        <v>521</v>
      </c>
      <c r="H95" s="211" t="s">
        <v>522</v>
      </c>
      <c r="I95" s="474" t="s">
        <v>523</v>
      </c>
      <c r="J95" s="475" t="s">
        <v>524</v>
      </c>
      <c r="K95" s="212" t="s">
        <v>525</v>
      </c>
      <c r="L95" s="216" t="s">
        <v>45</v>
      </c>
      <c r="M95" s="475" t="s">
        <v>526</v>
      </c>
      <c r="N95" s="213" t="s">
        <v>380</v>
      </c>
      <c r="O95" s="213" t="s">
        <v>381</v>
      </c>
      <c r="P95" s="475" t="s">
        <v>527</v>
      </c>
      <c r="Q95" s="276">
        <v>44927</v>
      </c>
      <c r="R95" s="276">
        <v>45291</v>
      </c>
      <c r="S95" s="659" t="s">
        <v>991</v>
      </c>
      <c r="T95" s="277" t="s">
        <v>992</v>
      </c>
      <c r="U95" s="278" t="s">
        <v>993</v>
      </c>
      <c r="V95" s="278" t="s">
        <v>528</v>
      </c>
      <c r="W95" s="214" t="s">
        <v>38</v>
      </c>
      <c r="X95" s="214" t="s">
        <v>61</v>
      </c>
      <c r="Y95" s="215">
        <v>1</v>
      </c>
      <c r="Z95" s="279">
        <v>0.25</v>
      </c>
      <c r="AA95" s="280">
        <v>0.5</v>
      </c>
      <c r="AB95" s="281">
        <v>0.75</v>
      </c>
      <c r="AC95" s="282">
        <v>1</v>
      </c>
    </row>
    <row r="96" spans="2:29" ht="220.8" x14ac:dyDescent="0.3">
      <c r="B96" s="391">
        <v>93</v>
      </c>
      <c r="C96" s="677" t="s">
        <v>1039</v>
      </c>
      <c r="D96" s="942" t="s">
        <v>1043</v>
      </c>
      <c r="E96" s="942"/>
      <c r="F96" s="942"/>
      <c r="G96" s="472" t="s">
        <v>529</v>
      </c>
      <c r="H96" s="473" t="s">
        <v>530</v>
      </c>
      <c r="I96" s="698" t="s">
        <v>1043</v>
      </c>
      <c r="J96" s="699" t="s">
        <v>1043</v>
      </c>
      <c r="K96" s="477" t="s">
        <v>525</v>
      </c>
      <c r="L96" s="478" t="s">
        <v>45</v>
      </c>
      <c r="M96" s="479"/>
      <c r="N96" s="480" t="s">
        <v>380</v>
      </c>
      <c r="O96" s="480" t="s">
        <v>386</v>
      </c>
      <c r="P96" s="476"/>
      <c r="Q96" s="481">
        <v>44927</v>
      </c>
      <c r="R96" s="481">
        <v>45291</v>
      </c>
      <c r="S96" s="482"/>
      <c r="T96" s="483" t="s">
        <v>531</v>
      </c>
      <c r="U96" s="484" t="s">
        <v>846</v>
      </c>
      <c r="V96" s="484" t="s">
        <v>532</v>
      </c>
      <c r="W96" s="485" t="s">
        <v>38</v>
      </c>
      <c r="X96" s="485" t="s">
        <v>61</v>
      </c>
      <c r="Y96" s="486">
        <v>1</v>
      </c>
      <c r="Z96" s="487">
        <v>0.25</v>
      </c>
      <c r="AA96" s="488">
        <v>0.5</v>
      </c>
      <c r="AB96" s="489">
        <v>0.75</v>
      </c>
      <c r="AC96" s="490">
        <v>1</v>
      </c>
    </row>
    <row r="97" spans="2:29" ht="96.6" x14ac:dyDescent="0.3">
      <c r="B97" s="2">
        <v>94</v>
      </c>
      <c r="C97" s="677" t="s">
        <v>1039</v>
      </c>
      <c r="D97" s="930" t="s">
        <v>533</v>
      </c>
      <c r="E97" s="930"/>
      <c r="F97" s="930"/>
      <c r="G97" s="283" t="s">
        <v>534</v>
      </c>
      <c r="H97" s="69" t="s">
        <v>847</v>
      </c>
      <c r="I97" s="284" t="s">
        <v>535</v>
      </c>
      <c r="J97" s="285">
        <v>396000000</v>
      </c>
      <c r="K97" s="286" t="s">
        <v>536</v>
      </c>
      <c r="L97" s="56" t="s">
        <v>537</v>
      </c>
      <c r="M97" s="286" t="s">
        <v>526</v>
      </c>
      <c r="N97" s="56" t="s">
        <v>380</v>
      </c>
      <c r="O97" s="56" t="s">
        <v>386</v>
      </c>
      <c r="P97" s="286" t="s">
        <v>527</v>
      </c>
      <c r="Q97" s="239">
        <v>44927</v>
      </c>
      <c r="R97" s="239">
        <v>45291</v>
      </c>
      <c r="S97" s="287" t="s">
        <v>538</v>
      </c>
      <c r="T97" s="287" t="s">
        <v>539</v>
      </c>
      <c r="U97" s="80" t="s">
        <v>540</v>
      </c>
      <c r="V97" s="288" t="s">
        <v>541</v>
      </c>
      <c r="W97" s="155" t="s">
        <v>38</v>
      </c>
      <c r="X97" s="155" t="s">
        <v>61</v>
      </c>
      <c r="Y97" s="67">
        <v>1</v>
      </c>
      <c r="Z97" s="67">
        <v>0.25</v>
      </c>
      <c r="AA97" s="70">
        <v>0.5</v>
      </c>
      <c r="AB97" s="70">
        <v>0.75</v>
      </c>
      <c r="AC97" s="68">
        <v>1</v>
      </c>
    </row>
    <row r="98" spans="2:29" ht="63.75" customHeight="1" x14ac:dyDescent="0.3">
      <c r="B98" s="2">
        <v>95</v>
      </c>
      <c r="C98" s="677" t="s">
        <v>1039</v>
      </c>
      <c r="D98" s="931" t="s">
        <v>848</v>
      </c>
      <c r="E98" s="931"/>
      <c r="F98" s="931"/>
      <c r="G98" s="491" t="s">
        <v>849</v>
      </c>
      <c r="H98" s="262" t="s">
        <v>542</v>
      </c>
      <c r="I98" s="263" t="s">
        <v>543</v>
      </c>
      <c r="J98" s="264">
        <v>1619160000000</v>
      </c>
      <c r="K98" s="263" t="s">
        <v>544</v>
      </c>
      <c r="L98" s="265" t="s">
        <v>545</v>
      </c>
      <c r="M98" s="265" t="s">
        <v>75</v>
      </c>
      <c r="N98" s="265" t="s">
        <v>55</v>
      </c>
      <c r="O98" s="263" t="s">
        <v>296</v>
      </c>
      <c r="P98" s="266"/>
      <c r="Q98" s="267"/>
      <c r="R98" s="267"/>
      <c r="S98" s="268" t="s">
        <v>995</v>
      </c>
      <c r="T98" s="269" t="s">
        <v>994</v>
      </c>
      <c r="U98" s="270" t="s">
        <v>996</v>
      </c>
      <c r="V98" s="270" t="s">
        <v>546</v>
      </c>
      <c r="W98" s="660" t="s">
        <v>38</v>
      </c>
      <c r="X98" s="660" t="s">
        <v>61</v>
      </c>
      <c r="Y98" s="271">
        <v>1</v>
      </c>
      <c r="Z98" s="272">
        <v>0.25</v>
      </c>
      <c r="AA98" s="273">
        <v>0.25</v>
      </c>
      <c r="AB98" s="274">
        <v>0.25</v>
      </c>
      <c r="AC98" s="275">
        <v>0.25</v>
      </c>
    </row>
    <row r="99" spans="2:29" ht="63.75" customHeight="1" x14ac:dyDescent="0.3">
      <c r="B99" s="51"/>
      <c r="C99" s="677" t="s">
        <v>1039</v>
      </c>
      <c r="D99" s="932" t="s">
        <v>850</v>
      </c>
      <c r="E99" s="933"/>
      <c r="F99" s="934"/>
      <c r="G99" s="491"/>
      <c r="H99" s="262"/>
      <c r="I99" s="263"/>
      <c r="J99" s="492"/>
      <c r="K99" s="263"/>
      <c r="L99" s="265"/>
      <c r="M99" s="265"/>
      <c r="N99" s="265"/>
      <c r="O99" s="263"/>
      <c r="P99" s="266"/>
      <c r="Q99" s="267"/>
      <c r="R99" s="267"/>
      <c r="S99" s="268"/>
      <c r="T99" s="269"/>
      <c r="U99" s="270"/>
      <c r="V99" s="270"/>
      <c r="W99" s="270"/>
      <c r="X99" s="270"/>
      <c r="Y99" s="271"/>
      <c r="Z99" s="272"/>
      <c r="AA99" s="273"/>
      <c r="AB99" s="274"/>
      <c r="AC99" s="275"/>
    </row>
    <row r="100" spans="2:29" ht="129.6" x14ac:dyDescent="0.3">
      <c r="B100" s="51">
        <v>96</v>
      </c>
      <c r="C100" s="677" t="s">
        <v>1039</v>
      </c>
      <c r="D100" s="927" t="s">
        <v>547</v>
      </c>
      <c r="E100" s="928"/>
      <c r="F100" s="929"/>
      <c r="G100" s="217" t="s">
        <v>548</v>
      </c>
      <c r="H100" s="493">
        <v>25</v>
      </c>
      <c r="I100" s="219" t="s">
        <v>854</v>
      </c>
      <c r="J100" s="220">
        <v>1000000000</v>
      </c>
      <c r="K100" s="219" t="s">
        <v>549</v>
      </c>
      <c r="L100" s="43" t="s">
        <v>45</v>
      </c>
      <c r="M100" s="43" t="s">
        <v>550</v>
      </c>
      <c r="N100" s="43" t="s">
        <v>218</v>
      </c>
      <c r="O100" s="219" t="s">
        <v>219</v>
      </c>
      <c r="P100" s="43" t="s">
        <v>551</v>
      </c>
      <c r="Q100" s="221"/>
      <c r="R100" s="221"/>
      <c r="S100" s="222" t="s">
        <v>997</v>
      </c>
      <c r="T100" s="223" t="s">
        <v>998</v>
      </c>
      <c r="U100" s="224" t="s">
        <v>999</v>
      </c>
      <c r="V100" s="45" t="s">
        <v>552</v>
      </c>
      <c r="W100" s="45" t="s">
        <v>38</v>
      </c>
      <c r="X100" s="45" t="s">
        <v>61</v>
      </c>
      <c r="Y100" s="46">
        <v>1</v>
      </c>
      <c r="Z100" s="225">
        <v>0.1666</v>
      </c>
      <c r="AA100" s="226">
        <v>0.1666</v>
      </c>
      <c r="AB100" s="227">
        <v>0.1666</v>
      </c>
      <c r="AC100" s="228">
        <v>0.1666</v>
      </c>
    </row>
    <row r="101" spans="2:29" ht="52.8" x14ac:dyDescent="0.3">
      <c r="B101" s="51">
        <v>97</v>
      </c>
      <c r="C101" s="677" t="s">
        <v>1039</v>
      </c>
      <c r="D101" s="927" t="s">
        <v>851</v>
      </c>
      <c r="E101" s="928"/>
      <c r="F101" s="929"/>
      <c r="G101" s="217" t="s">
        <v>548</v>
      </c>
      <c r="H101" s="493">
        <v>25</v>
      </c>
      <c r="I101" s="43" t="s">
        <v>852</v>
      </c>
      <c r="J101" s="229">
        <v>2000000000</v>
      </c>
      <c r="K101" s="43" t="s">
        <v>549</v>
      </c>
      <c r="L101" s="43" t="s">
        <v>45</v>
      </c>
      <c r="M101" s="43" t="s">
        <v>550</v>
      </c>
      <c r="N101" s="43" t="s">
        <v>218</v>
      </c>
      <c r="O101" s="219" t="s">
        <v>219</v>
      </c>
      <c r="P101" s="43" t="s">
        <v>551</v>
      </c>
      <c r="Q101" s="221"/>
      <c r="R101" s="221"/>
      <c r="S101" s="222" t="s">
        <v>1000</v>
      </c>
      <c r="T101" s="223" t="s">
        <v>1001</v>
      </c>
      <c r="U101" s="45" t="s">
        <v>1002</v>
      </c>
      <c r="V101" s="45" t="s">
        <v>553</v>
      </c>
      <c r="W101" s="45" t="s">
        <v>38</v>
      </c>
      <c r="X101" s="45" t="s">
        <v>102</v>
      </c>
      <c r="Y101" s="230">
        <v>1000</v>
      </c>
      <c r="Z101" s="661">
        <v>0.1666</v>
      </c>
      <c r="AA101" s="662">
        <v>0.1666</v>
      </c>
      <c r="AB101" s="663">
        <v>0.1666</v>
      </c>
      <c r="AC101" s="664">
        <v>0.1666</v>
      </c>
    </row>
    <row r="102" spans="2:29" ht="290.39999999999998" x14ac:dyDescent="0.3">
      <c r="B102" s="51">
        <v>98</v>
      </c>
      <c r="C102" s="677" t="s">
        <v>1039</v>
      </c>
      <c r="D102" s="927" t="s">
        <v>853</v>
      </c>
      <c r="E102" s="928"/>
      <c r="F102" s="929"/>
      <c r="G102" s="217" t="s">
        <v>548</v>
      </c>
      <c r="H102" s="493">
        <v>25</v>
      </c>
      <c r="I102" s="234" t="s">
        <v>554</v>
      </c>
      <c r="J102" s="235">
        <v>2500000000</v>
      </c>
      <c r="K102" s="43" t="s">
        <v>549</v>
      </c>
      <c r="L102" s="43" t="s">
        <v>45</v>
      </c>
      <c r="M102" s="43" t="s">
        <v>550</v>
      </c>
      <c r="N102" s="43" t="s">
        <v>218</v>
      </c>
      <c r="O102" s="219" t="s">
        <v>219</v>
      </c>
      <c r="P102" s="43" t="s">
        <v>551</v>
      </c>
      <c r="Q102" s="236"/>
      <c r="R102" s="236"/>
      <c r="S102" s="222" t="s">
        <v>1004</v>
      </c>
      <c r="T102" s="237" t="s">
        <v>1003</v>
      </c>
      <c r="U102" s="45" t="s">
        <v>1005</v>
      </c>
      <c r="V102" s="45" t="s">
        <v>555</v>
      </c>
      <c r="W102" s="45" t="s">
        <v>38</v>
      </c>
      <c r="X102" s="45" t="s">
        <v>61</v>
      </c>
      <c r="Y102" s="46">
        <v>1</v>
      </c>
      <c r="Z102" s="231">
        <v>0.1666</v>
      </c>
      <c r="AA102" s="232">
        <v>0.1666</v>
      </c>
      <c r="AB102" s="233">
        <v>0.1666</v>
      </c>
      <c r="AC102" s="228">
        <v>0.1666</v>
      </c>
    </row>
    <row r="103" spans="2:29" ht="93" customHeight="1" x14ac:dyDescent="0.3">
      <c r="B103" s="51">
        <v>99</v>
      </c>
      <c r="C103" s="677" t="s">
        <v>1039</v>
      </c>
      <c r="D103" s="927" t="s">
        <v>856</v>
      </c>
      <c r="E103" s="928"/>
      <c r="F103" s="929"/>
      <c r="G103" s="494" t="s">
        <v>548</v>
      </c>
      <c r="H103" s="493"/>
      <c r="I103" s="495" t="s">
        <v>556</v>
      </c>
      <c r="J103" s="496">
        <v>0</v>
      </c>
      <c r="K103" s="497" t="s">
        <v>549</v>
      </c>
      <c r="L103" s="497" t="s">
        <v>45</v>
      </c>
      <c r="M103" s="497" t="s">
        <v>550</v>
      </c>
      <c r="N103" s="497" t="s">
        <v>557</v>
      </c>
      <c r="O103" s="498" t="s">
        <v>219</v>
      </c>
      <c r="P103" s="497" t="s">
        <v>551</v>
      </c>
      <c r="Q103" s="497"/>
      <c r="R103" s="497"/>
      <c r="S103" s="499" t="s">
        <v>558</v>
      </c>
      <c r="T103" s="500" t="s">
        <v>559</v>
      </c>
      <c r="U103" s="501" t="s">
        <v>560</v>
      </c>
      <c r="V103" s="501" t="s">
        <v>561</v>
      </c>
      <c r="W103" s="501" t="s">
        <v>38</v>
      </c>
      <c r="X103" s="501" t="s">
        <v>61</v>
      </c>
      <c r="Y103" s="502">
        <v>1</v>
      </c>
      <c r="Z103" s="503">
        <v>0.1666</v>
      </c>
      <c r="AA103" s="504">
        <v>0.1666</v>
      </c>
      <c r="AB103" s="505">
        <v>0.1666</v>
      </c>
      <c r="AC103" s="506">
        <v>0.1666</v>
      </c>
    </row>
    <row r="104" spans="2:29" ht="114" customHeight="1" x14ac:dyDescent="0.3">
      <c r="B104" s="51">
        <v>100</v>
      </c>
      <c r="C104" s="677" t="s">
        <v>1039</v>
      </c>
      <c r="D104" s="927" t="s">
        <v>855</v>
      </c>
      <c r="E104" s="928"/>
      <c r="F104" s="929"/>
      <c r="G104" s="217" t="s">
        <v>548</v>
      </c>
      <c r="H104" s="218"/>
      <c r="I104" s="234" t="s">
        <v>562</v>
      </c>
      <c r="J104" s="235">
        <v>0</v>
      </c>
      <c r="K104" s="43" t="s">
        <v>549</v>
      </c>
      <c r="L104" s="43" t="s">
        <v>45</v>
      </c>
      <c r="M104" s="43" t="s">
        <v>550</v>
      </c>
      <c r="N104" s="43" t="s">
        <v>557</v>
      </c>
      <c r="O104" s="219" t="s">
        <v>219</v>
      </c>
      <c r="P104" s="43" t="s">
        <v>551</v>
      </c>
      <c r="Q104" s="43"/>
      <c r="R104" s="43"/>
      <c r="S104" s="238" t="s">
        <v>563</v>
      </c>
      <c r="T104" s="237" t="s">
        <v>564</v>
      </c>
      <c r="U104" s="45" t="s">
        <v>565</v>
      </c>
      <c r="V104" s="45" t="s">
        <v>566</v>
      </c>
      <c r="W104" s="45" t="s">
        <v>38</v>
      </c>
      <c r="X104" s="45" t="s">
        <v>61</v>
      </c>
      <c r="Y104" s="46">
        <v>1</v>
      </c>
      <c r="Z104" s="231">
        <v>0.1666</v>
      </c>
      <c r="AA104" s="226">
        <v>0.1666</v>
      </c>
      <c r="AB104" s="227">
        <v>0.1666</v>
      </c>
      <c r="AC104" s="228">
        <v>0.1666</v>
      </c>
    </row>
    <row r="105" spans="2:29" ht="195" customHeight="1" x14ac:dyDescent="0.3">
      <c r="B105" s="51">
        <v>101</v>
      </c>
      <c r="C105" s="677" t="s">
        <v>1039</v>
      </c>
      <c r="D105" s="924" t="s">
        <v>567</v>
      </c>
      <c r="E105" s="925"/>
      <c r="F105" s="926"/>
      <c r="G105" s="65" t="s">
        <v>857</v>
      </c>
      <c r="H105" s="65" t="s">
        <v>858</v>
      </c>
      <c r="I105" s="64" t="s">
        <v>568</v>
      </c>
      <c r="J105" s="530">
        <f>((14*7000000)+(14*10000000)+(14*2*(4000000))+324000000)</f>
        <v>674000000</v>
      </c>
      <c r="K105" s="64" t="s">
        <v>569</v>
      </c>
      <c r="L105" s="56" t="s">
        <v>45</v>
      </c>
      <c r="M105" s="56" t="s">
        <v>526</v>
      </c>
      <c r="N105" s="56" t="s">
        <v>380</v>
      </c>
      <c r="O105" s="64" t="s">
        <v>386</v>
      </c>
      <c r="P105" s="56" t="s">
        <v>570</v>
      </c>
      <c r="Q105" s="239">
        <v>44927</v>
      </c>
      <c r="R105" s="239">
        <v>45291</v>
      </c>
      <c r="S105" s="65" t="s">
        <v>571</v>
      </c>
      <c r="T105" s="240" t="s">
        <v>572</v>
      </c>
      <c r="U105" s="241" t="s">
        <v>573</v>
      </c>
      <c r="V105" s="241" t="s">
        <v>574</v>
      </c>
      <c r="W105" s="61" t="s">
        <v>60</v>
      </c>
      <c r="X105" s="61" t="s">
        <v>575</v>
      </c>
      <c r="Y105" s="67">
        <v>0.95</v>
      </c>
      <c r="Z105" s="67">
        <v>0.95</v>
      </c>
      <c r="AA105" s="67">
        <v>0.95</v>
      </c>
      <c r="AB105" s="67">
        <v>0.95</v>
      </c>
      <c r="AC105" s="67">
        <v>0.95</v>
      </c>
    </row>
    <row r="106" spans="2:29" ht="93" customHeight="1" x14ac:dyDescent="0.3">
      <c r="B106" s="417">
        <v>102</v>
      </c>
      <c r="C106" s="677" t="s">
        <v>1039</v>
      </c>
      <c r="D106" s="921" t="s">
        <v>567</v>
      </c>
      <c r="E106" s="922"/>
      <c r="F106" s="923"/>
      <c r="G106" s="508" t="s">
        <v>576</v>
      </c>
      <c r="H106" s="508" t="s">
        <v>577</v>
      </c>
      <c r="I106" s="509" t="s">
        <v>578</v>
      </c>
      <c r="J106" s="510">
        <v>674000000</v>
      </c>
      <c r="K106" s="511" t="s">
        <v>569</v>
      </c>
      <c r="L106" s="509" t="s">
        <v>45</v>
      </c>
      <c r="M106" s="509" t="s">
        <v>526</v>
      </c>
      <c r="N106" s="509" t="s">
        <v>380</v>
      </c>
      <c r="O106" s="511" t="s">
        <v>386</v>
      </c>
      <c r="P106" s="509" t="s">
        <v>570</v>
      </c>
      <c r="Q106" s="512">
        <v>44927</v>
      </c>
      <c r="R106" s="512">
        <v>45291</v>
      </c>
      <c r="S106" s="508" t="s">
        <v>579</v>
      </c>
      <c r="T106" s="513" t="s">
        <v>580</v>
      </c>
      <c r="U106" s="514" t="s">
        <v>581</v>
      </c>
      <c r="V106" s="515" t="s">
        <v>582</v>
      </c>
      <c r="W106" s="516" t="s">
        <v>60</v>
      </c>
      <c r="X106" s="516" t="s">
        <v>575</v>
      </c>
      <c r="Y106" s="517">
        <v>0.9</v>
      </c>
      <c r="Z106" s="517">
        <v>0.9</v>
      </c>
      <c r="AA106" s="517">
        <v>0.9</v>
      </c>
      <c r="AB106" s="517">
        <v>0.9</v>
      </c>
      <c r="AC106" s="517">
        <v>0.9</v>
      </c>
    </row>
    <row r="107" spans="2:29" ht="95.25" customHeight="1" x14ac:dyDescent="0.3">
      <c r="B107" s="417">
        <v>103</v>
      </c>
      <c r="C107" s="677" t="s">
        <v>1039</v>
      </c>
      <c r="D107" s="921" t="s">
        <v>567</v>
      </c>
      <c r="E107" s="922"/>
      <c r="F107" s="923"/>
      <c r="G107" s="508" t="s">
        <v>583</v>
      </c>
      <c r="H107" s="508" t="s">
        <v>584</v>
      </c>
      <c r="I107" s="518" t="s">
        <v>585</v>
      </c>
      <c r="J107" s="519">
        <v>674000000</v>
      </c>
      <c r="K107" s="511" t="s">
        <v>569</v>
      </c>
      <c r="L107" s="509" t="s">
        <v>45</v>
      </c>
      <c r="M107" s="509" t="s">
        <v>526</v>
      </c>
      <c r="N107" s="509" t="s">
        <v>380</v>
      </c>
      <c r="O107" s="511" t="s">
        <v>386</v>
      </c>
      <c r="P107" s="509" t="s">
        <v>570</v>
      </c>
      <c r="Q107" s="512">
        <v>44927</v>
      </c>
      <c r="R107" s="512">
        <v>45291</v>
      </c>
      <c r="S107" s="508" t="s">
        <v>586</v>
      </c>
      <c r="T107" s="513" t="s">
        <v>587</v>
      </c>
      <c r="U107" s="514" t="s">
        <v>588</v>
      </c>
      <c r="V107" s="515" t="s">
        <v>589</v>
      </c>
      <c r="W107" s="516" t="s">
        <v>60</v>
      </c>
      <c r="X107" s="516" t="s">
        <v>575</v>
      </c>
      <c r="Y107" s="517">
        <v>0.95</v>
      </c>
      <c r="Z107" s="517">
        <v>0.95</v>
      </c>
      <c r="AA107" s="517">
        <v>0.95</v>
      </c>
      <c r="AB107" s="517">
        <v>0.95</v>
      </c>
      <c r="AC107" s="517">
        <v>0.95</v>
      </c>
    </row>
    <row r="108" spans="2:29" ht="288" x14ac:dyDescent="0.3">
      <c r="B108" s="417">
        <v>104</v>
      </c>
      <c r="C108" s="677" t="s">
        <v>1039</v>
      </c>
      <c r="D108" s="921" t="s">
        <v>567</v>
      </c>
      <c r="E108" s="922"/>
      <c r="F108" s="923"/>
      <c r="G108" s="508" t="s">
        <v>590</v>
      </c>
      <c r="H108" s="508" t="s">
        <v>591</v>
      </c>
      <c r="I108" s="518" t="s">
        <v>592</v>
      </c>
      <c r="J108" s="519">
        <v>674000000</v>
      </c>
      <c r="K108" s="511" t="s">
        <v>569</v>
      </c>
      <c r="L108" s="509" t="s">
        <v>45</v>
      </c>
      <c r="M108" s="509" t="s">
        <v>526</v>
      </c>
      <c r="N108" s="509" t="s">
        <v>380</v>
      </c>
      <c r="O108" s="511" t="s">
        <v>386</v>
      </c>
      <c r="P108" s="509" t="s">
        <v>570</v>
      </c>
      <c r="Q108" s="512">
        <v>44927</v>
      </c>
      <c r="R108" s="512">
        <v>45291</v>
      </c>
      <c r="S108" s="508" t="s">
        <v>593</v>
      </c>
      <c r="T108" s="513" t="s">
        <v>594</v>
      </c>
      <c r="U108" s="514" t="s">
        <v>595</v>
      </c>
      <c r="V108" s="515" t="s">
        <v>596</v>
      </c>
      <c r="W108" s="516" t="s">
        <v>60</v>
      </c>
      <c r="X108" s="516" t="s">
        <v>575</v>
      </c>
      <c r="Y108" s="520">
        <v>0.9</v>
      </c>
      <c r="Z108" s="520">
        <v>0.9</v>
      </c>
      <c r="AA108" s="520">
        <v>0.9</v>
      </c>
      <c r="AB108" s="520">
        <v>0.9</v>
      </c>
      <c r="AC108" s="520">
        <v>0.9</v>
      </c>
    </row>
    <row r="109" spans="2:29" ht="51.75" customHeight="1" x14ac:dyDescent="0.3">
      <c r="B109" s="521">
        <v>105</v>
      </c>
      <c r="C109" s="677" t="s">
        <v>1039</v>
      </c>
      <c r="D109" s="924" t="s">
        <v>597</v>
      </c>
      <c r="E109" s="925"/>
      <c r="F109" s="926"/>
      <c r="G109" s="65" t="s">
        <v>598</v>
      </c>
      <c r="H109" s="65" t="s">
        <v>599</v>
      </c>
      <c r="I109" s="522" t="s">
        <v>600</v>
      </c>
      <c r="J109" s="507">
        <v>674000000</v>
      </c>
      <c r="K109" s="523" t="s">
        <v>569</v>
      </c>
      <c r="L109" s="524" t="s">
        <v>45</v>
      </c>
      <c r="M109" s="524" t="s">
        <v>526</v>
      </c>
      <c r="N109" s="524" t="s">
        <v>380</v>
      </c>
      <c r="O109" s="523" t="s">
        <v>381</v>
      </c>
      <c r="P109" s="524" t="s">
        <v>570</v>
      </c>
      <c r="Q109" s="525">
        <v>44927</v>
      </c>
      <c r="R109" s="525">
        <v>45291</v>
      </c>
      <c r="S109" s="65" t="s">
        <v>601</v>
      </c>
      <c r="T109" s="526" t="s">
        <v>602</v>
      </c>
      <c r="U109" s="527" t="s">
        <v>603</v>
      </c>
      <c r="V109" s="527" t="s">
        <v>604</v>
      </c>
      <c r="W109" s="528" t="s">
        <v>60</v>
      </c>
      <c r="X109" s="528" t="s">
        <v>575</v>
      </c>
      <c r="Y109" s="529">
        <v>1</v>
      </c>
      <c r="Z109" s="529">
        <v>1</v>
      </c>
      <c r="AA109" s="529">
        <v>1</v>
      </c>
      <c r="AB109" s="529">
        <v>1</v>
      </c>
      <c r="AC109" s="529">
        <v>1</v>
      </c>
    </row>
    <row r="110" spans="2:29" ht="53.25" customHeight="1" x14ac:dyDescent="0.3">
      <c r="B110" s="51">
        <v>106</v>
      </c>
      <c r="C110" s="677" t="s">
        <v>1039</v>
      </c>
      <c r="D110" s="924" t="s">
        <v>605</v>
      </c>
      <c r="E110" s="925"/>
      <c r="F110" s="926"/>
      <c r="G110" s="65" t="s">
        <v>606</v>
      </c>
      <c r="H110" s="65" t="s">
        <v>607</v>
      </c>
      <c r="I110" s="56" t="s">
        <v>608</v>
      </c>
      <c r="J110" s="242">
        <v>674000000</v>
      </c>
      <c r="K110" s="64" t="s">
        <v>569</v>
      </c>
      <c r="L110" s="56" t="s">
        <v>45</v>
      </c>
      <c r="M110" s="56" t="s">
        <v>526</v>
      </c>
      <c r="N110" s="56" t="s">
        <v>380</v>
      </c>
      <c r="O110" s="64" t="s">
        <v>386</v>
      </c>
      <c r="P110" s="56" t="s">
        <v>570</v>
      </c>
      <c r="Q110" s="239">
        <v>44927</v>
      </c>
      <c r="R110" s="239">
        <v>45291</v>
      </c>
      <c r="S110" s="65" t="s">
        <v>609</v>
      </c>
      <c r="T110" s="243" t="s">
        <v>610</v>
      </c>
      <c r="U110" s="244" t="s">
        <v>611</v>
      </c>
      <c r="V110" s="241" t="s">
        <v>612</v>
      </c>
      <c r="W110" s="61" t="s">
        <v>60</v>
      </c>
      <c r="X110" s="61" t="s">
        <v>575</v>
      </c>
      <c r="Y110" s="67">
        <v>0.97</v>
      </c>
      <c r="Z110" s="67">
        <v>0.97</v>
      </c>
      <c r="AA110" s="67">
        <v>0.97</v>
      </c>
      <c r="AB110" s="67">
        <v>0.97</v>
      </c>
      <c r="AC110" s="67">
        <v>0.97</v>
      </c>
    </row>
    <row r="111" spans="2:29" ht="132" x14ac:dyDescent="0.3">
      <c r="B111" s="51">
        <v>107</v>
      </c>
      <c r="C111" s="677" t="s">
        <v>1039</v>
      </c>
      <c r="D111" s="918" t="s">
        <v>613</v>
      </c>
      <c r="E111" s="919"/>
      <c r="F111" s="920"/>
      <c r="G111" s="26" t="s">
        <v>614</v>
      </c>
      <c r="H111" s="148" t="s">
        <v>615</v>
      </c>
      <c r="I111" s="35" t="s">
        <v>616</v>
      </c>
      <c r="J111" s="245">
        <v>444351250</v>
      </c>
      <c r="K111" s="246" t="s">
        <v>617</v>
      </c>
      <c r="L111" s="246" t="s">
        <v>45</v>
      </c>
      <c r="M111" s="27" t="s">
        <v>618</v>
      </c>
      <c r="N111" s="27" t="s">
        <v>211</v>
      </c>
      <c r="O111" s="35" t="s">
        <v>381</v>
      </c>
      <c r="P111" s="27" t="s">
        <v>619</v>
      </c>
      <c r="Q111" s="247">
        <v>44927</v>
      </c>
      <c r="R111" s="247">
        <v>45291</v>
      </c>
      <c r="S111" s="31" t="s">
        <v>620</v>
      </c>
      <c r="T111" s="37" t="s">
        <v>621</v>
      </c>
      <c r="U111" s="31" t="s">
        <v>622</v>
      </c>
      <c r="V111" s="35" t="s">
        <v>623</v>
      </c>
      <c r="W111" s="31" t="s">
        <v>624</v>
      </c>
      <c r="X111" s="31" t="s">
        <v>625</v>
      </c>
      <c r="Y111" s="248" t="s">
        <v>626</v>
      </c>
      <c r="Z111" s="249">
        <v>1</v>
      </c>
      <c r="AA111" s="250">
        <v>1</v>
      </c>
      <c r="AB111" s="251">
        <v>1</v>
      </c>
      <c r="AC111" s="252">
        <v>1</v>
      </c>
    </row>
    <row r="112" spans="2:29" ht="66" x14ac:dyDescent="0.3">
      <c r="B112" s="51">
        <v>108</v>
      </c>
      <c r="C112" s="677" t="s">
        <v>1039</v>
      </c>
      <c r="D112" s="918" t="s">
        <v>627</v>
      </c>
      <c r="E112" s="919"/>
      <c r="F112" s="920"/>
      <c r="G112" s="26" t="s">
        <v>628</v>
      </c>
      <c r="H112" s="253" t="s">
        <v>629</v>
      </c>
      <c r="I112" s="254" t="s">
        <v>630</v>
      </c>
      <c r="J112" s="255">
        <v>66412500</v>
      </c>
      <c r="K112" s="246" t="s">
        <v>617</v>
      </c>
      <c r="L112" s="246" t="s">
        <v>45</v>
      </c>
      <c r="M112" s="27" t="s">
        <v>618</v>
      </c>
      <c r="N112" s="27" t="s">
        <v>211</v>
      </c>
      <c r="O112" s="35" t="s">
        <v>381</v>
      </c>
      <c r="P112" s="27" t="s">
        <v>619</v>
      </c>
      <c r="Q112" s="247">
        <v>44927</v>
      </c>
      <c r="R112" s="247">
        <v>45291</v>
      </c>
      <c r="S112" s="36" t="s">
        <v>1006</v>
      </c>
      <c r="T112" s="37" t="s">
        <v>1007</v>
      </c>
      <c r="U112" s="31" t="s">
        <v>631</v>
      </c>
      <c r="V112" s="35" t="s">
        <v>632</v>
      </c>
      <c r="W112" s="31" t="s">
        <v>38</v>
      </c>
      <c r="X112" s="31" t="s">
        <v>61</v>
      </c>
      <c r="Y112" s="256" t="s">
        <v>633</v>
      </c>
      <c r="Z112" s="665">
        <v>0.98</v>
      </c>
      <c r="AA112" s="665">
        <v>0.98</v>
      </c>
      <c r="AB112" s="665">
        <v>0.98</v>
      </c>
      <c r="AC112" s="665">
        <v>0.98</v>
      </c>
    </row>
    <row r="113" spans="2:29" ht="137.4" x14ac:dyDescent="0.3">
      <c r="B113" s="51">
        <v>109</v>
      </c>
      <c r="C113" s="677" t="s">
        <v>1039</v>
      </c>
      <c r="D113" s="918" t="s">
        <v>634</v>
      </c>
      <c r="E113" s="919"/>
      <c r="F113" s="920"/>
      <c r="G113" s="257" t="s">
        <v>635</v>
      </c>
      <c r="H113" s="258" t="s">
        <v>636</v>
      </c>
      <c r="I113" s="259" t="s">
        <v>859</v>
      </c>
      <c r="J113" s="255">
        <v>69422500</v>
      </c>
      <c r="K113" s="246" t="s">
        <v>617</v>
      </c>
      <c r="L113" s="246" t="s">
        <v>45</v>
      </c>
      <c r="M113" s="27" t="s">
        <v>618</v>
      </c>
      <c r="N113" s="27" t="s">
        <v>637</v>
      </c>
      <c r="O113" s="27" t="s">
        <v>381</v>
      </c>
      <c r="P113" s="27" t="s">
        <v>619</v>
      </c>
      <c r="Q113" s="247">
        <v>44927</v>
      </c>
      <c r="R113" s="247">
        <v>45291</v>
      </c>
      <c r="S113" s="260" t="s">
        <v>1008</v>
      </c>
      <c r="T113" s="261" t="s">
        <v>638</v>
      </c>
      <c r="U113" s="31" t="s">
        <v>639</v>
      </c>
      <c r="V113" s="31" t="s">
        <v>640</v>
      </c>
      <c r="W113" s="31" t="s">
        <v>38</v>
      </c>
      <c r="X113" s="31" t="s">
        <v>61</v>
      </c>
      <c r="Y113" s="256" t="s">
        <v>641</v>
      </c>
      <c r="Z113" s="665">
        <v>0.92</v>
      </c>
      <c r="AA113" s="665">
        <v>0.92</v>
      </c>
      <c r="AB113" s="665">
        <v>0.92</v>
      </c>
      <c r="AC113" s="665">
        <v>0.92</v>
      </c>
    </row>
    <row r="114" spans="2:29" ht="102" customHeight="1" x14ac:dyDescent="0.3">
      <c r="B114" s="51">
        <v>110</v>
      </c>
      <c r="C114" s="677" t="s">
        <v>1039</v>
      </c>
      <c r="D114" s="912" t="s">
        <v>642</v>
      </c>
      <c r="E114" s="913"/>
      <c r="F114" s="914"/>
      <c r="G114" s="531" t="s">
        <v>860</v>
      </c>
      <c r="H114" s="700" t="s">
        <v>1044</v>
      </c>
      <c r="I114" s="533" t="s">
        <v>861</v>
      </c>
      <c r="J114" s="701" t="s">
        <v>1038</v>
      </c>
      <c r="K114" s="532" t="s">
        <v>643</v>
      </c>
      <c r="L114" s="533" t="s">
        <v>53</v>
      </c>
      <c r="M114" s="912" t="s">
        <v>644</v>
      </c>
      <c r="N114" s="913" t="s">
        <v>645</v>
      </c>
      <c r="O114" s="914" t="s">
        <v>33</v>
      </c>
      <c r="P114" s="531" t="s">
        <v>646</v>
      </c>
      <c r="Q114" s="535">
        <v>44928</v>
      </c>
      <c r="R114" s="537">
        <v>45291</v>
      </c>
      <c r="S114" s="531" t="s">
        <v>1009</v>
      </c>
      <c r="T114" s="532" t="s">
        <v>1010</v>
      </c>
      <c r="U114" s="533" t="s">
        <v>1011</v>
      </c>
      <c r="V114" s="531" t="s">
        <v>647</v>
      </c>
      <c r="W114" s="534" t="s">
        <v>38</v>
      </c>
      <c r="X114" s="533" t="s">
        <v>102</v>
      </c>
      <c r="Y114" s="536">
        <v>0.8</v>
      </c>
      <c r="Z114" s="535">
        <v>0.2</v>
      </c>
      <c r="AA114" s="537">
        <v>0.2</v>
      </c>
      <c r="AB114" s="536">
        <v>0.2</v>
      </c>
      <c r="AC114" s="535">
        <v>0.2</v>
      </c>
    </row>
    <row r="115" spans="2:29" ht="60" customHeight="1" x14ac:dyDescent="0.3">
      <c r="B115" s="51">
        <v>111</v>
      </c>
      <c r="C115" s="677" t="s">
        <v>1039</v>
      </c>
      <c r="D115" s="912" t="s">
        <v>649</v>
      </c>
      <c r="E115" s="913"/>
      <c r="F115" s="914"/>
      <c r="G115" s="531" t="s">
        <v>650</v>
      </c>
      <c r="H115" s="700" t="s">
        <v>1044</v>
      </c>
      <c r="I115" s="533" t="s">
        <v>651</v>
      </c>
      <c r="J115" s="531">
        <v>4000000000</v>
      </c>
      <c r="K115" s="535" t="s">
        <v>652</v>
      </c>
      <c r="L115" s="533" t="s">
        <v>45</v>
      </c>
      <c r="M115" s="531" t="s">
        <v>653</v>
      </c>
      <c r="N115" s="532" t="s">
        <v>76</v>
      </c>
      <c r="O115" s="533" t="s">
        <v>46</v>
      </c>
      <c r="P115" s="531" t="s">
        <v>654</v>
      </c>
      <c r="Q115" s="535">
        <v>44927</v>
      </c>
      <c r="R115" s="537">
        <v>45291</v>
      </c>
      <c r="S115" s="531" t="s">
        <v>655</v>
      </c>
      <c r="T115" s="532" t="s">
        <v>656</v>
      </c>
      <c r="U115" s="533" t="s">
        <v>657</v>
      </c>
      <c r="V115" s="531" t="s">
        <v>658</v>
      </c>
      <c r="W115" s="532" t="s">
        <v>38</v>
      </c>
      <c r="X115" s="533" t="s">
        <v>61</v>
      </c>
      <c r="Y115" s="666">
        <v>0</v>
      </c>
      <c r="Z115" s="534">
        <v>0</v>
      </c>
      <c r="AA115" s="667">
        <v>0</v>
      </c>
      <c r="AB115" s="666">
        <v>0</v>
      </c>
      <c r="AC115" s="534">
        <v>0</v>
      </c>
    </row>
    <row r="116" spans="2:29" ht="56.25" customHeight="1" x14ac:dyDescent="0.3">
      <c r="B116" s="51">
        <v>112</v>
      </c>
      <c r="C116" s="677" t="s">
        <v>1039</v>
      </c>
      <c r="D116" s="912" t="s">
        <v>659</v>
      </c>
      <c r="E116" s="913"/>
      <c r="F116" s="914"/>
      <c r="G116" s="531" t="s">
        <v>660</v>
      </c>
      <c r="H116" s="700" t="s">
        <v>1044</v>
      </c>
      <c r="I116" s="533" t="s">
        <v>661</v>
      </c>
      <c r="J116" s="666" t="s">
        <v>1038</v>
      </c>
      <c r="K116" s="535" t="s">
        <v>652</v>
      </c>
      <c r="L116" s="533" t="s">
        <v>45</v>
      </c>
      <c r="M116" s="531" t="s">
        <v>653</v>
      </c>
      <c r="N116" s="532" t="s">
        <v>76</v>
      </c>
      <c r="O116" s="533" t="s">
        <v>46</v>
      </c>
      <c r="P116" s="531" t="s">
        <v>654</v>
      </c>
      <c r="Q116" s="535">
        <v>44927</v>
      </c>
      <c r="R116" s="537">
        <v>45291</v>
      </c>
      <c r="S116" s="531" t="s">
        <v>1012</v>
      </c>
      <c r="T116" s="532" t="s">
        <v>662</v>
      </c>
      <c r="U116" s="533" t="s">
        <v>663</v>
      </c>
      <c r="V116" s="531" t="s">
        <v>664</v>
      </c>
      <c r="W116" s="532" t="s">
        <v>38</v>
      </c>
      <c r="X116" s="533" t="s">
        <v>61</v>
      </c>
      <c r="Y116" s="666">
        <v>0</v>
      </c>
      <c r="Z116" s="534">
        <v>0</v>
      </c>
      <c r="AA116" s="667">
        <v>0</v>
      </c>
      <c r="AB116" s="666">
        <v>0</v>
      </c>
      <c r="AC116" s="534">
        <v>0</v>
      </c>
    </row>
    <row r="117" spans="2:29" ht="38.25" customHeight="1" x14ac:dyDescent="0.3">
      <c r="B117" s="417">
        <v>113</v>
      </c>
      <c r="C117" s="677" t="s">
        <v>1039</v>
      </c>
      <c r="D117" s="915" t="s">
        <v>665</v>
      </c>
      <c r="E117" s="916"/>
      <c r="F117" s="917"/>
      <c r="G117" s="536" t="s">
        <v>666</v>
      </c>
      <c r="H117" s="700" t="s">
        <v>1044</v>
      </c>
      <c r="I117" s="537" t="s">
        <v>667</v>
      </c>
      <c r="J117" s="536">
        <v>63092907649</v>
      </c>
      <c r="K117" s="535" t="s">
        <v>668</v>
      </c>
      <c r="L117" s="537" t="s">
        <v>45</v>
      </c>
      <c r="M117" s="536" t="s">
        <v>653</v>
      </c>
      <c r="N117" s="535" t="s">
        <v>76</v>
      </c>
      <c r="O117" s="537" t="s">
        <v>46</v>
      </c>
      <c r="P117" s="536" t="s">
        <v>654</v>
      </c>
      <c r="Q117" s="535">
        <v>44927</v>
      </c>
      <c r="R117" s="537">
        <v>45291</v>
      </c>
      <c r="S117" s="536" t="s">
        <v>669</v>
      </c>
      <c r="T117" s="535" t="s">
        <v>670</v>
      </c>
      <c r="U117" s="537" t="s">
        <v>671</v>
      </c>
      <c r="V117" s="536" t="s">
        <v>667</v>
      </c>
      <c r="W117" s="535" t="s">
        <v>38</v>
      </c>
      <c r="X117" s="537" t="s">
        <v>61</v>
      </c>
      <c r="Y117" s="536">
        <v>0</v>
      </c>
      <c r="Z117" s="535">
        <v>0</v>
      </c>
      <c r="AA117" s="537">
        <v>0</v>
      </c>
      <c r="AB117" s="915">
        <v>0</v>
      </c>
      <c r="AC117" s="916">
        <v>0</v>
      </c>
    </row>
    <row r="118" spans="2:29" ht="83.25" customHeight="1" x14ac:dyDescent="0.3">
      <c r="B118" s="51">
        <v>114</v>
      </c>
      <c r="C118" s="677" t="s">
        <v>1039</v>
      </c>
      <c r="D118" s="912" t="s">
        <v>863</v>
      </c>
      <c r="E118" s="913"/>
      <c r="F118" s="914"/>
      <c r="G118" s="531" t="s">
        <v>672</v>
      </c>
      <c r="H118" s="700" t="s">
        <v>1044</v>
      </c>
      <c r="I118" s="533" t="s">
        <v>862</v>
      </c>
      <c r="J118" s="531">
        <v>5407092351</v>
      </c>
      <c r="K118" s="535" t="s">
        <v>673</v>
      </c>
      <c r="L118" s="533" t="s">
        <v>45</v>
      </c>
      <c r="M118" s="531" t="s">
        <v>653</v>
      </c>
      <c r="N118" s="532" t="s">
        <v>76</v>
      </c>
      <c r="O118" s="533" t="s">
        <v>46</v>
      </c>
      <c r="P118" s="531" t="s">
        <v>654</v>
      </c>
      <c r="Q118" s="535">
        <v>44927</v>
      </c>
      <c r="R118" s="537">
        <v>45291</v>
      </c>
      <c r="S118" s="531" t="s">
        <v>1014</v>
      </c>
      <c r="T118" s="532" t="s">
        <v>1016</v>
      </c>
      <c r="U118" s="533" t="s">
        <v>674</v>
      </c>
      <c r="V118" s="531" t="s">
        <v>675</v>
      </c>
      <c r="W118" s="532" t="s">
        <v>38</v>
      </c>
      <c r="X118" s="533" t="s">
        <v>61</v>
      </c>
      <c r="Y118" s="668">
        <v>0.9</v>
      </c>
      <c r="Z118" s="669">
        <v>0.05</v>
      </c>
      <c r="AA118" s="670">
        <v>0.3</v>
      </c>
      <c r="AB118" s="668">
        <v>0.3</v>
      </c>
      <c r="AC118" s="669">
        <v>0.25</v>
      </c>
    </row>
    <row r="119" spans="2:29" ht="75.75" customHeight="1" x14ac:dyDescent="0.3">
      <c r="B119" s="51">
        <v>115</v>
      </c>
      <c r="C119" s="677" t="s">
        <v>1039</v>
      </c>
      <c r="D119" s="912" t="s">
        <v>676</v>
      </c>
      <c r="E119" s="913"/>
      <c r="F119" s="914"/>
      <c r="G119" s="531" t="s">
        <v>677</v>
      </c>
      <c r="H119" s="700" t="s">
        <v>1044</v>
      </c>
      <c r="I119" s="533" t="s">
        <v>678</v>
      </c>
      <c r="J119" s="531">
        <v>7500000000</v>
      </c>
      <c r="K119" s="535" t="s">
        <v>652</v>
      </c>
      <c r="L119" s="533" t="s">
        <v>45</v>
      </c>
      <c r="M119" s="531" t="s">
        <v>653</v>
      </c>
      <c r="N119" s="532" t="s">
        <v>76</v>
      </c>
      <c r="O119" s="533" t="s">
        <v>46</v>
      </c>
      <c r="P119" s="531" t="s">
        <v>654</v>
      </c>
      <c r="Q119" s="535">
        <v>44927</v>
      </c>
      <c r="R119" s="537">
        <v>45291</v>
      </c>
      <c r="S119" s="531" t="s">
        <v>1013</v>
      </c>
      <c r="T119" s="532" t="s">
        <v>679</v>
      </c>
      <c r="U119" s="533" t="s">
        <v>680</v>
      </c>
      <c r="V119" s="531" t="s">
        <v>681</v>
      </c>
      <c r="W119" s="532" t="s">
        <v>38</v>
      </c>
      <c r="X119" s="533" t="s">
        <v>61</v>
      </c>
      <c r="Y119" s="668">
        <v>1</v>
      </c>
      <c r="Z119" s="669">
        <v>0.2</v>
      </c>
      <c r="AA119" s="670">
        <v>0.3</v>
      </c>
      <c r="AB119" s="668">
        <v>0.3</v>
      </c>
      <c r="AC119" s="669">
        <v>0.2</v>
      </c>
    </row>
    <row r="120" spans="2:29" ht="96.75" customHeight="1" x14ac:dyDescent="0.3">
      <c r="B120" s="51">
        <v>116</v>
      </c>
      <c r="C120" s="677" t="s">
        <v>1039</v>
      </c>
      <c r="D120" s="912" t="s">
        <v>864</v>
      </c>
      <c r="E120" s="913"/>
      <c r="F120" s="914"/>
      <c r="G120" s="536" t="s">
        <v>650</v>
      </c>
      <c r="H120" s="700" t="s">
        <v>1044</v>
      </c>
      <c r="I120" s="537" t="s">
        <v>651</v>
      </c>
      <c r="J120" s="536">
        <v>13000000000</v>
      </c>
      <c r="K120" s="535" t="s">
        <v>652</v>
      </c>
      <c r="L120" s="537" t="s">
        <v>45</v>
      </c>
      <c r="M120" s="536" t="s">
        <v>653</v>
      </c>
      <c r="N120" s="535" t="s">
        <v>76</v>
      </c>
      <c r="O120" s="537" t="s">
        <v>46</v>
      </c>
      <c r="P120" s="536" t="s">
        <v>654</v>
      </c>
      <c r="Q120" s="535">
        <v>44927</v>
      </c>
      <c r="R120" s="537">
        <v>45291</v>
      </c>
      <c r="S120" s="536" t="s">
        <v>682</v>
      </c>
      <c r="T120" s="535" t="s">
        <v>656</v>
      </c>
      <c r="U120" s="537" t="s">
        <v>657</v>
      </c>
      <c r="V120" s="536" t="s">
        <v>683</v>
      </c>
      <c r="W120" s="535" t="s">
        <v>38</v>
      </c>
      <c r="X120" s="537" t="s">
        <v>61</v>
      </c>
      <c r="Y120" s="671">
        <v>0.8</v>
      </c>
      <c r="Z120" s="672">
        <v>0.05</v>
      </c>
      <c r="AA120" s="673">
        <v>0.3</v>
      </c>
      <c r="AB120" s="671">
        <v>0.3</v>
      </c>
      <c r="AC120" s="672">
        <v>0.15</v>
      </c>
    </row>
    <row r="121" spans="2:29" ht="88.5" customHeight="1" x14ac:dyDescent="0.3">
      <c r="B121" s="51">
        <v>117</v>
      </c>
      <c r="C121" s="677" t="s">
        <v>1039</v>
      </c>
      <c r="D121" s="912" t="s">
        <v>865</v>
      </c>
      <c r="E121" s="913"/>
      <c r="F121" s="914"/>
      <c r="G121" s="536" t="s">
        <v>660</v>
      </c>
      <c r="H121" s="700" t="s">
        <v>1044</v>
      </c>
      <c r="I121" s="537" t="s">
        <v>661</v>
      </c>
      <c r="J121" s="536" t="s">
        <v>1038</v>
      </c>
      <c r="K121" s="535" t="s">
        <v>652</v>
      </c>
      <c r="L121" s="537" t="s">
        <v>45</v>
      </c>
      <c r="M121" s="536" t="s">
        <v>653</v>
      </c>
      <c r="N121" s="535" t="s">
        <v>76</v>
      </c>
      <c r="O121" s="537" t="s">
        <v>46</v>
      </c>
      <c r="P121" s="536" t="s">
        <v>654</v>
      </c>
      <c r="Q121" s="535">
        <v>44927</v>
      </c>
      <c r="R121" s="537">
        <v>45291</v>
      </c>
      <c r="S121" s="536" t="s">
        <v>684</v>
      </c>
      <c r="T121" s="535" t="s">
        <v>662</v>
      </c>
      <c r="U121" s="537" t="s">
        <v>663</v>
      </c>
      <c r="V121" s="536" t="s">
        <v>664</v>
      </c>
      <c r="W121" s="535" t="s">
        <v>38</v>
      </c>
      <c r="X121" s="537" t="s">
        <v>61</v>
      </c>
      <c r="Y121" s="671">
        <v>1</v>
      </c>
      <c r="Z121" s="672">
        <v>0.1</v>
      </c>
      <c r="AA121" s="673">
        <v>0.3</v>
      </c>
      <c r="AB121" s="671">
        <v>0.3</v>
      </c>
      <c r="AC121" s="672">
        <v>0.3</v>
      </c>
    </row>
    <row r="122" spans="2:29" ht="60" customHeight="1" x14ac:dyDescent="0.3">
      <c r="B122" s="51">
        <v>118</v>
      </c>
      <c r="C122" s="677" t="s">
        <v>1039</v>
      </c>
      <c r="D122" s="912" t="s">
        <v>685</v>
      </c>
      <c r="E122" s="913"/>
      <c r="F122" s="914"/>
      <c r="G122" s="531" t="s">
        <v>677</v>
      </c>
      <c r="H122" s="700" t="s">
        <v>1044</v>
      </c>
      <c r="I122" s="533" t="s">
        <v>686</v>
      </c>
      <c r="J122" s="666" t="s">
        <v>1038</v>
      </c>
      <c r="K122" s="535" t="s">
        <v>687</v>
      </c>
      <c r="L122" s="533" t="s">
        <v>45</v>
      </c>
      <c r="M122" s="531" t="s">
        <v>653</v>
      </c>
      <c r="N122" s="532" t="s">
        <v>76</v>
      </c>
      <c r="O122" s="533" t="s">
        <v>46</v>
      </c>
      <c r="P122" s="531" t="s">
        <v>654</v>
      </c>
      <c r="Q122" s="532">
        <v>44927</v>
      </c>
      <c r="R122" s="533">
        <v>45291</v>
      </c>
      <c r="S122" s="531" t="s">
        <v>688</v>
      </c>
      <c r="T122" s="532" t="s">
        <v>689</v>
      </c>
      <c r="U122" s="533" t="s">
        <v>690</v>
      </c>
      <c r="V122" s="531" t="s">
        <v>691</v>
      </c>
      <c r="W122" s="532" t="s">
        <v>253</v>
      </c>
      <c r="X122" s="533" t="s">
        <v>61</v>
      </c>
      <c r="Y122" s="668">
        <v>1</v>
      </c>
      <c r="Z122" s="669">
        <v>0.2</v>
      </c>
      <c r="AA122" s="670">
        <v>0.2</v>
      </c>
      <c r="AB122" s="668">
        <v>0.3</v>
      </c>
      <c r="AC122" s="669">
        <v>0.3</v>
      </c>
    </row>
    <row r="123" spans="2:29" ht="38.25" customHeight="1" x14ac:dyDescent="0.3">
      <c r="B123" s="417">
        <v>119</v>
      </c>
      <c r="C123" s="677" t="s">
        <v>1039</v>
      </c>
      <c r="D123" s="915" t="s">
        <v>692</v>
      </c>
      <c r="E123" s="916"/>
      <c r="F123" s="917"/>
      <c r="G123" s="536" t="s">
        <v>666</v>
      </c>
      <c r="H123" s="700" t="s">
        <v>1044</v>
      </c>
      <c r="I123" s="537" t="s">
        <v>667</v>
      </c>
      <c r="J123" s="536">
        <v>181685515110</v>
      </c>
      <c r="K123" s="535" t="s">
        <v>687</v>
      </c>
      <c r="L123" s="537" t="s">
        <v>45</v>
      </c>
      <c r="M123" s="536" t="s">
        <v>653</v>
      </c>
      <c r="N123" s="535" t="s">
        <v>76</v>
      </c>
      <c r="O123" s="537" t="s">
        <v>46</v>
      </c>
      <c r="P123" s="536" t="s">
        <v>654</v>
      </c>
      <c r="Q123" s="535">
        <v>44927</v>
      </c>
      <c r="R123" s="537">
        <v>45291</v>
      </c>
      <c r="S123" s="536" t="s">
        <v>693</v>
      </c>
      <c r="T123" s="535" t="s">
        <v>670</v>
      </c>
      <c r="U123" s="537" t="s">
        <v>671</v>
      </c>
      <c r="V123" s="536" t="s">
        <v>667</v>
      </c>
      <c r="W123" s="535" t="s">
        <v>38</v>
      </c>
      <c r="X123" s="537" t="s">
        <v>61</v>
      </c>
      <c r="Y123" s="536">
        <v>0.8</v>
      </c>
      <c r="Z123" s="535">
        <v>0.1</v>
      </c>
      <c r="AA123" s="537">
        <v>0.25</v>
      </c>
      <c r="AB123" s="536">
        <v>0.25</v>
      </c>
      <c r="AC123" s="535">
        <v>0.2</v>
      </c>
    </row>
    <row r="124" spans="2:29" ht="75" customHeight="1" x14ac:dyDescent="0.3">
      <c r="B124" s="51">
        <v>120</v>
      </c>
      <c r="C124" s="677" t="s">
        <v>1039</v>
      </c>
      <c r="D124" s="912" t="s">
        <v>866</v>
      </c>
      <c r="E124" s="913"/>
      <c r="F124" s="914"/>
      <c r="G124" s="531" t="s">
        <v>672</v>
      </c>
      <c r="H124" s="700" t="s">
        <v>1044</v>
      </c>
      <c r="I124" s="533" t="s">
        <v>867</v>
      </c>
      <c r="J124" s="531">
        <v>15200000000</v>
      </c>
      <c r="K124" s="535" t="s">
        <v>673</v>
      </c>
      <c r="L124" s="533" t="s">
        <v>45</v>
      </c>
      <c r="M124" s="531" t="s">
        <v>653</v>
      </c>
      <c r="N124" s="532" t="s">
        <v>76</v>
      </c>
      <c r="O124" s="533" t="s">
        <v>46</v>
      </c>
      <c r="P124" s="531" t="s">
        <v>654</v>
      </c>
      <c r="Q124" s="535">
        <v>44927</v>
      </c>
      <c r="R124" s="537">
        <v>45291</v>
      </c>
      <c r="S124" s="531" t="s">
        <v>1015</v>
      </c>
      <c r="T124" s="532" t="s">
        <v>1016</v>
      </c>
      <c r="U124" s="533" t="s">
        <v>674</v>
      </c>
      <c r="V124" s="531" t="s">
        <v>675</v>
      </c>
      <c r="W124" s="532" t="s">
        <v>38</v>
      </c>
      <c r="X124" s="533" t="s">
        <v>61</v>
      </c>
      <c r="Y124" s="668">
        <v>0.9</v>
      </c>
      <c r="Z124" s="669">
        <v>0.05</v>
      </c>
      <c r="AA124" s="670">
        <v>0.3</v>
      </c>
      <c r="AB124" s="668">
        <v>0.3</v>
      </c>
      <c r="AC124" s="669">
        <v>0.25</v>
      </c>
    </row>
    <row r="125" spans="2:29" ht="73.5" customHeight="1" x14ac:dyDescent="0.3">
      <c r="B125" s="51">
        <v>121</v>
      </c>
      <c r="C125" s="677" t="s">
        <v>1039</v>
      </c>
      <c r="D125" s="912" t="s">
        <v>694</v>
      </c>
      <c r="E125" s="913"/>
      <c r="F125" s="914"/>
      <c r="G125" s="531" t="s">
        <v>695</v>
      </c>
      <c r="H125" s="700" t="s">
        <v>1044</v>
      </c>
      <c r="I125" s="533" t="s">
        <v>696</v>
      </c>
      <c r="J125" s="666" t="s">
        <v>1038</v>
      </c>
      <c r="K125" s="535" t="s">
        <v>687</v>
      </c>
      <c r="L125" s="533" t="s">
        <v>45</v>
      </c>
      <c r="M125" s="531" t="s">
        <v>653</v>
      </c>
      <c r="N125" s="532" t="s">
        <v>76</v>
      </c>
      <c r="O125" s="533" t="s">
        <v>46</v>
      </c>
      <c r="P125" s="531" t="s">
        <v>654</v>
      </c>
      <c r="Q125" s="535">
        <v>44927</v>
      </c>
      <c r="R125" s="537">
        <v>45291</v>
      </c>
      <c r="S125" s="531" t="s">
        <v>1017</v>
      </c>
      <c r="T125" s="532" t="s">
        <v>697</v>
      </c>
      <c r="U125" s="533" t="s">
        <v>698</v>
      </c>
      <c r="V125" s="531" t="s">
        <v>699</v>
      </c>
      <c r="W125" s="532" t="s">
        <v>38</v>
      </c>
      <c r="X125" s="533" t="s">
        <v>61</v>
      </c>
      <c r="Y125" s="668">
        <v>0.8</v>
      </c>
      <c r="Z125" s="669">
        <v>0.2</v>
      </c>
      <c r="AA125" s="670">
        <v>0.2</v>
      </c>
      <c r="AB125" s="668">
        <v>0.2</v>
      </c>
      <c r="AC125" s="669">
        <v>0.2</v>
      </c>
    </row>
    <row r="126" spans="2:29" ht="69.75" customHeight="1" x14ac:dyDescent="0.3">
      <c r="B126" s="51">
        <v>122</v>
      </c>
      <c r="C126" s="677" t="s">
        <v>1039</v>
      </c>
      <c r="D126" s="912" t="s">
        <v>700</v>
      </c>
      <c r="E126" s="913"/>
      <c r="F126" s="914"/>
      <c r="G126" s="531" t="s">
        <v>701</v>
      </c>
      <c r="H126" s="700" t="s">
        <v>1044</v>
      </c>
      <c r="I126" s="533" t="s">
        <v>702</v>
      </c>
      <c r="J126" s="531">
        <v>50000000000</v>
      </c>
      <c r="K126" s="535" t="s">
        <v>703</v>
      </c>
      <c r="L126" s="533" t="s">
        <v>45</v>
      </c>
      <c r="M126" s="531" t="s">
        <v>653</v>
      </c>
      <c r="N126" s="532" t="s">
        <v>76</v>
      </c>
      <c r="O126" s="533" t="s">
        <v>46</v>
      </c>
      <c r="P126" s="531" t="s">
        <v>654</v>
      </c>
      <c r="Q126" s="535">
        <v>44927</v>
      </c>
      <c r="R126" s="537">
        <v>45291</v>
      </c>
      <c r="S126" s="531" t="s">
        <v>1018</v>
      </c>
      <c r="T126" s="532" t="s">
        <v>1019</v>
      </c>
      <c r="U126" s="533" t="s">
        <v>1020</v>
      </c>
      <c r="V126" s="531" t="s">
        <v>648</v>
      </c>
      <c r="W126" s="532" t="s">
        <v>38</v>
      </c>
      <c r="X126" s="533" t="s">
        <v>61</v>
      </c>
      <c r="Y126" s="668">
        <v>0.6</v>
      </c>
      <c r="Z126" s="669">
        <v>0.15</v>
      </c>
      <c r="AA126" s="670">
        <v>0.15</v>
      </c>
      <c r="AB126" s="668">
        <v>0.15</v>
      </c>
      <c r="AC126" s="669">
        <v>0.15</v>
      </c>
    </row>
    <row r="127" spans="2:29" ht="71.25" customHeight="1" x14ac:dyDescent="0.3">
      <c r="B127" s="417">
        <v>123</v>
      </c>
      <c r="C127" s="677" t="s">
        <v>1039</v>
      </c>
      <c r="D127" s="915" t="s">
        <v>704</v>
      </c>
      <c r="E127" s="916"/>
      <c r="F127" s="917"/>
      <c r="G127" s="536" t="s">
        <v>666</v>
      </c>
      <c r="H127" s="700" t="s">
        <v>1044</v>
      </c>
      <c r="I127" s="537" t="s">
        <v>667</v>
      </c>
      <c r="J127" s="536">
        <v>20114484890</v>
      </c>
      <c r="K127" s="535" t="s">
        <v>687</v>
      </c>
      <c r="L127" s="537" t="s">
        <v>45</v>
      </c>
      <c r="M127" s="536" t="s">
        <v>653</v>
      </c>
      <c r="N127" s="535" t="s">
        <v>76</v>
      </c>
      <c r="O127" s="537" t="s">
        <v>46</v>
      </c>
      <c r="P127" s="536" t="s">
        <v>654</v>
      </c>
      <c r="Q127" s="535">
        <v>44927</v>
      </c>
      <c r="R127" s="537">
        <v>45291</v>
      </c>
      <c r="S127" s="536" t="s">
        <v>693</v>
      </c>
      <c r="T127" s="535" t="s">
        <v>670</v>
      </c>
      <c r="U127" s="538" t="s">
        <v>671</v>
      </c>
      <c r="V127" s="536" t="s">
        <v>667</v>
      </c>
      <c r="W127" s="535" t="s">
        <v>38</v>
      </c>
      <c r="X127" s="537" t="s">
        <v>61</v>
      </c>
      <c r="Y127" s="536">
        <v>0.5</v>
      </c>
      <c r="Z127" s="535">
        <v>0.1</v>
      </c>
      <c r="AA127" s="537">
        <v>0.1</v>
      </c>
      <c r="AB127" s="536">
        <v>0.1</v>
      </c>
      <c r="AC127" s="535">
        <v>0.2</v>
      </c>
    </row>
    <row r="128" spans="2:29" ht="52.8" x14ac:dyDescent="0.3">
      <c r="B128" s="51">
        <v>127</v>
      </c>
      <c r="C128" s="677" t="s">
        <v>1039</v>
      </c>
      <c r="D128" s="906" t="s">
        <v>705</v>
      </c>
      <c r="E128" s="907"/>
      <c r="F128" s="908"/>
      <c r="G128" s="363" t="s">
        <v>706</v>
      </c>
      <c r="H128" s="363">
        <v>1</v>
      </c>
      <c r="I128" s="364" t="s">
        <v>707</v>
      </c>
      <c r="J128" s="364" t="s">
        <v>708</v>
      </c>
      <c r="K128" s="364" t="s">
        <v>709</v>
      </c>
      <c r="L128" s="365" t="s">
        <v>89</v>
      </c>
      <c r="M128" s="365" t="s">
        <v>710</v>
      </c>
      <c r="N128" s="365" t="s">
        <v>55</v>
      </c>
      <c r="O128" s="364" t="s">
        <v>448</v>
      </c>
      <c r="P128" s="366" t="s">
        <v>711</v>
      </c>
      <c r="Q128" s="367"/>
      <c r="R128" s="367"/>
      <c r="S128" s="368" t="s">
        <v>1021</v>
      </c>
      <c r="T128" s="369" t="s">
        <v>1022</v>
      </c>
      <c r="U128" s="370" t="s">
        <v>1023</v>
      </c>
      <c r="V128" s="370" t="s">
        <v>712</v>
      </c>
      <c r="W128" s="371" t="s">
        <v>38</v>
      </c>
      <c r="X128" s="371" t="s">
        <v>61</v>
      </c>
      <c r="Y128" s="372">
        <v>1</v>
      </c>
      <c r="Z128" s="373">
        <v>0.2</v>
      </c>
      <c r="AA128" s="374">
        <v>0.2</v>
      </c>
      <c r="AB128" s="375">
        <v>0.3</v>
      </c>
      <c r="AC128" s="376">
        <v>0.3</v>
      </c>
    </row>
    <row r="129" spans="2:29" ht="105.6" x14ac:dyDescent="0.3">
      <c r="B129" s="51">
        <v>128</v>
      </c>
      <c r="C129" s="677" t="s">
        <v>1039</v>
      </c>
      <c r="D129" s="906" t="s">
        <v>713</v>
      </c>
      <c r="E129" s="907"/>
      <c r="F129" s="908"/>
      <c r="G129" s="363" t="s">
        <v>714</v>
      </c>
      <c r="H129" s="363">
        <v>3</v>
      </c>
      <c r="I129" s="366" t="s">
        <v>715</v>
      </c>
      <c r="J129" s="377">
        <v>100000000</v>
      </c>
      <c r="K129" s="364" t="s">
        <v>709</v>
      </c>
      <c r="L129" s="365" t="s">
        <v>716</v>
      </c>
      <c r="M129" s="365" t="s">
        <v>710</v>
      </c>
      <c r="N129" s="365" t="s">
        <v>55</v>
      </c>
      <c r="O129" s="364" t="s">
        <v>46</v>
      </c>
      <c r="P129" s="366" t="s">
        <v>711</v>
      </c>
      <c r="Q129" s="367"/>
      <c r="R129" s="367"/>
      <c r="S129" s="368" t="s">
        <v>717</v>
      </c>
      <c r="T129" s="369" t="s">
        <v>718</v>
      </c>
      <c r="U129" s="370" t="s">
        <v>719</v>
      </c>
      <c r="V129" s="370" t="s">
        <v>720</v>
      </c>
      <c r="W129" s="371" t="s">
        <v>38</v>
      </c>
      <c r="X129" s="371" t="s">
        <v>61</v>
      </c>
      <c r="Y129" s="372">
        <v>1</v>
      </c>
      <c r="Z129" s="378">
        <v>0</v>
      </c>
      <c r="AA129" s="379">
        <v>0</v>
      </c>
      <c r="AB129" s="380">
        <v>0.33</v>
      </c>
      <c r="AC129" s="376">
        <v>0.66</v>
      </c>
    </row>
    <row r="130" spans="2:29" ht="153" customHeight="1" x14ac:dyDescent="0.3">
      <c r="B130" s="51">
        <v>129</v>
      </c>
      <c r="C130" s="677" t="s">
        <v>1039</v>
      </c>
      <c r="D130" s="906" t="s">
        <v>721</v>
      </c>
      <c r="E130" s="907"/>
      <c r="F130" s="908"/>
      <c r="G130" s="363" t="s">
        <v>722</v>
      </c>
      <c r="H130" s="363">
        <v>3</v>
      </c>
      <c r="I130" s="381" t="s">
        <v>723</v>
      </c>
      <c r="J130" s="382">
        <v>322000000</v>
      </c>
      <c r="K130" s="364" t="s">
        <v>709</v>
      </c>
      <c r="L130" s="383" t="s">
        <v>545</v>
      </c>
      <c r="M130" s="365" t="s">
        <v>710</v>
      </c>
      <c r="N130" s="365" t="s">
        <v>55</v>
      </c>
      <c r="O130" s="364" t="s">
        <v>46</v>
      </c>
      <c r="P130" s="366" t="s">
        <v>711</v>
      </c>
      <c r="Q130" s="365"/>
      <c r="R130" s="365"/>
      <c r="S130" s="384" t="s">
        <v>724</v>
      </c>
      <c r="T130" s="385" t="s">
        <v>725</v>
      </c>
      <c r="U130" s="370" t="s">
        <v>726</v>
      </c>
      <c r="V130" s="370" t="s">
        <v>727</v>
      </c>
      <c r="W130" s="371" t="s">
        <v>38</v>
      </c>
      <c r="X130" s="371" t="s">
        <v>214</v>
      </c>
      <c r="Y130" s="372">
        <v>1</v>
      </c>
      <c r="Z130" s="378">
        <v>0</v>
      </c>
      <c r="AA130" s="379">
        <v>0</v>
      </c>
      <c r="AB130" s="380">
        <v>0.33</v>
      </c>
      <c r="AC130" s="376">
        <v>0.66</v>
      </c>
    </row>
    <row r="131" spans="2:29" ht="72" x14ac:dyDescent="0.3">
      <c r="B131" s="51">
        <v>130</v>
      </c>
      <c r="C131" s="677" t="s">
        <v>1039</v>
      </c>
      <c r="D131" s="909" t="s">
        <v>728</v>
      </c>
      <c r="E131" s="910"/>
      <c r="F131" s="911"/>
      <c r="G131" s="363" t="s">
        <v>729</v>
      </c>
      <c r="H131" s="363">
        <v>1</v>
      </c>
      <c r="I131" s="381" t="s">
        <v>730</v>
      </c>
      <c r="J131" s="365">
        <v>6780000</v>
      </c>
      <c r="K131" s="383" t="s">
        <v>731</v>
      </c>
      <c r="L131" s="383" t="s">
        <v>45</v>
      </c>
      <c r="M131" s="365" t="s">
        <v>710</v>
      </c>
      <c r="N131" s="365" t="s">
        <v>76</v>
      </c>
      <c r="O131" s="366" t="s">
        <v>46</v>
      </c>
      <c r="P131" s="366" t="s">
        <v>732</v>
      </c>
      <c r="Q131" s="365"/>
      <c r="R131" s="365"/>
      <c r="S131" s="386" t="s">
        <v>733</v>
      </c>
      <c r="T131" s="385" t="s">
        <v>1024</v>
      </c>
      <c r="U131" s="370" t="s">
        <v>734</v>
      </c>
      <c r="V131" s="370" t="s">
        <v>735</v>
      </c>
      <c r="W131" s="371" t="s">
        <v>60</v>
      </c>
      <c r="X131" s="371" t="s">
        <v>736</v>
      </c>
      <c r="Y131" s="387">
        <v>100</v>
      </c>
      <c r="Z131" s="378">
        <v>0.1</v>
      </c>
      <c r="AA131" s="374">
        <v>0.35</v>
      </c>
      <c r="AB131" s="375">
        <v>0.6</v>
      </c>
      <c r="AC131" s="376">
        <v>1</v>
      </c>
    </row>
    <row r="132" spans="2:29" ht="57.6" x14ac:dyDescent="0.3">
      <c r="B132" s="51">
        <v>131</v>
      </c>
      <c r="C132" s="677" t="s">
        <v>1039</v>
      </c>
      <c r="D132" s="906" t="s">
        <v>737</v>
      </c>
      <c r="E132" s="907"/>
      <c r="F132" s="908"/>
      <c r="G132" s="363" t="s">
        <v>738</v>
      </c>
      <c r="H132" s="363">
        <v>1</v>
      </c>
      <c r="I132" s="381" t="s">
        <v>739</v>
      </c>
      <c r="J132" s="383">
        <v>420000</v>
      </c>
      <c r="K132" s="383" t="s">
        <v>731</v>
      </c>
      <c r="L132" s="383" t="s">
        <v>537</v>
      </c>
      <c r="M132" s="365" t="s">
        <v>710</v>
      </c>
      <c r="N132" s="365" t="s">
        <v>740</v>
      </c>
      <c r="O132" s="366" t="s">
        <v>463</v>
      </c>
      <c r="P132" s="366" t="s">
        <v>732</v>
      </c>
      <c r="Q132" s="365"/>
      <c r="R132" s="365"/>
      <c r="S132" s="388" t="s">
        <v>741</v>
      </c>
      <c r="T132" s="385" t="s">
        <v>1025</v>
      </c>
      <c r="U132" s="370" t="s">
        <v>742</v>
      </c>
      <c r="V132" s="370"/>
      <c r="W132" s="371"/>
      <c r="X132" s="371"/>
      <c r="Y132" s="387"/>
      <c r="Z132" s="378"/>
      <c r="AA132" s="374"/>
      <c r="AB132" s="375"/>
      <c r="AC132" s="376"/>
    </row>
    <row r="133" spans="2:29" ht="57.6" x14ac:dyDescent="0.3">
      <c r="B133" s="51">
        <v>132</v>
      </c>
      <c r="C133" s="677" t="s">
        <v>1039</v>
      </c>
      <c r="D133" s="906" t="s">
        <v>743</v>
      </c>
      <c r="E133" s="907"/>
      <c r="F133" s="908"/>
      <c r="G133" s="363" t="s">
        <v>744</v>
      </c>
      <c r="H133" s="363">
        <v>1</v>
      </c>
      <c r="I133" s="366" t="s">
        <v>745</v>
      </c>
      <c r="J133" s="365">
        <v>210000</v>
      </c>
      <c r="K133" s="383" t="s">
        <v>731</v>
      </c>
      <c r="L133" s="383" t="s">
        <v>537</v>
      </c>
      <c r="M133" s="365" t="s">
        <v>710</v>
      </c>
      <c r="N133" s="365" t="s">
        <v>740</v>
      </c>
      <c r="O133" s="366" t="s">
        <v>381</v>
      </c>
      <c r="P133" s="366" t="s">
        <v>732</v>
      </c>
      <c r="Q133" s="365"/>
      <c r="R133" s="365"/>
      <c r="S133" s="386" t="s">
        <v>746</v>
      </c>
      <c r="T133" s="385" t="s">
        <v>1026</v>
      </c>
      <c r="U133" s="370" t="s">
        <v>747</v>
      </c>
      <c r="V133" s="370"/>
      <c r="W133" s="371"/>
      <c r="X133" s="371"/>
      <c r="Y133" s="372"/>
      <c r="Z133" s="373"/>
      <c r="AA133" s="379"/>
      <c r="AB133" s="380"/>
      <c r="AC133" s="376"/>
    </row>
    <row r="134" spans="2:29" ht="52.8" x14ac:dyDescent="0.3">
      <c r="B134" s="51">
        <v>133</v>
      </c>
      <c r="C134" s="677" t="s">
        <v>1039</v>
      </c>
      <c r="D134" s="906" t="s">
        <v>748</v>
      </c>
      <c r="E134" s="907"/>
      <c r="F134" s="908"/>
      <c r="G134" s="363" t="s">
        <v>749</v>
      </c>
      <c r="H134" s="363">
        <v>1</v>
      </c>
      <c r="I134" s="363" t="s">
        <v>750</v>
      </c>
      <c r="J134" s="367"/>
      <c r="K134" s="367" t="s">
        <v>751</v>
      </c>
      <c r="L134" s="367" t="s">
        <v>45</v>
      </c>
      <c r="M134" s="365" t="s">
        <v>710</v>
      </c>
      <c r="N134" s="365" t="s">
        <v>380</v>
      </c>
      <c r="O134" s="364" t="s">
        <v>386</v>
      </c>
      <c r="P134" s="366" t="s">
        <v>732</v>
      </c>
      <c r="Q134" s="367"/>
      <c r="R134" s="367"/>
      <c r="S134" s="674" t="s">
        <v>752</v>
      </c>
      <c r="T134" s="675" t="s">
        <v>753</v>
      </c>
      <c r="U134" s="370" t="s">
        <v>754</v>
      </c>
      <c r="V134" s="370" t="s">
        <v>755</v>
      </c>
      <c r="W134" s="371"/>
      <c r="X134" s="371" t="s">
        <v>102</v>
      </c>
      <c r="Y134" s="372">
        <v>0.01</v>
      </c>
      <c r="Z134" s="373"/>
      <c r="AA134" s="374">
        <v>1</v>
      </c>
      <c r="AB134" s="375"/>
      <c r="AC134" s="376"/>
    </row>
    <row r="135" spans="2:29" ht="52.8" x14ac:dyDescent="0.3">
      <c r="B135" s="51">
        <v>134</v>
      </c>
      <c r="C135" s="677" t="s">
        <v>1039</v>
      </c>
      <c r="D135" s="906" t="s">
        <v>756</v>
      </c>
      <c r="E135" s="907"/>
      <c r="F135" s="908"/>
      <c r="G135" s="363" t="s">
        <v>757</v>
      </c>
      <c r="H135" s="363">
        <v>1</v>
      </c>
      <c r="I135" s="363" t="s">
        <v>758</v>
      </c>
      <c r="J135" s="365"/>
      <c r="K135" s="367" t="s">
        <v>751</v>
      </c>
      <c r="L135" s="367" t="s">
        <v>45</v>
      </c>
      <c r="M135" s="365" t="s">
        <v>710</v>
      </c>
      <c r="N135" s="365" t="s">
        <v>380</v>
      </c>
      <c r="O135" s="364" t="s">
        <v>386</v>
      </c>
      <c r="P135" s="366" t="s">
        <v>732</v>
      </c>
      <c r="Q135" s="367"/>
      <c r="R135" s="367"/>
      <c r="S135" s="674" t="s">
        <v>759</v>
      </c>
      <c r="T135" s="675" t="s">
        <v>753</v>
      </c>
      <c r="U135" s="370" t="s">
        <v>760</v>
      </c>
      <c r="V135" s="370" t="s">
        <v>761</v>
      </c>
      <c r="W135" s="371"/>
      <c r="X135" s="371" t="s">
        <v>102</v>
      </c>
      <c r="Y135" s="372">
        <v>0.01</v>
      </c>
      <c r="Z135" s="378"/>
      <c r="AA135" s="379"/>
      <c r="AB135" s="380">
        <v>1</v>
      </c>
      <c r="AC135" s="376"/>
    </row>
    <row r="136" spans="2:29" ht="52.8" x14ac:dyDescent="0.3">
      <c r="B136" s="51">
        <v>135</v>
      </c>
      <c r="C136" s="677" t="s">
        <v>1039</v>
      </c>
      <c r="D136" s="909" t="s">
        <v>762</v>
      </c>
      <c r="E136" s="910"/>
      <c r="F136" s="911"/>
      <c r="G136" s="363" t="s">
        <v>763</v>
      </c>
      <c r="H136" s="363">
        <v>14</v>
      </c>
      <c r="I136" s="381" t="s">
        <v>764</v>
      </c>
      <c r="J136" s="383"/>
      <c r="K136" s="367" t="s">
        <v>751</v>
      </c>
      <c r="L136" s="367" t="s">
        <v>45</v>
      </c>
      <c r="M136" s="365" t="s">
        <v>710</v>
      </c>
      <c r="N136" s="365" t="s">
        <v>380</v>
      </c>
      <c r="O136" s="364" t="s">
        <v>386</v>
      </c>
      <c r="P136" s="366" t="s">
        <v>732</v>
      </c>
      <c r="Q136" s="367"/>
      <c r="R136" s="367"/>
      <c r="S136" s="368" t="s">
        <v>1028</v>
      </c>
      <c r="T136" s="369" t="s">
        <v>1027</v>
      </c>
      <c r="U136" s="389" t="s">
        <v>1029</v>
      </c>
      <c r="V136" s="370" t="s">
        <v>765</v>
      </c>
      <c r="W136" s="371"/>
      <c r="X136" s="371" t="s">
        <v>736</v>
      </c>
      <c r="Y136" s="372">
        <v>1</v>
      </c>
      <c r="Z136" s="372">
        <v>1</v>
      </c>
      <c r="AA136" s="379"/>
      <c r="AB136" s="380"/>
      <c r="AC136" s="376"/>
    </row>
    <row r="137" spans="2:29" ht="100.8" x14ac:dyDescent="0.3">
      <c r="B137" s="51">
        <v>136</v>
      </c>
      <c r="C137" s="677" t="s">
        <v>1039</v>
      </c>
      <c r="D137" s="906" t="s">
        <v>868</v>
      </c>
      <c r="E137" s="907"/>
      <c r="F137" s="908"/>
      <c r="G137" s="363" t="s">
        <v>766</v>
      </c>
      <c r="H137" s="363">
        <v>20</v>
      </c>
      <c r="I137" s="381" t="s">
        <v>767</v>
      </c>
      <c r="J137" s="382" t="s">
        <v>768</v>
      </c>
      <c r="K137" s="367" t="s">
        <v>751</v>
      </c>
      <c r="L137" s="383" t="s">
        <v>45</v>
      </c>
      <c r="M137" s="365" t="s">
        <v>710</v>
      </c>
      <c r="N137" s="365" t="s">
        <v>769</v>
      </c>
      <c r="O137" s="366" t="s">
        <v>46</v>
      </c>
      <c r="P137" s="366" t="s">
        <v>770</v>
      </c>
      <c r="Q137" s="365"/>
      <c r="R137" s="365"/>
      <c r="S137" s="384" t="s">
        <v>771</v>
      </c>
      <c r="T137" s="385" t="s">
        <v>1030</v>
      </c>
      <c r="U137" s="370" t="s">
        <v>772</v>
      </c>
      <c r="V137" s="370" t="s">
        <v>773</v>
      </c>
      <c r="W137" s="371" t="s">
        <v>60</v>
      </c>
      <c r="X137" s="676" t="s">
        <v>736</v>
      </c>
      <c r="Y137" s="372">
        <v>1</v>
      </c>
      <c r="Z137" s="372">
        <v>1</v>
      </c>
      <c r="AA137" s="372">
        <v>1</v>
      </c>
      <c r="AB137" s="372">
        <v>1</v>
      </c>
      <c r="AC137" s="372">
        <v>1</v>
      </c>
    </row>
    <row r="138" spans="2:29" ht="100.8" x14ac:dyDescent="0.3">
      <c r="B138" s="51">
        <v>137</v>
      </c>
      <c r="C138" s="677" t="s">
        <v>1039</v>
      </c>
      <c r="D138" s="906" t="s">
        <v>774</v>
      </c>
      <c r="E138" s="907"/>
      <c r="F138" s="908"/>
      <c r="G138" s="363" t="s">
        <v>766</v>
      </c>
      <c r="H138" s="363">
        <v>24</v>
      </c>
      <c r="I138" s="381" t="s">
        <v>775</v>
      </c>
      <c r="J138" s="381" t="s">
        <v>776</v>
      </c>
      <c r="K138" s="367" t="s">
        <v>751</v>
      </c>
      <c r="L138" s="383" t="s">
        <v>45</v>
      </c>
      <c r="M138" s="365" t="s">
        <v>710</v>
      </c>
      <c r="N138" s="365" t="s">
        <v>769</v>
      </c>
      <c r="O138" s="366" t="s">
        <v>46</v>
      </c>
      <c r="P138" s="366" t="s">
        <v>770</v>
      </c>
      <c r="Q138" s="365"/>
      <c r="R138" s="365"/>
      <c r="S138" s="384" t="s">
        <v>771</v>
      </c>
      <c r="T138" s="385" t="s">
        <v>1031</v>
      </c>
      <c r="U138" s="370" t="s">
        <v>772</v>
      </c>
      <c r="V138" s="370" t="s">
        <v>777</v>
      </c>
      <c r="W138" s="371" t="s">
        <v>60</v>
      </c>
      <c r="X138" s="676" t="s">
        <v>736</v>
      </c>
      <c r="Y138" s="372">
        <v>1</v>
      </c>
      <c r="Z138" s="372">
        <v>1</v>
      </c>
      <c r="AA138" s="372">
        <v>1</v>
      </c>
      <c r="AB138" s="372">
        <v>1</v>
      </c>
      <c r="AC138" s="372">
        <v>1</v>
      </c>
    </row>
    <row r="139" spans="2:29" ht="52.8" x14ac:dyDescent="0.3">
      <c r="B139" s="51">
        <v>138</v>
      </c>
      <c r="C139" s="677" t="s">
        <v>1039</v>
      </c>
      <c r="D139" s="906" t="s">
        <v>778</v>
      </c>
      <c r="E139" s="907"/>
      <c r="F139" s="908"/>
      <c r="G139" s="363" t="s">
        <v>779</v>
      </c>
      <c r="H139" s="363">
        <v>1</v>
      </c>
      <c r="I139" s="381" t="s">
        <v>780</v>
      </c>
      <c r="J139" s="383" t="s">
        <v>781</v>
      </c>
      <c r="K139" s="367" t="s">
        <v>751</v>
      </c>
      <c r="L139" s="383" t="s">
        <v>545</v>
      </c>
      <c r="M139" s="365" t="s">
        <v>710</v>
      </c>
      <c r="N139" s="365" t="s">
        <v>76</v>
      </c>
      <c r="O139" s="366" t="s">
        <v>46</v>
      </c>
      <c r="P139" s="366" t="s">
        <v>770</v>
      </c>
      <c r="Q139" s="365"/>
      <c r="R139" s="365"/>
      <c r="S139" s="384" t="s">
        <v>782</v>
      </c>
      <c r="T139" s="385" t="s">
        <v>1032</v>
      </c>
      <c r="U139" s="370" t="s">
        <v>783</v>
      </c>
      <c r="V139" s="390" t="s">
        <v>784</v>
      </c>
      <c r="W139" s="371" t="s">
        <v>38</v>
      </c>
      <c r="X139" s="371" t="s">
        <v>736</v>
      </c>
      <c r="Y139" s="372">
        <v>1</v>
      </c>
      <c r="Z139" s="378">
        <v>0.1</v>
      </c>
      <c r="AA139" s="374">
        <v>0.3</v>
      </c>
      <c r="AB139" s="375">
        <v>0.3</v>
      </c>
      <c r="AC139" s="376">
        <v>0.3</v>
      </c>
    </row>
    <row r="140" spans="2:29" ht="66" x14ac:dyDescent="0.3">
      <c r="B140" s="539">
        <v>139</v>
      </c>
      <c r="C140" s="677" t="s">
        <v>1039</v>
      </c>
      <c r="D140" s="903" t="s">
        <v>785</v>
      </c>
      <c r="E140" s="904"/>
      <c r="F140" s="905"/>
      <c r="G140" s="540" t="s">
        <v>786</v>
      </c>
      <c r="H140" s="540">
        <v>1</v>
      </c>
      <c r="I140" s="541" t="s">
        <v>787</v>
      </c>
      <c r="J140" s="542" t="s">
        <v>781</v>
      </c>
      <c r="K140" s="543" t="s">
        <v>751</v>
      </c>
      <c r="L140" s="544" t="s">
        <v>788</v>
      </c>
      <c r="M140" s="544" t="s">
        <v>710</v>
      </c>
      <c r="N140" s="544" t="s">
        <v>637</v>
      </c>
      <c r="O140" s="541" t="s">
        <v>296</v>
      </c>
      <c r="P140" s="545" t="s">
        <v>751</v>
      </c>
      <c r="Q140" s="544"/>
      <c r="R140" s="544"/>
      <c r="S140" s="546" t="s">
        <v>789</v>
      </c>
      <c r="T140" s="385" t="s">
        <v>1033</v>
      </c>
      <c r="U140" s="547" t="s">
        <v>790</v>
      </c>
      <c r="V140" s="548" t="s">
        <v>784</v>
      </c>
      <c r="W140" s="549" t="s">
        <v>38</v>
      </c>
      <c r="X140" s="549" t="s">
        <v>736</v>
      </c>
      <c r="Y140" s="550">
        <v>1</v>
      </c>
      <c r="Z140" s="551">
        <v>0.1</v>
      </c>
      <c r="AA140" s="552">
        <v>0.3</v>
      </c>
      <c r="AB140" s="553">
        <v>0.3</v>
      </c>
      <c r="AC140" s="554">
        <v>0.3</v>
      </c>
    </row>
  </sheetData>
  <autoFilter ref="B2:AC140" xr:uid="{00000000-0009-0000-0000-000000000000}">
    <filterColumn colId="2" showButton="0"/>
    <filterColumn colId="3" showButton="0"/>
    <filterColumn colId="24" showButton="0"/>
    <filterColumn colId="25" showButton="0"/>
    <filterColumn colId="26" showButton="0"/>
  </autoFilter>
  <mergeCells count="169">
    <mergeCell ref="D27:F27"/>
    <mergeCell ref="D18:F18"/>
    <mergeCell ref="D19:F19"/>
    <mergeCell ref="D20:F20"/>
    <mergeCell ref="D11:F11"/>
    <mergeCell ref="D12:F12"/>
    <mergeCell ref="D13:F13"/>
    <mergeCell ref="D14:F14"/>
    <mergeCell ref="D15:F15"/>
    <mergeCell ref="D26:F26"/>
    <mergeCell ref="A2:A3"/>
    <mergeCell ref="D5:F5"/>
    <mergeCell ref="Z2:AC2"/>
    <mergeCell ref="Y2:Y3"/>
    <mergeCell ref="S2:S3"/>
    <mergeCell ref="J2:J3"/>
    <mergeCell ref="D2:F3"/>
    <mergeCell ref="X2:X3"/>
    <mergeCell ref="W2:W3"/>
    <mergeCell ref="T2:T3"/>
    <mergeCell ref="U2:U3"/>
    <mergeCell ref="V2:V3"/>
    <mergeCell ref="O2:O3"/>
    <mergeCell ref="K2:K3"/>
    <mergeCell ref="M2:M3"/>
    <mergeCell ref="L2:L3"/>
    <mergeCell ref="Q2:Q3"/>
    <mergeCell ref="R2:R3"/>
    <mergeCell ref="G2:G3"/>
    <mergeCell ref="H2:H3"/>
    <mergeCell ref="P2:P3"/>
    <mergeCell ref="N2:N3"/>
    <mergeCell ref="C2:C3"/>
    <mergeCell ref="D4:F4"/>
    <mergeCell ref="D72:F72"/>
    <mergeCell ref="D73:F73"/>
    <mergeCell ref="I2:I3"/>
    <mergeCell ref="B2:B3"/>
    <mergeCell ref="D21:F21"/>
    <mergeCell ref="D22:F22"/>
    <mergeCell ref="D23:F23"/>
    <mergeCell ref="D24:F24"/>
    <mergeCell ref="D25:F25"/>
    <mergeCell ref="D34:F34"/>
    <mergeCell ref="D35:F35"/>
    <mergeCell ref="D28:F28"/>
    <mergeCell ref="D29:F29"/>
    <mergeCell ref="D6:F6"/>
    <mergeCell ref="D7:F7"/>
    <mergeCell ref="D8:F8"/>
    <mergeCell ref="D9:F9"/>
    <mergeCell ref="D10:F10"/>
    <mergeCell ref="D51:F51"/>
    <mergeCell ref="D52:F52"/>
    <mergeCell ref="D53:F53"/>
    <mergeCell ref="D32:F33"/>
    <mergeCell ref="D16:F16"/>
    <mergeCell ref="D17:F17"/>
    <mergeCell ref="D71:F71"/>
    <mergeCell ref="D65:F65"/>
    <mergeCell ref="D66:F66"/>
    <mergeCell ref="D67:F67"/>
    <mergeCell ref="D68:F68"/>
    <mergeCell ref="D36:F36"/>
    <mergeCell ref="I32:I33"/>
    <mergeCell ref="L32:L33"/>
    <mergeCell ref="D30:F30"/>
    <mergeCell ref="D31:F31"/>
    <mergeCell ref="G32:G33"/>
    <mergeCell ref="H32:H33"/>
    <mergeCell ref="K32:K33"/>
    <mergeCell ref="J32:J33"/>
    <mergeCell ref="D38:F38"/>
    <mergeCell ref="D60:F60"/>
    <mergeCell ref="D61:F61"/>
    <mergeCell ref="H61:H62"/>
    <mergeCell ref="D62:F62"/>
    <mergeCell ref="D63:F63"/>
    <mergeCell ref="D64:F64"/>
    <mergeCell ref="D76:F76"/>
    <mergeCell ref="D37:F37"/>
    <mergeCell ref="D39:F39"/>
    <mergeCell ref="D40:F40"/>
    <mergeCell ref="D41:F41"/>
    <mergeCell ref="D42:F42"/>
    <mergeCell ref="D43:F43"/>
    <mergeCell ref="D44:F44"/>
    <mergeCell ref="D45:F45"/>
    <mergeCell ref="D46:F46"/>
    <mergeCell ref="D47:F47"/>
    <mergeCell ref="D48:F48"/>
    <mergeCell ref="D49:F49"/>
    <mergeCell ref="D50:F50"/>
    <mergeCell ref="D54:F54"/>
    <mergeCell ref="D55:F55"/>
    <mergeCell ref="D56:F56"/>
    <mergeCell ref="D57:F57"/>
    <mergeCell ref="D58:F58"/>
    <mergeCell ref="D59:F59"/>
    <mergeCell ref="D69:F69"/>
    <mergeCell ref="D74:F74"/>
    <mergeCell ref="D75:F75"/>
    <mergeCell ref="D70:F70"/>
    <mergeCell ref="D86:F86"/>
    <mergeCell ref="D87:F87"/>
    <mergeCell ref="D88:F88"/>
    <mergeCell ref="D89:F89"/>
    <mergeCell ref="D90:F90"/>
    <mergeCell ref="D77:F77"/>
    <mergeCell ref="D78:F78"/>
    <mergeCell ref="D79:F79"/>
    <mergeCell ref="D80:F80"/>
    <mergeCell ref="D81:F81"/>
    <mergeCell ref="D82:F82"/>
    <mergeCell ref="D83:F83"/>
    <mergeCell ref="D84:F84"/>
    <mergeCell ref="D85:F85"/>
    <mergeCell ref="D97:F97"/>
    <mergeCell ref="D98:F98"/>
    <mergeCell ref="D100:F100"/>
    <mergeCell ref="D101:F101"/>
    <mergeCell ref="D102:F102"/>
    <mergeCell ref="D99:F99"/>
    <mergeCell ref="D91:F91"/>
    <mergeCell ref="D92:F92"/>
    <mergeCell ref="D93:F93"/>
    <mergeCell ref="D94:F94"/>
    <mergeCell ref="D95:F95"/>
    <mergeCell ref="D96:F96"/>
    <mergeCell ref="M114:O114"/>
    <mergeCell ref="D113:F113"/>
    <mergeCell ref="D108:F108"/>
    <mergeCell ref="D109:F109"/>
    <mergeCell ref="D110:F110"/>
    <mergeCell ref="D111:F111"/>
    <mergeCell ref="D112:F112"/>
    <mergeCell ref="D103:F103"/>
    <mergeCell ref="D104:F104"/>
    <mergeCell ref="D105:F105"/>
    <mergeCell ref="D106:F106"/>
    <mergeCell ref="D107:F107"/>
    <mergeCell ref="D114:F114"/>
    <mergeCell ref="D115:F115"/>
    <mergeCell ref="D116:F116"/>
    <mergeCell ref="D128:F128"/>
    <mergeCell ref="D129:F129"/>
    <mergeCell ref="AB117:AC117"/>
    <mergeCell ref="D127:F127"/>
    <mergeCell ref="D123:F123"/>
    <mergeCell ref="D124:F124"/>
    <mergeCell ref="D125:F125"/>
    <mergeCell ref="D126:F126"/>
    <mergeCell ref="D117:F117"/>
    <mergeCell ref="D118:F118"/>
    <mergeCell ref="D119:F119"/>
    <mergeCell ref="D120:F120"/>
    <mergeCell ref="D121:F121"/>
    <mergeCell ref="D122:F122"/>
    <mergeCell ref="D140:F140"/>
    <mergeCell ref="D135:F135"/>
    <mergeCell ref="D136:F136"/>
    <mergeCell ref="D137:F137"/>
    <mergeCell ref="D138:F138"/>
    <mergeCell ref="D139:F139"/>
    <mergeCell ref="D130:F130"/>
    <mergeCell ref="D131:F131"/>
    <mergeCell ref="D132:F132"/>
    <mergeCell ref="D133:F133"/>
    <mergeCell ref="D134:F134"/>
  </mergeCells>
  <phoneticPr fontId="52" type="noConversion"/>
  <conditionalFormatting sqref="S43:AC43 S42:X42 Z42:AC42 D37:P37 S40:AC41 D38 D39:P43 AB37:AC39 G38:R38 S37:W39 D114:AC127">
    <cfRule type="containsBlanks" dxfId="322" priority="190">
      <formula>LEN(TRIM(D37))=0</formula>
    </cfRule>
  </conditionalFormatting>
  <conditionalFormatting sqref="X6:AC8 D6:V7 D8:N8 P8:V8">
    <cfRule type="containsBlanks" dxfId="321" priority="254">
      <formula>LEN(TRIM(D6))=0</formula>
    </cfRule>
  </conditionalFormatting>
  <conditionalFormatting sqref="K10:AC11 H9:AC9 H10:J10 D11:J11">
    <cfRule type="containsBlanks" dxfId="320" priority="253">
      <formula>LEN(TRIM(D9))=0</formula>
    </cfRule>
  </conditionalFormatting>
  <conditionalFormatting sqref="D15 D17:F17 J14:M14 G15:L15 K12:P12 D16:I16 H17 K16:L17 P36 D36:F36 K36:M36 H36 K13:M13 O13:P17 N13:N36">
    <cfRule type="containsBlanks" dxfId="319" priority="189">
      <formula>LEN(TRIM(D12))=0</formula>
    </cfRule>
  </conditionalFormatting>
  <conditionalFormatting sqref="J12:J13">
    <cfRule type="containsBlanks" dxfId="318" priority="188">
      <formula>LEN(TRIM(J12))=0</formula>
    </cfRule>
  </conditionalFormatting>
  <conditionalFormatting sqref="I17">
    <cfRule type="containsBlanks" dxfId="317" priority="187">
      <formula>LEN(TRIM(I17))=0</formula>
    </cfRule>
  </conditionalFormatting>
  <conditionalFormatting sqref="J16">
    <cfRule type="containsBlanks" dxfId="316" priority="186">
      <formula>LEN(TRIM(J16))=0</formula>
    </cfRule>
  </conditionalFormatting>
  <conditionalFormatting sqref="J17">
    <cfRule type="containsBlanks" dxfId="315" priority="185">
      <formula>LEN(TRIM(J17))=0</formula>
    </cfRule>
  </conditionalFormatting>
  <conditionalFormatting sqref="M15:M17">
    <cfRule type="containsBlanks" dxfId="314" priority="184">
      <formula>LEN(TRIM(M15))=0</formula>
    </cfRule>
  </conditionalFormatting>
  <conditionalFormatting sqref="G17">
    <cfRule type="containsBlanks" dxfId="313" priority="183">
      <formula>LEN(TRIM(G17))=0</formula>
    </cfRule>
  </conditionalFormatting>
  <conditionalFormatting sqref="L20:M22 H18 J20:J22 J18:M18 P18 P20:P22 H20:H22">
    <cfRule type="containsBlanks" dxfId="312" priority="182">
      <formula>LEN(TRIM(H18))=0</formula>
    </cfRule>
  </conditionalFormatting>
  <conditionalFormatting sqref="H19 J19 L19:M19 P19">
    <cfRule type="containsBlanks" dxfId="311" priority="181">
      <formula>LEN(TRIM(H19))=0</formula>
    </cfRule>
  </conditionalFormatting>
  <conditionalFormatting sqref="D18:F18">
    <cfRule type="containsBlanks" dxfId="310" priority="179">
      <formula>LEN(TRIM(D18))=0</formula>
    </cfRule>
  </conditionalFormatting>
  <conditionalFormatting sqref="G18">
    <cfRule type="containsBlanks" dxfId="309" priority="178">
      <formula>LEN(TRIM(G18))=0</formula>
    </cfRule>
  </conditionalFormatting>
  <conditionalFormatting sqref="G19">
    <cfRule type="containsBlanks" dxfId="308" priority="177">
      <formula>LEN(TRIM(G19))=0</formula>
    </cfRule>
  </conditionalFormatting>
  <conditionalFormatting sqref="D20:F20">
    <cfRule type="containsBlanks" dxfId="307" priority="176">
      <formula>LEN(TRIM(D20))=0</formula>
    </cfRule>
  </conditionalFormatting>
  <conditionalFormatting sqref="G20">
    <cfRule type="containsBlanks" dxfId="306" priority="175">
      <formula>LEN(TRIM(G20))=0</formula>
    </cfRule>
  </conditionalFormatting>
  <conditionalFormatting sqref="D21:F21">
    <cfRule type="containsBlanks" dxfId="305" priority="174">
      <formula>LEN(TRIM(D21))=0</formula>
    </cfRule>
  </conditionalFormatting>
  <conditionalFormatting sqref="G21">
    <cfRule type="containsBlanks" dxfId="304" priority="173">
      <formula>LEN(TRIM(G21))=0</formula>
    </cfRule>
  </conditionalFormatting>
  <conditionalFormatting sqref="D22:F22">
    <cfRule type="containsBlanks" dxfId="303" priority="172">
      <formula>LEN(TRIM(D22))=0</formula>
    </cfRule>
  </conditionalFormatting>
  <conditionalFormatting sqref="G22">
    <cfRule type="containsBlanks" dxfId="302" priority="171">
      <formula>LEN(TRIM(G22))=0</formula>
    </cfRule>
  </conditionalFormatting>
  <conditionalFormatting sqref="I18:I22">
    <cfRule type="containsBlanks" dxfId="301" priority="170">
      <formula>LEN(TRIM(I18))=0</formula>
    </cfRule>
  </conditionalFormatting>
  <conditionalFormatting sqref="K19:K22">
    <cfRule type="containsBlanks" dxfId="300" priority="169">
      <formula>LEN(TRIM(K19))=0</formula>
    </cfRule>
  </conditionalFormatting>
  <conditionalFormatting sqref="D19:F19">
    <cfRule type="containsBlanks" dxfId="299" priority="163">
      <formula>LEN(TRIM(D19))=0</formula>
    </cfRule>
  </conditionalFormatting>
  <conditionalFormatting sqref="O18:O22">
    <cfRule type="containsBlanks" dxfId="298" priority="162">
      <formula>LEN(TRIM(O18))=0</formula>
    </cfRule>
  </conditionalFormatting>
  <conditionalFormatting sqref="D25:M25 D23 G23:M24 D26 G26:M27 P23:P27">
    <cfRule type="containsBlanks" dxfId="297" priority="161">
      <formula>LEN(TRIM(D23))=0</formula>
    </cfRule>
  </conditionalFormatting>
  <conditionalFormatting sqref="O23:O27">
    <cfRule type="containsBlanks" dxfId="296" priority="160">
      <formula>LEN(TRIM(O23))=0</formula>
    </cfRule>
  </conditionalFormatting>
  <conditionalFormatting sqref="D24">
    <cfRule type="containsBlanks" dxfId="295" priority="159">
      <formula>LEN(TRIM(D24))=0</formula>
    </cfRule>
  </conditionalFormatting>
  <conditionalFormatting sqref="D27">
    <cfRule type="containsBlanks" dxfId="294" priority="158">
      <formula>LEN(TRIM(D27))=0</formula>
    </cfRule>
  </conditionalFormatting>
  <conditionalFormatting sqref="L30:L31 I30:I31 L28:M28 P28:P31">
    <cfRule type="containsBlanks" dxfId="293" priority="157">
      <formula>LEN(TRIM(I28))=0</formula>
    </cfRule>
  </conditionalFormatting>
  <conditionalFormatting sqref="L29:M29 M30:M31">
    <cfRule type="containsBlanks" dxfId="292" priority="156">
      <formula>LEN(TRIM(L29))=0</formula>
    </cfRule>
  </conditionalFormatting>
  <conditionalFormatting sqref="I28">
    <cfRule type="containsBlanks" dxfId="291" priority="155">
      <formula>LEN(TRIM(I28))=0</formula>
    </cfRule>
  </conditionalFormatting>
  <conditionalFormatting sqref="I29">
    <cfRule type="containsBlanks" dxfId="290" priority="154">
      <formula>LEN(TRIM(I29))=0</formula>
    </cfRule>
  </conditionalFormatting>
  <conditionalFormatting sqref="D28:D31">
    <cfRule type="containsBlanks" dxfId="289" priority="149">
      <formula>LEN(TRIM(D28))=0</formula>
    </cfRule>
  </conditionalFormatting>
  <conditionalFormatting sqref="G28:G31">
    <cfRule type="containsBlanks" dxfId="288" priority="148">
      <formula>LEN(TRIM(G28))=0</formula>
    </cfRule>
  </conditionalFormatting>
  <conditionalFormatting sqref="J28:J31">
    <cfRule type="containsBlanks" dxfId="287" priority="147">
      <formula>LEN(TRIM(J28))=0</formula>
    </cfRule>
  </conditionalFormatting>
  <conditionalFormatting sqref="K28:K31">
    <cfRule type="containsBlanks" dxfId="286" priority="146">
      <formula>LEN(TRIM(K28))=0</formula>
    </cfRule>
  </conditionalFormatting>
  <conditionalFormatting sqref="I32 I34:I36">
    <cfRule type="containsBlanks" dxfId="285" priority="140">
      <formula>LEN(TRIM(I32))=0</formula>
    </cfRule>
  </conditionalFormatting>
  <conditionalFormatting sqref="D32 D34:D35">
    <cfRule type="containsBlanks" dxfId="284" priority="138">
      <formula>LEN(TRIM(D32))=0</formula>
    </cfRule>
  </conditionalFormatting>
  <conditionalFormatting sqref="J32 J34:J36">
    <cfRule type="containsBlanks" dxfId="283" priority="137">
      <formula>LEN(TRIM(J32))=0</formula>
    </cfRule>
  </conditionalFormatting>
  <conditionalFormatting sqref="K32 K34:K35">
    <cfRule type="containsBlanks" dxfId="282" priority="136">
      <formula>LEN(TRIM(K32))=0</formula>
    </cfRule>
  </conditionalFormatting>
  <conditionalFormatting sqref="L32">
    <cfRule type="containsBlanks" dxfId="281" priority="135">
      <formula>LEN(TRIM(L32))=0</formula>
    </cfRule>
  </conditionalFormatting>
  <conditionalFormatting sqref="L34">
    <cfRule type="containsBlanks" dxfId="280" priority="134">
      <formula>LEN(TRIM(L34))=0</formula>
    </cfRule>
  </conditionalFormatting>
  <conditionalFormatting sqref="L35">
    <cfRule type="containsBlanks" dxfId="279" priority="133">
      <formula>LEN(TRIM(L35))=0</formula>
    </cfRule>
  </conditionalFormatting>
  <conditionalFormatting sqref="M32:M35">
    <cfRule type="containsBlanks" dxfId="278" priority="132">
      <formula>LEN(TRIM(M32))=0</formula>
    </cfRule>
  </conditionalFormatting>
  <conditionalFormatting sqref="O28:O31">
    <cfRule type="containsBlanks" dxfId="277" priority="145">
      <formula>LEN(TRIM(O28))=0</formula>
    </cfRule>
  </conditionalFormatting>
  <conditionalFormatting sqref="O36">
    <cfRule type="containsBlanks" dxfId="276" priority="143">
      <formula>LEN(TRIM(O36))=0</formula>
    </cfRule>
  </conditionalFormatting>
  <conditionalFormatting sqref="H32 H35">
    <cfRule type="containsBlanks" dxfId="275" priority="142">
      <formula>LEN(TRIM(H32))=0</formula>
    </cfRule>
  </conditionalFormatting>
  <conditionalFormatting sqref="G32 G34:G36">
    <cfRule type="containsBlanks" dxfId="274" priority="139">
      <formula>LEN(TRIM(G32))=0</formula>
    </cfRule>
  </conditionalFormatting>
  <conditionalFormatting sqref="O32:O35">
    <cfRule type="containsBlanks" dxfId="273" priority="131">
      <formula>LEN(TRIM(O32))=0</formula>
    </cfRule>
  </conditionalFormatting>
  <conditionalFormatting sqref="P32:P35">
    <cfRule type="containsBlanks" dxfId="272" priority="130">
      <formula>LEN(TRIM(P32))=0</formula>
    </cfRule>
  </conditionalFormatting>
  <conditionalFormatting sqref="S44:AC47 D44:P47">
    <cfRule type="containsBlanks" dxfId="271" priority="128">
      <formula>LEN(TRIM(D44))=0</formula>
    </cfRule>
  </conditionalFormatting>
  <conditionalFormatting sqref="D56 D48:P48 D49:G50 G51 D52:G55 I67:P67 H68:P68 I69:P69 U64:AC64 I65:P65 K64:P64 I64 H66:P66 H63:P63 S64 H49:P58 G56:G57 I59:P62 D57:G69 S48:AC63 S65:AC69">
    <cfRule type="containsBlanks" dxfId="270" priority="127">
      <formula>LEN(TRIM(D48))=0</formula>
    </cfRule>
  </conditionalFormatting>
  <conditionalFormatting sqref="D51:F51">
    <cfRule type="containsBlanks" dxfId="269" priority="126">
      <formula>LEN(TRIM(D51))=0</formula>
    </cfRule>
  </conditionalFormatting>
  <conditionalFormatting sqref="D70:P71 S70:AC71">
    <cfRule type="containsBlanks" dxfId="268" priority="125">
      <formula>LEN(TRIM(D70))=0</formula>
    </cfRule>
  </conditionalFormatting>
  <conditionalFormatting sqref="D72:F73 K76 K73:M75 I73:I76 J73:J78 I72:AC72 N73:AC76">
    <cfRule type="containsBlanks" dxfId="267" priority="123">
      <formula>LEN(TRIM(D72))=0</formula>
    </cfRule>
  </conditionalFormatting>
  <conditionalFormatting sqref="D74:F74">
    <cfRule type="containsBlanks" dxfId="266" priority="122">
      <formula>LEN(TRIM(D74))=0</formula>
    </cfRule>
  </conditionalFormatting>
  <conditionalFormatting sqref="D75:F75 D76">
    <cfRule type="containsBlanks" dxfId="265" priority="121">
      <formula>LEN(TRIM(D75))=0</formula>
    </cfRule>
  </conditionalFormatting>
  <conditionalFormatting sqref="L76">
    <cfRule type="containsBlanks" dxfId="264" priority="120">
      <formula>LEN(TRIM(L76))=0</formula>
    </cfRule>
  </conditionalFormatting>
  <conditionalFormatting sqref="M76">
    <cfRule type="containsBlanks" dxfId="263" priority="119">
      <formula>LEN(TRIM(M76))=0</formula>
    </cfRule>
  </conditionalFormatting>
  <conditionalFormatting sqref="G72:H76">
    <cfRule type="containsBlanks" dxfId="262" priority="117">
      <formula>LEN(TRIM(G72))=0</formula>
    </cfRule>
  </conditionalFormatting>
  <conditionalFormatting sqref="D77:I78 S77:AC78 K77:P78">
    <cfRule type="containsBlanks" dxfId="261" priority="116">
      <formula>LEN(TRIM(D77))=0</formula>
    </cfRule>
  </conditionalFormatting>
  <conditionalFormatting sqref="Q77:R78">
    <cfRule type="containsBlanks" dxfId="260" priority="115">
      <formula>LEN(TRIM(Q77))=0</formula>
    </cfRule>
  </conditionalFormatting>
  <conditionalFormatting sqref="D84 G86:J86 D81:H83 G80:I80 Q80:R85 L80:O85 G84:H85 L86:R86 G79:AC79 S80:AC86">
    <cfRule type="containsBlanks" dxfId="259" priority="114">
      <formula>LEN(TRIM(D79))=0</formula>
    </cfRule>
  </conditionalFormatting>
  <conditionalFormatting sqref="D79">
    <cfRule type="containsBlanks" dxfId="258" priority="113">
      <formula>LEN(TRIM(D79))=0</formula>
    </cfRule>
  </conditionalFormatting>
  <conditionalFormatting sqref="D80">
    <cfRule type="containsBlanks" dxfId="257" priority="112">
      <formula>LEN(TRIM(D80))=0</formula>
    </cfRule>
  </conditionalFormatting>
  <conditionalFormatting sqref="P80:P85">
    <cfRule type="containsBlanks" dxfId="256" priority="111">
      <formula>LEN(TRIM(P80))=0</formula>
    </cfRule>
  </conditionalFormatting>
  <conditionalFormatting sqref="K80:K85">
    <cfRule type="containsBlanks" dxfId="255" priority="110">
      <formula>LEN(TRIM(K80))=0</formula>
    </cfRule>
  </conditionalFormatting>
  <conditionalFormatting sqref="K86">
    <cfRule type="containsBlanks" dxfId="254" priority="109">
      <formula>LEN(TRIM(K86))=0</formula>
    </cfRule>
  </conditionalFormatting>
  <conditionalFormatting sqref="J87:J92 L87:L92 Q87:R92 W87:Y92">
    <cfRule type="containsBlanks" dxfId="253" priority="108">
      <formula>LEN(TRIM(J87))=0</formula>
    </cfRule>
  </conditionalFormatting>
  <conditionalFormatting sqref="D87:F87">
    <cfRule type="containsBlanks" dxfId="252" priority="107">
      <formula>LEN(TRIM(D87))=0</formula>
    </cfRule>
  </conditionalFormatting>
  <conditionalFormatting sqref="G87:G88 G91:G92">
    <cfRule type="containsBlanks" dxfId="251" priority="106">
      <formula>LEN(TRIM(G87))=0</formula>
    </cfRule>
  </conditionalFormatting>
  <conditionalFormatting sqref="H87:H92">
    <cfRule type="containsBlanks" dxfId="250" priority="105">
      <formula>LEN(TRIM(H87))=0</formula>
    </cfRule>
  </conditionalFormatting>
  <conditionalFormatting sqref="I90:I92">
    <cfRule type="containsBlanks" dxfId="249" priority="104">
      <formula>LEN(TRIM(I90))=0</formula>
    </cfRule>
  </conditionalFormatting>
  <conditionalFormatting sqref="K87:K92">
    <cfRule type="containsBlanks" dxfId="248" priority="103">
      <formula>LEN(TRIM(K87))=0</formula>
    </cfRule>
  </conditionalFormatting>
  <conditionalFormatting sqref="M87:M92">
    <cfRule type="containsBlanks" dxfId="247" priority="102">
      <formula>LEN(TRIM(M87))=0</formula>
    </cfRule>
  </conditionalFormatting>
  <conditionalFormatting sqref="P87:P92">
    <cfRule type="containsBlanks" dxfId="246" priority="101">
      <formula>LEN(TRIM(P87))=0</formula>
    </cfRule>
  </conditionalFormatting>
  <conditionalFormatting sqref="S87 U88:U89 T90:U90 U91:U92">
    <cfRule type="containsBlanks" dxfId="245" priority="100">
      <formula>LEN(TRIM(S87))=0</formula>
    </cfRule>
  </conditionalFormatting>
  <conditionalFormatting sqref="V88:V92">
    <cfRule type="containsBlanks" dxfId="244" priority="99">
      <formula>LEN(TRIM(V88))=0</formula>
    </cfRule>
  </conditionalFormatting>
  <conditionalFormatting sqref="Z87:AC88 Z91:AC92">
    <cfRule type="containsBlanks" dxfId="243" priority="98">
      <formula>LEN(TRIM(Z87))=0</formula>
    </cfRule>
  </conditionalFormatting>
  <conditionalFormatting sqref="N87:N92">
    <cfRule type="containsBlanks" dxfId="242" priority="97">
      <formula>LEN(TRIM(N87))=0</formula>
    </cfRule>
  </conditionalFormatting>
  <conditionalFormatting sqref="O87:O92">
    <cfRule type="containsBlanks" dxfId="241" priority="96">
      <formula>LEN(TRIM(O87))=0</formula>
    </cfRule>
  </conditionalFormatting>
  <conditionalFormatting sqref="D93:AC94">
    <cfRule type="containsBlanks" dxfId="240" priority="95">
      <formula>LEN(TRIM(D93))=0</formula>
    </cfRule>
  </conditionalFormatting>
  <conditionalFormatting sqref="W95:AC96 G95:H96 J95:P95 K96:L96 N96:O96">
    <cfRule type="containsBlanks" dxfId="239" priority="94">
      <formula>LEN(TRIM(G95))=0</formula>
    </cfRule>
  </conditionalFormatting>
  <conditionalFormatting sqref="T95 V95">
    <cfRule type="containsBlanks" dxfId="238" priority="93">
      <formula>LEN(TRIM(T95))=0</formula>
    </cfRule>
  </conditionalFormatting>
  <conditionalFormatting sqref="T96 S95 V96">
    <cfRule type="containsBlanks" dxfId="237" priority="92">
      <formula>LEN(TRIM(S95))=0</formula>
    </cfRule>
  </conditionalFormatting>
  <conditionalFormatting sqref="U96">
    <cfRule type="containsBlanks" dxfId="236" priority="91">
      <formula>LEN(TRIM(U96))=0</formula>
    </cfRule>
  </conditionalFormatting>
  <conditionalFormatting sqref="U95">
    <cfRule type="containsBlanks" dxfId="235" priority="90">
      <formula>LEN(TRIM(U95))=0</formula>
    </cfRule>
  </conditionalFormatting>
  <conditionalFormatting sqref="D95">
    <cfRule type="containsBlanks" dxfId="234" priority="89">
      <formula>LEN(TRIM(D95))=0</formula>
    </cfRule>
  </conditionalFormatting>
  <conditionalFormatting sqref="I95">
    <cfRule type="containsBlanks" dxfId="233" priority="88">
      <formula>LEN(TRIM(I95))=0</formula>
    </cfRule>
  </conditionalFormatting>
  <conditionalFormatting sqref="Q95:R95">
    <cfRule type="containsBlanks" dxfId="232" priority="87">
      <formula>LEN(TRIM(Q95))=0</formula>
    </cfRule>
  </conditionalFormatting>
  <conditionalFormatting sqref="Q96:R96">
    <cfRule type="containsBlanks" dxfId="231" priority="86">
      <formula>LEN(TRIM(Q96))=0</formula>
    </cfRule>
  </conditionalFormatting>
  <conditionalFormatting sqref="D100:T100 V100:AC100 D101:AC102 G103:AC103 D104:AC104">
    <cfRule type="containsBlanks" dxfId="230" priority="85">
      <formula>LEN(TRIM(D100))=0</formula>
    </cfRule>
  </conditionalFormatting>
  <conditionalFormatting sqref="D103:F103">
    <cfRule type="containsBlanks" dxfId="229" priority="84">
      <formula>LEN(TRIM(D103))=0</formula>
    </cfRule>
  </conditionalFormatting>
  <conditionalFormatting sqref="U100">
    <cfRule type="containsBlanks" dxfId="228" priority="83">
      <formula>LEN(TRIM(U100))=0</formula>
    </cfRule>
  </conditionalFormatting>
  <conditionalFormatting sqref="D105:P110 S105:AC110">
    <cfRule type="containsBlanks" dxfId="227" priority="82">
      <formula>LEN(TRIM(D105))=0</formula>
    </cfRule>
  </conditionalFormatting>
  <conditionalFormatting sqref="Q105:R105">
    <cfRule type="containsBlanks" dxfId="226" priority="81">
      <formula>LEN(TRIM(Q105))=0</formula>
    </cfRule>
  </conditionalFormatting>
  <conditionalFormatting sqref="Q106:R110">
    <cfRule type="containsBlanks" dxfId="225" priority="80">
      <formula>LEN(TRIM(Q106))=0</formula>
    </cfRule>
  </conditionalFormatting>
  <conditionalFormatting sqref="D111:AC113">
    <cfRule type="containsBlanks" dxfId="224" priority="79">
      <formula>LEN(TRIM(D111))=0</formula>
    </cfRule>
  </conditionalFormatting>
  <conditionalFormatting sqref="D136 D134:F135 J134:J136 M134:M136 Q136:T136 V136:X136 D132:R133 G131:R131 L137:M137 AA136:AC136 L139:X139 Z139:AC139 D137:J140 AC140 D128:AC130 T131:AC133 O137:X137 L138:V138 L140:V140">
    <cfRule type="containsBlanks" dxfId="223" priority="62">
      <formula>LEN(TRIM(D128))=0</formula>
    </cfRule>
  </conditionalFormatting>
  <conditionalFormatting sqref="G134:I136">
    <cfRule type="containsBlanks" dxfId="222" priority="61">
      <formula>LEN(TRIM(G134))=0</formula>
    </cfRule>
  </conditionalFormatting>
  <conditionalFormatting sqref="K134:K135">
    <cfRule type="containsBlanks" dxfId="221" priority="60">
      <formula>LEN(TRIM(K134))=0</formula>
    </cfRule>
  </conditionalFormatting>
  <conditionalFormatting sqref="L134:L135">
    <cfRule type="containsBlanks" dxfId="220" priority="59">
      <formula>LEN(TRIM(L134))=0</formula>
    </cfRule>
  </conditionalFormatting>
  <conditionalFormatting sqref="N134:AC135">
    <cfRule type="containsBlanks" dxfId="219" priority="58">
      <formula>LEN(TRIM(N134))=0</formula>
    </cfRule>
  </conditionalFormatting>
  <conditionalFormatting sqref="K136:K138">
    <cfRule type="containsBlanks" dxfId="218" priority="57">
      <formula>LEN(TRIM(K136))=0</formula>
    </cfRule>
  </conditionalFormatting>
  <conditionalFormatting sqref="L136">
    <cfRule type="containsBlanks" dxfId="217" priority="56">
      <formula>LEN(TRIM(L136))=0</formula>
    </cfRule>
  </conditionalFormatting>
  <conditionalFormatting sqref="N136">
    <cfRule type="containsBlanks" dxfId="216" priority="55">
      <formula>LEN(TRIM(N136))=0</formula>
    </cfRule>
  </conditionalFormatting>
  <conditionalFormatting sqref="O136">
    <cfRule type="containsBlanks" dxfId="215" priority="54">
      <formula>LEN(TRIM(O136))=0</formula>
    </cfRule>
  </conditionalFormatting>
  <conditionalFormatting sqref="P136">
    <cfRule type="containsBlanks" dxfId="214" priority="53">
      <formula>LEN(TRIM(P136))=0</formula>
    </cfRule>
  </conditionalFormatting>
  <conditionalFormatting sqref="U136">
    <cfRule type="containsBlanks" dxfId="213" priority="52">
      <formula>LEN(TRIM(U136))=0</formula>
    </cfRule>
  </conditionalFormatting>
  <conditionalFormatting sqref="Y136">
    <cfRule type="containsBlanks" dxfId="212" priority="51">
      <formula>LEN(TRIM(Y136))=0</formula>
    </cfRule>
  </conditionalFormatting>
  <conditionalFormatting sqref="Z136">
    <cfRule type="containsBlanks" dxfId="211" priority="50">
      <formula>LEN(TRIM(Z136))=0</formula>
    </cfRule>
  </conditionalFormatting>
  <conditionalFormatting sqref="D131:F131">
    <cfRule type="containsBlanks" dxfId="210" priority="49">
      <formula>LEN(TRIM(D131))=0</formula>
    </cfRule>
  </conditionalFormatting>
  <conditionalFormatting sqref="N137">
    <cfRule type="containsBlanks" dxfId="209" priority="48">
      <formula>LEN(TRIM(N137))=0</formula>
    </cfRule>
  </conditionalFormatting>
  <conditionalFormatting sqref="Y137">
    <cfRule type="containsBlanks" dxfId="208" priority="47">
      <formula>LEN(TRIM(Y137))=0</formula>
    </cfRule>
  </conditionalFormatting>
  <conditionalFormatting sqref="Z137">
    <cfRule type="containsBlanks" dxfId="207" priority="46">
      <formula>LEN(TRIM(Z137))=0</formula>
    </cfRule>
  </conditionalFormatting>
  <conditionalFormatting sqref="AA137">
    <cfRule type="containsBlanks" dxfId="206" priority="45">
      <formula>LEN(TRIM(AA137))=0</formula>
    </cfRule>
  </conditionalFormatting>
  <conditionalFormatting sqref="AB137">
    <cfRule type="containsBlanks" dxfId="205" priority="44">
      <formula>LEN(TRIM(AB137))=0</formula>
    </cfRule>
  </conditionalFormatting>
  <conditionalFormatting sqref="AC137">
    <cfRule type="containsBlanks" dxfId="204" priority="43">
      <formula>LEN(TRIM(AC137))=0</formula>
    </cfRule>
  </conditionalFormatting>
  <conditionalFormatting sqref="W138">
    <cfRule type="containsBlanks" dxfId="203" priority="42">
      <formula>LEN(TRIM(W138))=0</formula>
    </cfRule>
  </conditionalFormatting>
  <conditionalFormatting sqref="Y138">
    <cfRule type="containsBlanks" dxfId="202" priority="41">
      <formula>LEN(TRIM(Y138))=0</formula>
    </cfRule>
  </conditionalFormatting>
  <conditionalFormatting sqref="Z138">
    <cfRule type="containsBlanks" dxfId="201" priority="40">
      <formula>LEN(TRIM(Z138))=0</formula>
    </cfRule>
  </conditionalFormatting>
  <conditionalFormatting sqref="AA138">
    <cfRule type="containsBlanks" dxfId="200" priority="39">
      <formula>LEN(TRIM(AA138))=0</formula>
    </cfRule>
  </conditionalFormatting>
  <conditionalFormatting sqref="AB138">
    <cfRule type="containsBlanks" dxfId="199" priority="38">
      <formula>LEN(TRIM(AB138))=0</formula>
    </cfRule>
  </conditionalFormatting>
  <conditionalFormatting sqref="AC138">
    <cfRule type="containsBlanks" dxfId="198" priority="37">
      <formula>LEN(TRIM(AC138))=0</formula>
    </cfRule>
  </conditionalFormatting>
  <conditionalFormatting sqref="K139">
    <cfRule type="containsBlanks" dxfId="197" priority="36">
      <formula>LEN(TRIM(K139))=0</formula>
    </cfRule>
  </conditionalFormatting>
  <conditionalFormatting sqref="Y139">
    <cfRule type="containsBlanks" dxfId="196" priority="35">
      <formula>LEN(TRIM(Y139))=0</formula>
    </cfRule>
  </conditionalFormatting>
  <conditionalFormatting sqref="K140">
    <cfRule type="containsBlanks" dxfId="195" priority="34">
      <formula>LEN(TRIM(K140))=0</formula>
    </cfRule>
  </conditionalFormatting>
  <conditionalFormatting sqref="W140:X140 Z140:AB140">
    <cfRule type="containsBlanks" dxfId="194" priority="33">
      <formula>LEN(TRIM(W140))=0</formula>
    </cfRule>
  </conditionalFormatting>
  <conditionalFormatting sqref="Y140">
    <cfRule type="containsBlanks" dxfId="193" priority="32">
      <formula>LEN(TRIM(Y140))=0</formula>
    </cfRule>
  </conditionalFormatting>
  <conditionalFormatting sqref="W12:Y12 W13:W14 S15:W17">
    <cfRule type="containsBlanks" dxfId="192" priority="31">
      <formula>LEN(TRIM(S12))=0</formula>
    </cfRule>
  </conditionalFormatting>
  <conditionalFormatting sqref="S18:T18 S20:U22 V18">
    <cfRule type="containsBlanks" dxfId="191" priority="30">
      <formula>LEN(TRIM(S18))=0</formula>
    </cfRule>
  </conditionalFormatting>
  <conditionalFormatting sqref="S19:T19 V19">
    <cfRule type="containsBlanks" dxfId="190" priority="29">
      <formula>LEN(TRIM(S19))=0</formula>
    </cfRule>
  </conditionalFormatting>
  <conditionalFormatting sqref="W18">
    <cfRule type="containsBlanks" dxfId="189" priority="27">
      <formula>LEN(TRIM(W18))=0</formula>
    </cfRule>
  </conditionalFormatting>
  <conditionalFormatting sqref="W19">
    <cfRule type="containsBlanks" dxfId="188" priority="26">
      <formula>LEN(TRIM(W19))=0</formula>
    </cfRule>
  </conditionalFormatting>
  <conditionalFormatting sqref="W20">
    <cfRule type="containsBlanks" dxfId="187" priority="25">
      <formula>LEN(TRIM(W20))=0</formula>
    </cfRule>
  </conditionalFormatting>
  <conditionalFormatting sqref="W21">
    <cfRule type="containsBlanks" dxfId="186" priority="24">
      <formula>LEN(TRIM(W21))=0</formula>
    </cfRule>
  </conditionalFormatting>
  <conditionalFormatting sqref="W22">
    <cfRule type="containsBlanks" dxfId="185" priority="23">
      <formula>LEN(TRIM(W22))=0</formula>
    </cfRule>
  </conditionalFormatting>
  <conditionalFormatting sqref="S23:V27">
    <cfRule type="containsBlanks" dxfId="184" priority="22">
      <formula>LEN(TRIM(S23))=0</formula>
    </cfRule>
  </conditionalFormatting>
  <conditionalFormatting sqref="S29:T29 S28:W28 U29:W31 W32">
    <cfRule type="containsBlanks" dxfId="183" priority="21">
      <formula>LEN(TRIM(S28))=0</formula>
    </cfRule>
  </conditionalFormatting>
  <conditionalFormatting sqref="S30">
    <cfRule type="containsBlanks" dxfId="182" priority="20">
      <formula>LEN(TRIM(S30))=0</formula>
    </cfRule>
  </conditionalFormatting>
  <conditionalFormatting sqref="S31">
    <cfRule type="containsBlanks" dxfId="181" priority="19">
      <formula>LEN(TRIM(S31))=0</formula>
    </cfRule>
  </conditionalFormatting>
  <conditionalFormatting sqref="T30">
    <cfRule type="containsBlanks" dxfId="180" priority="18">
      <formula>LEN(TRIM(T30))=0</formula>
    </cfRule>
  </conditionalFormatting>
  <conditionalFormatting sqref="T31">
    <cfRule type="containsBlanks" dxfId="179" priority="17">
      <formula>LEN(TRIM(T31))=0</formula>
    </cfRule>
  </conditionalFormatting>
  <conditionalFormatting sqref="W23:W27">
    <cfRule type="containsBlanks" dxfId="178" priority="16">
      <formula>LEN(TRIM(W23))=0</formula>
    </cfRule>
  </conditionalFormatting>
  <conditionalFormatting sqref="S32:V36">
    <cfRule type="containsBlanks" dxfId="177" priority="15">
      <formula>LEN(TRIM(S32))=0</formula>
    </cfRule>
  </conditionalFormatting>
  <conditionalFormatting sqref="W33 W35:W36">
    <cfRule type="containsBlanks" dxfId="176" priority="14">
      <formula>LEN(TRIM(W33))=0</formula>
    </cfRule>
  </conditionalFormatting>
  <conditionalFormatting sqref="W34">
    <cfRule type="containsBlanks" dxfId="175" priority="13">
      <formula>LEN(TRIM(W34))=0</formula>
    </cfRule>
  </conditionalFormatting>
  <conditionalFormatting sqref="X18:AA20 AB15:AC17">
    <cfRule type="containsBlanks" dxfId="174" priority="12">
      <formula>LEN(TRIM(X15))=0</formula>
    </cfRule>
  </conditionalFormatting>
  <conditionalFormatting sqref="X21:AA21 X23:AA25 AB18:AC18 AB20:AC22">
    <cfRule type="containsBlanks" dxfId="173" priority="11">
      <formula>LEN(TRIM(X18))=0</formula>
    </cfRule>
  </conditionalFormatting>
  <conditionalFormatting sqref="X22:AA22 AB19:AC19">
    <cfRule type="containsBlanks" dxfId="172" priority="10">
      <formula>LEN(TRIM(X19))=0</formula>
    </cfRule>
  </conditionalFormatting>
  <conditionalFormatting sqref="X26:AA30 AB23:AC27">
    <cfRule type="containsBlanks" dxfId="171" priority="9">
      <formula>LEN(TRIM(X23))=0</formula>
    </cfRule>
  </conditionalFormatting>
  <conditionalFormatting sqref="X31:AA34 AB28:AC31">
    <cfRule type="containsBlanks" dxfId="170" priority="8">
      <formula>LEN(TRIM(X28))=0</formula>
    </cfRule>
  </conditionalFormatting>
  <conditionalFormatting sqref="X35:AA39 AB32:AC36">
    <cfRule type="containsBlanks" dxfId="169" priority="7">
      <formula>LEN(TRIM(X32))=0</formula>
    </cfRule>
  </conditionalFormatting>
  <conditionalFormatting sqref="X138">
    <cfRule type="containsBlanks" dxfId="168" priority="3">
      <formula>LEN(TRIM(X138))=0</formula>
    </cfRule>
  </conditionalFormatting>
  <conditionalFormatting sqref="O8">
    <cfRule type="containsBlanks" dxfId="167" priority="1">
      <formula>LEN(TRIM(O8))=0</formula>
    </cfRule>
  </conditionalFormatting>
  <dataValidations count="1">
    <dataValidation type="date" allowBlank="1" showInputMessage="1" showErrorMessage="1" sqref="Q93:R94" xr:uid="{00000000-0002-0000-0000-000000000000}">
      <formula1>44927</formula1>
      <formula2>45291</formula2>
    </dataValidation>
  </dataValidations>
  <pageMargins left="0.7" right="0.7" top="0.75" bottom="0.75" header="0.3" footer="0.3"/>
  <pageSetup orientation="portrait" r:id="rId1"/>
  <legacyDrawing r:id="rId2"/>
  <extLst>
    <ext xmlns:x14="http://schemas.microsoft.com/office/spreadsheetml/2009/9/main" uri="{CCE6A557-97BC-4b89-ADB6-D9C93CAAB3DF}">
      <x14:dataValidations xmlns:xm="http://schemas.microsoft.com/office/excel/2006/main" count="29">
        <x14:dataValidation type="list" allowBlank="1" showInputMessage="1" showErrorMessage="1" xr:uid="{00000000-0002-0000-0000-000001000000}">
          <x14:formula1>
            <xm:f>'C:\Users\depena\Desktop\PLANEACION 2022\PAI_2022\PAI2023\PAI X dependencias\[PLAN DE ACCIÓN 2023 LABORATORIO.xlsx]varios'!#REF!</xm:f>
          </x14:formula1>
          <xm:sqref>L6:N8 P6:P8 O6:O7</xm:sqref>
        </x14:dataValidation>
        <x14:dataValidation type="list" allowBlank="1" showInputMessage="1" showErrorMessage="1" xr:uid="{00000000-0002-0000-0000-000002000000}">
          <x14:formula1>
            <xm:f>'C:\Users\depena\Desktop\PLANEACION 2022\PAI_2022\PAI2023\PAI X dependencias\[PAI 2023 VICEMINISTERIO.xlsx]varias'!#REF!</xm:f>
          </x14:formula1>
          <xm:sqref>W9:W11 L9:P11 O8</xm:sqref>
        </x14:dataValidation>
        <x14:dataValidation type="list" allowBlank="1" showInputMessage="1" showErrorMessage="1" xr:uid="{00000000-0002-0000-0000-000003000000}">
          <x14:formula1>
            <xm:f>'C:\Users\depena\Desktop\PLANEACION 2022\PAI_2022\PAI2023\PAI X dependencias\[PAI 2023 VICEMINISTERIO.xlsx]Organigrama'!#REF!</xm:f>
          </x14:formula1>
          <xm:sqref>Q9:R11</xm:sqref>
        </x14:dataValidation>
        <x14:dataValidation type="list" allowBlank="1" showInputMessage="1" showErrorMessage="1" xr:uid="{00000000-0002-0000-0000-000004000000}">
          <x14:formula1>
            <xm:f>'C:\Users\depena\Desktop\PLANEACION 2022\PAI_2022\PAI2023\PAI X dependencias\[PAI POSICIONAMIENTO.xlsx]varias'!#REF!</xm:f>
          </x14:formula1>
          <xm:sqref>L36:M36 L12:M17 P36 P12:P17</xm:sqref>
        </x14:dataValidation>
        <x14:dataValidation type="list" allowBlank="1" showInputMessage="1" showErrorMessage="1" xr:uid="{00000000-0002-0000-0000-000005000000}">
          <x14:formula1>
            <xm:f>'C:\Users\depena\Desktop\PLANEACION 2022\PAI_2022\PAI2023\PAI X dependencias\[PAI INSPECCION, VIGILANCIA Y CONTROL.xlsx]varias'!#REF!</xm:f>
          </x14:formula1>
          <xm:sqref>P43 W37:W43 P40:P41 L37:O37 L39:O43</xm:sqref>
        </x14:dataValidation>
        <x14:dataValidation type="list" allowBlank="1" showInputMessage="1" showErrorMessage="1" xr:uid="{00000000-0002-0000-0000-000006000000}">
          <x14:formula1>
            <xm:f>'[16 11 2022 PLANDEACCION 2023 GIT JYED_v3.xlsx]varias'!#REF!</xm:f>
          </x14:formula1>
          <xm:sqref>L34:L35 L32 P32:P35 M32:M35</xm:sqref>
        </x14:dataValidation>
        <x14:dataValidation type="list" allowBlank="1" showInputMessage="1" showErrorMessage="1" xr:uid="{00000000-0002-0000-0000-000007000000}">
          <x14:formula1>
            <xm:f>'C:\Users\Nabohorquez\Dropbox\2022\1. Plan de Acción y PAA\1. Plan de acción\2023\Grupos\[2022 DHFORMATOPLANDEACCIN2023  V 4_DPS.xlsx]varias'!#REF!</xm:f>
          </x14:formula1>
          <xm:sqref>L30:L31 P28:P31 L28:M28</xm:sqref>
        </x14:dataValidation>
        <x14:dataValidation type="list" allowBlank="1" showInputMessage="1" showErrorMessage="1" xr:uid="{00000000-0002-0000-0000-000008000000}">
          <x14:formula1>
            <xm:f>'C:\Users\Nabohorquez\Dropbox\2022\1. Plan de Acción y PAA\1. Plan de acción\2023\Grupos\[2022 DHFORMATOPLANDEACCIN2023_CONV.xlsx]varias'!#REF!</xm:f>
          </x14:formula1>
          <xm:sqref>P23:P27 L23:M27</xm:sqref>
        </x14:dataValidation>
        <x14:dataValidation type="list" allowBlank="1" showInputMessage="1" showErrorMessage="1" xr:uid="{00000000-0002-0000-0000-000009000000}">
          <x14:formula1>
            <xm:f>'C:\Users\Nabohorquez\Dropbox\2022\1. Plan de Acción y PAA\1. Plan de acción\2023\Grupos\[PLAN DE ACCION 2023_Paralimpico.xlsx]varias'!#REF!</xm:f>
          </x14:formula1>
          <xm:sqref>P18:P22 L18:M22</xm:sqref>
        </x14:dataValidation>
        <x14:dataValidation type="list" allowBlank="1" showInputMessage="1" showErrorMessage="1" xr:uid="{00000000-0002-0000-0000-00000A000000}">
          <x14:formula1>
            <xm:f>'[FORMATO PLAN DE ACCIÓN OAJ.xlsx]varias'!#REF!</xm:f>
          </x14:formula1>
          <xm:sqref>P44:P47 L44:N47 W44:W47</xm:sqref>
        </x14:dataValidation>
        <x14:dataValidation type="list" allowBlank="1" showInputMessage="1" showErrorMessage="1" xr:uid="{00000000-0002-0000-0000-00000B000000}">
          <x14:formula1>
            <xm:f>'C:\Users\depena\Desktop\PLANEACION 2022\PAI_2022\PAI2023\PAI X dependencias\[PAI FOMENTO.xlsx]varias'!#REF!</xm:f>
          </x14:formula1>
          <xm:sqref>L48:P69 W48:W69</xm:sqref>
        </x14:dataValidation>
        <x14:dataValidation type="list" allowBlank="1" showInputMessage="1" showErrorMessage="1" xr:uid="{00000000-0002-0000-0000-00000C000000}">
          <x14:formula1>
            <xm:f>'[RRII FORMATO PLAN DE ACCIÓN 2023.xlsx]varias'!#REF!</xm:f>
          </x14:formula1>
          <xm:sqref>W70:W71 L70:P71</xm:sqref>
        </x14:dataValidation>
        <x14:dataValidation type="list" allowBlank="1" showInputMessage="1" showErrorMessage="1" xr:uid="{00000000-0002-0000-0000-00000D000000}">
          <x14:formula1>
            <xm:f>'C:\Users\depena\Desktop\PLANEACION 2022\PAI_2022\PAI2023\PAI X dependencias\[1. PLAN DE ACCIÓN RF 2023.xlsx]varias'!#REF!</xm:f>
          </x14:formula1>
          <xm:sqref>L72:P76</xm:sqref>
        </x14:dataValidation>
        <x14:dataValidation type="list" allowBlank="1" showInputMessage="1" showErrorMessage="1" xr:uid="{00000000-0002-0000-0000-00000E000000}">
          <x14:formula1>
            <xm:f>'C:\Users\depena\Desktop\PLANEACION 2022\PAI_2022\PAI2023\PAI X dependencias\[1. PLAN DE ACCIÓN RF 2023.xlsx]Organigrama'!#REF!</xm:f>
          </x14:formula1>
          <xm:sqref>Q72:R76</xm:sqref>
        </x14:dataValidation>
        <x14:dataValidation type="list" allowBlank="1" showInputMessage="1" showErrorMessage="1" xr:uid="{00000000-0002-0000-0000-00000F000000}">
          <x14:formula1>
            <xm:f>'C:\Users\depena\Desktop\PLANEACION 2022\PAI_2022\PAI2023\PAI X dependencias\[2. PLAN DE ACCIÓN GA 2023.xlsx]varias'!#REF!</xm:f>
          </x14:formula1>
          <xm:sqref>W77:W78 L77:P78</xm:sqref>
        </x14:dataValidation>
        <x14:dataValidation type="list" allowBlank="1" showInputMessage="1" showErrorMessage="1" xr:uid="{00000000-0002-0000-0000-000010000000}">
          <x14:formula1>
            <xm:f>'C:\Users\depena\Desktop\PLANEACION 2022\PAI_2022\PAI2023\PAI X dependencias\[3. PLAN DE ACCION GD_2023.xlsx]varias'!#REF!</xm:f>
          </x14:formula1>
          <xm:sqref>L79:P86</xm:sqref>
        </x14:dataValidation>
        <x14:dataValidation type="list" allowBlank="1" showInputMessage="1" showErrorMessage="1" xr:uid="{00000000-0002-0000-0000-000011000000}">
          <x14:formula1>
            <xm:f>'C:\Users\depena\Desktop\PLANEACION 2022\PAI_2022\PAI2023\PAI X dependencias\[3. PLAN DE ACCION GD_2023.xlsx]Organigrama'!#REF!</xm:f>
          </x14:formula1>
          <xm:sqref>Q79:R86</xm:sqref>
        </x14:dataValidation>
        <x14:dataValidation type="list" allowBlank="1" showInputMessage="1" showErrorMessage="1" xr:uid="{00000000-0002-0000-0000-000012000000}">
          <x14:formula1>
            <xm:f>'C:\Users\depena\Desktop\PLANEACION 2022\PAI_2022\PAI2023\PAI X dependencias\[PAI alento Humano.xlsx]varias'!#REF!</xm:f>
          </x14:formula1>
          <xm:sqref>L87:L92 W87:W92</xm:sqref>
        </x14:dataValidation>
        <x14:dataValidation type="list" allowBlank="1" showInputMessage="1" showErrorMessage="1" xr:uid="{00000000-0002-0000-0000-000013000000}">
          <x14:formula1>
            <xm:f>'C:\Users\depena\Desktop\PLANEACION 2022\PAI_2022\PAI2023\PAI X dependencias\[PAI CONTRATACION.xlsx]varias'!#REF!</xm:f>
          </x14:formula1>
          <xm:sqref>W93:W94 L93:P94</xm:sqref>
        </x14:dataValidation>
        <x14:dataValidation type="list" allowBlank="1" showInputMessage="1" showErrorMessage="1" xr:uid="{00000000-0002-0000-0000-000014000000}">
          <x14:formula1>
            <xm:f>'C:\Users\depena\Desktop\PLANEACION 2022\PAI_2022\PAI2023\PAI X dependencias\[PAIGIT GESTIÓN CONTABLE.xlsx]varias'!#REF!</xm:f>
          </x14:formula1>
          <xm:sqref>W95:W96 M95 P95 N95:O96 L95:L96</xm:sqref>
        </x14:dataValidation>
        <x14:dataValidation type="list" allowBlank="1" showInputMessage="1" showErrorMessage="1" xr:uid="{00000000-0002-0000-0000-000015000000}">
          <x14:formula1>
            <xm:f>'C:\Users\depena\Desktop\PLANEACION 2022\PAI_2022\PAI2023\PAI X dependencias\[PÄI_TIC.xlsx]varias'!#REF!</xm:f>
          </x14:formula1>
          <xm:sqref>W100:W104 L100:P104 W112:W113</xm:sqref>
        </x14:dataValidation>
        <x14:dataValidation type="list" allowBlank="1" showInputMessage="1" showErrorMessage="1" xr:uid="{00000000-0002-0000-0000-000016000000}">
          <x14:formula1>
            <xm:f>'C:\Users\depena\Desktop\PLANEACION 2022\PAI_2022\PAI2023\PAI X dependencias\[PÄI_TIC.xlsx]Organigrama'!#REF!</xm:f>
          </x14:formula1>
          <xm:sqref>Q100:R104</xm:sqref>
        </x14:dataValidation>
        <x14:dataValidation type="list" allowBlank="1" showInputMessage="1" showErrorMessage="1" xr:uid="{00000000-0002-0000-0000-000017000000}">
          <x14:formula1>
            <xm:f>'C:\Users\depena\Desktop\PLANEACION 2022\PAI_2022\PAI2023\PAI X dependencias\[PAI_TESORERIA.xlsx]varias'!#REF!</xm:f>
          </x14:formula1>
          <xm:sqref>W105:W110 L105:P110</xm:sqref>
        </x14:dataValidation>
        <x14:dataValidation type="list" allowBlank="1" showInputMessage="1" showErrorMessage="1" xr:uid="{00000000-0002-0000-0000-000018000000}">
          <x14:formula1>
            <xm:f>'C:\Users\depena\Desktop\PLANEACION 2022\PAI_2022\PAI2023\PAI X dependencias\[PAI_SIC_2023.xlsx]varias'!#REF!</xm:f>
          </x14:formula1>
          <xm:sqref>L111:P113 W111</xm:sqref>
        </x14:dataValidation>
        <x14:dataValidation type="list" allowBlank="1" showInputMessage="1" showErrorMessage="1" xr:uid="{00000000-0002-0000-0000-000019000000}">
          <x14:formula1>
            <xm:f>'C:\Users\depena\Desktop\PLANEACION 2022\PAI_2022\PAI2023\PAI X dependencias\[PLAN DE ACCIÓN 2023 CAR.xlsx]varios'!#REF!</xm:f>
          </x14:formula1>
          <xm:sqref>L114:P114</xm:sqref>
        </x14:dataValidation>
        <x14:dataValidation type="list" allowBlank="1" showInputMessage="1" showErrorMessage="1" xr:uid="{00000000-0002-0000-0000-00001A000000}">
          <x14:formula1>
            <xm:f>'[FORMATO PLAN DE ACCIÓN 2023 Proyectos(53055).xlsx]Organigrama'!#REF!</xm:f>
          </x14:formula1>
          <xm:sqref>Q134:R135</xm:sqref>
        </x14:dataValidation>
        <x14:dataValidation type="list" allowBlank="1" showInputMessage="1" showErrorMessage="1" xr:uid="{00000000-0002-0000-0000-00001B000000}">
          <x14:formula1>
            <xm:f>'[FORMATO PLAN DE ACCIÓN 2023 Proyectos(53055).xlsx]varias'!#REF!</xm:f>
          </x14:formula1>
          <xm:sqref>N134:P136 W134:W135 L134:L136</xm:sqref>
        </x14:dataValidation>
        <x14:dataValidation type="list" allowBlank="1" showInputMessage="1" showErrorMessage="1" xr:uid="{00000000-0002-0000-0000-00001C000000}">
          <x14:formula1>
            <xm:f>'C:\Users\depena\Desktop\PLANEACION 2022\PAI_2022\PAI2023\PAI X dependencias\[PAI_OAP_2023.xlsx]varias'!#REF!</xm:f>
          </x14:formula1>
          <xm:sqref>W128:W133 W136:W140 M128:M140 P137:P139 N128:P133 N137:O140 L137:L140 L128:L133</xm:sqref>
        </x14:dataValidation>
        <x14:dataValidation type="list" allowBlank="1" showInputMessage="1" showErrorMessage="1" xr:uid="{00000000-0002-0000-0000-00001D000000}">
          <x14:formula1>
            <xm:f>'C:\Users\depena\Desktop\PLANEACION 2022\PAI_2022\PAI2023\PAI X dependencias\[PAI_OAP_2023.xlsx]Organigrama'!#REF!</xm:f>
          </x14:formula1>
          <xm:sqref>Q128:R133 Q136:R140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C114"/>
  <sheetViews>
    <sheetView tabSelected="1" zoomScale="64" zoomScaleNormal="64" workbookViewId="0">
      <pane xSplit="1" ySplit="2" topLeftCell="B3" activePane="bottomRight" state="frozen"/>
      <selection pane="topRight" activeCell="B1" sqref="B1"/>
      <selection pane="bottomLeft" activeCell="A3" sqref="A3"/>
      <selection pane="bottomRight" activeCell="E60" sqref="E60:G68"/>
    </sheetView>
  </sheetViews>
  <sheetFormatPr baseColWidth="10" defaultRowHeight="14.4" x14ac:dyDescent="0.3"/>
  <cols>
    <col min="2" max="3" width="11.44140625" customWidth="1"/>
    <col min="4" max="4" width="8.5546875" customWidth="1"/>
    <col min="7" max="7" width="17.44140625" customWidth="1"/>
    <col min="8" max="8" width="24" customWidth="1"/>
    <col min="9" max="9" width="24.5546875" customWidth="1"/>
    <col min="10" max="10" width="105" customWidth="1"/>
    <col min="11" max="11" width="33.88671875" style="790" customWidth="1"/>
    <col min="12" max="12" width="25.5546875" customWidth="1"/>
    <col min="13" max="13" width="27.5546875" style="790" customWidth="1"/>
    <col min="14" max="14" width="22.88671875" style="790" customWidth="1"/>
    <col min="15" max="15" width="28.5546875" style="790" customWidth="1"/>
    <col min="16" max="16" width="29.109375" customWidth="1"/>
    <col min="17" max="17" width="25.6640625" style="790" customWidth="1"/>
    <col min="18" max="18" width="28.44140625" style="790" customWidth="1"/>
    <col min="19" max="19" width="26.33203125" customWidth="1"/>
    <col min="20" max="20" width="42.88671875" customWidth="1"/>
    <col min="21" max="21" width="62.5546875" customWidth="1"/>
    <col min="22" max="22" width="35.44140625" style="790" customWidth="1"/>
    <col min="23" max="23" width="22.6640625" style="790" customWidth="1"/>
    <col min="24" max="24" width="15.88671875" style="790" customWidth="1"/>
    <col min="25" max="25" width="17.6640625" style="790" customWidth="1"/>
    <col min="26" max="29" width="11.44140625" style="790"/>
  </cols>
  <sheetData>
    <row r="1" spans="1:29" ht="15" customHeight="1" x14ac:dyDescent="0.3">
      <c r="A1" s="1023"/>
      <c r="B1" s="1069" t="s">
        <v>1045</v>
      </c>
      <c r="C1" s="1070"/>
      <c r="D1" s="1071"/>
      <c r="E1" s="1065" t="s">
        <v>0</v>
      </c>
      <c r="F1" s="1066"/>
      <c r="G1" s="1009"/>
      <c r="H1" s="1028" t="s">
        <v>1</v>
      </c>
      <c r="I1" s="1028" t="s">
        <v>2</v>
      </c>
      <c r="J1" s="1028" t="s">
        <v>3</v>
      </c>
      <c r="K1" s="1028" t="s">
        <v>5</v>
      </c>
      <c r="L1" s="1028" t="s">
        <v>6</v>
      </c>
      <c r="M1" s="1028" t="s">
        <v>7</v>
      </c>
      <c r="N1" s="1028" t="s">
        <v>8</v>
      </c>
      <c r="O1" s="1028" t="s">
        <v>1285</v>
      </c>
      <c r="P1" s="1028" t="s">
        <v>10</v>
      </c>
      <c r="Q1" s="1028" t="s">
        <v>11</v>
      </c>
      <c r="R1" s="1028" t="s">
        <v>12</v>
      </c>
      <c r="S1" s="1028" t="s">
        <v>13</v>
      </c>
      <c r="T1" s="1028" t="s">
        <v>14</v>
      </c>
      <c r="U1" s="1028" t="s">
        <v>15</v>
      </c>
      <c r="V1" s="1028" t="s">
        <v>16</v>
      </c>
      <c r="W1" s="1028" t="s">
        <v>17</v>
      </c>
      <c r="X1" s="1028" t="s">
        <v>18</v>
      </c>
      <c r="Y1" s="1028" t="s">
        <v>19</v>
      </c>
      <c r="Z1" s="1063" t="s">
        <v>20</v>
      </c>
      <c r="AA1" s="1064"/>
      <c r="AB1" s="1064"/>
      <c r="AC1" s="1030"/>
    </row>
    <row r="2" spans="1:29" ht="63" customHeight="1" x14ac:dyDescent="0.3">
      <c r="A2" s="1023"/>
      <c r="B2" s="1072"/>
      <c r="C2" s="1073"/>
      <c r="D2" s="1074"/>
      <c r="E2" s="1067"/>
      <c r="F2" s="1068"/>
      <c r="G2" s="1010"/>
      <c r="H2" s="1029"/>
      <c r="I2" s="1029"/>
      <c r="J2" s="1029"/>
      <c r="K2" s="1029"/>
      <c r="L2" s="1029"/>
      <c r="M2" s="1029"/>
      <c r="N2" s="1029"/>
      <c r="O2" s="1029"/>
      <c r="P2" s="1029"/>
      <c r="Q2" s="1029"/>
      <c r="R2" s="1029"/>
      <c r="S2" s="1029"/>
      <c r="T2" s="1029"/>
      <c r="U2" s="1029"/>
      <c r="V2" s="1029"/>
      <c r="W2" s="1029"/>
      <c r="X2" s="1029"/>
      <c r="Y2" s="1029"/>
      <c r="Z2" s="1" t="s">
        <v>22</v>
      </c>
      <c r="AA2" s="1" t="s">
        <v>23</v>
      </c>
      <c r="AB2" s="1" t="s">
        <v>24</v>
      </c>
      <c r="AC2" s="1" t="s">
        <v>25</v>
      </c>
    </row>
    <row r="3" spans="1:29" ht="98.25" customHeight="1" x14ac:dyDescent="0.3">
      <c r="B3" s="1038" t="s">
        <v>1245</v>
      </c>
      <c r="C3" s="1038"/>
      <c r="D3" s="1038"/>
      <c r="E3" s="1060" t="s">
        <v>243</v>
      </c>
      <c r="F3" s="1060"/>
      <c r="G3" s="1054"/>
      <c r="H3" s="561" t="s">
        <v>244</v>
      </c>
      <c r="I3" s="561">
        <v>250</v>
      </c>
      <c r="J3" s="703" t="s">
        <v>245</v>
      </c>
      <c r="K3" s="794" t="s">
        <v>1191</v>
      </c>
      <c r="L3" s="713" t="s">
        <v>45</v>
      </c>
      <c r="M3" s="702" t="s">
        <v>1046</v>
      </c>
      <c r="N3" s="812" t="s">
        <v>1288</v>
      </c>
      <c r="O3" s="703" t="s">
        <v>1453</v>
      </c>
      <c r="P3" s="713" t="s">
        <v>248</v>
      </c>
      <c r="Q3" s="811">
        <v>44936</v>
      </c>
      <c r="R3" s="811">
        <v>45291</v>
      </c>
      <c r="S3" s="795" t="s">
        <v>249</v>
      </c>
      <c r="T3" s="813" t="s">
        <v>250</v>
      </c>
      <c r="U3" s="785" t="s">
        <v>251</v>
      </c>
      <c r="V3" s="785" t="s">
        <v>252</v>
      </c>
      <c r="W3" s="785" t="s">
        <v>253</v>
      </c>
      <c r="X3" s="758" t="s">
        <v>61</v>
      </c>
      <c r="Y3" s="582">
        <v>0.9</v>
      </c>
      <c r="Z3" s="597">
        <v>0.22500000000000001</v>
      </c>
      <c r="AA3" s="615">
        <v>0.22500000000000001</v>
      </c>
      <c r="AB3" s="616">
        <v>0.22500000000000001</v>
      </c>
      <c r="AC3" s="582">
        <v>0.22500000000000001</v>
      </c>
    </row>
    <row r="4" spans="1:29" ht="52.8" x14ac:dyDescent="0.3">
      <c r="B4" s="1038" t="s">
        <v>1245</v>
      </c>
      <c r="C4" s="1038"/>
      <c r="D4" s="1038"/>
      <c r="E4" s="1060" t="s">
        <v>255</v>
      </c>
      <c r="F4" s="1060"/>
      <c r="G4" s="1054"/>
      <c r="H4" s="561" t="s">
        <v>257</v>
      </c>
      <c r="I4" s="561">
        <v>120</v>
      </c>
      <c r="J4" s="561" t="s">
        <v>257</v>
      </c>
      <c r="K4" s="794" t="s">
        <v>1191</v>
      </c>
      <c r="L4" s="713" t="s">
        <v>45</v>
      </c>
      <c r="M4" s="702" t="s">
        <v>1046</v>
      </c>
      <c r="N4" s="812" t="s">
        <v>1288</v>
      </c>
      <c r="O4" s="703" t="s">
        <v>1453</v>
      </c>
      <c r="P4" s="713" t="s">
        <v>248</v>
      </c>
      <c r="Q4" s="811">
        <v>44936</v>
      </c>
      <c r="R4" s="811">
        <v>45291</v>
      </c>
      <c r="S4" s="795" t="s">
        <v>258</v>
      </c>
      <c r="T4" s="813" t="s">
        <v>259</v>
      </c>
      <c r="U4" s="785" t="s">
        <v>260</v>
      </c>
      <c r="V4" s="785" t="s">
        <v>261</v>
      </c>
      <c r="W4" s="785" t="s">
        <v>253</v>
      </c>
      <c r="X4" s="758" t="s">
        <v>61</v>
      </c>
      <c r="Y4" s="582">
        <v>1</v>
      </c>
      <c r="Z4" s="582">
        <v>1</v>
      </c>
      <c r="AA4" s="582">
        <v>1</v>
      </c>
      <c r="AB4" s="582">
        <v>1</v>
      </c>
      <c r="AC4" s="582">
        <v>1</v>
      </c>
    </row>
    <row r="5" spans="1:29" ht="87" customHeight="1" x14ac:dyDescent="0.3">
      <c r="B5" s="1038" t="s">
        <v>1245</v>
      </c>
      <c r="C5" s="1038"/>
      <c r="D5" s="1038"/>
      <c r="E5" s="1060" t="s">
        <v>262</v>
      </c>
      <c r="F5" s="1060"/>
      <c r="G5" s="1054"/>
      <c r="H5" s="561" t="s">
        <v>263</v>
      </c>
      <c r="I5" s="561">
        <v>7</v>
      </c>
      <c r="J5" s="704" t="s">
        <v>264</v>
      </c>
      <c r="K5" s="794" t="s">
        <v>1191</v>
      </c>
      <c r="L5" s="713" t="s">
        <v>45</v>
      </c>
      <c r="M5" s="702" t="s">
        <v>1046</v>
      </c>
      <c r="N5" s="702" t="s">
        <v>265</v>
      </c>
      <c r="O5" s="703" t="s">
        <v>1453</v>
      </c>
      <c r="P5" s="713" t="s">
        <v>248</v>
      </c>
      <c r="Q5" s="811">
        <v>44936</v>
      </c>
      <c r="R5" s="811">
        <v>45291</v>
      </c>
      <c r="S5" s="814" t="s">
        <v>266</v>
      </c>
      <c r="T5" s="815" t="s">
        <v>1047</v>
      </c>
      <c r="U5" s="785" t="s">
        <v>267</v>
      </c>
      <c r="V5" s="785" t="s">
        <v>268</v>
      </c>
      <c r="W5" s="785" t="s">
        <v>60</v>
      </c>
      <c r="X5" s="785" t="s">
        <v>284</v>
      </c>
      <c r="Y5" s="816" t="s">
        <v>1048</v>
      </c>
      <c r="Z5" s="597" t="s">
        <v>1049</v>
      </c>
      <c r="AA5" s="615" t="s">
        <v>1050</v>
      </c>
      <c r="AB5" s="615" t="s">
        <v>1050</v>
      </c>
      <c r="AC5" s="615" t="s">
        <v>1050</v>
      </c>
    </row>
    <row r="6" spans="1:29" ht="153.75" customHeight="1" x14ac:dyDescent="0.3">
      <c r="B6" s="1038" t="s">
        <v>1245</v>
      </c>
      <c r="C6" s="1038"/>
      <c r="D6" s="1038"/>
      <c r="E6" s="1060" t="s">
        <v>270</v>
      </c>
      <c r="F6" s="1060"/>
      <c r="G6" s="1054"/>
      <c r="H6" s="817" t="s">
        <v>271</v>
      </c>
      <c r="I6" s="742">
        <v>20</v>
      </c>
      <c r="J6" s="742" t="s">
        <v>272</v>
      </c>
      <c r="K6" s="742" t="s">
        <v>1191</v>
      </c>
      <c r="L6" s="742" t="s">
        <v>45</v>
      </c>
      <c r="M6" s="742" t="s">
        <v>1046</v>
      </c>
      <c r="N6" s="702" t="s">
        <v>247</v>
      </c>
      <c r="O6" s="703" t="s">
        <v>1453</v>
      </c>
      <c r="P6" s="818" t="s">
        <v>248</v>
      </c>
      <c r="Q6" s="811">
        <v>44936</v>
      </c>
      <c r="R6" s="811">
        <v>45291</v>
      </c>
      <c r="S6" s="817" t="s">
        <v>1051</v>
      </c>
      <c r="T6" s="817" t="s">
        <v>273</v>
      </c>
      <c r="U6" s="817" t="s">
        <v>274</v>
      </c>
      <c r="V6" s="742" t="s">
        <v>275</v>
      </c>
      <c r="W6" s="742" t="s">
        <v>60</v>
      </c>
      <c r="X6" s="758" t="s">
        <v>61</v>
      </c>
      <c r="Y6" s="819">
        <v>1</v>
      </c>
      <c r="Z6" s="742">
        <v>0.25</v>
      </c>
      <c r="AA6" s="742">
        <v>0.25</v>
      </c>
      <c r="AB6" s="742">
        <v>0.25</v>
      </c>
      <c r="AC6" s="742">
        <v>0.25</v>
      </c>
    </row>
    <row r="7" spans="1:29" ht="140.25" customHeight="1" x14ac:dyDescent="0.3">
      <c r="B7" s="1038" t="s">
        <v>1250</v>
      </c>
      <c r="C7" s="1038"/>
      <c r="D7" s="1038"/>
      <c r="E7" s="1060" t="s">
        <v>1052</v>
      </c>
      <c r="F7" s="1060"/>
      <c r="G7" s="1054"/>
      <c r="H7" s="705" t="s">
        <v>1053</v>
      </c>
      <c r="I7" s="705" t="s">
        <v>1054</v>
      </c>
      <c r="J7" s="703" t="s">
        <v>1055</v>
      </c>
      <c r="K7" s="703" t="s">
        <v>1056</v>
      </c>
      <c r="L7" s="706" t="s">
        <v>45</v>
      </c>
      <c r="M7" s="702" t="s">
        <v>1057</v>
      </c>
      <c r="N7" s="702" t="s">
        <v>1058</v>
      </c>
      <c r="O7" s="703" t="s">
        <v>1286</v>
      </c>
      <c r="P7" s="706" t="s">
        <v>1059</v>
      </c>
      <c r="Q7" s="767">
        <v>44936</v>
      </c>
      <c r="R7" s="767">
        <v>45291</v>
      </c>
      <c r="S7" s="707" t="s">
        <v>1060</v>
      </c>
      <c r="T7" s="708" t="s">
        <v>1061</v>
      </c>
      <c r="U7" s="709" t="s">
        <v>1062</v>
      </c>
      <c r="V7" s="758" t="s">
        <v>1063</v>
      </c>
      <c r="W7" s="758" t="s">
        <v>60</v>
      </c>
      <c r="X7" s="758" t="s">
        <v>61</v>
      </c>
      <c r="Y7" s="714">
        <v>1</v>
      </c>
      <c r="Z7" s="715">
        <v>1</v>
      </c>
      <c r="AA7" s="600">
        <v>1</v>
      </c>
      <c r="AB7" s="601">
        <v>1</v>
      </c>
      <c r="AC7" s="582">
        <v>1</v>
      </c>
    </row>
    <row r="8" spans="1:29" ht="139.5" customHeight="1" x14ac:dyDescent="0.3">
      <c r="B8" s="1038" t="s">
        <v>1250</v>
      </c>
      <c r="C8" s="1038"/>
      <c r="D8" s="1038"/>
      <c r="E8" s="1060" t="s">
        <v>1064</v>
      </c>
      <c r="F8" s="1060"/>
      <c r="G8" s="1054"/>
      <c r="H8" s="705" t="s">
        <v>1053</v>
      </c>
      <c r="I8" s="705" t="s">
        <v>1065</v>
      </c>
      <c r="J8" s="703" t="s">
        <v>1066</v>
      </c>
      <c r="K8" s="703" t="s">
        <v>1056</v>
      </c>
      <c r="L8" s="706" t="s">
        <v>45</v>
      </c>
      <c r="M8" s="702" t="s">
        <v>1057</v>
      </c>
      <c r="N8" s="702" t="s">
        <v>1058</v>
      </c>
      <c r="O8" s="703" t="s">
        <v>1286</v>
      </c>
      <c r="P8" s="706" t="s">
        <v>1059</v>
      </c>
      <c r="Q8" s="811">
        <v>44936</v>
      </c>
      <c r="R8" s="811">
        <v>45291</v>
      </c>
      <c r="S8" s="707" t="s">
        <v>1067</v>
      </c>
      <c r="T8" s="708" t="s">
        <v>1068</v>
      </c>
      <c r="U8" s="709" t="s">
        <v>1069</v>
      </c>
      <c r="V8" s="758" t="s">
        <v>1063</v>
      </c>
      <c r="W8" s="758" t="s">
        <v>60</v>
      </c>
      <c r="X8" s="758" t="s">
        <v>61</v>
      </c>
      <c r="Y8" s="714">
        <v>1</v>
      </c>
      <c r="Z8" s="715">
        <v>1</v>
      </c>
      <c r="AA8" s="600">
        <v>1</v>
      </c>
      <c r="AB8" s="601">
        <v>1</v>
      </c>
      <c r="AC8" s="582">
        <v>1</v>
      </c>
    </row>
    <row r="9" spans="1:29" ht="146.25" customHeight="1" x14ac:dyDescent="0.3">
      <c r="B9" s="1038" t="s">
        <v>1250</v>
      </c>
      <c r="C9" s="1038"/>
      <c r="D9" s="1038"/>
      <c r="E9" s="1060" t="s">
        <v>1070</v>
      </c>
      <c r="F9" s="1060"/>
      <c r="G9" s="1054"/>
      <c r="H9" s="705" t="s">
        <v>1053</v>
      </c>
      <c r="I9" s="705" t="s">
        <v>1071</v>
      </c>
      <c r="J9" s="704" t="s">
        <v>1072</v>
      </c>
      <c r="K9" s="703" t="s">
        <v>1056</v>
      </c>
      <c r="L9" s="710" t="s">
        <v>45</v>
      </c>
      <c r="M9" s="702" t="s">
        <v>1057</v>
      </c>
      <c r="N9" s="702" t="s">
        <v>1058</v>
      </c>
      <c r="O9" s="703" t="s">
        <v>1286</v>
      </c>
      <c r="P9" s="706" t="s">
        <v>1059</v>
      </c>
      <c r="Q9" s="811">
        <v>44936</v>
      </c>
      <c r="R9" s="811">
        <v>45291</v>
      </c>
      <c r="S9" s="711" t="s">
        <v>1073</v>
      </c>
      <c r="T9" s="712" t="s">
        <v>1074</v>
      </c>
      <c r="U9" s="709" t="s">
        <v>1075</v>
      </c>
      <c r="V9" s="758" t="s">
        <v>1063</v>
      </c>
      <c r="W9" s="758" t="s">
        <v>38</v>
      </c>
      <c r="X9" s="758" t="s">
        <v>61</v>
      </c>
      <c r="Y9" s="714">
        <v>1</v>
      </c>
      <c r="Z9" s="715">
        <v>0.25</v>
      </c>
      <c r="AA9" s="600">
        <v>0.5</v>
      </c>
      <c r="AB9" s="601">
        <v>0.75</v>
      </c>
      <c r="AC9" s="582">
        <v>1</v>
      </c>
    </row>
    <row r="10" spans="1:29" ht="57.6" x14ac:dyDescent="0.3">
      <c r="B10" s="1038" t="s">
        <v>1251</v>
      </c>
      <c r="C10" s="1038"/>
      <c r="D10" s="1038"/>
      <c r="E10" s="1060" t="s">
        <v>26</v>
      </c>
      <c r="F10" s="1060"/>
      <c r="G10" s="1054"/>
      <c r="H10" s="561" t="s">
        <v>27</v>
      </c>
      <c r="I10" s="561">
        <v>800</v>
      </c>
      <c r="J10" s="703" t="s">
        <v>28</v>
      </c>
      <c r="K10" s="720" t="s">
        <v>29</v>
      </c>
      <c r="L10" s="713" t="s">
        <v>30</v>
      </c>
      <c r="M10" s="702" t="s">
        <v>31</v>
      </c>
      <c r="N10" s="702" t="s">
        <v>1289</v>
      </c>
      <c r="O10" s="702" t="s">
        <v>1287</v>
      </c>
      <c r="P10" s="713" t="s">
        <v>29</v>
      </c>
      <c r="Q10" s="768">
        <v>44941</v>
      </c>
      <c r="R10" s="768">
        <v>45290</v>
      </c>
      <c r="S10" s="721" t="s">
        <v>1076</v>
      </c>
      <c r="T10" s="570" t="s">
        <v>34</v>
      </c>
      <c r="U10" s="717" t="s">
        <v>1192</v>
      </c>
      <c r="V10" s="758" t="s">
        <v>36</v>
      </c>
      <c r="W10" s="758" t="s">
        <v>38</v>
      </c>
      <c r="X10" s="758" t="s">
        <v>39</v>
      </c>
      <c r="Y10" s="714">
        <v>1</v>
      </c>
      <c r="Z10" s="715">
        <v>0.125</v>
      </c>
      <c r="AA10" s="600">
        <v>0.28999999999999998</v>
      </c>
      <c r="AB10" s="601">
        <v>0.28999999999999998</v>
      </c>
      <c r="AC10" s="582">
        <v>0.28999999999999998</v>
      </c>
    </row>
    <row r="11" spans="1:29" ht="122.25" customHeight="1" x14ac:dyDescent="0.3">
      <c r="B11" s="1038" t="s">
        <v>1251</v>
      </c>
      <c r="C11" s="1038"/>
      <c r="D11" s="1038"/>
      <c r="E11" s="1060" t="s">
        <v>41</v>
      </c>
      <c r="F11" s="1060"/>
      <c r="G11" s="1054"/>
      <c r="H11" s="561" t="s">
        <v>42</v>
      </c>
      <c r="I11" s="561">
        <v>30</v>
      </c>
      <c r="J11" s="704" t="s">
        <v>43</v>
      </c>
      <c r="K11" s="720" t="s">
        <v>29</v>
      </c>
      <c r="L11" s="718" t="s">
        <v>45</v>
      </c>
      <c r="M11" s="702" t="s">
        <v>31</v>
      </c>
      <c r="N11" s="702" t="s">
        <v>1289</v>
      </c>
      <c r="O11" s="702" t="s">
        <v>1287</v>
      </c>
      <c r="P11" s="713" t="s">
        <v>29</v>
      </c>
      <c r="Q11" s="769">
        <v>44941</v>
      </c>
      <c r="R11" s="769">
        <v>45290</v>
      </c>
      <c r="S11" s="721" t="s">
        <v>1076</v>
      </c>
      <c r="T11" s="571" t="s">
        <v>1077</v>
      </c>
      <c r="U11" s="719" t="s">
        <v>1078</v>
      </c>
      <c r="V11" s="758" t="s">
        <v>47</v>
      </c>
      <c r="W11" s="758" t="s">
        <v>38</v>
      </c>
      <c r="X11" s="758" t="s">
        <v>39</v>
      </c>
      <c r="Y11" s="722">
        <v>1</v>
      </c>
      <c r="Z11" s="597">
        <v>0.1</v>
      </c>
      <c r="AA11" s="600">
        <v>0.3</v>
      </c>
      <c r="AB11" s="601">
        <v>0.3</v>
      </c>
      <c r="AC11" s="582">
        <v>0.3</v>
      </c>
    </row>
    <row r="12" spans="1:29" ht="191.25" customHeight="1" x14ac:dyDescent="0.3">
      <c r="B12" s="1038" t="s">
        <v>1252</v>
      </c>
      <c r="C12" s="1038"/>
      <c r="D12" s="1038"/>
      <c r="E12" s="1060" t="s">
        <v>1079</v>
      </c>
      <c r="F12" s="1060"/>
      <c r="G12" s="1054"/>
      <c r="H12" s="561" t="s">
        <v>1080</v>
      </c>
      <c r="I12" s="820">
        <v>1</v>
      </c>
      <c r="J12" s="703" t="s">
        <v>1081</v>
      </c>
      <c r="K12" s="703" t="s">
        <v>1193</v>
      </c>
      <c r="L12" s="713" t="s">
        <v>45</v>
      </c>
      <c r="M12" s="702" t="s">
        <v>97</v>
      </c>
      <c r="N12" s="702" t="s">
        <v>76</v>
      </c>
      <c r="O12" s="703" t="s">
        <v>46</v>
      </c>
      <c r="P12" s="713" t="s">
        <v>1082</v>
      </c>
      <c r="Q12" s="769">
        <v>44941</v>
      </c>
      <c r="R12" s="769">
        <v>45290</v>
      </c>
      <c r="S12" s="570" t="s">
        <v>1083</v>
      </c>
      <c r="T12" s="717" t="s">
        <v>1084</v>
      </c>
      <c r="U12" s="560" t="s">
        <v>1085</v>
      </c>
      <c r="V12" s="758" t="s">
        <v>1086</v>
      </c>
      <c r="W12" s="758" t="s">
        <v>38</v>
      </c>
      <c r="X12" s="758" t="s">
        <v>1087</v>
      </c>
      <c r="Y12" s="714">
        <v>1</v>
      </c>
      <c r="Z12" s="715">
        <v>0.1</v>
      </c>
      <c r="AA12" s="600">
        <v>0.3</v>
      </c>
      <c r="AB12" s="601">
        <v>0.3</v>
      </c>
      <c r="AC12" s="582">
        <v>0.3</v>
      </c>
    </row>
    <row r="13" spans="1:29" ht="409.6" x14ac:dyDescent="0.3">
      <c r="B13" s="1038" t="s">
        <v>1252</v>
      </c>
      <c r="C13" s="1038"/>
      <c r="D13" s="1038"/>
      <c r="E13" s="1060" t="s">
        <v>1088</v>
      </c>
      <c r="F13" s="1060"/>
      <c r="G13" s="1054"/>
      <c r="H13" s="561" t="s">
        <v>1089</v>
      </c>
      <c r="I13" s="561">
        <v>100</v>
      </c>
      <c r="J13" s="702" t="s">
        <v>1090</v>
      </c>
      <c r="K13" s="703" t="s">
        <v>1193</v>
      </c>
      <c r="L13" s="713" t="s">
        <v>45</v>
      </c>
      <c r="M13" s="702" t="s">
        <v>97</v>
      </c>
      <c r="N13" s="702" t="s">
        <v>76</v>
      </c>
      <c r="O13" s="703" t="s">
        <v>46</v>
      </c>
      <c r="P13" s="713" t="s">
        <v>1082</v>
      </c>
      <c r="Q13" s="769">
        <v>44941</v>
      </c>
      <c r="R13" s="769">
        <v>45290</v>
      </c>
      <c r="S13" s="570" t="s">
        <v>1091</v>
      </c>
      <c r="T13" s="717" t="s">
        <v>1243</v>
      </c>
      <c r="U13" s="560" t="s">
        <v>1092</v>
      </c>
      <c r="V13" s="758" t="s">
        <v>1093</v>
      </c>
      <c r="W13" s="758" t="s">
        <v>38</v>
      </c>
      <c r="X13" s="758" t="s">
        <v>1087</v>
      </c>
      <c r="Y13" s="714">
        <v>1</v>
      </c>
      <c r="Z13" s="597">
        <v>0.1</v>
      </c>
      <c r="AA13" s="598">
        <v>0.2</v>
      </c>
      <c r="AB13" s="599">
        <v>0.5</v>
      </c>
      <c r="AC13" s="582">
        <v>0.2</v>
      </c>
    </row>
    <row r="14" spans="1:29" ht="96.75" customHeight="1" x14ac:dyDescent="0.3">
      <c r="B14" s="1038" t="s">
        <v>1254</v>
      </c>
      <c r="C14" s="1038"/>
      <c r="D14" s="1038"/>
      <c r="E14" s="1058" t="s">
        <v>1094</v>
      </c>
      <c r="F14" s="1059"/>
      <c r="G14" s="1059"/>
      <c r="H14" s="565" t="s">
        <v>94</v>
      </c>
      <c r="I14" s="563">
        <v>500</v>
      </c>
      <c r="J14" s="596" t="s">
        <v>95</v>
      </c>
      <c r="K14" s="702" t="s">
        <v>96</v>
      </c>
      <c r="L14" s="718" t="s">
        <v>74</v>
      </c>
      <c r="M14" s="702" t="s">
        <v>97</v>
      </c>
      <c r="N14" s="702" t="s">
        <v>76</v>
      </c>
      <c r="O14" s="703" t="s">
        <v>46</v>
      </c>
      <c r="P14" s="713" t="s">
        <v>98</v>
      </c>
      <c r="Q14" s="724">
        <v>44986</v>
      </c>
      <c r="R14" s="724">
        <v>45291</v>
      </c>
      <c r="S14" s="723" t="s">
        <v>1095</v>
      </c>
      <c r="T14" s="557" t="s">
        <v>99</v>
      </c>
      <c r="U14" s="557" t="s">
        <v>100</v>
      </c>
      <c r="V14" s="793" t="s">
        <v>101</v>
      </c>
      <c r="W14" s="758" t="s">
        <v>38</v>
      </c>
      <c r="X14" s="758" t="s">
        <v>102</v>
      </c>
      <c r="Y14" s="561">
        <v>500</v>
      </c>
      <c r="Z14" s="563">
        <v>0</v>
      </c>
      <c r="AA14" s="563">
        <v>300</v>
      </c>
      <c r="AB14" s="563">
        <v>500</v>
      </c>
      <c r="AC14" s="563">
        <v>0</v>
      </c>
    </row>
    <row r="15" spans="1:29" ht="128.25" customHeight="1" x14ac:dyDescent="0.3">
      <c r="B15" s="1038" t="s">
        <v>1254</v>
      </c>
      <c r="C15" s="1038"/>
      <c r="D15" s="1038"/>
      <c r="E15" s="1058" t="s">
        <v>103</v>
      </c>
      <c r="F15" s="1059"/>
      <c r="G15" s="1059"/>
      <c r="H15" s="565" t="s">
        <v>104</v>
      </c>
      <c r="I15" s="563">
        <v>300</v>
      </c>
      <c r="J15" s="596" t="s">
        <v>105</v>
      </c>
      <c r="K15" s="702" t="s">
        <v>96</v>
      </c>
      <c r="L15" s="718" t="s">
        <v>74</v>
      </c>
      <c r="M15" s="702" t="s">
        <v>97</v>
      </c>
      <c r="N15" s="702" t="s">
        <v>76</v>
      </c>
      <c r="O15" s="702" t="s">
        <v>46</v>
      </c>
      <c r="P15" s="713" t="s">
        <v>98</v>
      </c>
      <c r="Q15" s="724">
        <v>45017</v>
      </c>
      <c r="R15" s="724">
        <v>45291</v>
      </c>
      <c r="S15" s="723" t="s">
        <v>1096</v>
      </c>
      <c r="T15" s="557" t="s">
        <v>106</v>
      </c>
      <c r="U15" s="557" t="s">
        <v>107</v>
      </c>
      <c r="V15" s="793" t="s">
        <v>108</v>
      </c>
      <c r="W15" s="758" t="s">
        <v>38</v>
      </c>
      <c r="X15" s="793" t="s">
        <v>102</v>
      </c>
      <c r="Y15" s="563">
        <v>300</v>
      </c>
      <c r="Z15" s="563">
        <v>0</v>
      </c>
      <c r="AA15" s="563">
        <v>300</v>
      </c>
      <c r="AB15" s="563">
        <v>0</v>
      </c>
      <c r="AC15" s="563">
        <v>0</v>
      </c>
    </row>
    <row r="16" spans="1:29" ht="129.75" customHeight="1" x14ac:dyDescent="0.3">
      <c r="B16" s="1038" t="s">
        <v>1254</v>
      </c>
      <c r="C16" s="1038"/>
      <c r="D16" s="1038"/>
      <c r="E16" s="1058" t="s">
        <v>109</v>
      </c>
      <c r="F16" s="1059"/>
      <c r="G16" s="1059"/>
      <c r="H16" s="565" t="s">
        <v>110</v>
      </c>
      <c r="I16" s="725" t="s">
        <v>111</v>
      </c>
      <c r="J16" s="596" t="s">
        <v>112</v>
      </c>
      <c r="K16" s="702" t="s">
        <v>96</v>
      </c>
      <c r="L16" s="716" t="s">
        <v>89</v>
      </c>
      <c r="M16" s="702" t="s">
        <v>97</v>
      </c>
      <c r="N16" s="702" t="s">
        <v>76</v>
      </c>
      <c r="O16" s="703" t="s">
        <v>46</v>
      </c>
      <c r="P16" s="713" t="s">
        <v>98</v>
      </c>
      <c r="Q16" s="724">
        <v>44927</v>
      </c>
      <c r="R16" s="724">
        <v>45291</v>
      </c>
      <c r="S16" s="565" t="s">
        <v>1097</v>
      </c>
      <c r="T16" s="565" t="s">
        <v>113</v>
      </c>
      <c r="U16" s="566" t="s">
        <v>114</v>
      </c>
      <c r="V16" s="793" t="s">
        <v>115</v>
      </c>
      <c r="W16" s="758" t="s">
        <v>38</v>
      </c>
      <c r="X16" s="793" t="s">
        <v>102</v>
      </c>
      <c r="Y16" s="563">
        <v>10</v>
      </c>
      <c r="Z16" s="563">
        <v>0</v>
      </c>
      <c r="AA16" s="563">
        <v>0</v>
      </c>
      <c r="AB16" s="563">
        <v>0</v>
      </c>
      <c r="AC16" s="596">
        <v>10</v>
      </c>
    </row>
    <row r="17" spans="2:29" ht="89.25" customHeight="1" x14ac:dyDescent="0.3">
      <c r="B17" s="1038" t="s">
        <v>1254</v>
      </c>
      <c r="C17" s="1038"/>
      <c r="D17" s="1038"/>
      <c r="E17" s="1060" t="s">
        <v>116</v>
      </c>
      <c r="F17" s="1060"/>
      <c r="G17" s="1054"/>
      <c r="H17" s="726" t="s">
        <v>117</v>
      </c>
      <c r="I17" s="727">
        <v>50000</v>
      </c>
      <c r="J17" s="704" t="s">
        <v>118</v>
      </c>
      <c r="K17" s="704" t="s">
        <v>119</v>
      </c>
      <c r="L17" s="718" t="s">
        <v>74</v>
      </c>
      <c r="M17" s="702" t="s">
        <v>97</v>
      </c>
      <c r="N17" s="702" t="s">
        <v>76</v>
      </c>
      <c r="O17" s="703" t="s">
        <v>46</v>
      </c>
      <c r="P17" s="713" t="s">
        <v>120</v>
      </c>
      <c r="Q17" s="724">
        <v>44927</v>
      </c>
      <c r="R17" s="724">
        <v>45291</v>
      </c>
      <c r="S17" s="570" t="s">
        <v>1098</v>
      </c>
      <c r="T17" s="568" t="s">
        <v>1099</v>
      </c>
      <c r="U17" s="559" t="s">
        <v>1100</v>
      </c>
      <c r="V17" s="758" t="s">
        <v>121</v>
      </c>
      <c r="W17" s="758" t="s">
        <v>38</v>
      </c>
      <c r="X17" s="758" t="s">
        <v>61</v>
      </c>
      <c r="Y17" s="714">
        <v>0.3</v>
      </c>
      <c r="Z17" s="597">
        <v>0</v>
      </c>
      <c r="AA17" s="598">
        <v>0.1</v>
      </c>
      <c r="AB17" s="599">
        <v>0.2</v>
      </c>
      <c r="AC17" s="582">
        <v>0.3</v>
      </c>
    </row>
    <row r="18" spans="2:29" ht="89.25" customHeight="1" x14ac:dyDescent="0.3">
      <c r="B18" s="1038" t="s">
        <v>1254</v>
      </c>
      <c r="C18" s="1038"/>
      <c r="D18" s="1038"/>
      <c r="E18" s="1060" t="s">
        <v>122</v>
      </c>
      <c r="F18" s="1060"/>
      <c r="G18" s="1054"/>
      <c r="H18" s="726" t="s">
        <v>117</v>
      </c>
      <c r="I18" s="727">
        <v>8000</v>
      </c>
      <c r="J18" s="704" t="s">
        <v>118</v>
      </c>
      <c r="K18" s="704" t="s">
        <v>119</v>
      </c>
      <c r="L18" s="718" t="s">
        <v>74</v>
      </c>
      <c r="M18" s="702" t="s">
        <v>97</v>
      </c>
      <c r="N18" s="702" t="s">
        <v>76</v>
      </c>
      <c r="O18" s="703" t="s">
        <v>46</v>
      </c>
      <c r="P18" s="713" t="s">
        <v>120</v>
      </c>
      <c r="Q18" s="724">
        <v>44927</v>
      </c>
      <c r="R18" s="724">
        <v>45291</v>
      </c>
      <c r="S18" s="570" t="s">
        <v>1098</v>
      </c>
      <c r="T18" s="568" t="s">
        <v>1099</v>
      </c>
      <c r="U18" s="559" t="s">
        <v>1100</v>
      </c>
      <c r="V18" s="758" t="s">
        <v>121</v>
      </c>
      <c r="W18" s="758" t="s">
        <v>38</v>
      </c>
      <c r="X18" s="758" t="s">
        <v>61</v>
      </c>
      <c r="Y18" s="714">
        <v>0.3</v>
      </c>
      <c r="Z18" s="597">
        <v>0</v>
      </c>
      <c r="AA18" s="598">
        <v>0.1</v>
      </c>
      <c r="AB18" s="599">
        <v>0.2</v>
      </c>
      <c r="AC18" s="582">
        <v>0.3</v>
      </c>
    </row>
    <row r="19" spans="2:29" ht="136.5" customHeight="1" x14ac:dyDescent="0.3">
      <c r="B19" s="1038" t="s">
        <v>1254</v>
      </c>
      <c r="C19" s="1038"/>
      <c r="D19" s="1038"/>
      <c r="E19" s="1060" t="s">
        <v>123</v>
      </c>
      <c r="F19" s="1060"/>
      <c r="G19" s="1054"/>
      <c r="H19" s="728" t="s">
        <v>123</v>
      </c>
      <c r="I19" s="561">
        <v>2</v>
      </c>
      <c r="J19" s="702" t="s">
        <v>124</v>
      </c>
      <c r="K19" s="704" t="s">
        <v>119</v>
      </c>
      <c r="L19" s="718" t="s">
        <v>74</v>
      </c>
      <c r="M19" s="702" t="s">
        <v>97</v>
      </c>
      <c r="N19" s="702" t="s">
        <v>76</v>
      </c>
      <c r="O19" s="703" t="s">
        <v>46</v>
      </c>
      <c r="P19" s="713" t="s">
        <v>120</v>
      </c>
      <c r="Q19" s="724">
        <v>44927</v>
      </c>
      <c r="R19" s="724">
        <v>45291</v>
      </c>
      <c r="S19" s="571" t="s">
        <v>1101</v>
      </c>
      <c r="T19" s="572" t="s">
        <v>125</v>
      </c>
      <c r="U19" s="559" t="s">
        <v>126</v>
      </c>
      <c r="V19" s="758" t="s">
        <v>127</v>
      </c>
      <c r="W19" s="758" t="s">
        <v>128</v>
      </c>
      <c r="X19" s="758" t="s">
        <v>102</v>
      </c>
      <c r="Y19" s="729">
        <v>2</v>
      </c>
      <c r="Z19" s="770">
        <v>0</v>
      </c>
      <c r="AA19" s="771">
        <v>0</v>
      </c>
      <c r="AB19" s="772">
        <v>0</v>
      </c>
      <c r="AC19" s="602">
        <v>2</v>
      </c>
    </row>
    <row r="20" spans="2:29" ht="123.75" customHeight="1" x14ac:dyDescent="0.3">
      <c r="B20" s="1038" t="s">
        <v>1254</v>
      </c>
      <c r="C20" s="1038"/>
      <c r="D20" s="1038"/>
      <c r="E20" s="1060" t="s">
        <v>129</v>
      </c>
      <c r="F20" s="1060"/>
      <c r="G20" s="1054"/>
      <c r="H20" s="728" t="s">
        <v>1102</v>
      </c>
      <c r="I20" s="730">
        <v>63</v>
      </c>
      <c r="J20" s="702" t="s">
        <v>130</v>
      </c>
      <c r="K20" s="702" t="s">
        <v>131</v>
      </c>
      <c r="L20" s="731" t="s">
        <v>74</v>
      </c>
      <c r="M20" s="733" t="s">
        <v>97</v>
      </c>
      <c r="N20" s="702" t="s">
        <v>76</v>
      </c>
      <c r="O20" s="703" t="s">
        <v>46</v>
      </c>
      <c r="P20" s="733" t="s">
        <v>132</v>
      </c>
      <c r="Q20" s="734">
        <v>44927</v>
      </c>
      <c r="R20" s="734">
        <v>45291</v>
      </c>
      <c r="S20" s="571" t="s">
        <v>1103</v>
      </c>
      <c r="T20" s="758" t="s">
        <v>133</v>
      </c>
      <c r="U20" s="758" t="s">
        <v>1104</v>
      </c>
      <c r="V20" s="758" t="s">
        <v>134</v>
      </c>
      <c r="W20" s="758" t="s">
        <v>38</v>
      </c>
      <c r="X20" s="611" t="s">
        <v>1105</v>
      </c>
      <c r="Y20" s="607">
        <v>0.2</v>
      </c>
      <c r="Z20" s="603">
        <v>0</v>
      </c>
      <c r="AA20" s="604">
        <v>0.05</v>
      </c>
      <c r="AB20" s="577">
        <v>0.1</v>
      </c>
      <c r="AC20" s="577">
        <v>0.2</v>
      </c>
    </row>
    <row r="21" spans="2:29" ht="107.25" customHeight="1" x14ac:dyDescent="0.3">
      <c r="B21" s="1038" t="s">
        <v>1254</v>
      </c>
      <c r="C21" s="1038"/>
      <c r="D21" s="1038"/>
      <c r="E21" s="1060" t="s">
        <v>129</v>
      </c>
      <c r="F21" s="1060"/>
      <c r="G21" s="1054"/>
      <c r="H21" s="728" t="s">
        <v>1102</v>
      </c>
      <c r="I21" s="730">
        <v>133</v>
      </c>
      <c r="J21" s="702" t="s">
        <v>135</v>
      </c>
      <c r="K21" s="702" t="s">
        <v>131</v>
      </c>
      <c r="L21" s="731" t="s">
        <v>74</v>
      </c>
      <c r="M21" s="733" t="s">
        <v>97</v>
      </c>
      <c r="N21" s="702" t="s">
        <v>76</v>
      </c>
      <c r="O21" s="703" t="s">
        <v>46</v>
      </c>
      <c r="P21" s="733" t="s">
        <v>132</v>
      </c>
      <c r="Q21" s="734">
        <v>44927</v>
      </c>
      <c r="R21" s="734">
        <v>45291</v>
      </c>
      <c r="S21" s="571">
        <v>0</v>
      </c>
      <c r="T21" s="571" t="s">
        <v>136</v>
      </c>
      <c r="U21" s="571" t="s">
        <v>1107</v>
      </c>
      <c r="V21" s="571" t="s">
        <v>137</v>
      </c>
      <c r="W21" s="758" t="s">
        <v>38</v>
      </c>
      <c r="X21" s="611" t="s">
        <v>1105</v>
      </c>
      <c r="Y21" s="607">
        <v>1</v>
      </c>
      <c r="Z21" s="604">
        <v>0</v>
      </c>
      <c r="AA21" s="604">
        <v>0</v>
      </c>
      <c r="AB21" s="577">
        <v>1</v>
      </c>
      <c r="AC21" s="577">
        <v>0</v>
      </c>
    </row>
    <row r="22" spans="2:29" ht="92.25" customHeight="1" x14ac:dyDescent="0.3">
      <c r="B22" s="1038" t="s">
        <v>1254</v>
      </c>
      <c r="C22" s="1038"/>
      <c r="D22" s="1038"/>
      <c r="E22" s="1060" t="s">
        <v>1108</v>
      </c>
      <c r="F22" s="1060"/>
      <c r="G22" s="1054"/>
      <c r="H22" s="728" t="s">
        <v>138</v>
      </c>
      <c r="I22" s="730">
        <v>20</v>
      </c>
      <c r="J22" s="702" t="s">
        <v>139</v>
      </c>
      <c r="K22" s="702" t="s">
        <v>131</v>
      </c>
      <c r="L22" s="731" t="s">
        <v>74</v>
      </c>
      <c r="M22" s="733" t="s">
        <v>97</v>
      </c>
      <c r="N22" s="702" t="s">
        <v>76</v>
      </c>
      <c r="O22" s="703" t="s">
        <v>46</v>
      </c>
      <c r="P22" s="733" t="s">
        <v>132</v>
      </c>
      <c r="Q22" s="734">
        <v>44927</v>
      </c>
      <c r="R22" s="734">
        <v>45291</v>
      </c>
      <c r="S22" s="571" t="s">
        <v>1109</v>
      </c>
      <c r="T22" s="571" t="s">
        <v>140</v>
      </c>
      <c r="U22" s="571" t="s">
        <v>1110</v>
      </c>
      <c r="V22" s="571" t="s">
        <v>141</v>
      </c>
      <c r="W22" s="758" t="s">
        <v>38</v>
      </c>
      <c r="X22" s="611" t="s">
        <v>1105</v>
      </c>
      <c r="Y22" s="577">
        <v>1</v>
      </c>
      <c r="Z22" s="605">
        <v>0.3</v>
      </c>
      <c r="AA22" s="606">
        <v>0.5</v>
      </c>
      <c r="AB22" s="607">
        <v>1</v>
      </c>
      <c r="AC22" s="608">
        <v>0</v>
      </c>
    </row>
    <row r="23" spans="2:29" ht="81.75" customHeight="1" x14ac:dyDescent="0.3">
      <c r="B23" s="1038" t="s">
        <v>1254</v>
      </c>
      <c r="C23" s="1038"/>
      <c r="D23" s="1038"/>
      <c r="E23" s="1060" t="s">
        <v>142</v>
      </c>
      <c r="F23" s="1060"/>
      <c r="G23" s="1054"/>
      <c r="H23" s="728" t="s">
        <v>143</v>
      </c>
      <c r="I23" s="730">
        <v>10</v>
      </c>
      <c r="J23" s="702" t="s">
        <v>144</v>
      </c>
      <c r="K23" s="702" t="s">
        <v>131</v>
      </c>
      <c r="L23" s="732" t="s">
        <v>74</v>
      </c>
      <c r="M23" s="733" t="s">
        <v>97</v>
      </c>
      <c r="N23" s="702" t="s">
        <v>76</v>
      </c>
      <c r="O23" s="703" t="s">
        <v>46</v>
      </c>
      <c r="P23" s="733" t="s">
        <v>132</v>
      </c>
      <c r="Q23" s="734">
        <v>44927</v>
      </c>
      <c r="R23" s="734">
        <v>45291</v>
      </c>
      <c r="S23" s="571" t="s">
        <v>1111</v>
      </c>
      <c r="T23" s="571" t="s">
        <v>1112</v>
      </c>
      <c r="U23" s="571" t="s">
        <v>145</v>
      </c>
      <c r="V23" s="571" t="s">
        <v>146</v>
      </c>
      <c r="W23" s="758" t="s">
        <v>38</v>
      </c>
      <c r="X23" s="611" t="s">
        <v>1113</v>
      </c>
      <c r="Y23" s="735">
        <v>10</v>
      </c>
      <c r="Z23" s="609">
        <v>0</v>
      </c>
      <c r="AA23" s="609">
        <v>3</v>
      </c>
      <c r="AB23" s="610">
        <v>6</v>
      </c>
      <c r="AC23" s="611">
        <v>10</v>
      </c>
    </row>
    <row r="24" spans="2:29" ht="105" customHeight="1" x14ac:dyDescent="0.3">
      <c r="B24" s="1038" t="s">
        <v>1254</v>
      </c>
      <c r="C24" s="1038"/>
      <c r="D24" s="1038"/>
      <c r="E24" s="1060" t="s">
        <v>142</v>
      </c>
      <c r="F24" s="1060"/>
      <c r="G24" s="1054"/>
      <c r="H24" s="728" t="s">
        <v>1114</v>
      </c>
      <c r="I24" s="730">
        <v>180</v>
      </c>
      <c r="J24" s="702" t="s">
        <v>147</v>
      </c>
      <c r="K24" s="702" t="s">
        <v>131</v>
      </c>
      <c r="L24" s="731" t="s">
        <v>74</v>
      </c>
      <c r="M24" s="733" t="s">
        <v>97</v>
      </c>
      <c r="N24" s="702" t="s">
        <v>76</v>
      </c>
      <c r="O24" s="703" t="s">
        <v>46</v>
      </c>
      <c r="P24" s="733" t="s">
        <v>132</v>
      </c>
      <c r="Q24" s="734">
        <v>44927</v>
      </c>
      <c r="R24" s="734">
        <v>45291</v>
      </c>
      <c r="S24" s="571" t="s">
        <v>1115</v>
      </c>
      <c r="T24" s="571" t="s">
        <v>1116</v>
      </c>
      <c r="U24" s="571" t="s">
        <v>148</v>
      </c>
      <c r="V24" s="571" t="s">
        <v>149</v>
      </c>
      <c r="W24" s="758" t="s">
        <v>38</v>
      </c>
      <c r="X24" s="611" t="s">
        <v>1113</v>
      </c>
      <c r="Y24" s="735">
        <v>180</v>
      </c>
      <c r="Z24" s="612">
        <v>10</v>
      </c>
      <c r="AA24" s="612">
        <v>60</v>
      </c>
      <c r="AB24" s="611">
        <v>130</v>
      </c>
      <c r="AC24" s="611">
        <v>180</v>
      </c>
    </row>
    <row r="25" spans="2:29" ht="105.75" customHeight="1" x14ac:dyDescent="0.3">
      <c r="B25" s="1038" t="s">
        <v>1254</v>
      </c>
      <c r="C25" s="1038"/>
      <c r="D25" s="1038"/>
      <c r="E25" s="1056" t="s">
        <v>150</v>
      </c>
      <c r="F25" s="1056"/>
      <c r="G25" s="1057"/>
      <c r="H25" s="726" t="s">
        <v>1117</v>
      </c>
      <c r="I25" s="736">
        <v>71</v>
      </c>
      <c r="J25" s="703" t="s">
        <v>151</v>
      </c>
      <c r="K25" s="703" t="s">
        <v>152</v>
      </c>
      <c r="L25" s="713" t="s">
        <v>74</v>
      </c>
      <c r="M25" s="702" t="s">
        <v>97</v>
      </c>
      <c r="N25" s="702" t="s">
        <v>76</v>
      </c>
      <c r="O25" s="703" t="s">
        <v>46</v>
      </c>
      <c r="P25" s="702" t="s">
        <v>153</v>
      </c>
      <c r="Q25" s="839">
        <v>44927</v>
      </c>
      <c r="R25" s="839">
        <v>45291</v>
      </c>
      <c r="S25" s="570" t="s">
        <v>1118</v>
      </c>
      <c r="T25" s="568" t="s">
        <v>154</v>
      </c>
      <c r="U25" s="581" t="s">
        <v>1119</v>
      </c>
      <c r="V25" s="785" t="s">
        <v>155</v>
      </c>
      <c r="W25" s="758" t="s">
        <v>38</v>
      </c>
      <c r="X25" s="785" t="s">
        <v>61</v>
      </c>
      <c r="Y25" s="737">
        <v>0.2</v>
      </c>
      <c r="Z25" s="613">
        <v>0</v>
      </c>
      <c r="AA25" s="615">
        <v>0.05</v>
      </c>
      <c r="AB25" s="616">
        <v>0.1</v>
      </c>
      <c r="AC25" s="616">
        <v>0.2</v>
      </c>
    </row>
    <row r="26" spans="2:29" ht="113.25" customHeight="1" x14ac:dyDescent="0.3">
      <c r="B26" s="1038" t="s">
        <v>1254</v>
      </c>
      <c r="C26" s="1038"/>
      <c r="D26" s="1038"/>
      <c r="E26" s="1056" t="s">
        <v>150</v>
      </c>
      <c r="F26" s="1056"/>
      <c r="G26" s="1057"/>
      <c r="H26" s="726" t="s">
        <v>1117</v>
      </c>
      <c r="I26" s="736">
        <v>84</v>
      </c>
      <c r="J26" s="703" t="s">
        <v>156</v>
      </c>
      <c r="K26" s="703" t="s">
        <v>152</v>
      </c>
      <c r="L26" s="713" t="s">
        <v>74</v>
      </c>
      <c r="M26" s="702" t="s">
        <v>97</v>
      </c>
      <c r="N26" s="702" t="s">
        <v>76</v>
      </c>
      <c r="O26" s="703" t="s">
        <v>46</v>
      </c>
      <c r="P26" s="702" t="s">
        <v>153</v>
      </c>
      <c r="Q26" s="839">
        <v>44927</v>
      </c>
      <c r="R26" s="839">
        <v>45291</v>
      </c>
      <c r="S26" s="570" t="s">
        <v>1106</v>
      </c>
      <c r="T26" s="568" t="s">
        <v>157</v>
      </c>
      <c r="U26" s="581" t="s">
        <v>1120</v>
      </c>
      <c r="V26" s="785" t="s">
        <v>158</v>
      </c>
      <c r="W26" s="758" t="s">
        <v>38</v>
      </c>
      <c r="X26" s="785" t="s">
        <v>61</v>
      </c>
      <c r="Y26" s="737">
        <v>1</v>
      </c>
      <c r="Z26" s="613">
        <v>0</v>
      </c>
      <c r="AA26" s="613">
        <v>0</v>
      </c>
      <c r="AB26" s="616">
        <v>1</v>
      </c>
      <c r="AC26" s="602">
        <v>0</v>
      </c>
    </row>
    <row r="27" spans="2:29" ht="111.75" customHeight="1" x14ac:dyDescent="0.3">
      <c r="B27" s="1038" t="s">
        <v>1254</v>
      </c>
      <c r="C27" s="1038"/>
      <c r="D27" s="1038"/>
      <c r="E27" s="1060" t="s">
        <v>159</v>
      </c>
      <c r="F27" s="1060"/>
      <c r="G27" s="1054"/>
      <c r="H27" s="726" t="s">
        <v>160</v>
      </c>
      <c r="I27" s="738">
        <v>60</v>
      </c>
      <c r="J27" s="702" t="s">
        <v>141</v>
      </c>
      <c r="K27" s="703" t="s">
        <v>152</v>
      </c>
      <c r="L27" s="713" t="s">
        <v>74</v>
      </c>
      <c r="M27" s="702" t="s">
        <v>97</v>
      </c>
      <c r="N27" s="702" t="s">
        <v>76</v>
      </c>
      <c r="O27" s="703" t="s">
        <v>46</v>
      </c>
      <c r="P27" s="702" t="s">
        <v>153</v>
      </c>
      <c r="Q27" s="839">
        <v>44927</v>
      </c>
      <c r="R27" s="839">
        <v>45291</v>
      </c>
      <c r="S27" s="570" t="s">
        <v>1121</v>
      </c>
      <c r="T27" s="568" t="s">
        <v>161</v>
      </c>
      <c r="U27" s="581" t="s">
        <v>1110</v>
      </c>
      <c r="V27" s="785" t="s">
        <v>141</v>
      </c>
      <c r="W27" s="758" t="s">
        <v>38</v>
      </c>
      <c r="X27" s="785" t="s">
        <v>61</v>
      </c>
      <c r="Y27" s="582">
        <v>0.95</v>
      </c>
      <c r="Z27" s="597">
        <v>0.8</v>
      </c>
      <c r="AA27" s="615">
        <v>0.9</v>
      </c>
      <c r="AB27" s="616">
        <v>0.95</v>
      </c>
      <c r="AC27" s="582">
        <v>0</v>
      </c>
    </row>
    <row r="28" spans="2:29" ht="109.5" customHeight="1" x14ac:dyDescent="0.3">
      <c r="B28" s="1038" t="s">
        <v>1254</v>
      </c>
      <c r="C28" s="1038"/>
      <c r="D28" s="1038"/>
      <c r="E28" s="1056" t="s">
        <v>162</v>
      </c>
      <c r="F28" s="1056"/>
      <c r="G28" s="1057"/>
      <c r="H28" s="726" t="s">
        <v>163</v>
      </c>
      <c r="I28" s="736">
        <v>325</v>
      </c>
      <c r="J28" s="704" t="s">
        <v>164</v>
      </c>
      <c r="K28" s="703" t="s">
        <v>152</v>
      </c>
      <c r="L28" s="718" t="s">
        <v>74</v>
      </c>
      <c r="M28" s="702" t="s">
        <v>97</v>
      </c>
      <c r="N28" s="702" t="s">
        <v>76</v>
      </c>
      <c r="O28" s="703" t="s">
        <v>46</v>
      </c>
      <c r="P28" s="702" t="s">
        <v>153</v>
      </c>
      <c r="Q28" s="839">
        <v>44927</v>
      </c>
      <c r="R28" s="839">
        <v>45291</v>
      </c>
      <c r="S28" s="571" t="s">
        <v>1111</v>
      </c>
      <c r="T28" s="572" t="s">
        <v>1122</v>
      </c>
      <c r="U28" s="581" t="s">
        <v>165</v>
      </c>
      <c r="V28" s="785" t="s">
        <v>146</v>
      </c>
      <c r="W28" s="758" t="s">
        <v>38</v>
      </c>
      <c r="X28" s="785" t="s">
        <v>1123</v>
      </c>
      <c r="Y28" s="739">
        <v>325</v>
      </c>
      <c r="Z28" s="613">
        <v>80</v>
      </c>
      <c r="AA28" s="613">
        <v>95</v>
      </c>
      <c r="AB28" s="613">
        <v>100</v>
      </c>
      <c r="AC28" s="613">
        <v>50</v>
      </c>
    </row>
    <row r="29" spans="2:29" ht="106.5" customHeight="1" x14ac:dyDescent="0.3">
      <c r="B29" s="1038" t="s">
        <v>1254</v>
      </c>
      <c r="C29" s="1038"/>
      <c r="D29" s="1038"/>
      <c r="E29" s="1056" t="s">
        <v>162</v>
      </c>
      <c r="F29" s="1056"/>
      <c r="G29" s="1057"/>
      <c r="H29" s="726" t="s">
        <v>1114</v>
      </c>
      <c r="I29" s="736">
        <v>650</v>
      </c>
      <c r="J29" s="704" t="s">
        <v>166</v>
      </c>
      <c r="K29" s="703" t="s">
        <v>152</v>
      </c>
      <c r="L29" s="718" t="s">
        <v>74</v>
      </c>
      <c r="M29" s="702" t="s">
        <v>97</v>
      </c>
      <c r="N29" s="702" t="s">
        <v>76</v>
      </c>
      <c r="O29" s="703" t="s">
        <v>46</v>
      </c>
      <c r="P29" s="702" t="s">
        <v>153</v>
      </c>
      <c r="Q29" s="839">
        <v>44927</v>
      </c>
      <c r="R29" s="839">
        <v>45291</v>
      </c>
      <c r="S29" s="571" t="s">
        <v>1124</v>
      </c>
      <c r="T29" s="572" t="s">
        <v>1125</v>
      </c>
      <c r="U29" s="581" t="s">
        <v>148</v>
      </c>
      <c r="V29" s="785" t="s">
        <v>167</v>
      </c>
      <c r="W29" s="758" t="s">
        <v>38</v>
      </c>
      <c r="X29" s="785" t="s">
        <v>1123</v>
      </c>
      <c r="Y29" s="739">
        <v>650</v>
      </c>
      <c r="Z29" s="613">
        <v>75</v>
      </c>
      <c r="AA29" s="613">
        <v>200</v>
      </c>
      <c r="AB29" s="613">
        <v>300</v>
      </c>
      <c r="AC29" s="613">
        <v>75</v>
      </c>
    </row>
    <row r="30" spans="2:29" ht="100.5" customHeight="1" x14ac:dyDescent="0.3">
      <c r="B30" s="1038" t="s">
        <v>1254</v>
      </c>
      <c r="C30" s="1038"/>
      <c r="D30" s="1038"/>
      <c r="E30" s="1056" t="s">
        <v>168</v>
      </c>
      <c r="F30" s="1056"/>
      <c r="G30" s="1057"/>
      <c r="H30" s="726" t="s">
        <v>169</v>
      </c>
      <c r="I30" s="785">
        <v>740</v>
      </c>
      <c r="J30" s="702" t="s">
        <v>170</v>
      </c>
      <c r="K30" s="703" t="s">
        <v>171</v>
      </c>
      <c r="L30" s="713" t="s">
        <v>74</v>
      </c>
      <c r="M30" s="702" t="s">
        <v>97</v>
      </c>
      <c r="N30" s="702" t="s">
        <v>76</v>
      </c>
      <c r="O30" s="703" t="s">
        <v>46</v>
      </c>
      <c r="P30" s="713" t="s">
        <v>172</v>
      </c>
      <c r="Q30" s="839">
        <v>44927</v>
      </c>
      <c r="R30" s="839">
        <v>45291</v>
      </c>
      <c r="S30" s="777" t="s">
        <v>1126</v>
      </c>
      <c r="T30" s="837" t="s">
        <v>173</v>
      </c>
      <c r="U30" s="581" t="s">
        <v>1127</v>
      </c>
      <c r="V30" s="785" t="s">
        <v>1128</v>
      </c>
      <c r="W30" s="758" t="s">
        <v>38</v>
      </c>
      <c r="X30" s="758" t="s">
        <v>61</v>
      </c>
      <c r="Y30" s="740">
        <v>0.8</v>
      </c>
      <c r="Z30" s="582">
        <v>0.25</v>
      </c>
      <c r="AA30" s="599">
        <v>0.5</v>
      </c>
      <c r="AB30" s="599">
        <v>0.75</v>
      </c>
      <c r="AC30" s="582">
        <v>1</v>
      </c>
    </row>
    <row r="31" spans="2:29" ht="98.25" customHeight="1" x14ac:dyDescent="0.3">
      <c r="B31" s="1038" t="s">
        <v>1254</v>
      </c>
      <c r="C31" s="1038"/>
      <c r="D31" s="1038"/>
      <c r="E31" s="1056" t="s">
        <v>174</v>
      </c>
      <c r="F31" s="1056"/>
      <c r="G31" s="1057"/>
      <c r="H31" s="726" t="s">
        <v>175</v>
      </c>
      <c r="I31" s="785">
        <v>750</v>
      </c>
      <c r="J31" s="702" t="s">
        <v>1129</v>
      </c>
      <c r="K31" s="703" t="s">
        <v>171</v>
      </c>
      <c r="L31" s="713" t="s">
        <v>74</v>
      </c>
      <c r="M31" s="702" t="s">
        <v>97</v>
      </c>
      <c r="N31" s="702" t="s">
        <v>76</v>
      </c>
      <c r="O31" s="703" t="s">
        <v>46</v>
      </c>
      <c r="P31" s="713" t="s">
        <v>172</v>
      </c>
      <c r="Q31" s="839">
        <v>44927</v>
      </c>
      <c r="R31" s="839">
        <v>45291</v>
      </c>
      <c r="S31" s="571" t="s">
        <v>1130</v>
      </c>
      <c r="T31" s="837" t="s">
        <v>173</v>
      </c>
      <c r="U31" s="581" t="s">
        <v>1131</v>
      </c>
      <c r="V31" s="785" t="s">
        <v>1132</v>
      </c>
      <c r="W31" s="758" t="s">
        <v>38</v>
      </c>
      <c r="X31" s="758" t="s">
        <v>61</v>
      </c>
      <c r="Y31" s="740">
        <v>0.8</v>
      </c>
      <c r="Z31" s="582">
        <v>0</v>
      </c>
      <c r="AA31" s="599">
        <v>0</v>
      </c>
      <c r="AB31" s="599">
        <v>0.25</v>
      </c>
      <c r="AC31" s="582">
        <v>1</v>
      </c>
    </row>
    <row r="32" spans="2:29" ht="126" customHeight="1" x14ac:dyDescent="0.3">
      <c r="B32" s="1038" t="s">
        <v>1254</v>
      </c>
      <c r="C32" s="1038"/>
      <c r="D32" s="1038"/>
      <c r="E32" s="1056" t="s">
        <v>176</v>
      </c>
      <c r="F32" s="1056"/>
      <c r="G32" s="1057"/>
      <c r="H32" s="726" t="s">
        <v>177</v>
      </c>
      <c r="I32" s="840">
        <v>63</v>
      </c>
      <c r="J32" s="702" t="s">
        <v>1129</v>
      </c>
      <c r="K32" s="703" t="s">
        <v>171</v>
      </c>
      <c r="L32" s="713" t="s">
        <v>74</v>
      </c>
      <c r="M32" s="702" t="s">
        <v>97</v>
      </c>
      <c r="N32" s="702" t="s">
        <v>76</v>
      </c>
      <c r="O32" s="703" t="s">
        <v>46</v>
      </c>
      <c r="P32" s="713" t="s">
        <v>172</v>
      </c>
      <c r="Q32" s="839">
        <v>44927</v>
      </c>
      <c r="R32" s="839">
        <v>45291</v>
      </c>
      <c r="S32" s="777" t="s">
        <v>1133</v>
      </c>
      <c r="T32" s="837" t="s">
        <v>178</v>
      </c>
      <c r="U32" s="581" t="s">
        <v>1134</v>
      </c>
      <c r="V32" s="785" t="s">
        <v>179</v>
      </c>
      <c r="W32" s="758" t="s">
        <v>38</v>
      </c>
      <c r="X32" s="758" t="s">
        <v>61</v>
      </c>
      <c r="Y32" s="741">
        <v>0.8</v>
      </c>
      <c r="Z32" s="582">
        <v>0.25</v>
      </c>
      <c r="AA32" s="599">
        <v>0.5</v>
      </c>
      <c r="AB32" s="599">
        <v>0.75</v>
      </c>
      <c r="AC32" s="582">
        <v>1</v>
      </c>
    </row>
    <row r="33" spans="2:29" ht="117.75" customHeight="1" x14ac:dyDescent="0.3">
      <c r="B33" s="1038" t="s">
        <v>1254</v>
      </c>
      <c r="C33" s="1038"/>
      <c r="D33" s="1038"/>
      <c r="E33" s="1056" t="s">
        <v>180</v>
      </c>
      <c r="F33" s="1056"/>
      <c r="G33" s="1057"/>
      <c r="H33" s="726" t="s">
        <v>181</v>
      </c>
      <c r="I33" s="840">
        <v>500</v>
      </c>
      <c r="J33" s="702" t="s">
        <v>1135</v>
      </c>
      <c r="K33" s="703" t="s">
        <v>171</v>
      </c>
      <c r="L33" s="713" t="s">
        <v>74</v>
      </c>
      <c r="M33" s="702" t="s">
        <v>97</v>
      </c>
      <c r="N33" s="702" t="s">
        <v>76</v>
      </c>
      <c r="O33" s="703" t="s">
        <v>46</v>
      </c>
      <c r="P33" s="713" t="s">
        <v>172</v>
      </c>
      <c r="Q33" s="839">
        <v>44927</v>
      </c>
      <c r="R33" s="839">
        <v>45291</v>
      </c>
      <c r="S33" s="777" t="s">
        <v>1136</v>
      </c>
      <c r="T33" s="837" t="s">
        <v>182</v>
      </c>
      <c r="U33" s="581" t="s">
        <v>1137</v>
      </c>
      <c r="V33" s="785" t="s">
        <v>183</v>
      </c>
      <c r="W33" s="758" t="s">
        <v>38</v>
      </c>
      <c r="X33" s="758" t="s">
        <v>1138</v>
      </c>
      <c r="Y33" s="741">
        <v>0.75</v>
      </c>
      <c r="Z33" s="582">
        <v>0</v>
      </c>
      <c r="AA33" s="599">
        <v>0.5</v>
      </c>
      <c r="AB33" s="599">
        <v>0</v>
      </c>
      <c r="AC33" s="582">
        <v>1</v>
      </c>
    </row>
    <row r="34" spans="2:29" ht="66" x14ac:dyDescent="0.3">
      <c r="B34" s="1038" t="s">
        <v>1253</v>
      </c>
      <c r="C34" s="1038"/>
      <c r="D34" s="1038"/>
      <c r="E34" s="1056" t="s">
        <v>184</v>
      </c>
      <c r="F34" s="1056"/>
      <c r="G34" s="1057"/>
      <c r="H34" s="1081" t="s">
        <v>185</v>
      </c>
      <c r="I34" s="1075">
        <v>1</v>
      </c>
      <c r="J34" s="1077" t="s">
        <v>186</v>
      </c>
      <c r="K34" s="1077" t="s">
        <v>187</v>
      </c>
      <c r="L34" s="1079" t="s">
        <v>45</v>
      </c>
      <c r="M34" s="702" t="s">
        <v>97</v>
      </c>
      <c r="N34" s="702" t="s">
        <v>76</v>
      </c>
      <c r="O34" s="703" t="s">
        <v>46</v>
      </c>
      <c r="P34" s="713" t="s">
        <v>188</v>
      </c>
      <c r="Q34" s="839">
        <v>44938</v>
      </c>
      <c r="R34" s="839">
        <v>45291</v>
      </c>
      <c r="S34" s="777" t="s">
        <v>1139</v>
      </c>
      <c r="T34" s="777" t="s">
        <v>1140</v>
      </c>
      <c r="U34" s="777" t="s">
        <v>189</v>
      </c>
      <c r="V34" s="777" t="s">
        <v>190</v>
      </c>
      <c r="W34" s="758" t="s">
        <v>60</v>
      </c>
      <c r="X34" s="583" t="s">
        <v>102</v>
      </c>
      <c r="Y34" s="773">
        <v>900</v>
      </c>
      <c r="Z34" s="773">
        <v>0</v>
      </c>
      <c r="AA34" s="773">
        <v>0</v>
      </c>
      <c r="AB34" s="773">
        <v>0</v>
      </c>
      <c r="AC34" s="773">
        <v>900</v>
      </c>
    </row>
    <row r="35" spans="2:29" ht="52.8" x14ac:dyDescent="0.3">
      <c r="B35" s="1038" t="s">
        <v>1253</v>
      </c>
      <c r="C35" s="1038"/>
      <c r="D35" s="1038"/>
      <c r="E35" s="1056" t="s">
        <v>184</v>
      </c>
      <c r="F35" s="1056"/>
      <c r="G35" s="1057"/>
      <c r="H35" s="1082"/>
      <c r="I35" s="1076"/>
      <c r="J35" s="1078"/>
      <c r="K35" s="1078"/>
      <c r="L35" s="1080"/>
      <c r="M35" s="702" t="s">
        <v>97</v>
      </c>
      <c r="N35" s="702" t="s">
        <v>76</v>
      </c>
      <c r="O35" s="703" t="s">
        <v>46</v>
      </c>
      <c r="P35" s="713" t="s">
        <v>188</v>
      </c>
      <c r="Q35" s="839">
        <v>44938</v>
      </c>
      <c r="R35" s="839">
        <v>45291</v>
      </c>
      <c r="S35" s="777" t="s">
        <v>1141</v>
      </c>
      <c r="T35" s="777" t="s">
        <v>191</v>
      </c>
      <c r="U35" s="777" t="s">
        <v>1142</v>
      </c>
      <c r="V35" s="777" t="s">
        <v>192</v>
      </c>
      <c r="W35" s="758" t="s">
        <v>60</v>
      </c>
      <c r="X35" s="583" t="s">
        <v>61</v>
      </c>
      <c r="Y35" s="583">
        <v>0.95</v>
      </c>
      <c r="Z35" s="583">
        <v>0</v>
      </c>
      <c r="AA35" s="583">
        <v>0</v>
      </c>
      <c r="AB35" s="583">
        <v>0</v>
      </c>
      <c r="AC35" s="583">
        <v>0.95</v>
      </c>
    </row>
    <row r="36" spans="2:29" ht="79.2" x14ac:dyDescent="0.3">
      <c r="B36" s="1038" t="s">
        <v>1253</v>
      </c>
      <c r="C36" s="1038"/>
      <c r="D36" s="1038"/>
      <c r="E36" s="1056" t="s">
        <v>193</v>
      </c>
      <c r="F36" s="1056"/>
      <c r="G36" s="1057"/>
      <c r="H36" s="726" t="s">
        <v>194</v>
      </c>
      <c r="I36" s="742">
        <v>3</v>
      </c>
      <c r="J36" s="702" t="s">
        <v>195</v>
      </c>
      <c r="K36" s="703" t="s">
        <v>187</v>
      </c>
      <c r="L36" s="713" t="s">
        <v>74</v>
      </c>
      <c r="M36" s="702" t="s">
        <v>97</v>
      </c>
      <c r="N36" s="702" t="s">
        <v>76</v>
      </c>
      <c r="O36" s="703" t="s">
        <v>46</v>
      </c>
      <c r="P36" s="713" t="s">
        <v>98</v>
      </c>
      <c r="Q36" s="839">
        <v>44943</v>
      </c>
      <c r="R36" s="839">
        <v>45291</v>
      </c>
      <c r="S36" s="777" t="s">
        <v>1143</v>
      </c>
      <c r="T36" s="777" t="s">
        <v>1144</v>
      </c>
      <c r="U36" s="777" t="s">
        <v>196</v>
      </c>
      <c r="V36" s="777" t="s">
        <v>197</v>
      </c>
      <c r="W36" s="758" t="s">
        <v>60</v>
      </c>
      <c r="X36" s="583" t="s">
        <v>102</v>
      </c>
      <c r="Y36" s="773">
        <v>3</v>
      </c>
      <c r="Z36" s="773">
        <v>0</v>
      </c>
      <c r="AA36" s="773">
        <v>2</v>
      </c>
      <c r="AB36" s="773">
        <v>3</v>
      </c>
      <c r="AC36" s="773">
        <v>0</v>
      </c>
    </row>
    <row r="37" spans="2:29" ht="108.75" customHeight="1" x14ac:dyDescent="0.3">
      <c r="B37" s="1038" t="s">
        <v>1253</v>
      </c>
      <c r="C37" s="1038"/>
      <c r="D37" s="1038"/>
      <c r="E37" s="1056" t="s">
        <v>198</v>
      </c>
      <c r="F37" s="1056"/>
      <c r="G37" s="1057"/>
      <c r="H37" s="726" t="s">
        <v>199</v>
      </c>
      <c r="I37" s="561">
        <v>1</v>
      </c>
      <c r="J37" s="702" t="s">
        <v>200</v>
      </c>
      <c r="K37" s="703" t="s">
        <v>187</v>
      </c>
      <c r="L37" s="713" t="s">
        <v>45</v>
      </c>
      <c r="M37" s="702" t="s">
        <v>97</v>
      </c>
      <c r="N37" s="702" t="s">
        <v>76</v>
      </c>
      <c r="O37" s="703" t="s">
        <v>46</v>
      </c>
      <c r="P37" s="713" t="s">
        <v>188</v>
      </c>
      <c r="Q37" s="839">
        <v>44951</v>
      </c>
      <c r="R37" s="839">
        <v>45291</v>
      </c>
      <c r="S37" s="777" t="s">
        <v>1145</v>
      </c>
      <c r="T37" s="777" t="s">
        <v>1146</v>
      </c>
      <c r="U37" s="777" t="s">
        <v>1147</v>
      </c>
      <c r="V37" s="777" t="s">
        <v>201</v>
      </c>
      <c r="W37" s="758" t="s">
        <v>38</v>
      </c>
      <c r="X37" s="583" t="s">
        <v>61</v>
      </c>
      <c r="Y37" s="583">
        <v>0.8</v>
      </c>
      <c r="Z37" s="583">
        <v>0.05</v>
      </c>
      <c r="AA37" s="583">
        <v>0.3</v>
      </c>
      <c r="AB37" s="583">
        <v>0.55000000000000004</v>
      </c>
      <c r="AC37" s="583">
        <v>0.8</v>
      </c>
    </row>
    <row r="38" spans="2:29" ht="93" customHeight="1" x14ac:dyDescent="0.3">
      <c r="B38" s="1038" t="s">
        <v>1254</v>
      </c>
      <c r="C38" s="1038"/>
      <c r="D38" s="1038"/>
      <c r="E38" s="1060" t="s">
        <v>202</v>
      </c>
      <c r="F38" s="1060"/>
      <c r="G38" s="1054"/>
      <c r="H38" s="726" t="s">
        <v>203</v>
      </c>
      <c r="I38" s="561">
        <v>105</v>
      </c>
      <c r="J38" s="702" t="s">
        <v>204</v>
      </c>
      <c r="K38" s="704" t="s">
        <v>187</v>
      </c>
      <c r="L38" s="718" t="s">
        <v>45</v>
      </c>
      <c r="M38" s="702" t="s">
        <v>97</v>
      </c>
      <c r="N38" s="702" t="s">
        <v>76</v>
      </c>
      <c r="O38" s="703" t="s">
        <v>46</v>
      </c>
      <c r="P38" s="838" t="s">
        <v>1291</v>
      </c>
      <c r="Q38" s="839">
        <v>44927</v>
      </c>
      <c r="R38" s="839">
        <v>45291</v>
      </c>
      <c r="S38" s="777" t="s">
        <v>1148</v>
      </c>
      <c r="T38" s="777" t="s">
        <v>205</v>
      </c>
      <c r="U38" s="777" t="s">
        <v>206</v>
      </c>
      <c r="V38" s="777" t="s">
        <v>207</v>
      </c>
      <c r="W38" s="758" t="s">
        <v>38</v>
      </c>
      <c r="X38" s="583" t="s">
        <v>102</v>
      </c>
      <c r="Y38" s="773">
        <v>105</v>
      </c>
      <c r="Z38" s="773">
        <v>10</v>
      </c>
      <c r="AA38" s="773">
        <v>30</v>
      </c>
      <c r="AB38" s="773">
        <v>50</v>
      </c>
      <c r="AC38" s="773">
        <v>105</v>
      </c>
    </row>
    <row r="39" spans="2:29" ht="26.4" x14ac:dyDescent="0.3">
      <c r="B39" s="1038" t="s">
        <v>1281</v>
      </c>
      <c r="C39" s="1038"/>
      <c r="D39" s="1038"/>
      <c r="E39" s="1060" t="s">
        <v>68</v>
      </c>
      <c r="F39" s="1060"/>
      <c r="G39" s="1054"/>
      <c r="H39" s="561" t="s">
        <v>1149</v>
      </c>
      <c r="I39" s="743">
        <v>0.7</v>
      </c>
      <c r="J39" s="744" t="s">
        <v>667</v>
      </c>
      <c r="K39" s="810" t="s">
        <v>52</v>
      </c>
      <c r="L39" s="713" t="s">
        <v>53</v>
      </c>
      <c r="M39" s="702" t="s">
        <v>54</v>
      </c>
      <c r="N39" s="702" t="s">
        <v>76</v>
      </c>
      <c r="O39" s="703" t="s">
        <v>46</v>
      </c>
      <c r="P39" s="713" t="s">
        <v>56</v>
      </c>
      <c r="Q39" s="898">
        <v>44958</v>
      </c>
      <c r="R39" s="898">
        <v>45291</v>
      </c>
      <c r="S39" s="570" t="s">
        <v>1150</v>
      </c>
      <c r="T39" s="745" t="s">
        <v>670</v>
      </c>
      <c r="U39" s="841" t="s">
        <v>1151</v>
      </c>
      <c r="V39" s="744" t="s">
        <v>667</v>
      </c>
      <c r="W39" s="758" t="s">
        <v>38</v>
      </c>
      <c r="X39" s="758" t="s">
        <v>61</v>
      </c>
      <c r="Y39" s="746">
        <v>0.7</v>
      </c>
      <c r="Z39" s="746">
        <v>0.05</v>
      </c>
      <c r="AA39" s="598">
        <v>0.15</v>
      </c>
      <c r="AB39" s="599">
        <v>0.4</v>
      </c>
      <c r="AC39" s="737">
        <v>0.4</v>
      </c>
    </row>
    <row r="40" spans="2:29" ht="79.2" x14ac:dyDescent="0.3">
      <c r="B40" s="1038" t="s">
        <v>1282</v>
      </c>
      <c r="C40" s="1038"/>
      <c r="D40" s="1038"/>
      <c r="E40" s="1060" t="s">
        <v>642</v>
      </c>
      <c r="F40" s="1060"/>
      <c r="G40" s="1054"/>
      <c r="H40" s="726" t="s">
        <v>1152</v>
      </c>
      <c r="I40" s="832" t="s">
        <v>1153</v>
      </c>
      <c r="J40" s="704" t="s">
        <v>1154</v>
      </c>
      <c r="K40" s="810" t="s">
        <v>1155</v>
      </c>
      <c r="L40" s="718" t="s">
        <v>53</v>
      </c>
      <c r="M40" s="702" t="s">
        <v>54</v>
      </c>
      <c r="N40" s="702" t="s">
        <v>76</v>
      </c>
      <c r="O40" s="702" t="s">
        <v>46</v>
      </c>
      <c r="P40" s="713" t="s">
        <v>646</v>
      </c>
      <c r="Q40" s="898">
        <v>44928</v>
      </c>
      <c r="R40" s="898">
        <v>45291</v>
      </c>
      <c r="S40" s="570" t="s">
        <v>1156</v>
      </c>
      <c r="T40" s="745" t="s">
        <v>1157</v>
      </c>
      <c r="U40" s="785" t="s">
        <v>1158</v>
      </c>
      <c r="V40" s="785" t="s">
        <v>647</v>
      </c>
      <c r="W40" s="758" t="s">
        <v>38</v>
      </c>
      <c r="X40" s="758" t="s">
        <v>102</v>
      </c>
      <c r="Y40" s="747" t="s">
        <v>1159</v>
      </c>
      <c r="Z40" s="748" t="s">
        <v>1160</v>
      </c>
      <c r="AA40" s="748" t="s">
        <v>1161</v>
      </c>
      <c r="AB40" s="748" t="s">
        <v>1161</v>
      </c>
      <c r="AC40" s="747" t="s">
        <v>1162</v>
      </c>
    </row>
    <row r="41" spans="2:29" ht="52.8" x14ac:dyDescent="0.3">
      <c r="B41" s="1038" t="s">
        <v>1283</v>
      </c>
      <c r="C41" s="1038"/>
      <c r="D41" s="1038"/>
      <c r="E41" s="1060" t="s">
        <v>1163</v>
      </c>
      <c r="F41" s="1060"/>
      <c r="G41" s="1054"/>
      <c r="H41" s="561" t="s">
        <v>1164</v>
      </c>
      <c r="I41" s="749">
        <v>1</v>
      </c>
      <c r="J41" s="742" t="s">
        <v>1165</v>
      </c>
      <c r="K41" s="854" t="s">
        <v>1166</v>
      </c>
      <c r="L41" s="713" t="s">
        <v>53</v>
      </c>
      <c r="M41" s="702" t="s">
        <v>54</v>
      </c>
      <c r="N41" s="702" t="s">
        <v>76</v>
      </c>
      <c r="O41" s="596" t="s">
        <v>46</v>
      </c>
      <c r="P41" s="713" t="s">
        <v>654</v>
      </c>
      <c r="Q41" s="898">
        <v>44927</v>
      </c>
      <c r="R41" s="898">
        <v>45291</v>
      </c>
      <c r="S41" s="571" t="s">
        <v>682</v>
      </c>
      <c r="T41" s="571" t="s">
        <v>656</v>
      </c>
      <c r="U41" s="571" t="s">
        <v>1167</v>
      </c>
      <c r="V41" s="785" t="s">
        <v>1168</v>
      </c>
      <c r="W41" s="758" t="s">
        <v>38</v>
      </c>
      <c r="X41" s="758" t="s">
        <v>61</v>
      </c>
      <c r="Y41" s="751">
        <v>1</v>
      </c>
      <c r="Z41" s="752">
        <v>0.05</v>
      </c>
      <c r="AA41" s="751">
        <v>0.15</v>
      </c>
      <c r="AB41" s="752">
        <v>0.4</v>
      </c>
      <c r="AC41" s="751">
        <v>0.4</v>
      </c>
    </row>
    <row r="42" spans="2:29" ht="52.8" x14ac:dyDescent="0.3">
      <c r="B42" s="1038" t="s">
        <v>1283</v>
      </c>
      <c r="C42" s="1038"/>
      <c r="D42" s="1038"/>
      <c r="E42" s="1083" t="s">
        <v>659</v>
      </c>
      <c r="F42" s="1083"/>
      <c r="G42" s="1084"/>
      <c r="H42" s="753" t="s">
        <v>1169</v>
      </c>
      <c r="I42" s="754">
        <v>1</v>
      </c>
      <c r="J42" s="755" t="s">
        <v>1170</v>
      </c>
      <c r="K42" s="854" t="s">
        <v>1166</v>
      </c>
      <c r="L42" s="713" t="s">
        <v>53</v>
      </c>
      <c r="M42" s="702" t="s">
        <v>54</v>
      </c>
      <c r="N42" s="702" t="s">
        <v>76</v>
      </c>
      <c r="O42" s="596" t="s">
        <v>46</v>
      </c>
      <c r="P42" s="713" t="s">
        <v>654</v>
      </c>
      <c r="Q42" s="898">
        <v>44927</v>
      </c>
      <c r="R42" s="898">
        <v>45291</v>
      </c>
      <c r="S42" s="847" t="s">
        <v>1171</v>
      </c>
      <c r="T42" s="847" t="s">
        <v>662</v>
      </c>
      <c r="U42" s="596" t="s">
        <v>1172</v>
      </c>
      <c r="V42" s="596" t="s">
        <v>1173</v>
      </c>
      <c r="W42" s="758" t="s">
        <v>38</v>
      </c>
      <c r="X42" s="758" t="s">
        <v>61</v>
      </c>
      <c r="Y42" s="751">
        <v>1</v>
      </c>
      <c r="Z42" s="752">
        <v>0.05</v>
      </c>
      <c r="AA42" s="751">
        <v>0.15</v>
      </c>
      <c r="AB42" s="752">
        <v>0.4</v>
      </c>
      <c r="AC42" s="751">
        <v>0.4</v>
      </c>
    </row>
    <row r="43" spans="2:29" ht="39.6" x14ac:dyDescent="0.3">
      <c r="B43" s="1038" t="s">
        <v>1283</v>
      </c>
      <c r="C43" s="1038"/>
      <c r="D43" s="1038"/>
      <c r="E43" s="1060" t="s">
        <v>1174</v>
      </c>
      <c r="F43" s="1060"/>
      <c r="G43" s="1054"/>
      <c r="H43" s="756" t="s">
        <v>666</v>
      </c>
      <c r="I43" s="757">
        <v>0.9</v>
      </c>
      <c r="J43" s="744" t="s">
        <v>667</v>
      </c>
      <c r="K43" s="854" t="s">
        <v>1175</v>
      </c>
      <c r="L43" s="713" t="s">
        <v>53</v>
      </c>
      <c r="M43" s="702" t="s">
        <v>54</v>
      </c>
      <c r="N43" s="702" t="s">
        <v>76</v>
      </c>
      <c r="O43" s="596" t="s">
        <v>46</v>
      </c>
      <c r="P43" s="713" t="s">
        <v>654</v>
      </c>
      <c r="Q43" s="898">
        <v>44927</v>
      </c>
      <c r="R43" s="898">
        <v>45291</v>
      </c>
      <c r="S43" s="847" t="s">
        <v>1176</v>
      </c>
      <c r="T43" s="847" t="s">
        <v>670</v>
      </c>
      <c r="U43" s="800" t="s">
        <v>1151</v>
      </c>
      <c r="V43" s="800" t="s">
        <v>1177</v>
      </c>
      <c r="W43" s="758" t="s">
        <v>38</v>
      </c>
      <c r="X43" s="758" t="s">
        <v>61</v>
      </c>
      <c r="Y43" s="751">
        <v>1</v>
      </c>
      <c r="Z43" s="752">
        <v>0.05</v>
      </c>
      <c r="AA43" s="751">
        <v>0.15</v>
      </c>
      <c r="AB43" s="752">
        <v>0.4</v>
      </c>
      <c r="AC43" s="751">
        <v>0.4</v>
      </c>
    </row>
    <row r="44" spans="2:29" ht="39.6" x14ac:dyDescent="0.3">
      <c r="B44" s="1038" t="s">
        <v>1282</v>
      </c>
      <c r="C44" s="1038"/>
      <c r="D44" s="1038"/>
      <c r="E44" s="1060" t="s">
        <v>694</v>
      </c>
      <c r="F44" s="1060"/>
      <c r="G44" s="1054"/>
      <c r="H44" s="561" t="s">
        <v>1178</v>
      </c>
      <c r="I44" s="757">
        <v>0.8</v>
      </c>
      <c r="J44" s="759" t="s">
        <v>696</v>
      </c>
      <c r="K44" s="854" t="s">
        <v>1175</v>
      </c>
      <c r="L44" s="713" t="s">
        <v>53</v>
      </c>
      <c r="M44" s="702" t="s">
        <v>54</v>
      </c>
      <c r="N44" s="702" t="s">
        <v>76</v>
      </c>
      <c r="O44" s="596" t="s">
        <v>46</v>
      </c>
      <c r="P44" s="713" t="s">
        <v>654</v>
      </c>
      <c r="Q44" s="898">
        <v>44927</v>
      </c>
      <c r="R44" s="898">
        <v>45291</v>
      </c>
      <c r="S44" s="802" t="s">
        <v>1179</v>
      </c>
      <c r="T44" s="802" t="s">
        <v>697</v>
      </c>
      <c r="U44" s="800" t="s">
        <v>698</v>
      </c>
      <c r="V44" s="800" t="s">
        <v>699</v>
      </c>
      <c r="W44" s="760" t="s">
        <v>38</v>
      </c>
      <c r="X44" s="760" t="s">
        <v>61</v>
      </c>
      <c r="Y44" s="752">
        <v>0.8</v>
      </c>
      <c r="Z44" s="761">
        <v>0.2</v>
      </c>
      <c r="AA44" s="751">
        <v>0.2</v>
      </c>
      <c r="AB44" s="752">
        <v>0.2</v>
      </c>
      <c r="AC44" s="751">
        <v>0.2</v>
      </c>
    </row>
    <row r="45" spans="2:29" ht="52.8" x14ac:dyDescent="0.3">
      <c r="B45" s="1038" t="s">
        <v>1282</v>
      </c>
      <c r="C45" s="1038"/>
      <c r="D45" s="1038"/>
      <c r="E45" s="1083" t="s">
        <v>1180</v>
      </c>
      <c r="F45" s="1083"/>
      <c r="G45" s="1083"/>
      <c r="H45" s="725" t="s">
        <v>1181</v>
      </c>
      <c r="I45" s="754">
        <v>0.6</v>
      </c>
      <c r="J45" s="755" t="s">
        <v>702</v>
      </c>
      <c r="K45" s="855" t="s">
        <v>1182</v>
      </c>
      <c r="L45" s="596" t="s">
        <v>45</v>
      </c>
      <c r="M45" s="596" t="s">
        <v>653</v>
      </c>
      <c r="N45" s="596" t="s">
        <v>76</v>
      </c>
      <c r="O45" s="596" t="s">
        <v>46</v>
      </c>
      <c r="P45" s="596" t="s">
        <v>654</v>
      </c>
      <c r="Q45" s="898">
        <v>44927</v>
      </c>
      <c r="R45" s="839">
        <v>45291</v>
      </c>
      <c r="S45" s="571" t="s">
        <v>1183</v>
      </c>
      <c r="T45" s="571" t="s">
        <v>1364</v>
      </c>
      <c r="U45" s="785" t="s">
        <v>1184</v>
      </c>
      <c r="V45" s="785" t="s">
        <v>648</v>
      </c>
      <c r="W45" s="762" t="s">
        <v>38</v>
      </c>
      <c r="X45" s="762" t="s">
        <v>61</v>
      </c>
      <c r="Y45" s="763">
        <v>0.6</v>
      </c>
      <c r="Z45" s="764">
        <v>0.15</v>
      </c>
      <c r="AA45" s="765">
        <v>0.15</v>
      </c>
      <c r="AB45" s="766">
        <v>0.15</v>
      </c>
      <c r="AC45" s="764">
        <v>0.15</v>
      </c>
    </row>
    <row r="46" spans="2:29" ht="168.75" customHeight="1" x14ac:dyDescent="0.3">
      <c r="B46" s="1038" t="s">
        <v>1283</v>
      </c>
      <c r="C46" s="1038"/>
      <c r="D46" s="1038"/>
      <c r="E46" s="1083" t="s">
        <v>1185</v>
      </c>
      <c r="F46" s="1083"/>
      <c r="G46" s="1084"/>
      <c r="H46" s="753" t="s">
        <v>677</v>
      </c>
      <c r="I46" s="754">
        <v>1</v>
      </c>
      <c r="J46" s="750" t="s">
        <v>686</v>
      </c>
      <c r="K46" s="854" t="s">
        <v>1166</v>
      </c>
      <c r="L46" s="596" t="s">
        <v>45</v>
      </c>
      <c r="M46" s="596" t="s">
        <v>653</v>
      </c>
      <c r="N46" s="596" t="s">
        <v>76</v>
      </c>
      <c r="O46" s="596" t="s">
        <v>46</v>
      </c>
      <c r="P46" s="596" t="s">
        <v>654</v>
      </c>
      <c r="Q46" s="898">
        <v>44927</v>
      </c>
      <c r="R46" s="839">
        <v>45291</v>
      </c>
      <c r="S46" s="847" t="s">
        <v>1186</v>
      </c>
      <c r="T46" s="571" t="s">
        <v>1187</v>
      </c>
      <c r="U46" s="785" t="s">
        <v>1188</v>
      </c>
      <c r="V46" s="785" t="s">
        <v>1189</v>
      </c>
      <c r="W46" s="762" t="s">
        <v>38</v>
      </c>
      <c r="X46" s="762" t="s">
        <v>1190</v>
      </c>
      <c r="Y46" s="763">
        <v>1</v>
      </c>
      <c r="Z46" s="763">
        <v>0.1</v>
      </c>
      <c r="AA46" s="765">
        <v>0.2</v>
      </c>
      <c r="AB46" s="765">
        <v>0.3</v>
      </c>
      <c r="AC46" s="764">
        <v>0.3</v>
      </c>
    </row>
    <row r="47" spans="2:29" ht="86.25" customHeight="1" x14ac:dyDescent="0.3">
      <c r="B47" s="1038" t="s">
        <v>1283</v>
      </c>
      <c r="C47" s="1038"/>
      <c r="D47" s="1038"/>
      <c r="E47" s="1085" t="s">
        <v>704</v>
      </c>
      <c r="F47" s="1086"/>
      <c r="G47" s="1086"/>
      <c r="H47" s="791" t="s">
        <v>666</v>
      </c>
      <c r="I47" s="807">
        <v>0.5</v>
      </c>
      <c r="J47" s="800" t="s">
        <v>667</v>
      </c>
      <c r="K47" s="854" t="s">
        <v>1194</v>
      </c>
      <c r="L47" s="800" t="s">
        <v>45</v>
      </c>
      <c r="M47" s="800" t="s">
        <v>653</v>
      </c>
      <c r="N47" s="800" t="s">
        <v>76</v>
      </c>
      <c r="O47" s="800" t="s">
        <v>46</v>
      </c>
      <c r="P47" s="800" t="s">
        <v>654</v>
      </c>
      <c r="Q47" s="801">
        <v>44927</v>
      </c>
      <c r="R47" s="839">
        <v>45291</v>
      </c>
      <c r="S47" s="802" t="s">
        <v>693</v>
      </c>
      <c r="T47" s="802" t="s">
        <v>670</v>
      </c>
      <c r="U47" s="800" t="s">
        <v>671</v>
      </c>
      <c r="V47" s="800" t="s">
        <v>667</v>
      </c>
      <c r="W47" s="803" t="s">
        <v>38</v>
      </c>
      <c r="X47" s="803" t="s">
        <v>61</v>
      </c>
      <c r="Y47" s="804">
        <v>0.5</v>
      </c>
      <c r="Z47" s="805">
        <v>0.1</v>
      </c>
      <c r="AA47" s="806">
        <v>0.1</v>
      </c>
      <c r="AB47" s="806">
        <v>0.1</v>
      </c>
      <c r="AC47" s="805">
        <v>0.2</v>
      </c>
    </row>
    <row r="48" spans="2:29" ht="183.75" customHeight="1" x14ac:dyDescent="0.3">
      <c r="B48" s="1038" t="s">
        <v>1195</v>
      </c>
      <c r="C48" s="1038"/>
      <c r="D48" s="1038"/>
      <c r="E48" s="1054" t="s">
        <v>1196</v>
      </c>
      <c r="F48" s="1055"/>
      <c r="G48" s="1055"/>
      <c r="H48" s="742" t="s">
        <v>1197</v>
      </c>
      <c r="I48" s="742" t="s">
        <v>1198</v>
      </c>
      <c r="J48" s="702" t="s">
        <v>806</v>
      </c>
      <c r="K48" s="704" t="s">
        <v>209</v>
      </c>
      <c r="L48" s="702" t="s">
        <v>45</v>
      </c>
      <c r="M48" s="702" t="s">
        <v>210</v>
      </c>
      <c r="N48" s="800" t="s">
        <v>76</v>
      </c>
      <c r="O48" s="702" t="s">
        <v>46</v>
      </c>
      <c r="P48" s="702" t="s">
        <v>212</v>
      </c>
      <c r="Q48" s="839">
        <v>44936</v>
      </c>
      <c r="R48" s="839">
        <v>45291</v>
      </c>
      <c r="S48" s="777" t="s">
        <v>1199</v>
      </c>
      <c r="T48" s="777" t="s">
        <v>1244</v>
      </c>
      <c r="U48" s="785" t="s">
        <v>1200</v>
      </c>
      <c r="V48" s="785" t="s">
        <v>213</v>
      </c>
      <c r="W48" s="758" t="s">
        <v>38</v>
      </c>
      <c r="X48" s="803" t="s">
        <v>61</v>
      </c>
      <c r="Y48" s="714" t="s">
        <v>1201</v>
      </c>
      <c r="Z48" s="714" t="s">
        <v>810</v>
      </c>
      <c r="AA48" s="601" t="s">
        <v>1202</v>
      </c>
      <c r="AB48" s="601" t="s">
        <v>1202</v>
      </c>
      <c r="AC48" s="582" t="s">
        <v>1203</v>
      </c>
    </row>
    <row r="49" spans="2:29" ht="52.8" x14ac:dyDescent="0.3">
      <c r="B49" s="1038" t="s">
        <v>1195</v>
      </c>
      <c r="C49" s="1038"/>
      <c r="D49" s="1038"/>
      <c r="E49" s="1060" t="s">
        <v>1204</v>
      </c>
      <c r="F49" s="1060"/>
      <c r="G49" s="1054"/>
      <c r="H49" s="742" t="s">
        <v>804</v>
      </c>
      <c r="I49" s="774">
        <v>1</v>
      </c>
      <c r="J49" s="703" t="s">
        <v>807</v>
      </c>
      <c r="K49" s="856" t="s">
        <v>209</v>
      </c>
      <c r="L49" s="702" t="s">
        <v>45</v>
      </c>
      <c r="M49" s="702" t="s">
        <v>210</v>
      </c>
      <c r="N49" s="800" t="s">
        <v>76</v>
      </c>
      <c r="O49" s="702" t="s">
        <v>46</v>
      </c>
      <c r="P49" s="702" t="s">
        <v>212</v>
      </c>
      <c r="Q49" s="839">
        <v>44936</v>
      </c>
      <c r="R49" s="839">
        <v>45291</v>
      </c>
      <c r="S49" s="775" t="s">
        <v>1205</v>
      </c>
      <c r="T49" s="775" t="s">
        <v>1206</v>
      </c>
      <c r="U49" s="785" t="s">
        <v>1207</v>
      </c>
      <c r="V49" s="785" t="s">
        <v>1208</v>
      </c>
      <c r="W49" s="796" t="s">
        <v>38</v>
      </c>
      <c r="X49" s="760" t="s">
        <v>61</v>
      </c>
      <c r="Y49" s="797">
        <v>1</v>
      </c>
      <c r="Z49" s="797">
        <v>0.2</v>
      </c>
      <c r="AA49" s="798">
        <v>0.5</v>
      </c>
      <c r="AB49" s="798">
        <v>0.8</v>
      </c>
      <c r="AC49" s="799">
        <v>1</v>
      </c>
    </row>
    <row r="50" spans="2:29" ht="128.25" customHeight="1" x14ac:dyDescent="0.3">
      <c r="B50" s="1038" t="s">
        <v>1195</v>
      </c>
      <c r="C50" s="1038"/>
      <c r="D50" s="1038"/>
      <c r="E50" s="1061" t="s">
        <v>1209</v>
      </c>
      <c r="F50" s="1062"/>
      <c r="G50" s="1062"/>
      <c r="H50" s="779" t="s">
        <v>1210</v>
      </c>
      <c r="I50" s="779">
        <v>1</v>
      </c>
      <c r="J50" s="776" t="s">
        <v>1211</v>
      </c>
      <c r="K50" s="856" t="s">
        <v>216</v>
      </c>
      <c r="L50" s="702" t="s">
        <v>217</v>
      </c>
      <c r="M50" s="702" t="s">
        <v>210</v>
      </c>
      <c r="N50" s="800" t="s">
        <v>76</v>
      </c>
      <c r="O50" s="702" t="s">
        <v>219</v>
      </c>
      <c r="P50" s="702" t="s">
        <v>212</v>
      </c>
      <c r="Q50" s="839">
        <v>44936</v>
      </c>
      <c r="R50" s="839">
        <v>45291</v>
      </c>
      <c r="S50" s="777" t="s">
        <v>1212</v>
      </c>
      <c r="T50" s="777" t="s">
        <v>1213</v>
      </c>
      <c r="U50" s="785" t="s">
        <v>1214</v>
      </c>
      <c r="V50" s="785" t="s">
        <v>220</v>
      </c>
      <c r="W50" s="780" t="s">
        <v>128</v>
      </c>
      <c r="X50" s="780" t="s">
        <v>61</v>
      </c>
      <c r="Y50" s="781">
        <v>1</v>
      </c>
      <c r="Z50" s="782">
        <v>0.25</v>
      </c>
      <c r="AA50" s="783">
        <v>0.25</v>
      </c>
      <c r="AB50" s="783">
        <v>0.25</v>
      </c>
      <c r="AC50" s="784">
        <v>0.25</v>
      </c>
    </row>
    <row r="51" spans="2:29" ht="118.8" x14ac:dyDescent="0.3">
      <c r="B51" s="1038" t="s">
        <v>1195</v>
      </c>
      <c r="C51" s="1038"/>
      <c r="D51" s="1038"/>
      <c r="E51" s="1054" t="s">
        <v>1215</v>
      </c>
      <c r="F51" s="1055"/>
      <c r="G51" s="1055"/>
      <c r="H51" s="742" t="s">
        <v>222</v>
      </c>
      <c r="I51" s="742">
        <v>1</v>
      </c>
      <c r="J51" s="702" t="s">
        <v>221</v>
      </c>
      <c r="K51" s="704" t="s">
        <v>223</v>
      </c>
      <c r="L51" s="702" t="s">
        <v>224</v>
      </c>
      <c r="M51" s="702" t="s">
        <v>210</v>
      </c>
      <c r="N51" s="702" t="s">
        <v>76</v>
      </c>
      <c r="O51" s="702" t="s">
        <v>46</v>
      </c>
      <c r="P51" s="702" t="s">
        <v>212</v>
      </c>
      <c r="Q51" s="839">
        <v>44936</v>
      </c>
      <c r="R51" s="839">
        <v>45291</v>
      </c>
      <c r="S51" s="571" t="s">
        <v>221</v>
      </c>
      <c r="T51" s="571" t="s">
        <v>1216</v>
      </c>
      <c r="U51" s="785" t="s">
        <v>1217</v>
      </c>
      <c r="V51" s="785" t="s">
        <v>226</v>
      </c>
      <c r="W51" s="758" t="s">
        <v>38</v>
      </c>
      <c r="X51" s="758" t="s">
        <v>284</v>
      </c>
      <c r="Y51" s="778">
        <v>1</v>
      </c>
      <c r="Z51" s="785">
        <v>0</v>
      </c>
      <c r="AA51" s="786">
        <v>0</v>
      </c>
      <c r="AB51" s="786">
        <v>1</v>
      </c>
      <c r="AC51" s="785">
        <v>0</v>
      </c>
    </row>
    <row r="52" spans="2:29" ht="92.4" x14ac:dyDescent="0.3">
      <c r="B52" s="1038" t="s">
        <v>1195</v>
      </c>
      <c r="C52" s="1038"/>
      <c r="D52" s="1038"/>
      <c r="E52" s="1054" t="s">
        <v>227</v>
      </c>
      <c r="F52" s="1055"/>
      <c r="G52" s="1055"/>
      <c r="H52" s="742" t="s">
        <v>1218</v>
      </c>
      <c r="I52" s="774">
        <v>0.05</v>
      </c>
      <c r="J52" s="702" t="s">
        <v>228</v>
      </c>
      <c r="K52" s="704" t="s">
        <v>230</v>
      </c>
      <c r="L52" s="702" t="s">
        <v>224</v>
      </c>
      <c r="M52" s="702" t="s">
        <v>210</v>
      </c>
      <c r="N52" s="702" t="s">
        <v>76</v>
      </c>
      <c r="O52" s="702" t="s">
        <v>46</v>
      </c>
      <c r="P52" s="702" t="s">
        <v>212</v>
      </c>
      <c r="Q52" s="839">
        <v>44936</v>
      </c>
      <c r="R52" s="839">
        <v>45291</v>
      </c>
      <c r="S52" s="571" t="s">
        <v>228</v>
      </c>
      <c r="T52" s="571" t="s">
        <v>1219</v>
      </c>
      <c r="U52" s="785" t="s">
        <v>1220</v>
      </c>
      <c r="V52" s="785" t="s">
        <v>1221</v>
      </c>
      <c r="W52" s="758" t="s">
        <v>60</v>
      </c>
      <c r="X52" s="758" t="s">
        <v>61</v>
      </c>
      <c r="Y52" s="729">
        <v>5</v>
      </c>
      <c r="Z52" s="582">
        <v>0.01</v>
      </c>
      <c r="AA52" s="787">
        <v>1.4999999999999999E-2</v>
      </c>
      <c r="AB52" s="787">
        <v>1.4999999999999999E-2</v>
      </c>
      <c r="AC52" s="582">
        <v>0.01</v>
      </c>
    </row>
    <row r="53" spans="2:29" ht="52.8" x14ac:dyDescent="0.3">
      <c r="B53" s="1038" t="s">
        <v>1195</v>
      </c>
      <c r="C53" s="1038"/>
      <c r="D53" s="1038"/>
      <c r="E53" s="1054" t="s">
        <v>232</v>
      </c>
      <c r="F53" s="1055"/>
      <c r="G53" s="1055"/>
      <c r="H53" s="742" t="s">
        <v>233</v>
      </c>
      <c r="I53" s="742">
        <v>450</v>
      </c>
      <c r="J53" s="702" t="s">
        <v>234</v>
      </c>
      <c r="K53" s="704" t="s">
        <v>235</v>
      </c>
      <c r="L53" s="702" t="s">
        <v>224</v>
      </c>
      <c r="M53" s="702" t="s">
        <v>210</v>
      </c>
      <c r="N53" s="702" t="s">
        <v>76</v>
      </c>
      <c r="O53" s="702" t="s">
        <v>46</v>
      </c>
      <c r="P53" s="702" t="s">
        <v>212</v>
      </c>
      <c r="Q53" s="839">
        <v>44936</v>
      </c>
      <c r="R53" s="839">
        <v>45291</v>
      </c>
      <c r="S53" s="777" t="s">
        <v>1222</v>
      </c>
      <c r="T53" s="777" t="s">
        <v>1223</v>
      </c>
      <c r="U53" s="785" t="s">
        <v>1224</v>
      </c>
      <c r="V53" s="785" t="s">
        <v>1225</v>
      </c>
      <c r="W53" s="758" t="s">
        <v>38</v>
      </c>
      <c r="X53" s="758" t="s">
        <v>284</v>
      </c>
      <c r="Y53" s="788">
        <v>450</v>
      </c>
      <c r="Z53" s="778">
        <v>90</v>
      </c>
      <c r="AA53" s="789">
        <v>135</v>
      </c>
      <c r="AB53" s="778">
        <v>135</v>
      </c>
      <c r="AC53" s="785">
        <v>90</v>
      </c>
    </row>
    <row r="54" spans="2:29" ht="111.75" customHeight="1" x14ac:dyDescent="0.3">
      <c r="B54" s="1038" t="s">
        <v>1195</v>
      </c>
      <c r="C54" s="1038"/>
      <c r="D54" s="1038"/>
      <c r="E54" s="1054" t="s">
        <v>236</v>
      </c>
      <c r="F54" s="1055"/>
      <c r="G54" s="1055"/>
      <c r="H54" s="742" t="s">
        <v>237</v>
      </c>
      <c r="I54" s="742">
        <v>40</v>
      </c>
      <c r="J54" s="702" t="s">
        <v>238</v>
      </c>
      <c r="K54" s="704" t="s">
        <v>239</v>
      </c>
      <c r="L54" s="702" t="s">
        <v>224</v>
      </c>
      <c r="M54" s="702" t="s">
        <v>210</v>
      </c>
      <c r="N54" s="702" t="s">
        <v>76</v>
      </c>
      <c r="O54" s="702" t="s">
        <v>46</v>
      </c>
      <c r="P54" s="702" t="s">
        <v>240</v>
      </c>
      <c r="Q54" s="839">
        <v>44936</v>
      </c>
      <c r="R54" s="839">
        <v>45291</v>
      </c>
      <c r="S54" s="777" t="s">
        <v>1226</v>
      </c>
      <c r="T54" s="777" t="s">
        <v>241</v>
      </c>
      <c r="U54" s="785" t="s">
        <v>1227</v>
      </c>
      <c r="V54" s="785" t="s">
        <v>242</v>
      </c>
      <c r="W54" s="758" t="s">
        <v>38</v>
      </c>
      <c r="X54" s="758" t="s">
        <v>61</v>
      </c>
      <c r="Y54" s="778">
        <v>40</v>
      </c>
      <c r="Z54" s="778">
        <v>7</v>
      </c>
      <c r="AA54" s="772">
        <v>11</v>
      </c>
      <c r="AB54" s="772">
        <v>11</v>
      </c>
      <c r="AC54" s="785">
        <v>11</v>
      </c>
    </row>
    <row r="55" spans="2:29" ht="52.8" x14ac:dyDescent="0.3">
      <c r="B55" s="1038" t="s">
        <v>1290</v>
      </c>
      <c r="C55" s="1038"/>
      <c r="D55" s="1038"/>
      <c r="E55" s="1058" t="s">
        <v>1228</v>
      </c>
      <c r="F55" s="1059"/>
      <c r="G55" s="1059"/>
      <c r="H55" s="792" t="s">
        <v>1229</v>
      </c>
      <c r="I55" s="742">
        <v>50</v>
      </c>
      <c r="J55" s="702" t="s">
        <v>1247</v>
      </c>
      <c r="K55" s="704" t="s">
        <v>1235</v>
      </c>
      <c r="L55" s="713" t="s">
        <v>74</v>
      </c>
      <c r="M55" s="702" t="s">
        <v>1284</v>
      </c>
      <c r="N55" s="702" t="s">
        <v>76</v>
      </c>
      <c r="O55" s="702" t="s">
        <v>46</v>
      </c>
      <c r="P55" s="702" t="s">
        <v>77</v>
      </c>
      <c r="Q55" s="839">
        <v>44936</v>
      </c>
      <c r="R55" s="839">
        <v>45291</v>
      </c>
      <c r="S55" s="775" t="s">
        <v>1230</v>
      </c>
      <c r="T55" s="775" t="s">
        <v>1246</v>
      </c>
      <c r="U55" s="843" t="s">
        <v>1231</v>
      </c>
      <c r="V55" s="785" t="s">
        <v>1232</v>
      </c>
      <c r="W55" s="758" t="s">
        <v>38</v>
      </c>
      <c r="X55" s="758" t="s">
        <v>1087</v>
      </c>
      <c r="Y55" s="714">
        <v>1</v>
      </c>
      <c r="Z55" s="714">
        <v>0.05</v>
      </c>
      <c r="AA55" s="601">
        <v>0.3</v>
      </c>
      <c r="AB55" s="601">
        <v>0.3</v>
      </c>
      <c r="AC55" s="582">
        <v>0.35</v>
      </c>
    </row>
    <row r="56" spans="2:29" ht="66" x14ac:dyDescent="0.3">
      <c r="B56" s="1038" t="s">
        <v>1290</v>
      </c>
      <c r="C56" s="1038"/>
      <c r="D56" s="1038"/>
      <c r="E56" s="1058" t="s">
        <v>1233</v>
      </c>
      <c r="F56" s="1059"/>
      <c r="G56" s="1059"/>
      <c r="H56" s="792" t="s">
        <v>1234</v>
      </c>
      <c r="I56" s="742">
        <v>1</v>
      </c>
      <c r="J56" s="702" t="s">
        <v>1248</v>
      </c>
      <c r="K56" s="704" t="s">
        <v>1235</v>
      </c>
      <c r="L56" s="713" t="s">
        <v>74</v>
      </c>
      <c r="M56" s="702" t="s">
        <v>1284</v>
      </c>
      <c r="N56" s="702" t="s">
        <v>76</v>
      </c>
      <c r="O56" s="702" t="s">
        <v>46</v>
      </c>
      <c r="P56" s="702" t="s">
        <v>77</v>
      </c>
      <c r="Q56" s="839">
        <v>44936</v>
      </c>
      <c r="R56" s="839">
        <v>45291</v>
      </c>
      <c r="S56" s="775" t="s">
        <v>84</v>
      </c>
      <c r="T56" s="775" t="s">
        <v>85</v>
      </c>
      <c r="U56" s="843" t="s">
        <v>86</v>
      </c>
      <c r="V56" s="785" t="s">
        <v>1249</v>
      </c>
      <c r="W56" s="758" t="s">
        <v>38</v>
      </c>
      <c r="X56" s="758" t="s">
        <v>1087</v>
      </c>
      <c r="Y56" s="714">
        <v>1</v>
      </c>
      <c r="Z56" s="714">
        <v>0.1</v>
      </c>
      <c r="AA56" s="601">
        <v>0.3</v>
      </c>
      <c r="AB56" s="601">
        <v>0.2</v>
      </c>
      <c r="AC56" s="582">
        <v>0.4</v>
      </c>
    </row>
    <row r="57" spans="2:29" ht="79.2" x14ac:dyDescent="0.3">
      <c r="B57" s="1038" t="s">
        <v>1242</v>
      </c>
      <c r="C57" s="1038"/>
      <c r="D57" s="1038"/>
      <c r="E57" s="1060" t="s">
        <v>367</v>
      </c>
      <c r="F57" s="1060"/>
      <c r="G57" s="1054"/>
      <c r="H57" s="561" t="s">
        <v>368</v>
      </c>
      <c r="I57" s="561">
        <v>40</v>
      </c>
      <c r="J57" s="702" t="s">
        <v>369</v>
      </c>
      <c r="K57" s="704" t="s">
        <v>378</v>
      </c>
      <c r="L57" s="713" t="s">
        <v>30</v>
      </c>
      <c r="M57" s="702" t="s">
        <v>46</v>
      </c>
      <c r="N57" s="702" t="s">
        <v>76</v>
      </c>
      <c r="O57" s="702" t="s">
        <v>46</v>
      </c>
      <c r="P57" s="702" t="s">
        <v>372</v>
      </c>
      <c r="Q57" s="839">
        <v>44936</v>
      </c>
      <c r="R57" s="839">
        <v>45291</v>
      </c>
      <c r="S57" s="777" t="s">
        <v>1236</v>
      </c>
      <c r="T57" s="777" t="s">
        <v>1237</v>
      </c>
      <c r="U57" s="844" t="s">
        <v>1238</v>
      </c>
      <c r="V57" s="785" t="s">
        <v>373</v>
      </c>
      <c r="W57" s="758" t="s">
        <v>38</v>
      </c>
      <c r="X57" s="758" t="s">
        <v>61</v>
      </c>
      <c r="Y57" s="714">
        <v>1</v>
      </c>
      <c r="Z57" s="597">
        <v>0</v>
      </c>
      <c r="AA57" s="598">
        <v>0.4</v>
      </c>
      <c r="AB57" s="599">
        <v>0.3</v>
      </c>
      <c r="AC57" s="582">
        <v>0.3</v>
      </c>
    </row>
    <row r="58" spans="2:29" ht="105.6" x14ac:dyDescent="0.3">
      <c r="B58" s="1038" t="s">
        <v>1242</v>
      </c>
      <c r="C58" s="1038"/>
      <c r="D58" s="1038"/>
      <c r="E58" s="1060" t="s">
        <v>374</v>
      </c>
      <c r="F58" s="1060"/>
      <c r="G58" s="1054"/>
      <c r="H58" s="561" t="s">
        <v>375</v>
      </c>
      <c r="I58" s="561">
        <v>7</v>
      </c>
      <c r="J58" s="703" t="s">
        <v>376</v>
      </c>
      <c r="K58" s="857" t="s">
        <v>378</v>
      </c>
      <c r="L58" s="713" t="s">
        <v>30</v>
      </c>
      <c r="M58" s="702" t="s">
        <v>46</v>
      </c>
      <c r="N58" s="702" t="s">
        <v>76</v>
      </c>
      <c r="O58" s="702" t="s">
        <v>46</v>
      </c>
      <c r="P58" s="702" t="s">
        <v>372</v>
      </c>
      <c r="Q58" s="839">
        <v>44936</v>
      </c>
      <c r="R58" s="839">
        <v>45291</v>
      </c>
      <c r="S58" s="777" t="s">
        <v>1239</v>
      </c>
      <c r="T58" s="777" t="s">
        <v>1240</v>
      </c>
      <c r="U58" s="844" t="s">
        <v>1241</v>
      </c>
      <c r="V58" s="785" t="s">
        <v>377</v>
      </c>
      <c r="W58" s="758" t="s">
        <v>38</v>
      </c>
      <c r="X58" s="758" t="s">
        <v>61</v>
      </c>
      <c r="Y58" s="714">
        <v>1</v>
      </c>
      <c r="Z58" s="715">
        <v>0.1</v>
      </c>
      <c r="AA58" s="600">
        <v>0.3</v>
      </c>
      <c r="AB58" s="601">
        <v>0.4</v>
      </c>
      <c r="AC58" s="582">
        <v>0.2</v>
      </c>
    </row>
    <row r="59" spans="2:29" ht="154.5" customHeight="1" x14ac:dyDescent="0.3">
      <c r="B59" s="1038" t="s">
        <v>1250</v>
      </c>
      <c r="C59" s="1038"/>
      <c r="D59" s="1038"/>
      <c r="E59" s="1055" t="s">
        <v>1255</v>
      </c>
      <c r="F59" s="1055"/>
      <c r="G59" s="1055"/>
      <c r="H59" s="641" t="s">
        <v>1256</v>
      </c>
      <c r="I59" s="641" t="s">
        <v>1257</v>
      </c>
      <c r="J59" s="788" t="s">
        <v>1258</v>
      </c>
      <c r="K59" s="858" t="s">
        <v>1259</v>
      </c>
      <c r="L59" s="845" t="s">
        <v>45</v>
      </c>
      <c r="M59" s="845" t="s">
        <v>1260</v>
      </c>
      <c r="N59" s="845" t="s">
        <v>769</v>
      </c>
      <c r="O59" s="845" t="s">
        <v>381</v>
      </c>
      <c r="P59" s="845" t="s">
        <v>372</v>
      </c>
      <c r="Q59" s="839">
        <v>44936</v>
      </c>
      <c r="R59" s="839">
        <v>45291</v>
      </c>
      <c r="S59" s="846" t="s">
        <v>1261</v>
      </c>
      <c r="T59" s="845" t="s">
        <v>1262</v>
      </c>
      <c r="U59" s="845" t="s">
        <v>1263</v>
      </c>
      <c r="V59" s="845" t="s">
        <v>1264</v>
      </c>
      <c r="W59" s="808" t="s">
        <v>60</v>
      </c>
      <c r="X59" s="808" t="s">
        <v>61</v>
      </c>
      <c r="Y59" s="809">
        <v>0.95</v>
      </c>
      <c r="Z59" s="809">
        <v>1</v>
      </c>
      <c r="AA59" s="809">
        <v>1</v>
      </c>
      <c r="AB59" s="809">
        <v>1</v>
      </c>
      <c r="AC59" s="809">
        <v>1</v>
      </c>
    </row>
    <row r="60" spans="2:29" ht="145.5" customHeight="1" x14ac:dyDescent="0.3">
      <c r="B60" s="1038" t="s">
        <v>1250</v>
      </c>
      <c r="C60" s="1038"/>
      <c r="D60" s="1038"/>
      <c r="E60" s="1055" t="s">
        <v>1265</v>
      </c>
      <c r="F60" s="1055"/>
      <c r="G60" s="1055"/>
      <c r="H60" s="641" t="s">
        <v>1266</v>
      </c>
      <c r="I60" s="641" t="s">
        <v>1267</v>
      </c>
      <c r="J60" s="788" t="s">
        <v>1268</v>
      </c>
      <c r="K60" s="858" t="s">
        <v>1259</v>
      </c>
      <c r="L60" s="845" t="s">
        <v>45</v>
      </c>
      <c r="M60" s="845" t="s">
        <v>1260</v>
      </c>
      <c r="N60" s="845" t="s">
        <v>769</v>
      </c>
      <c r="O60" s="845" t="s">
        <v>381</v>
      </c>
      <c r="P60" s="845" t="s">
        <v>372</v>
      </c>
      <c r="Q60" s="839">
        <v>44936</v>
      </c>
      <c r="R60" s="839">
        <v>45291</v>
      </c>
      <c r="S60" s="845" t="s">
        <v>1269</v>
      </c>
      <c r="T60" s="845" t="s">
        <v>1280</v>
      </c>
      <c r="U60" s="845" t="s">
        <v>1270</v>
      </c>
      <c r="V60" s="845" t="s">
        <v>1271</v>
      </c>
      <c r="W60" s="808" t="s">
        <v>38</v>
      </c>
      <c r="X60" s="808" t="s">
        <v>61</v>
      </c>
      <c r="Y60" s="809">
        <v>1</v>
      </c>
      <c r="Z60" s="809">
        <v>0.15</v>
      </c>
      <c r="AA60" s="809">
        <v>0.35</v>
      </c>
      <c r="AB60" s="809">
        <v>0.35</v>
      </c>
      <c r="AC60" s="809">
        <v>0.15</v>
      </c>
    </row>
    <row r="61" spans="2:29" ht="114" customHeight="1" x14ac:dyDescent="0.3">
      <c r="B61" s="1038" t="s">
        <v>1250</v>
      </c>
      <c r="C61" s="1038"/>
      <c r="D61" s="1038"/>
      <c r="E61" s="1055" t="s">
        <v>1272</v>
      </c>
      <c r="F61" s="1055"/>
      <c r="G61" s="1055"/>
      <c r="H61" s="641" t="s">
        <v>1273</v>
      </c>
      <c r="I61" s="641" t="s">
        <v>1274</v>
      </c>
      <c r="J61" s="641" t="s">
        <v>1275</v>
      </c>
      <c r="K61" s="858" t="s">
        <v>1259</v>
      </c>
      <c r="L61" s="845" t="s">
        <v>45</v>
      </c>
      <c r="M61" s="845" t="s">
        <v>1260</v>
      </c>
      <c r="N61" s="845" t="s">
        <v>769</v>
      </c>
      <c r="O61" s="845" t="s">
        <v>381</v>
      </c>
      <c r="P61" s="845" t="s">
        <v>372</v>
      </c>
      <c r="Q61" s="839">
        <v>44936</v>
      </c>
      <c r="R61" s="839">
        <v>45291</v>
      </c>
      <c r="S61" s="845" t="s">
        <v>1276</v>
      </c>
      <c r="T61" s="845" t="s">
        <v>1277</v>
      </c>
      <c r="U61" s="845" t="s">
        <v>1278</v>
      </c>
      <c r="V61" s="845" t="s">
        <v>1279</v>
      </c>
      <c r="W61" s="808" t="s">
        <v>38</v>
      </c>
      <c r="X61" s="808" t="s">
        <v>102</v>
      </c>
      <c r="Y61" s="808">
        <v>12</v>
      </c>
      <c r="Z61" s="808">
        <v>2</v>
      </c>
      <c r="AA61" s="808">
        <v>4</v>
      </c>
      <c r="AB61" s="808">
        <v>4</v>
      </c>
      <c r="AC61" s="808">
        <v>2</v>
      </c>
    </row>
    <row r="62" spans="2:29" ht="123.75" customHeight="1" x14ac:dyDescent="0.3">
      <c r="B62" s="1052" t="s">
        <v>1315</v>
      </c>
      <c r="C62" s="1052"/>
      <c r="D62" s="1053"/>
      <c r="E62" s="1039" t="s">
        <v>705</v>
      </c>
      <c r="F62" s="1040"/>
      <c r="G62" s="1041"/>
      <c r="H62" s="561" t="s">
        <v>706</v>
      </c>
      <c r="I62" s="561">
        <v>1</v>
      </c>
      <c r="J62" s="703" t="s">
        <v>707</v>
      </c>
      <c r="K62" s="857" t="s">
        <v>709</v>
      </c>
      <c r="L62" s="713" t="s">
        <v>89</v>
      </c>
      <c r="M62" s="713" t="s">
        <v>710</v>
      </c>
      <c r="N62" s="882" t="s">
        <v>55</v>
      </c>
      <c r="O62" s="774" t="s">
        <v>448</v>
      </c>
      <c r="P62" s="774" t="s">
        <v>711</v>
      </c>
      <c r="Q62" s="883">
        <v>44936</v>
      </c>
      <c r="R62" s="883">
        <v>45291</v>
      </c>
      <c r="S62" s="884" t="s">
        <v>1432</v>
      </c>
      <c r="T62" s="884" t="s">
        <v>1433</v>
      </c>
      <c r="U62" s="885" t="s">
        <v>1434</v>
      </c>
      <c r="V62" s="843" t="s">
        <v>712</v>
      </c>
      <c r="W62" s="758" t="s">
        <v>38</v>
      </c>
      <c r="X62" s="758" t="s">
        <v>61</v>
      </c>
      <c r="Y62" s="714">
        <v>1</v>
      </c>
      <c r="Z62" s="715">
        <v>0.2</v>
      </c>
      <c r="AA62" s="600">
        <v>0.2</v>
      </c>
      <c r="AB62" s="601">
        <v>0.3</v>
      </c>
      <c r="AC62" s="582">
        <v>0.3</v>
      </c>
    </row>
    <row r="63" spans="2:29" ht="66" x14ac:dyDescent="0.3">
      <c r="B63" s="1047" t="s">
        <v>1315</v>
      </c>
      <c r="C63" s="1047"/>
      <c r="D63" s="1048"/>
      <c r="E63" s="1039" t="s">
        <v>713</v>
      </c>
      <c r="F63" s="1040"/>
      <c r="G63" s="1041"/>
      <c r="H63" s="561" t="s">
        <v>714</v>
      </c>
      <c r="I63" s="561">
        <v>3</v>
      </c>
      <c r="J63" s="702" t="s">
        <v>715</v>
      </c>
      <c r="K63" s="857" t="s">
        <v>709</v>
      </c>
      <c r="L63" s="713" t="s">
        <v>716</v>
      </c>
      <c r="M63" s="713" t="s">
        <v>710</v>
      </c>
      <c r="N63" s="713" t="s">
        <v>55</v>
      </c>
      <c r="O63" s="702" t="s">
        <v>46</v>
      </c>
      <c r="P63" s="702" t="s">
        <v>711</v>
      </c>
      <c r="Q63" s="839">
        <v>44936</v>
      </c>
      <c r="R63" s="839">
        <v>45291</v>
      </c>
      <c r="S63" s="775" t="s">
        <v>717</v>
      </c>
      <c r="T63" s="775" t="s">
        <v>718</v>
      </c>
      <c r="U63" s="843" t="s">
        <v>719</v>
      </c>
      <c r="V63" s="843" t="s">
        <v>720</v>
      </c>
      <c r="W63" s="758" t="s">
        <v>38</v>
      </c>
      <c r="X63" s="758" t="s">
        <v>61</v>
      </c>
      <c r="Y63" s="714">
        <v>1</v>
      </c>
      <c r="Z63" s="597">
        <v>0</v>
      </c>
      <c r="AA63" s="598">
        <v>0</v>
      </c>
      <c r="AB63" s="599">
        <v>0.33</v>
      </c>
      <c r="AC63" s="582">
        <v>0.66</v>
      </c>
    </row>
    <row r="64" spans="2:29" ht="115.5" customHeight="1" x14ac:dyDescent="0.3">
      <c r="B64" s="1047" t="s">
        <v>1315</v>
      </c>
      <c r="C64" s="1047"/>
      <c r="D64" s="1048"/>
      <c r="E64" s="1039" t="s">
        <v>721</v>
      </c>
      <c r="F64" s="1040"/>
      <c r="G64" s="1041"/>
      <c r="H64" s="561" t="s">
        <v>722</v>
      </c>
      <c r="I64" s="561">
        <v>3</v>
      </c>
      <c r="J64" s="704" t="s">
        <v>723</v>
      </c>
      <c r="K64" s="857" t="s">
        <v>709</v>
      </c>
      <c r="L64" s="713" t="s">
        <v>545</v>
      </c>
      <c r="M64" s="713" t="s">
        <v>710</v>
      </c>
      <c r="N64" s="713" t="s">
        <v>55</v>
      </c>
      <c r="O64" s="702" t="s">
        <v>46</v>
      </c>
      <c r="P64" s="702" t="s">
        <v>711</v>
      </c>
      <c r="Q64" s="839">
        <v>44936</v>
      </c>
      <c r="R64" s="839">
        <v>45291</v>
      </c>
      <c r="S64" s="814" t="s">
        <v>724</v>
      </c>
      <c r="T64" s="814" t="s">
        <v>725</v>
      </c>
      <c r="U64" s="843" t="s">
        <v>726</v>
      </c>
      <c r="V64" s="843" t="s">
        <v>727</v>
      </c>
      <c r="W64" s="758" t="s">
        <v>38</v>
      </c>
      <c r="X64" s="758" t="s">
        <v>61</v>
      </c>
      <c r="Y64" s="714">
        <v>1</v>
      </c>
      <c r="Z64" s="597">
        <v>0</v>
      </c>
      <c r="AA64" s="598">
        <v>0</v>
      </c>
      <c r="AB64" s="599">
        <v>0.33</v>
      </c>
      <c r="AC64" s="582">
        <v>0.66</v>
      </c>
    </row>
    <row r="65" spans="2:29" ht="66" x14ac:dyDescent="0.3">
      <c r="B65" s="1047" t="s">
        <v>1315</v>
      </c>
      <c r="C65" s="1047"/>
      <c r="D65" s="1048"/>
      <c r="E65" s="1044" t="s">
        <v>728</v>
      </c>
      <c r="F65" s="1045"/>
      <c r="G65" s="1046"/>
      <c r="H65" s="561" t="s">
        <v>729</v>
      </c>
      <c r="I65" s="561">
        <v>1</v>
      </c>
      <c r="J65" s="704" t="s">
        <v>730</v>
      </c>
      <c r="K65" s="718" t="s">
        <v>731</v>
      </c>
      <c r="L65" s="713" t="s">
        <v>45</v>
      </c>
      <c r="M65" s="713" t="s">
        <v>710</v>
      </c>
      <c r="N65" s="713" t="s">
        <v>76</v>
      </c>
      <c r="O65" s="702" t="s">
        <v>46</v>
      </c>
      <c r="P65" s="702" t="s">
        <v>732</v>
      </c>
      <c r="Q65" s="839">
        <v>44936</v>
      </c>
      <c r="R65" s="839">
        <v>45291</v>
      </c>
      <c r="S65" s="845" t="s">
        <v>733</v>
      </c>
      <c r="T65" s="814" t="s">
        <v>1024</v>
      </c>
      <c r="U65" s="785" t="s">
        <v>734</v>
      </c>
      <c r="V65" s="843" t="s">
        <v>735</v>
      </c>
      <c r="W65" s="886" t="s">
        <v>38</v>
      </c>
      <c r="X65" s="758" t="s">
        <v>736</v>
      </c>
      <c r="Y65" s="729">
        <v>100</v>
      </c>
      <c r="Z65" s="597">
        <v>0.1</v>
      </c>
      <c r="AA65" s="600">
        <v>0.35</v>
      </c>
      <c r="AB65" s="601">
        <v>0.6</v>
      </c>
      <c r="AC65" s="582">
        <v>1</v>
      </c>
    </row>
    <row r="66" spans="2:29" ht="53.4" x14ac:dyDescent="0.3">
      <c r="B66" s="1052" t="s">
        <v>1315</v>
      </c>
      <c r="C66" s="1052"/>
      <c r="D66" s="1053"/>
      <c r="E66" s="1039" t="s">
        <v>737</v>
      </c>
      <c r="F66" s="1040"/>
      <c r="G66" s="1041"/>
      <c r="H66" s="561" t="s">
        <v>738</v>
      </c>
      <c r="I66" s="561">
        <v>1</v>
      </c>
      <c r="J66" s="704" t="s">
        <v>739</v>
      </c>
      <c r="K66" s="718" t="s">
        <v>731</v>
      </c>
      <c r="L66" s="713" t="s">
        <v>537</v>
      </c>
      <c r="M66" s="713" t="s">
        <v>710</v>
      </c>
      <c r="N66" s="713" t="s">
        <v>740</v>
      </c>
      <c r="O66" s="702" t="s">
        <v>463</v>
      </c>
      <c r="P66" s="702" t="s">
        <v>732</v>
      </c>
      <c r="Q66" s="839">
        <v>44936</v>
      </c>
      <c r="R66" s="839">
        <v>45291</v>
      </c>
      <c r="S66" s="887" t="s">
        <v>741</v>
      </c>
      <c r="T66" s="814" t="s">
        <v>1024</v>
      </c>
      <c r="U66" s="785" t="s">
        <v>742</v>
      </c>
      <c r="V66" s="843" t="s">
        <v>735</v>
      </c>
      <c r="W66" s="886" t="s">
        <v>38</v>
      </c>
      <c r="X66" s="758" t="s">
        <v>736</v>
      </c>
      <c r="Y66" s="729">
        <v>100</v>
      </c>
      <c r="Z66" s="597">
        <v>0.1</v>
      </c>
      <c r="AA66" s="600">
        <v>0.25</v>
      </c>
      <c r="AB66" s="601">
        <v>0.65</v>
      </c>
      <c r="AC66" s="582">
        <v>1</v>
      </c>
    </row>
    <row r="67" spans="2:29" ht="52.8" x14ac:dyDescent="0.3">
      <c r="B67" s="1047" t="s">
        <v>1315</v>
      </c>
      <c r="C67" s="1047"/>
      <c r="D67" s="1048"/>
      <c r="E67" s="1039" t="s">
        <v>743</v>
      </c>
      <c r="F67" s="1040"/>
      <c r="G67" s="1041"/>
      <c r="H67" s="561" t="s">
        <v>744</v>
      </c>
      <c r="I67" s="561">
        <v>1</v>
      </c>
      <c r="J67" s="702" t="s">
        <v>745</v>
      </c>
      <c r="K67" s="718" t="s">
        <v>731</v>
      </c>
      <c r="L67" s="713" t="s">
        <v>537</v>
      </c>
      <c r="M67" s="713" t="s">
        <v>710</v>
      </c>
      <c r="N67" s="713" t="s">
        <v>740</v>
      </c>
      <c r="O67" s="702" t="s">
        <v>381</v>
      </c>
      <c r="P67" s="702" t="s">
        <v>732</v>
      </c>
      <c r="Q67" s="839">
        <v>44936</v>
      </c>
      <c r="R67" s="839">
        <v>45291</v>
      </c>
      <c r="S67" s="845" t="s">
        <v>746</v>
      </c>
      <c r="T67" s="814" t="s">
        <v>1024</v>
      </c>
      <c r="U67" s="785" t="s">
        <v>747</v>
      </c>
      <c r="V67" s="843" t="s">
        <v>735</v>
      </c>
      <c r="W67" s="886" t="s">
        <v>38</v>
      </c>
      <c r="X67" s="758" t="s">
        <v>736</v>
      </c>
      <c r="Y67" s="729">
        <v>100</v>
      </c>
      <c r="Z67" s="597">
        <v>0.1</v>
      </c>
      <c r="AA67" s="600">
        <v>0.25</v>
      </c>
      <c r="AB67" s="601">
        <v>0.65</v>
      </c>
      <c r="AC67" s="582">
        <v>1</v>
      </c>
    </row>
    <row r="68" spans="2:29" ht="39.6" x14ac:dyDescent="0.3">
      <c r="B68" s="1047" t="s">
        <v>1315</v>
      </c>
      <c r="C68" s="1047"/>
      <c r="D68" s="1048"/>
      <c r="E68" s="1039" t="s">
        <v>748</v>
      </c>
      <c r="F68" s="1040"/>
      <c r="G68" s="1041"/>
      <c r="H68" s="561" t="s">
        <v>749</v>
      </c>
      <c r="I68" s="561">
        <v>1</v>
      </c>
      <c r="J68" s="561" t="s">
        <v>750</v>
      </c>
      <c r="K68" s="860" t="s">
        <v>751</v>
      </c>
      <c r="L68" s="713" t="s">
        <v>45</v>
      </c>
      <c r="M68" s="713" t="s">
        <v>710</v>
      </c>
      <c r="N68" s="713" t="s">
        <v>380</v>
      </c>
      <c r="O68" s="702" t="s">
        <v>386</v>
      </c>
      <c r="P68" s="702" t="s">
        <v>732</v>
      </c>
      <c r="Q68" s="839">
        <v>44936</v>
      </c>
      <c r="R68" s="839">
        <v>45291</v>
      </c>
      <c r="S68" s="884" t="s">
        <v>752</v>
      </c>
      <c r="T68" s="884" t="s">
        <v>1347</v>
      </c>
      <c r="U68" s="843" t="s">
        <v>754</v>
      </c>
      <c r="V68" s="843" t="s">
        <v>755</v>
      </c>
      <c r="W68" s="886" t="s">
        <v>38</v>
      </c>
      <c r="X68" s="758" t="s">
        <v>102</v>
      </c>
      <c r="Y68" s="888">
        <v>1</v>
      </c>
      <c r="Z68" s="715">
        <v>0</v>
      </c>
      <c r="AA68" s="600">
        <v>1</v>
      </c>
      <c r="AB68" s="601">
        <v>0</v>
      </c>
      <c r="AC68" s="582">
        <v>0</v>
      </c>
    </row>
    <row r="69" spans="2:29" ht="69.75" customHeight="1" x14ac:dyDescent="0.3">
      <c r="B69" s="1047" t="s">
        <v>1315</v>
      </c>
      <c r="C69" s="1047"/>
      <c r="D69" s="1048"/>
      <c r="E69" s="1039" t="s">
        <v>756</v>
      </c>
      <c r="F69" s="1040"/>
      <c r="G69" s="1041"/>
      <c r="H69" s="561" t="s">
        <v>757</v>
      </c>
      <c r="I69" s="561">
        <v>1</v>
      </c>
      <c r="J69" s="561" t="s">
        <v>758</v>
      </c>
      <c r="K69" s="860" t="s">
        <v>751</v>
      </c>
      <c r="L69" s="713" t="s">
        <v>45</v>
      </c>
      <c r="M69" s="713" t="s">
        <v>710</v>
      </c>
      <c r="N69" s="713" t="s">
        <v>380</v>
      </c>
      <c r="O69" s="702" t="s">
        <v>386</v>
      </c>
      <c r="P69" s="702" t="s">
        <v>732</v>
      </c>
      <c r="Q69" s="839">
        <v>44936</v>
      </c>
      <c r="R69" s="839">
        <v>45291</v>
      </c>
      <c r="S69" s="884" t="s">
        <v>759</v>
      </c>
      <c r="T69" s="884" t="s">
        <v>1347</v>
      </c>
      <c r="U69" s="843" t="s">
        <v>1348</v>
      </c>
      <c r="V69" s="843" t="s">
        <v>761</v>
      </c>
      <c r="W69" s="886" t="s">
        <v>38</v>
      </c>
      <c r="X69" s="758" t="s">
        <v>102</v>
      </c>
      <c r="Y69" s="888">
        <v>1</v>
      </c>
      <c r="Z69" s="597">
        <v>0</v>
      </c>
      <c r="AA69" s="598">
        <v>0</v>
      </c>
      <c r="AB69" s="599">
        <v>1</v>
      </c>
      <c r="AC69" s="582">
        <v>0</v>
      </c>
    </row>
    <row r="70" spans="2:29" ht="39.6" x14ac:dyDescent="0.3">
      <c r="B70" s="1047" t="s">
        <v>1315</v>
      </c>
      <c r="C70" s="1047"/>
      <c r="D70" s="1048"/>
      <c r="E70" s="1044" t="s">
        <v>762</v>
      </c>
      <c r="F70" s="1045"/>
      <c r="G70" s="1046"/>
      <c r="H70" s="561" t="s">
        <v>763</v>
      </c>
      <c r="I70" s="561">
        <v>14</v>
      </c>
      <c r="J70" s="704" t="s">
        <v>764</v>
      </c>
      <c r="K70" s="860" t="s">
        <v>751</v>
      </c>
      <c r="L70" s="713" t="s">
        <v>45</v>
      </c>
      <c r="M70" s="713" t="s">
        <v>710</v>
      </c>
      <c r="N70" s="713" t="s">
        <v>380</v>
      </c>
      <c r="O70" s="702" t="s">
        <v>386</v>
      </c>
      <c r="P70" s="702" t="s">
        <v>732</v>
      </c>
      <c r="Q70" s="839">
        <v>44936</v>
      </c>
      <c r="R70" s="839">
        <v>45291</v>
      </c>
      <c r="S70" s="884" t="s">
        <v>1344</v>
      </c>
      <c r="T70" s="884" t="s">
        <v>1345</v>
      </c>
      <c r="U70" s="889" t="s">
        <v>1346</v>
      </c>
      <c r="V70" s="843" t="s">
        <v>765</v>
      </c>
      <c r="W70" s="886" t="s">
        <v>38</v>
      </c>
      <c r="X70" s="758" t="s">
        <v>736</v>
      </c>
      <c r="Y70" s="714">
        <v>1</v>
      </c>
      <c r="Z70" s="714">
        <v>1</v>
      </c>
      <c r="AA70" s="598">
        <v>0</v>
      </c>
      <c r="AB70" s="599">
        <v>0</v>
      </c>
      <c r="AC70" s="582">
        <v>0</v>
      </c>
    </row>
    <row r="71" spans="2:29" ht="165.75" customHeight="1" x14ac:dyDescent="0.3">
      <c r="B71" s="1047" t="s">
        <v>1315</v>
      </c>
      <c r="C71" s="1047"/>
      <c r="D71" s="1048"/>
      <c r="E71" s="1039" t="s">
        <v>1292</v>
      </c>
      <c r="F71" s="1040"/>
      <c r="G71" s="1041"/>
      <c r="H71" s="561" t="s">
        <v>766</v>
      </c>
      <c r="I71" s="561">
        <v>20</v>
      </c>
      <c r="J71" s="704" t="s">
        <v>767</v>
      </c>
      <c r="K71" s="860" t="s">
        <v>751</v>
      </c>
      <c r="L71" s="713" t="s">
        <v>45</v>
      </c>
      <c r="M71" s="713" t="s">
        <v>710</v>
      </c>
      <c r="N71" s="713" t="s">
        <v>769</v>
      </c>
      <c r="O71" s="702" t="s">
        <v>46</v>
      </c>
      <c r="P71" s="702" t="s">
        <v>770</v>
      </c>
      <c r="Q71" s="839">
        <v>44936</v>
      </c>
      <c r="R71" s="839">
        <v>45291</v>
      </c>
      <c r="S71" s="814" t="s">
        <v>771</v>
      </c>
      <c r="T71" s="742" t="s">
        <v>1342</v>
      </c>
      <c r="U71" s="843" t="s">
        <v>772</v>
      </c>
      <c r="V71" s="843" t="s">
        <v>773</v>
      </c>
      <c r="W71" s="758" t="s">
        <v>60</v>
      </c>
      <c r="X71" s="886" t="s">
        <v>736</v>
      </c>
      <c r="Y71" s="714">
        <v>1</v>
      </c>
      <c r="Z71" s="714">
        <v>1</v>
      </c>
      <c r="AA71" s="714">
        <v>1</v>
      </c>
      <c r="AB71" s="714">
        <v>1</v>
      </c>
      <c r="AC71" s="714">
        <v>1</v>
      </c>
    </row>
    <row r="72" spans="2:29" ht="153.75" customHeight="1" x14ac:dyDescent="0.3">
      <c r="B72" s="1047" t="s">
        <v>1315</v>
      </c>
      <c r="C72" s="1047"/>
      <c r="D72" s="1048"/>
      <c r="E72" s="1039" t="s">
        <v>774</v>
      </c>
      <c r="F72" s="1040"/>
      <c r="G72" s="1041"/>
      <c r="H72" s="561" t="s">
        <v>766</v>
      </c>
      <c r="I72" s="561">
        <v>24</v>
      </c>
      <c r="J72" s="704" t="s">
        <v>775</v>
      </c>
      <c r="K72" s="860" t="s">
        <v>751</v>
      </c>
      <c r="L72" s="713" t="s">
        <v>45</v>
      </c>
      <c r="M72" s="713" t="s">
        <v>710</v>
      </c>
      <c r="N72" s="713" t="s">
        <v>769</v>
      </c>
      <c r="O72" s="702" t="s">
        <v>46</v>
      </c>
      <c r="P72" s="702" t="s">
        <v>770</v>
      </c>
      <c r="Q72" s="839">
        <v>44936</v>
      </c>
      <c r="R72" s="839">
        <v>45291</v>
      </c>
      <c r="S72" s="814" t="s">
        <v>771</v>
      </c>
      <c r="T72" s="742" t="s">
        <v>1342</v>
      </c>
      <c r="U72" s="885" t="s">
        <v>772</v>
      </c>
      <c r="V72" s="885" t="s">
        <v>777</v>
      </c>
      <c r="W72" s="886" t="s">
        <v>60</v>
      </c>
      <c r="X72" s="886" t="s">
        <v>736</v>
      </c>
      <c r="Y72" s="714">
        <v>1</v>
      </c>
      <c r="Z72" s="714">
        <v>1</v>
      </c>
      <c r="AA72" s="714">
        <v>1</v>
      </c>
      <c r="AB72" s="714">
        <v>1</v>
      </c>
      <c r="AC72" s="714">
        <v>1</v>
      </c>
    </row>
    <row r="73" spans="2:29" ht="71.25" customHeight="1" x14ac:dyDescent="0.3">
      <c r="B73" s="1047" t="s">
        <v>1315</v>
      </c>
      <c r="C73" s="1047"/>
      <c r="D73" s="1048"/>
      <c r="E73" s="1039" t="s">
        <v>778</v>
      </c>
      <c r="F73" s="1040"/>
      <c r="G73" s="1041"/>
      <c r="H73" s="561" t="s">
        <v>779</v>
      </c>
      <c r="I73" s="561">
        <v>1</v>
      </c>
      <c r="J73" s="704" t="s">
        <v>780</v>
      </c>
      <c r="K73" s="860" t="s">
        <v>751</v>
      </c>
      <c r="L73" s="713" t="s">
        <v>545</v>
      </c>
      <c r="M73" s="713" t="s">
        <v>710</v>
      </c>
      <c r="N73" s="882" t="s">
        <v>76</v>
      </c>
      <c r="O73" s="774" t="s">
        <v>46</v>
      </c>
      <c r="P73" s="774" t="s">
        <v>770</v>
      </c>
      <c r="Q73" s="883">
        <v>44936</v>
      </c>
      <c r="R73" s="883">
        <v>45291</v>
      </c>
      <c r="S73" s="742" t="s">
        <v>782</v>
      </c>
      <c r="T73" s="742" t="s">
        <v>1343</v>
      </c>
      <c r="U73" s="885" t="s">
        <v>1340</v>
      </c>
      <c r="V73" s="728" t="s">
        <v>784</v>
      </c>
      <c r="W73" s="886" t="s">
        <v>38</v>
      </c>
      <c r="X73" s="886" t="s">
        <v>736</v>
      </c>
      <c r="Y73" s="890">
        <v>1</v>
      </c>
      <c r="Z73" s="891">
        <v>0.1</v>
      </c>
      <c r="AA73" s="892">
        <v>0.3</v>
      </c>
      <c r="AB73" s="893">
        <v>0.3</v>
      </c>
      <c r="AC73" s="894">
        <v>0.3</v>
      </c>
    </row>
    <row r="74" spans="2:29" ht="66" x14ac:dyDescent="0.3">
      <c r="B74" s="1038" t="s">
        <v>1315</v>
      </c>
      <c r="C74" s="1038"/>
      <c r="D74" s="1038"/>
      <c r="E74" s="1039" t="s">
        <v>785</v>
      </c>
      <c r="F74" s="1040"/>
      <c r="G74" s="1041"/>
      <c r="H74" s="561" t="s">
        <v>786</v>
      </c>
      <c r="I74" s="561">
        <v>1</v>
      </c>
      <c r="J74" s="774" t="s">
        <v>787</v>
      </c>
      <c r="K74" s="895" t="s">
        <v>751</v>
      </c>
      <c r="L74" s="882" t="s">
        <v>788</v>
      </c>
      <c r="M74" s="882" t="s">
        <v>710</v>
      </c>
      <c r="N74" s="882" t="s">
        <v>637</v>
      </c>
      <c r="O74" s="774" t="s">
        <v>296</v>
      </c>
      <c r="P74" s="774" t="s">
        <v>751</v>
      </c>
      <c r="Q74" s="883">
        <v>44936</v>
      </c>
      <c r="R74" s="883">
        <v>45291</v>
      </c>
      <c r="S74" s="884" t="s">
        <v>789</v>
      </c>
      <c r="T74" s="742" t="s">
        <v>1341</v>
      </c>
      <c r="U74" s="885" t="s">
        <v>790</v>
      </c>
      <c r="V74" s="728" t="s">
        <v>784</v>
      </c>
      <c r="W74" s="886" t="s">
        <v>38</v>
      </c>
      <c r="X74" s="886" t="s">
        <v>736</v>
      </c>
      <c r="Y74" s="890">
        <v>1</v>
      </c>
      <c r="Z74" s="891">
        <v>0.1</v>
      </c>
      <c r="AA74" s="892">
        <v>0.3</v>
      </c>
      <c r="AB74" s="893">
        <v>0.3</v>
      </c>
      <c r="AC74" s="894">
        <v>0.3</v>
      </c>
    </row>
    <row r="75" spans="2:29" ht="135" x14ac:dyDescent="0.3">
      <c r="B75" s="1038" t="s">
        <v>1315</v>
      </c>
      <c r="C75" s="1038"/>
      <c r="D75" s="1038"/>
      <c r="E75" s="1049" t="s">
        <v>1293</v>
      </c>
      <c r="F75" s="1050"/>
      <c r="G75" s="1051"/>
      <c r="H75" s="821" t="s">
        <v>1294</v>
      </c>
      <c r="I75" s="865">
        <v>2</v>
      </c>
      <c r="J75" s="822" t="s">
        <v>1295</v>
      </c>
      <c r="K75" s="859" t="s">
        <v>1296</v>
      </c>
      <c r="L75" s="713" t="s">
        <v>45</v>
      </c>
      <c r="M75" s="713" t="s">
        <v>379</v>
      </c>
      <c r="N75" s="713" t="s">
        <v>1317</v>
      </c>
      <c r="O75" s="842" t="s">
        <v>391</v>
      </c>
      <c r="P75" s="713" t="s">
        <v>382</v>
      </c>
      <c r="Q75" s="839">
        <v>44936</v>
      </c>
      <c r="R75" s="839">
        <v>45291</v>
      </c>
      <c r="S75" s="777" t="s">
        <v>383</v>
      </c>
      <c r="T75" s="777" t="s">
        <v>1297</v>
      </c>
      <c r="U75" s="843" t="s">
        <v>1298</v>
      </c>
      <c r="V75" s="843" t="s">
        <v>1299</v>
      </c>
      <c r="W75" s="823" t="s">
        <v>38</v>
      </c>
      <c r="X75" s="823" t="s">
        <v>61</v>
      </c>
      <c r="Y75" s="824">
        <v>1</v>
      </c>
      <c r="Z75" s="825">
        <f>100%/4</f>
        <v>0.25</v>
      </c>
      <c r="AA75" s="825">
        <f t="shared" ref="AA75:AC79" si="0">100%/4</f>
        <v>0.25</v>
      </c>
      <c r="AB75" s="825">
        <f t="shared" si="0"/>
        <v>0.25</v>
      </c>
      <c r="AC75" s="825">
        <f t="shared" si="0"/>
        <v>0.25</v>
      </c>
    </row>
    <row r="76" spans="2:29" ht="123.75" customHeight="1" x14ac:dyDescent="0.3">
      <c r="B76" s="1038" t="s">
        <v>1315</v>
      </c>
      <c r="C76" s="1038"/>
      <c r="D76" s="1038"/>
      <c r="E76" s="1049" t="s">
        <v>384</v>
      </c>
      <c r="F76" s="1050"/>
      <c r="G76" s="1051"/>
      <c r="H76" s="821" t="s">
        <v>1435</v>
      </c>
      <c r="I76" s="896">
        <v>12</v>
      </c>
      <c r="J76" s="826" t="s">
        <v>385</v>
      </c>
      <c r="K76" s="859" t="s">
        <v>1296</v>
      </c>
      <c r="L76" s="713" t="s">
        <v>45</v>
      </c>
      <c r="M76" s="713" t="s">
        <v>379</v>
      </c>
      <c r="N76" s="713" t="s">
        <v>1317</v>
      </c>
      <c r="O76" s="842" t="s">
        <v>391</v>
      </c>
      <c r="P76" s="713" t="s">
        <v>382</v>
      </c>
      <c r="Q76" s="839">
        <v>44936</v>
      </c>
      <c r="R76" s="839">
        <v>45291</v>
      </c>
      <c r="S76" s="777" t="s">
        <v>387</v>
      </c>
      <c r="T76" s="777" t="s">
        <v>1300</v>
      </c>
      <c r="U76" s="843" t="s">
        <v>1301</v>
      </c>
      <c r="V76" s="843" t="s">
        <v>1302</v>
      </c>
      <c r="W76" s="823" t="s">
        <v>38</v>
      </c>
      <c r="X76" s="823" t="s">
        <v>61</v>
      </c>
      <c r="Y76" s="824">
        <v>1</v>
      </c>
      <c r="Z76" s="825">
        <f t="shared" ref="Z76:Z79" si="1">100%/4</f>
        <v>0.25</v>
      </c>
      <c r="AA76" s="825">
        <f t="shared" si="0"/>
        <v>0.25</v>
      </c>
      <c r="AB76" s="825">
        <f t="shared" si="0"/>
        <v>0.25</v>
      </c>
      <c r="AC76" s="825">
        <f t="shared" si="0"/>
        <v>0.25</v>
      </c>
    </row>
    <row r="77" spans="2:29" ht="120" customHeight="1" x14ac:dyDescent="0.3">
      <c r="B77" s="1038" t="s">
        <v>1315</v>
      </c>
      <c r="C77" s="1038"/>
      <c r="D77" s="1038"/>
      <c r="E77" s="1049" t="s">
        <v>388</v>
      </c>
      <c r="F77" s="1050"/>
      <c r="G77" s="1051"/>
      <c r="H77" s="821" t="s">
        <v>389</v>
      </c>
      <c r="I77" s="897" t="s">
        <v>1303</v>
      </c>
      <c r="J77" s="826" t="s">
        <v>1304</v>
      </c>
      <c r="K77" s="859" t="s">
        <v>1296</v>
      </c>
      <c r="L77" s="713" t="s">
        <v>45</v>
      </c>
      <c r="M77" s="713" t="s">
        <v>379</v>
      </c>
      <c r="N77" s="713" t="s">
        <v>1317</v>
      </c>
      <c r="O77" s="842" t="s">
        <v>391</v>
      </c>
      <c r="P77" s="713" t="s">
        <v>382</v>
      </c>
      <c r="Q77" s="839">
        <v>44936</v>
      </c>
      <c r="R77" s="839">
        <v>45291</v>
      </c>
      <c r="S77" s="571" t="s">
        <v>392</v>
      </c>
      <c r="T77" s="571" t="s">
        <v>1305</v>
      </c>
      <c r="U77" s="843" t="s">
        <v>1306</v>
      </c>
      <c r="V77" s="843" t="s">
        <v>1307</v>
      </c>
      <c r="W77" s="823" t="s">
        <v>38</v>
      </c>
      <c r="X77" s="823" t="s">
        <v>61</v>
      </c>
      <c r="Y77" s="824">
        <v>1</v>
      </c>
      <c r="Z77" s="825">
        <f t="shared" si="1"/>
        <v>0.25</v>
      </c>
      <c r="AA77" s="825">
        <f t="shared" si="0"/>
        <v>0.25</v>
      </c>
      <c r="AB77" s="825">
        <f t="shared" si="0"/>
        <v>0.25</v>
      </c>
      <c r="AC77" s="825">
        <f t="shared" si="0"/>
        <v>0.25</v>
      </c>
    </row>
    <row r="78" spans="2:29" ht="52.8" x14ac:dyDescent="0.3">
      <c r="B78" s="1038" t="s">
        <v>1315</v>
      </c>
      <c r="C78" s="1038"/>
      <c r="D78" s="1038"/>
      <c r="E78" s="1049" t="s">
        <v>1308</v>
      </c>
      <c r="F78" s="1050"/>
      <c r="G78" s="1051"/>
      <c r="H78" s="821" t="s">
        <v>393</v>
      </c>
      <c r="I78" s="896">
        <v>1</v>
      </c>
      <c r="J78" s="826" t="s">
        <v>1309</v>
      </c>
      <c r="K78" s="859" t="s">
        <v>1296</v>
      </c>
      <c r="L78" s="713" t="s">
        <v>45</v>
      </c>
      <c r="M78" s="713" t="s">
        <v>379</v>
      </c>
      <c r="N78" s="713" t="s">
        <v>1317</v>
      </c>
      <c r="O78" s="842" t="s">
        <v>391</v>
      </c>
      <c r="P78" s="713" t="s">
        <v>382</v>
      </c>
      <c r="Q78" s="839">
        <v>44936</v>
      </c>
      <c r="R78" s="839">
        <v>45291</v>
      </c>
      <c r="S78" s="571" t="s">
        <v>393</v>
      </c>
      <c r="T78" s="571" t="s">
        <v>1339</v>
      </c>
      <c r="U78" s="843" t="s">
        <v>1310</v>
      </c>
      <c r="V78" s="843" t="s">
        <v>1311</v>
      </c>
      <c r="W78" s="823" t="s">
        <v>38</v>
      </c>
      <c r="X78" s="823" t="s">
        <v>61</v>
      </c>
      <c r="Y78" s="824">
        <v>1</v>
      </c>
      <c r="Z78" s="825">
        <f t="shared" si="1"/>
        <v>0.25</v>
      </c>
      <c r="AA78" s="825">
        <f t="shared" si="0"/>
        <v>0.25</v>
      </c>
      <c r="AB78" s="825">
        <f t="shared" si="0"/>
        <v>0.25</v>
      </c>
      <c r="AC78" s="825">
        <f t="shared" si="0"/>
        <v>0.25</v>
      </c>
    </row>
    <row r="79" spans="2:29" ht="52.8" x14ac:dyDescent="0.3">
      <c r="B79" s="1038" t="s">
        <v>1315</v>
      </c>
      <c r="C79" s="1038"/>
      <c r="D79" s="1038"/>
      <c r="E79" s="1049" t="s">
        <v>396</v>
      </c>
      <c r="F79" s="1050"/>
      <c r="G79" s="1051"/>
      <c r="H79" s="821" t="s">
        <v>397</v>
      </c>
      <c r="I79" s="896">
        <v>2</v>
      </c>
      <c r="J79" s="826" t="s">
        <v>398</v>
      </c>
      <c r="K79" s="859" t="s">
        <v>1296</v>
      </c>
      <c r="L79" s="713" t="s">
        <v>45</v>
      </c>
      <c r="M79" s="713" t="s">
        <v>379</v>
      </c>
      <c r="N79" s="713" t="s">
        <v>1317</v>
      </c>
      <c r="O79" s="842" t="s">
        <v>391</v>
      </c>
      <c r="P79" s="713" t="s">
        <v>382</v>
      </c>
      <c r="Q79" s="839">
        <v>44936</v>
      </c>
      <c r="R79" s="839">
        <v>45291</v>
      </c>
      <c r="S79" s="571" t="s">
        <v>1312</v>
      </c>
      <c r="T79" s="571" t="s">
        <v>1338</v>
      </c>
      <c r="U79" s="843" t="s">
        <v>1313</v>
      </c>
      <c r="V79" s="843" t="s">
        <v>1314</v>
      </c>
      <c r="W79" s="823" t="s">
        <v>38</v>
      </c>
      <c r="X79" s="823" t="s">
        <v>61</v>
      </c>
      <c r="Y79" s="824">
        <v>1</v>
      </c>
      <c r="Z79" s="825">
        <f t="shared" si="1"/>
        <v>0.25</v>
      </c>
      <c r="AA79" s="825">
        <f t="shared" si="0"/>
        <v>0.25</v>
      </c>
      <c r="AB79" s="825">
        <f t="shared" si="0"/>
        <v>0.25</v>
      </c>
      <c r="AC79" s="825">
        <f t="shared" si="0"/>
        <v>0.25</v>
      </c>
    </row>
    <row r="80" spans="2:29" ht="118.8" x14ac:dyDescent="0.3">
      <c r="B80" s="1038" t="s">
        <v>1315</v>
      </c>
      <c r="C80" s="1038"/>
      <c r="D80" s="1038"/>
      <c r="E80" s="1039" t="s">
        <v>401</v>
      </c>
      <c r="F80" s="1040"/>
      <c r="G80" s="1041"/>
      <c r="H80" s="561" t="s">
        <v>402</v>
      </c>
      <c r="I80" s="726">
        <v>1</v>
      </c>
      <c r="J80" s="716" t="s">
        <v>404</v>
      </c>
      <c r="K80" s="860" t="s">
        <v>405</v>
      </c>
      <c r="L80" s="713" t="s">
        <v>45</v>
      </c>
      <c r="M80" s="713" t="s">
        <v>406</v>
      </c>
      <c r="N80" s="713" t="s">
        <v>1318</v>
      </c>
      <c r="O80" s="713" t="s">
        <v>407</v>
      </c>
      <c r="P80" s="713" t="s">
        <v>382</v>
      </c>
      <c r="Q80" s="861">
        <v>44927</v>
      </c>
      <c r="R80" s="861">
        <v>45291</v>
      </c>
      <c r="S80" s="777" t="s">
        <v>408</v>
      </c>
      <c r="T80" s="777" t="s">
        <v>1337</v>
      </c>
      <c r="U80" s="843" t="s">
        <v>410</v>
      </c>
      <c r="V80" s="843" t="s">
        <v>411</v>
      </c>
      <c r="W80" s="560" t="s">
        <v>38</v>
      </c>
      <c r="X80" s="823" t="s">
        <v>61</v>
      </c>
      <c r="Y80" s="714">
        <v>1</v>
      </c>
      <c r="Z80" s="600">
        <v>0.95</v>
      </c>
      <c r="AA80" s="600">
        <v>0.97</v>
      </c>
      <c r="AB80" s="601">
        <v>0.98</v>
      </c>
      <c r="AC80" s="582">
        <v>1</v>
      </c>
    </row>
    <row r="81" spans="2:29" ht="79.2" x14ac:dyDescent="0.3">
      <c r="B81" s="1038" t="s">
        <v>1315</v>
      </c>
      <c r="C81" s="1038"/>
      <c r="D81" s="1038"/>
      <c r="E81" s="1039" t="s">
        <v>1316</v>
      </c>
      <c r="F81" s="1040"/>
      <c r="G81" s="1041"/>
      <c r="H81" s="561" t="s">
        <v>413</v>
      </c>
      <c r="I81" s="726">
        <v>1</v>
      </c>
      <c r="J81" s="726" t="s">
        <v>415</v>
      </c>
      <c r="K81" s="860" t="s">
        <v>405</v>
      </c>
      <c r="L81" s="713" t="s">
        <v>45</v>
      </c>
      <c r="M81" s="713" t="s">
        <v>406</v>
      </c>
      <c r="N81" s="713" t="s">
        <v>1318</v>
      </c>
      <c r="O81" s="713" t="s">
        <v>407</v>
      </c>
      <c r="P81" s="713" t="s">
        <v>382</v>
      </c>
      <c r="Q81" s="861">
        <v>44927</v>
      </c>
      <c r="R81" s="861">
        <v>45291</v>
      </c>
      <c r="S81" s="777" t="s">
        <v>416</v>
      </c>
      <c r="T81" s="777" t="s">
        <v>417</v>
      </c>
      <c r="U81" s="843" t="s">
        <v>418</v>
      </c>
      <c r="V81" s="843" t="s">
        <v>419</v>
      </c>
      <c r="W81" s="560" t="s">
        <v>38</v>
      </c>
      <c r="X81" s="823" t="s">
        <v>61</v>
      </c>
      <c r="Y81" s="714">
        <v>1</v>
      </c>
      <c r="Z81" s="600">
        <v>0.2</v>
      </c>
      <c r="AA81" s="600">
        <v>0.4</v>
      </c>
      <c r="AB81" s="600">
        <v>0.6</v>
      </c>
      <c r="AC81" s="600">
        <v>0.8</v>
      </c>
    </row>
    <row r="82" spans="2:29" ht="102" customHeight="1" x14ac:dyDescent="0.3">
      <c r="B82" s="1038" t="s">
        <v>1315</v>
      </c>
      <c r="C82" s="1038"/>
      <c r="D82" s="1038"/>
      <c r="E82" s="1087" t="s">
        <v>456</v>
      </c>
      <c r="F82" s="1087"/>
      <c r="G82" s="1087"/>
      <c r="H82" s="561" t="s">
        <v>457</v>
      </c>
      <c r="I82" s="561">
        <v>1</v>
      </c>
      <c r="J82" s="827" t="s">
        <v>458</v>
      </c>
      <c r="K82" s="860" t="s">
        <v>460</v>
      </c>
      <c r="L82" s="713" t="s">
        <v>45</v>
      </c>
      <c r="M82" s="713" t="s">
        <v>461</v>
      </c>
      <c r="N82" s="713" t="s">
        <v>1320</v>
      </c>
      <c r="O82" s="713" t="s">
        <v>463</v>
      </c>
      <c r="P82" s="713" t="s">
        <v>461</v>
      </c>
      <c r="Q82" s="862">
        <v>44927</v>
      </c>
      <c r="R82" s="862">
        <v>45291</v>
      </c>
      <c r="S82" s="847" t="s">
        <v>464</v>
      </c>
      <c r="T82" s="847" t="s">
        <v>465</v>
      </c>
      <c r="U82" s="596" t="s">
        <v>466</v>
      </c>
      <c r="V82" s="846" t="s">
        <v>467</v>
      </c>
      <c r="W82" s="560" t="s">
        <v>38</v>
      </c>
      <c r="X82" s="823" t="s">
        <v>61</v>
      </c>
      <c r="Y82" s="714">
        <v>0.25</v>
      </c>
      <c r="Z82" s="702">
        <v>0.05</v>
      </c>
      <c r="AA82" s="702">
        <v>0.05</v>
      </c>
      <c r="AB82" s="702">
        <v>0.1</v>
      </c>
      <c r="AC82" s="702">
        <v>0.15</v>
      </c>
    </row>
    <row r="83" spans="2:29" ht="79.2" x14ac:dyDescent="0.3">
      <c r="B83" s="1038" t="s">
        <v>1315</v>
      </c>
      <c r="C83" s="1038"/>
      <c r="D83" s="1038"/>
      <c r="E83" s="1087" t="s">
        <v>468</v>
      </c>
      <c r="F83" s="1087"/>
      <c r="G83" s="1087"/>
      <c r="H83" s="561" t="s">
        <v>469</v>
      </c>
      <c r="I83" s="561">
        <v>1</v>
      </c>
      <c r="J83" s="827" t="s">
        <v>470</v>
      </c>
      <c r="K83" s="718" t="s">
        <v>1319</v>
      </c>
      <c r="L83" s="713" t="s">
        <v>45</v>
      </c>
      <c r="M83" s="713" t="s">
        <v>461</v>
      </c>
      <c r="N83" s="713" t="s">
        <v>1320</v>
      </c>
      <c r="O83" s="713" t="s">
        <v>287</v>
      </c>
      <c r="P83" s="713" t="s">
        <v>461</v>
      </c>
      <c r="Q83" s="862">
        <v>44927</v>
      </c>
      <c r="R83" s="862">
        <v>45291</v>
      </c>
      <c r="S83" s="847" t="s">
        <v>472</v>
      </c>
      <c r="T83" s="847" t="s">
        <v>465</v>
      </c>
      <c r="U83" s="596" t="s">
        <v>473</v>
      </c>
      <c r="V83" s="713" t="s">
        <v>474</v>
      </c>
      <c r="W83" s="560" t="s">
        <v>38</v>
      </c>
      <c r="X83" s="823" t="s">
        <v>61</v>
      </c>
      <c r="Y83" s="714">
        <v>1</v>
      </c>
      <c r="Z83" s="702">
        <v>0.15</v>
      </c>
      <c r="AA83" s="702">
        <v>0.3</v>
      </c>
      <c r="AB83" s="702">
        <v>0.4</v>
      </c>
      <c r="AC83" s="702">
        <v>0.15</v>
      </c>
    </row>
    <row r="84" spans="2:29" ht="123.75" customHeight="1" x14ac:dyDescent="0.3">
      <c r="B84" s="1038" t="s">
        <v>1315</v>
      </c>
      <c r="C84" s="1038"/>
      <c r="D84" s="1038"/>
      <c r="E84" s="1087" t="s">
        <v>475</v>
      </c>
      <c r="F84" s="1087"/>
      <c r="G84" s="1087"/>
      <c r="H84" s="589" t="s">
        <v>476</v>
      </c>
      <c r="I84" s="561">
        <v>1</v>
      </c>
      <c r="J84" s="589" t="s">
        <v>477</v>
      </c>
      <c r="K84" s="718" t="s">
        <v>1319</v>
      </c>
      <c r="L84" s="713" t="s">
        <v>45</v>
      </c>
      <c r="M84" s="713" t="s">
        <v>461</v>
      </c>
      <c r="N84" s="713" t="s">
        <v>1320</v>
      </c>
      <c r="O84" s="713" t="s">
        <v>478</v>
      </c>
      <c r="P84" s="713" t="s">
        <v>461</v>
      </c>
      <c r="Q84" s="862">
        <v>44927</v>
      </c>
      <c r="R84" s="862">
        <v>45291</v>
      </c>
      <c r="S84" s="847" t="s">
        <v>479</v>
      </c>
      <c r="T84" s="847" t="s">
        <v>480</v>
      </c>
      <c r="U84" s="596" t="s">
        <v>481</v>
      </c>
      <c r="V84" s="713" t="s">
        <v>482</v>
      </c>
      <c r="W84" s="560" t="s">
        <v>38</v>
      </c>
      <c r="X84" s="823" t="s">
        <v>61</v>
      </c>
      <c r="Y84" s="714">
        <v>1</v>
      </c>
      <c r="Z84" s="828">
        <v>0.2</v>
      </c>
      <c r="AA84" s="828">
        <v>0.2</v>
      </c>
      <c r="AB84" s="828">
        <v>0.3</v>
      </c>
      <c r="AC84" s="828">
        <v>0.3</v>
      </c>
    </row>
    <row r="85" spans="2:29" ht="66" x14ac:dyDescent="0.3">
      <c r="B85" s="1038" t="s">
        <v>1315</v>
      </c>
      <c r="C85" s="1038"/>
      <c r="D85" s="1038"/>
      <c r="E85" s="1087" t="s">
        <v>483</v>
      </c>
      <c r="F85" s="1087"/>
      <c r="G85" s="1087"/>
      <c r="H85" s="589" t="s">
        <v>484</v>
      </c>
      <c r="I85" s="561">
        <v>1</v>
      </c>
      <c r="J85" s="589" t="s">
        <v>485</v>
      </c>
      <c r="K85" s="718" t="s">
        <v>1319</v>
      </c>
      <c r="L85" s="713" t="s">
        <v>45</v>
      </c>
      <c r="M85" s="713" t="s">
        <v>461</v>
      </c>
      <c r="N85" s="713" t="s">
        <v>1320</v>
      </c>
      <c r="O85" s="713" t="s">
        <v>486</v>
      </c>
      <c r="P85" s="713" t="s">
        <v>461</v>
      </c>
      <c r="Q85" s="862">
        <v>44927</v>
      </c>
      <c r="R85" s="862">
        <v>45291</v>
      </c>
      <c r="S85" s="847" t="s">
        <v>487</v>
      </c>
      <c r="T85" s="847" t="s">
        <v>488</v>
      </c>
      <c r="U85" s="596" t="s">
        <v>489</v>
      </c>
      <c r="V85" s="713" t="s">
        <v>490</v>
      </c>
      <c r="W85" s="560" t="s">
        <v>38</v>
      </c>
      <c r="X85" s="823" t="s">
        <v>61</v>
      </c>
      <c r="Y85" s="714">
        <v>1</v>
      </c>
      <c r="Z85" s="828">
        <v>0.1</v>
      </c>
      <c r="AA85" s="828">
        <v>0.3</v>
      </c>
      <c r="AB85" s="828">
        <v>0.3</v>
      </c>
      <c r="AC85" s="828">
        <v>0.3</v>
      </c>
    </row>
    <row r="86" spans="2:29" ht="65.25" customHeight="1" x14ac:dyDescent="0.3">
      <c r="B86" s="1038" t="s">
        <v>1315</v>
      </c>
      <c r="C86" s="1038"/>
      <c r="D86" s="1038"/>
      <c r="E86" s="1087" t="s">
        <v>491</v>
      </c>
      <c r="F86" s="1087"/>
      <c r="G86" s="1087"/>
      <c r="H86" s="827" t="s">
        <v>492</v>
      </c>
      <c r="I86" s="561">
        <v>1</v>
      </c>
      <c r="J86" s="829" t="s">
        <v>493</v>
      </c>
      <c r="K86" s="718" t="s">
        <v>1319</v>
      </c>
      <c r="L86" s="713" t="s">
        <v>45</v>
      </c>
      <c r="M86" s="713" t="s">
        <v>461</v>
      </c>
      <c r="N86" s="713" t="s">
        <v>1320</v>
      </c>
      <c r="O86" s="713" t="s">
        <v>494</v>
      </c>
      <c r="P86" s="713" t="s">
        <v>461</v>
      </c>
      <c r="Q86" s="862">
        <v>44927</v>
      </c>
      <c r="R86" s="862">
        <v>45291</v>
      </c>
      <c r="S86" s="847" t="s">
        <v>495</v>
      </c>
      <c r="T86" s="848" t="s">
        <v>496</v>
      </c>
      <c r="U86" s="596" t="s">
        <v>497</v>
      </c>
      <c r="V86" s="713" t="s">
        <v>498</v>
      </c>
      <c r="W86" s="560" t="s">
        <v>38</v>
      </c>
      <c r="X86" s="823" t="s">
        <v>61</v>
      </c>
      <c r="Y86" s="714">
        <v>1</v>
      </c>
      <c r="Z86" s="597">
        <v>0.15</v>
      </c>
      <c r="AA86" s="600">
        <v>0.25</v>
      </c>
      <c r="AB86" s="601">
        <v>0.3</v>
      </c>
      <c r="AC86" s="582">
        <v>0.3</v>
      </c>
    </row>
    <row r="87" spans="2:29" ht="75.75" customHeight="1" x14ac:dyDescent="0.3">
      <c r="B87" s="1038" t="s">
        <v>1315</v>
      </c>
      <c r="C87" s="1038"/>
      <c r="D87" s="1038"/>
      <c r="E87" s="1087" t="s">
        <v>499</v>
      </c>
      <c r="F87" s="1087"/>
      <c r="G87" s="1087"/>
      <c r="H87" s="827" t="s">
        <v>500</v>
      </c>
      <c r="I87" s="561">
        <v>1</v>
      </c>
      <c r="J87" s="702" t="s">
        <v>501</v>
      </c>
      <c r="K87" s="718" t="s">
        <v>1319</v>
      </c>
      <c r="L87" s="713" t="s">
        <v>45</v>
      </c>
      <c r="M87" s="713" t="s">
        <v>461</v>
      </c>
      <c r="N87" s="713" t="s">
        <v>1320</v>
      </c>
      <c r="O87" s="713" t="s">
        <v>502</v>
      </c>
      <c r="P87" s="713" t="s">
        <v>461</v>
      </c>
      <c r="Q87" s="862">
        <v>44927</v>
      </c>
      <c r="R87" s="862">
        <v>45291</v>
      </c>
      <c r="S87" s="847" t="s">
        <v>503</v>
      </c>
      <c r="T87" s="848" t="s">
        <v>504</v>
      </c>
      <c r="U87" s="596" t="s">
        <v>505</v>
      </c>
      <c r="V87" s="713" t="s">
        <v>506</v>
      </c>
      <c r="W87" s="560" t="s">
        <v>38</v>
      </c>
      <c r="X87" s="823" t="s">
        <v>61</v>
      </c>
      <c r="Y87" s="714">
        <v>1</v>
      </c>
      <c r="Z87" s="597">
        <v>0.15</v>
      </c>
      <c r="AA87" s="600">
        <v>0.25</v>
      </c>
      <c r="AB87" s="830">
        <v>0.3</v>
      </c>
      <c r="AC87" s="582">
        <v>0.3</v>
      </c>
    </row>
    <row r="88" spans="2:29" ht="138" customHeight="1" x14ac:dyDescent="0.3">
      <c r="B88" s="1038" t="s">
        <v>1321</v>
      </c>
      <c r="C88" s="1038"/>
      <c r="D88" s="1038"/>
      <c r="E88" s="1038" t="s">
        <v>533</v>
      </c>
      <c r="F88" s="1038"/>
      <c r="G88" s="1038"/>
      <c r="H88" s="641" t="s">
        <v>534</v>
      </c>
      <c r="I88" s="641">
        <v>12</v>
      </c>
      <c r="J88" s="641" t="s">
        <v>535</v>
      </c>
      <c r="K88" s="858" t="s">
        <v>536</v>
      </c>
      <c r="L88" s="845" t="s">
        <v>537</v>
      </c>
      <c r="M88" s="845" t="s">
        <v>526</v>
      </c>
      <c r="N88" s="845" t="s">
        <v>380</v>
      </c>
      <c r="O88" s="845" t="s">
        <v>386</v>
      </c>
      <c r="P88" s="845" t="s">
        <v>527</v>
      </c>
      <c r="Q88" s="849">
        <v>44927</v>
      </c>
      <c r="R88" s="845" t="s">
        <v>1322</v>
      </c>
      <c r="S88" s="845" t="s">
        <v>538</v>
      </c>
      <c r="T88" s="845" t="s">
        <v>1336</v>
      </c>
      <c r="U88" s="845" t="s">
        <v>540</v>
      </c>
      <c r="V88" s="845" t="s">
        <v>541</v>
      </c>
      <c r="W88" s="808" t="s">
        <v>38</v>
      </c>
      <c r="X88" s="808" t="s">
        <v>61</v>
      </c>
      <c r="Y88" s="809">
        <v>1</v>
      </c>
      <c r="Z88" s="809">
        <v>0.25</v>
      </c>
      <c r="AA88" s="809">
        <v>0.5</v>
      </c>
      <c r="AB88" s="809">
        <v>0.75</v>
      </c>
      <c r="AC88" s="831">
        <v>1</v>
      </c>
    </row>
    <row r="89" spans="2:29" ht="303.75" customHeight="1" x14ac:dyDescent="0.3">
      <c r="B89" s="1038" t="s">
        <v>1321</v>
      </c>
      <c r="C89" s="1038"/>
      <c r="D89" s="1038"/>
      <c r="E89" s="1039" t="s">
        <v>1324</v>
      </c>
      <c r="F89" s="1040"/>
      <c r="G89" s="1041"/>
      <c r="H89" s="726" t="s">
        <v>1323</v>
      </c>
      <c r="I89" s="561">
        <v>12</v>
      </c>
      <c r="J89" s="716" t="s">
        <v>1325</v>
      </c>
      <c r="K89" s="860" t="s">
        <v>569</v>
      </c>
      <c r="L89" s="713" t="s">
        <v>45</v>
      </c>
      <c r="M89" s="713" t="s">
        <v>526</v>
      </c>
      <c r="N89" s="713" t="s">
        <v>380</v>
      </c>
      <c r="O89" s="713" t="s">
        <v>386</v>
      </c>
      <c r="P89" s="702" t="s">
        <v>570</v>
      </c>
      <c r="Q89" s="849">
        <v>44927</v>
      </c>
      <c r="R89" s="849">
        <v>45291</v>
      </c>
      <c r="S89" s="728" t="s">
        <v>571</v>
      </c>
      <c r="T89" s="850" t="s">
        <v>572</v>
      </c>
      <c r="U89" s="851" t="s">
        <v>573</v>
      </c>
      <c r="V89" s="851" t="s">
        <v>574</v>
      </c>
      <c r="W89" s="560" t="s">
        <v>60</v>
      </c>
      <c r="X89" s="560" t="s">
        <v>575</v>
      </c>
      <c r="Y89" s="714">
        <v>0.95</v>
      </c>
      <c r="Z89" s="714">
        <v>0.95</v>
      </c>
      <c r="AA89" s="714">
        <v>0.95</v>
      </c>
      <c r="AB89" s="714">
        <v>0.95</v>
      </c>
      <c r="AC89" s="714">
        <v>0.95</v>
      </c>
    </row>
    <row r="90" spans="2:29" ht="192.75" customHeight="1" x14ac:dyDescent="0.3">
      <c r="B90" s="1038" t="s">
        <v>1321</v>
      </c>
      <c r="C90" s="1038"/>
      <c r="D90" s="1038"/>
      <c r="E90" s="1039" t="s">
        <v>1327</v>
      </c>
      <c r="F90" s="1040"/>
      <c r="G90" s="1041"/>
      <c r="H90" s="726" t="s">
        <v>576</v>
      </c>
      <c r="I90" s="561">
        <v>12</v>
      </c>
      <c r="J90" s="713" t="s">
        <v>1328</v>
      </c>
      <c r="K90" s="860" t="s">
        <v>569</v>
      </c>
      <c r="L90" s="713" t="s">
        <v>45</v>
      </c>
      <c r="M90" s="713" t="s">
        <v>526</v>
      </c>
      <c r="N90" s="713" t="s">
        <v>380</v>
      </c>
      <c r="O90" s="713" t="s">
        <v>386</v>
      </c>
      <c r="P90" s="702" t="s">
        <v>570</v>
      </c>
      <c r="Q90" s="849">
        <v>44927</v>
      </c>
      <c r="R90" s="849">
        <v>45291</v>
      </c>
      <c r="S90" s="728" t="s">
        <v>579</v>
      </c>
      <c r="T90" s="852" t="s">
        <v>580</v>
      </c>
      <c r="U90" s="853" t="s">
        <v>581</v>
      </c>
      <c r="V90" s="851" t="s">
        <v>582</v>
      </c>
      <c r="W90" s="560" t="s">
        <v>60</v>
      </c>
      <c r="X90" s="560" t="s">
        <v>575</v>
      </c>
      <c r="Y90" s="714">
        <v>0.9</v>
      </c>
      <c r="Z90" s="714">
        <v>0.9</v>
      </c>
      <c r="AA90" s="714">
        <v>0.9</v>
      </c>
      <c r="AB90" s="714">
        <v>0.9</v>
      </c>
      <c r="AC90" s="714">
        <v>0.9</v>
      </c>
    </row>
    <row r="91" spans="2:29" ht="334.5" customHeight="1" x14ac:dyDescent="0.3">
      <c r="B91" s="1038" t="s">
        <v>1321</v>
      </c>
      <c r="C91" s="1038"/>
      <c r="D91" s="1038"/>
      <c r="E91" s="1039" t="s">
        <v>1329</v>
      </c>
      <c r="F91" s="1040"/>
      <c r="G91" s="1041"/>
      <c r="H91" s="726" t="s">
        <v>583</v>
      </c>
      <c r="I91" s="561" t="s">
        <v>1326</v>
      </c>
      <c r="J91" s="718" t="s">
        <v>585</v>
      </c>
      <c r="K91" s="860" t="s">
        <v>569</v>
      </c>
      <c r="L91" s="713" t="s">
        <v>45</v>
      </c>
      <c r="M91" s="713" t="s">
        <v>526</v>
      </c>
      <c r="N91" s="713" t="s">
        <v>380</v>
      </c>
      <c r="O91" s="713" t="s">
        <v>386</v>
      </c>
      <c r="P91" s="702" t="s">
        <v>570</v>
      </c>
      <c r="Q91" s="849">
        <v>44927</v>
      </c>
      <c r="R91" s="849">
        <v>45291</v>
      </c>
      <c r="S91" s="728" t="s">
        <v>586</v>
      </c>
      <c r="T91" s="852" t="s">
        <v>587</v>
      </c>
      <c r="U91" s="853" t="s">
        <v>588</v>
      </c>
      <c r="V91" s="851" t="s">
        <v>589</v>
      </c>
      <c r="W91" s="758" t="s">
        <v>60</v>
      </c>
      <c r="X91" s="560" t="s">
        <v>575</v>
      </c>
      <c r="Y91" s="714">
        <v>0.95</v>
      </c>
      <c r="Z91" s="714">
        <v>0.95</v>
      </c>
      <c r="AA91" s="714">
        <v>0.95</v>
      </c>
      <c r="AB91" s="714">
        <v>0.95</v>
      </c>
      <c r="AC91" s="714">
        <v>0.95</v>
      </c>
    </row>
    <row r="92" spans="2:29" ht="120" customHeight="1" x14ac:dyDescent="0.3">
      <c r="B92" s="1038" t="s">
        <v>1321</v>
      </c>
      <c r="C92" s="1038"/>
      <c r="D92" s="1038"/>
      <c r="E92" s="1039" t="s">
        <v>567</v>
      </c>
      <c r="F92" s="1040"/>
      <c r="G92" s="1041"/>
      <c r="H92" s="726" t="s">
        <v>590</v>
      </c>
      <c r="I92" s="561">
        <v>12</v>
      </c>
      <c r="J92" s="836" t="s">
        <v>1330</v>
      </c>
      <c r="K92" s="860" t="s">
        <v>569</v>
      </c>
      <c r="L92" s="713" t="s">
        <v>45</v>
      </c>
      <c r="M92" s="833" t="s">
        <v>526</v>
      </c>
      <c r="N92" s="713" t="s">
        <v>380</v>
      </c>
      <c r="O92" s="713" t="s">
        <v>386</v>
      </c>
      <c r="P92" s="702" t="s">
        <v>570</v>
      </c>
      <c r="Q92" s="849">
        <v>44927</v>
      </c>
      <c r="R92" s="849">
        <v>45291</v>
      </c>
      <c r="S92" s="728" t="s">
        <v>593</v>
      </c>
      <c r="T92" s="852" t="s">
        <v>594</v>
      </c>
      <c r="U92" s="853" t="s">
        <v>595</v>
      </c>
      <c r="V92" s="851" t="s">
        <v>596</v>
      </c>
      <c r="W92" s="758" t="s">
        <v>60</v>
      </c>
      <c r="X92" s="560" t="s">
        <v>575</v>
      </c>
      <c r="Y92" s="834">
        <v>0.9</v>
      </c>
      <c r="Z92" s="834">
        <v>0.9</v>
      </c>
      <c r="AA92" s="834">
        <v>0.9</v>
      </c>
      <c r="AB92" s="834">
        <v>0.9</v>
      </c>
      <c r="AC92" s="834">
        <v>0.9</v>
      </c>
    </row>
    <row r="93" spans="2:29" ht="175.5" customHeight="1" x14ac:dyDescent="0.3">
      <c r="B93" s="1038" t="s">
        <v>1321</v>
      </c>
      <c r="C93" s="1038"/>
      <c r="D93" s="1038"/>
      <c r="E93" s="1039" t="s">
        <v>1332</v>
      </c>
      <c r="F93" s="1040"/>
      <c r="G93" s="1041"/>
      <c r="H93" s="726" t="s">
        <v>1333</v>
      </c>
      <c r="I93" s="561">
        <v>12</v>
      </c>
      <c r="J93" s="836" t="s">
        <v>1331</v>
      </c>
      <c r="K93" s="860" t="s">
        <v>569</v>
      </c>
      <c r="L93" s="713" t="s">
        <v>45</v>
      </c>
      <c r="M93" s="713" t="s">
        <v>526</v>
      </c>
      <c r="N93" s="713" t="s">
        <v>380</v>
      </c>
      <c r="O93" s="713" t="s">
        <v>386</v>
      </c>
      <c r="P93" s="702" t="s">
        <v>570</v>
      </c>
      <c r="Q93" s="849">
        <v>44927</v>
      </c>
      <c r="R93" s="849">
        <v>45291</v>
      </c>
      <c r="S93" s="728" t="s">
        <v>601</v>
      </c>
      <c r="T93" s="850" t="s">
        <v>602</v>
      </c>
      <c r="U93" s="851" t="s">
        <v>603</v>
      </c>
      <c r="V93" s="851" t="s">
        <v>604</v>
      </c>
      <c r="W93" s="758" t="s">
        <v>60</v>
      </c>
      <c r="X93" s="560" t="s">
        <v>575</v>
      </c>
      <c r="Y93" s="834">
        <v>1</v>
      </c>
      <c r="Z93" s="834">
        <v>1</v>
      </c>
      <c r="AA93" s="834">
        <v>1</v>
      </c>
      <c r="AB93" s="834">
        <v>1</v>
      </c>
      <c r="AC93" s="834">
        <v>1</v>
      </c>
    </row>
    <row r="94" spans="2:29" ht="114" customHeight="1" x14ac:dyDescent="0.3">
      <c r="B94" s="1038" t="s">
        <v>1363</v>
      </c>
      <c r="C94" s="1038"/>
      <c r="D94" s="1038"/>
      <c r="E94" s="1039" t="s">
        <v>1334</v>
      </c>
      <c r="F94" s="1040"/>
      <c r="G94" s="1041"/>
      <c r="H94" s="726" t="s">
        <v>606</v>
      </c>
      <c r="I94" s="561">
        <v>12</v>
      </c>
      <c r="J94" s="836" t="s">
        <v>1335</v>
      </c>
      <c r="K94" s="860" t="s">
        <v>569</v>
      </c>
      <c r="L94" s="713" t="s">
        <v>45</v>
      </c>
      <c r="M94" s="713" t="s">
        <v>526</v>
      </c>
      <c r="N94" s="713" t="s">
        <v>380</v>
      </c>
      <c r="O94" s="713" t="s">
        <v>386</v>
      </c>
      <c r="P94" s="702" t="s">
        <v>570</v>
      </c>
      <c r="Q94" s="849">
        <v>44927</v>
      </c>
      <c r="R94" s="849">
        <v>45291</v>
      </c>
      <c r="S94" s="728" t="s">
        <v>609</v>
      </c>
      <c r="T94" s="852" t="s">
        <v>610</v>
      </c>
      <c r="U94" s="853" t="s">
        <v>611</v>
      </c>
      <c r="V94" s="851" t="s">
        <v>612</v>
      </c>
      <c r="W94" s="758" t="s">
        <v>60</v>
      </c>
      <c r="X94" s="560" t="s">
        <v>575</v>
      </c>
      <c r="Y94" s="714">
        <v>0.97</v>
      </c>
      <c r="Z94" s="714">
        <v>0.97</v>
      </c>
      <c r="AA94" s="714">
        <v>0.97</v>
      </c>
      <c r="AB94" s="714">
        <v>0.97</v>
      </c>
      <c r="AC94" s="714">
        <v>0.97</v>
      </c>
    </row>
    <row r="95" spans="2:29" ht="109.5" customHeight="1" x14ac:dyDescent="0.3">
      <c r="B95" s="1043" t="s">
        <v>1363</v>
      </c>
      <c r="C95" s="1043"/>
      <c r="D95" s="1043"/>
      <c r="E95" s="1088" t="s">
        <v>1349</v>
      </c>
      <c r="F95" s="1088"/>
      <c r="G95" s="1088"/>
      <c r="H95" s="726" t="s">
        <v>548</v>
      </c>
      <c r="I95" s="742">
        <v>1</v>
      </c>
      <c r="J95" s="702" t="s">
        <v>1350</v>
      </c>
      <c r="K95" s="845" t="s">
        <v>549</v>
      </c>
      <c r="L95" s="845" t="s">
        <v>45</v>
      </c>
      <c r="M95" s="845" t="s">
        <v>550</v>
      </c>
      <c r="N95" s="845" t="s">
        <v>218</v>
      </c>
      <c r="O95" s="845" t="s">
        <v>219</v>
      </c>
      <c r="P95" s="845" t="s">
        <v>551</v>
      </c>
      <c r="Q95" s="849">
        <v>44927</v>
      </c>
      <c r="R95" s="849">
        <v>45291</v>
      </c>
      <c r="S95" s="845" t="s">
        <v>1351</v>
      </c>
      <c r="T95" s="845" t="s">
        <v>1352</v>
      </c>
      <c r="U95" s="845" t="s">
        <v>1353</v>
      </c>
      <c r="V95" s="845" t="s">
        <v>553</v>
      </c>
      <c r="W95" s="808" t="s">
        <v>38</v>
      </c>
      <c r="X95" s="808" t="s">
        <v>102</v>
      </c>
      <c r="Y95" s="808">
        <v>1000</v>
      </c>
      <c r="Z95" s="808">
        <v>1000</v>
      </c>
      <c r="AA95" s="808"/>
      <c r="AB95" s="808"/>
      <c r="AC95" s="808"/>
    </row>
    <row r="96" spans="2:29" ht="384.75" customHeight="1" x14ac:dyDescent="0.3">
      <c r="B96" s="1043" t="s">
        <v>1363</v>
      </c>
      <c r="C96" s="1043"/>
      <c r="D96" s="1043"/>
      <c r="E96" s="1088" t="s">
        <v>1354</v>
      </c>
      <c r="F96" s="1088"/>
      <c r="G96" s="1088"/>
      <c r="H96" s="845" t="s">
        <v>548</v>
      </c>
      <c r="I96" s="742">
        <v>1</v>
      </c>
      <c r="J96" s="702" t="s">
        <v>554</v>
      </c>
      <c r="K96" s="845" t="s">
        <v>549</v>
      </c>
      <c r="L96" s="845" t="s">
        <v>45</v>
      </c>
      <c r="M96" s="845" t="s">
        <v>550</v>
      </c>
      <c r="N96" s="845" t="s">
        <v>218</v>
      </c>
      <c r="O96" s="845" t="s">
        <v>219</v>
      </c>
      <c r="P96" s="845" t="s">
        <v>551</v>
      </c>
      <c r="Q96" s="849">
        <v>44927</v>
      </c>
      <c r="R96" s="849">
        <v>45291</v>
      </c>
      <c r="S96" s="845" t="s">
        <v>1355</v>
      </c>
      <c r="T96" s="845" t="s">
        <v>1356</v>
      </c>
      <c r="U96" s="845" t="s">
        <v>1357</v>
      </c>
      <c r="V96" s="845" t="s">
        <v>555</v>
      </c>
      <c r="W96" s="641" t="s">
        <v>38</v>
      </c>
      <c r="X96" s="641" t="s">
        <v>61</v>
      </c>
      <c r="Y96" s="879">
        <v>1</v>
      </c>
      <c r="Z96" s="879">
        <v>0.17</v>
      </c>
      <c r="AA96" s="879">
        <v>0.32</v>
      </c>
      <c r="AB96" s="879">
        <v>0.75</v>
      </c>
      <c r="AC96" s="879">
        <v>1</v>
      </c>
    </row>
    <row r="97" spans="2:29" ht="141.75" customHeight="1" x14ac:dyDescent="0.3">
      <c r="B97" s="1043" t="s">
        <v>1363</v>
      </c>
      <c r="C97" s="1043"/>
      <c r="D97" s="1043"/>
      <c r="E97" s="1088" t="s">
        <v>1358</v>
      </c>
      <c r="F97" s="1088"/>
      <c r="G97" s="1088"/>
      <c r="H97" s="845" t="s">
        <v>548</v>
      </c>
      <c r="I97" s="845">
        <v>1</v>
      </c>
      <c r="J97" s="702" t="s">
        <v>562</v>
      </c>
      <c r="K97" s="845" t="s">
        <v>549</v>
      </c>
      <c r="L97" s="845" t="s">
        <v>45</v>
      </c>
      <c r="M97" s="845" t="s">
        <v>550</v>
      </c>
      <c r="N97" s="845" t="s">
        <v>557</v>
      </c>
      <c r="O97" s="845" t="s">
        <v>219</v>
      </c>
      <c r="P97" s="845" t="s">
        <v>551</v>
      </c>
      <c r="Q97" s="849">
        <v>44927</v>
      </c>
      <c r="R97" s="849">
        <v>45291</v>
      </c>
      <c r="S97" s="845" t="s">
        <v>1359</v>
      </c>
      <c r="T97" s="845" t="s">
        <v>1360</v>
      </c>
      <c r="U97" s="845" t="s">
        <v>1361</v>
      </c>
      <c r="V97" s="845" t="s">
        <v>1362</v>
      </c>
      <c r="W97" s="641" t="s">
        <v>38</v>
      </c>
      <c r="X97" s="641" t="s">
        <v>61</v>
      </c>
      <c r="Y97" s="835">
        <v>100</v>
      </c>
      <c r="Z97" s="835">
        <v>17</v>
      </c>
      <c r="AA97" s="835">
        <v>32</v>
      </c>
      <c r="AB97" s="835">
        <v>75</v>
      </c>
      <c r="AC97" s="835">
        <v>100</v>
      </c>
    </row>
    <row r="98" spans="2:29" ht="79.5" customHeight="1" x14ac:dyDescent="0.3">
      <c r="B98" s="1043" t="s">
        <v>1363</v>
      </c>
      <c r="C98" s="1043"/>
      <c r="D98" s="1043"/>
      <c r="E98" s="1088" t="s">
        <v>507</v>
      </c>
      <c r="F98" s="1088"/>
      <c r="G98" s="1088"/>
      <c r="H98" s="845" t="s">
        <v>508</v>
      </c>
      <c r="I98" s="845">
        <v>1</v>
      </c>
      <c r="J98" s="845" t="s">
        <v>509</v>
      </c>
      <c r="K98" s="845" t="s">
        <v>510</v>
      </c>
      <c r="L98" s="845" t="s">
        <v>45</v>
      </c>
      <c r="M98" s="845" t="s">
        <v>370</v>
      </c>
      <c r="N98" s="845" t="s">
        <v>371</v>
      </c>
      <c r="O98" s="845" t="s">
        <v>33</v>
      </c>
      <c r="P98" s="845" t="s">
        <v>511</v>
      </c>
      <c r="Q98" s="849">
        <v>44927</v>
      </c>
      <c r="R98" s="849">
        <v>45291</v>
      </c>
      <c r="S98" s="845" t="s">
        <v>1365</v>
      </c>
      <c r="T98" s="845" t="s">
        <v>1366</v>
      </c>
      <c r="U98" s="845" t="s">
        <v>512</v>
      </c>
      <c r="V98" s="845" t="s">
        <v>513</v>
      </c>
      <c r="W98" s="845" t="s">
        <v>1367</v>
      </c>
      <c r="X98" s="845" t="s">
        <v>102</v>
      </c>
      <c r="Y98" s="845">
        <v>35</v>
      </c>
      <c r="Z98" s="845">
        <v>12</v>
      </c>
      <c r="AA98" s="845">
        <v>9</v>
      </c>
      <c r="AB98" s="845">
        <v>7</v>
      </c>
      <c r="AC98" s="845">
        <v>7</v>
      </c>
    </row>
    <row r="99" spans="2:29" ht="120.75" customHeight="1" x14ac:dyDescent="0.3">
      <c r="B99" s="1043" t="s">
        <v>1363</v>
      </c>
      <c r="C99" s="1043"/>
      <c r="D99" s="1043"/>
      <c r="E99" s="1088" t="s">
        <v>1368</v>
      </c>
      <c r="F99" s="1088"/>
      <c r="G99" s="1088"/>
      <c r="H99" s="845" t="s">
        <v>514</v>
      </c>
      <c r="I99" s="864" t="s">
        <v>1369</v>
      </c>
      <c r="J99" s="845" t="s">
        <v>515</v>
      </c>
      <c r="K99" s="845" t="s">
        <v>516</v>
      </c>
      <c r="L99" s="845" t="s">
        <v>45</v>
      </c>
      <c r="M99" s="845" t="s">
        <v>370</v>
      </c>
      <c r="N99" s="845" t="s">
        <v>371</v>
      </c>
      <c r="O99" s="845" t="s">
        <v>46</v>
      </c>
      <c r="P99" s="845" t="s">
        <v>511</v>
      </c>
      <c r="Q99" s="849">
        <v>44927</v>
      </c>
      <c r="R99" s="849">
        <v>45291</v>
      </c>
      <c r="S99" s="845" t="s">
        <v>517</v>
      </c>
      <c r="T99" s="845" t="s">
        <v>1370</v>
      </c>
      <c r="U99" s="845" t="s">
        <v>518</v>
      </c>
      <c r="V99" s="845" t="s">
        <v>519</v>
      </c>
      <c r="W99" s="845" t="s">
        <v>38</v>
      </c>
      <c r="X99" s="845" t="s">
        <v>61</v>
      </c>
      <c r="Y99" s="863">
        <v>0.6</v>
      </c>
      <c r="Z99" s="863">
        <v>0.1</v>
      </c>
      <c r="AA99" s="863">
        <v>0.25</v>
      </c>
      <c r="AB99" s="863">
        <v>0.4</v>
      </c>
      <c r="AC99" s="863">
        <v>0.6</v>
      </c>
    </row>
    <row r="100" spans="2:29" ht="266.25" customHeight="1" x14ac:dyDescent="0.3">
      <c r="B100" s="1043" t="s">
        <v>1363</v>
      </c>
      <c r="C100" s="1043"/>
      <c r="D100" s="1043"/>
      <c r="E100" s="1043" t="s">
        <v>613</v>
      </c>
      <c r="F100" s="1043"/>
      <c r="G100" s="1043"/>
      <c r="H100" s="845" t="s">
        <v>614</v>
      </c>
      <c r="I100" s="845" t="s">
        <v>615</v>
      </c>
      <c r="J100" s="845" t="s">
        <v>1371</v>
      </c>
      <c r="K100" s="845" t="s">
        <v>617</v>
      </c>
      <c r="L100" s="845" t="s">
        <v>45</v>
      </c>
      <c r="M100" s="845" t="s">
        <v>618</v>
      </c>
      <c r="N100" s="845" t="s">
        <v>211</v>
      </c>
      <c r="O100" s="845" t="s">
        <v>381</v>
      </c>
      <c r="P100" s="845" t="s">
        <v>619</v>
      </c>
      <c r="Q100" s="849">
        <v>44927</v>
      </c>
      <c r="R100" s="849">
        <v>45291</v>
      </c>
      <c r="S100" s="845" t="s">
        <v>620</v>
      </c>
      <c r="T100" s="845" t="s">
        <v>621</v>
      </c>
      <c r="U100" s="845" t="s">
        <v>622</v>
      </c>
      <c r="V100" s="845" t="s">
        <v>623</v>
      </c>
      <c r="W100" s="845" t="s">
        <v>624</v>
      </c>
      <c r="X100" s="845" t="s">
        <v>625</v>
      </c>
      <c r="Y100" s="845" t="s">
        <v>1372</v>
      </c>
      <c r="Z100" s="863">
        <v>1</v>
      </c>
      <c r="AA100" s="863">
        <v>1</v>
      </c>
      <c r="AB100" s="863">
        <v>1</v>
      </c>
      <c r="AC100" s="863">
        <v>1</v>
      </c>
    </row>
    <row r="101" spans="2:29" ht="144" customHeight="1" x14ac:dyDescent="0.3">
      <c r="B101" s="1043" t="s">
        <v>1363</v>
      </c>
      <c r="C101" s="1043"/>
      <c r="D101" s="1043"/>
      <c r="E101" s="1043" t="s">
        <v>627</v>
      </c>
      <c r="F101" s="1043"/>
      <c r="G101" s="1043"/>
      <c r="H101" s="845" t="s">
        <v>628</v>
      </c>
      <c r="I101" s="845" t="s">
        <v>629</v>
      </c>
      <c r="J101" s="845" t="s">
        <v>630</v>
      </c>
      <c r="K101" s="845" t="s">
        <v>617</v>
      </c>
      <c r="L101" s="845" t="s">
        <v>45</v>
      </c>
      <c r="M101" s="845" t="s">
        <v>618</v>
      </c>
      <c r="N101" s="845" t="s">
        <v>211</v>
      </c>
      <c r="O101" s="845" t="s">
        <v>381</v>
      </c>
      <c r="P101" s="845" t="s">
        <v>619</v>
      </c>
      <c r="Q101" s="849">
        <v>44927</v>
      </c>
      <c r="R101" s="849">
        <v>45291</v>
      </c>
      <c r="S101" s="845" t="s">
        <v>1373</v>
      </c>
      <c r="T101" s="845" t="s">
        <v>1374</v>
      </c>
      <c r="U101" s="845" t="s">
        <v>631</v>
      </c>
      <c r="V101" s="845" t="s">
        <v>632</v>
      </c>
      <c r="W101" s="845" t="s">
        <v>38</v>
      </c>
      <c r="X101" s="845" t="s">
        <v>61</v>
      </c>
      <c r="Y101" s="845" t="s">
        <v>633</v>
      </c>
      <c r="Z101" s="863">
        <v>0.98</v>
      </c>
      <c r="AA101" s="863">
        <v>0.98</v>
      </c>
      <c r="AB101" s="863">
        <v>0.98</v>
      </c>
      <c r="AC101" s="863">
        <v>0.98</v>
      </c>
    </row>
    <row r="102" spans="2:29" ht="43.2" x14ac:dyDescent="0.3">
      <c r="B102" s="1038" t="s">
        <v>1375</v>
      </c>
      <c r="C102" s="1038"/>
      <c r="D102" s="1038"/>
      <c r="E102" s="1042" t="s">
        <v>277</v>
      </c>
      <c r="F102" s="1042"/>
      <c r="G102" s="1042"/>
      <c r="H102" s="866" t="s">
        <v>1376</v>
      </c>
      <c r="I102" s="866">
        <v>1</v>
      </c>
      <c r="J102" s="867" t="s">
        <v>1377</v>
      </c>
      <c r="K102" s="867" t="s">
        <v>279</v>
      </c>
      <c r="L102" s="867" t="s">
        <v>74</v>
      </c>
      <c r="M102" s="867" t="s">
        <v>280</v>
      </c>
      <c r="N102" s="867" t="s">
        <v>76</v>
      </c>
      <c r="O102" s="867" t="s">
        <v>33</v>
      </c>
      <c r="P102" s="867" t="s">
        <v>281</v>
      </c>
      <c r="Q102" s="868">
        <v>44958</v>
      </c>
      <c r="R102" s="868">
        <v>45290</v>
      </c>
      <c r="S102" s="869" t="s">
        <v>1378</v>
      </c>
      <c r="T102" s="869" t="s">
        <v>1379</v>
      </c>
      <c r="U102" s="870" t="s">
        <v>282</v>
      </c>
      <c r="V102" s="870" t="s">
        <v>283</v>
      </c>
      <c r="W102" s="870" t="s">
        <v>38</v>
      </c>
      <c r="X102" s="870" t="s">
        <v>284</v>
      </c>
      <c r="Y102" s="870">
        <v>1</v>
      </c>
      <c r="Z102" s="870">
        <v>0</v>
      </c>
      <c r="AA102" s="870">
        <v>0</v>
      </c>
      <c r="AB102" s="870">
        <v>0</v>
      </c>
      <c r="AC102" s="870">
        <v>1</v>
      </c>
    </row>
    <row r="103" spans="2:29" ht="100.8" x14ac:dyDescent="0.3">
      <c r="B103" s="1038" t="s">
        <v>1375</v>
      </c>
      <c r="C103" s="1038"/>
      <c r="D103" s="1038"/>
      <c r="E103" s="1042" t="s">
        <v>293</v>
      </c>
      <c r="F103" s="1042"/>
      <c r="G103" s="1042"/>
      <c r="H103" s="866" t="s">
        <v>1380</v>
      </c>
      <c r="I103" s="866">
        <v>120</v>
      </c>
      <c r="J103" s="867" t="s">
        <v>295</v>
      </c>
      <c r="K103" s="867" t="s">
        <v>279</v>
      </c>
      <c r="L103" s="867" t="s">
        <v>45</v>
      </c>
      <c r="M103" s="867" t="s">
        <v>280</v>
      </c>
      <c r="N103" s="867" t="s">
        <v>76</v>
      </c>
      <c r="O103" s="867" t="s">
        <v>296</v>
      </c>
      <c r="P103" s="867" t="s">
        <v>281</v>
      </c>
      <c r="Q103" s="868">
        <v>44958</v>
      </c>
      <c r="R103" s="868">
        <v>45290</v>
      </c>
      <c r="S103" s="871" t="s">
        <v>1381</v>
      </c>
      <c r="T103" s="871" t="s">
        <v>1382</v>
      </c>
      <c r="U103" s="870" t="s">
        <v>297</v>
      </c>
      <c r="V103" s="870" t="s">
        <v>298</v>
      </c>
      <c r="W103" s="870" t="s">
        <v>38</v>
      </c>
      <c r="X103" s="870" t="s">
        <v>284</v>
      </c>
      <c r="Y103" s="872">
        <v>120</v>
      </c>
      <c r="Z103" s="870">
        <v>40</v>
      </c>
      <c r="AA103" s="870">
        <v>20</v>
      </c>
      <c r="AB103" s="870">
        <v>30</v>
      </c>
      <c r="AC103" s="870">
        <v>30</v>
      </c>
    </row>
    <row r="104" spans="2:29" ht="57.6" x14ac:dyDescent="0.3">
      <c r="B104" s="1038" t="s">
        <v>1375</v>
      </c>
      <c r="C104" s="1038"/>
      <c r="D104" s="1038"/>
      <c r="E104" s="1042" t="s">
        <v>1383</v>
      </c>
      <c r="F104" s="1042"/>
      <c r="G104" s="1042"/>
      <c r="H104" s="866" t="s">
        <v>1384</v>
      </c>
      <c r="I104" s="866">
        <v>224000</v>
      </c>
      <c r="J104" s="867" t="s">
        <v>301</v>
      </c>
      <c r="K104" s="867" t="s">
        <v>279</v>
      </c>
      <c r="L104" s="867" t="s">
        <v>74</v>
      </c>
      <c r="M104" s="867" t="s">
        <v>280</v>
      </c>
      <c r="N104" s="867" t="s">
        <v>76</v>
      </c>
      <c r="O104" s="867" t="s">
        <v>33</v>
      </c>
      <c r="P104" s="867" t="s">
        <v>281</v>
      </c>
      <c r="Q104" s="868">
        <v>44958</v>
      </c>
      <c r="R104" s="868">
        <v>45290</v>
      </c>
      <c r="S104" s="871" t="s">
        <v>316</v>
      </c>
      <c r="T104" s="871" t="s">
        <v>1385</v>
      </c>
      <c r="U104" s="870" t="s">
        <v>1386</v>
      </c>
      <c r="V104" s="870" t="s">
        <v>301</v>
      </c>
      <c r="W104" s="870" t="s">
        <v>38</v>
      </c>
      <c r="X104" s="870" t="s">
        <v>284</v>
      </c>
      <c r="Y104" s="880">
        <v>224000</v>
      </c>
      <c r="Z104" s="881">
        <v>6000</v>
      </c>
      <c r="AA104" s="881">
        <v>10000</v>
      </c>
      <c r="AB104" s="881">
        <v>6000</v>
      </c>
      <c r="AC104" s="881">
        <v>2000</v>
      </c>
    </row>
    <row r="105" spans="2:29" ht="43.2" x14ac:dyDescent="0.3">
      <c r="B105" s="1038" t="s">
        <v>1375</v>
      </c>
      <c r="C105" s="1038"/>
      <c r="D105" s="1038"/>
      <c r="E105" s="1042" t="s">
        <v>305</v>
      </c>
      <c r="F105" s="1042"/>
      <c r="G105" s="1042"/>
      <c r="H105" s="866" t="s">
        <v>1387</v>
      </c>
      <c r="I105" s="866">
        <v>500</v>
      </c>
      <c r="J105" s="867" t="s">
        <v>1388</v>
      </c>
      <c r="K105" s="867" t="s">
        <v>279</v>
      </c>
      <c r="L105" s="867" t="s">
        <v>74</v>
      </c>
      <c r="M105" s="867" t="s">
        <v>280</v>
      </c>
      <c r="N105" s="867" t="s">
        <v>76</v>
      </c>
      <c r="O105" s="867" t="s">
        <v>33</v>
      </c>
      <c r="P105" s="867" t="s">
        <v>281</v>
      </c>
      <c r="Q105" s="868">
        <v>44958</v>
      </c>
      <c r="R105" s="868">
        <v>45290</v>
      </c>
      <c r="S105" s="871" t="s">
        <v>1389</v>
      </c>
      <c r="T105" s="871" t="s">
        <v>1390</v>
      </c>
      <c r="U105" s="870" t="s">
        <v>1391</v>
      </c>
      <c r="V105" s="870" t="s">
        <v>1388</v>
      </c>
      <c r="W105" s="870" t="s">
        <v>38</v>
      </c>
      <c r="X105" s="870" t="s">
        <v>284</v>
      </c>
      <c r="Y105" s="872">
        <v>500</v>
      </c>
      <c r="Z105" s="870">
        <v>100</v>
      </c>
      <c r="AA105" s="870">
        <v>300</v>
      </c>
      <c r="AB105" s="870">
        <v>100</v>
      </c>
      <c r="AC105" s="870">
        <v>0</v>
      </c>
    </row>
    <row r="106" spans="2:29" ht="66" customHeight="1" x14ac:dyDescent="0.3">
      <c r="B106" s="1038" t="s">
        <v>1375</v>
      </c>
      <c r="C106" s="1038"/>
      <c r="D106" s="1038"/>
      <c r="E106" s="1042" t="s">
        <v>306</v>
      </c>
      <c r="F106" s="1042"/>
      <c r="G106" s="1042"/>
      <c r="H106" s="866" t="s">
        <v>1392</v>
      </c>
      <c r="I106" s="866">
        <v>8</v>
      </c>
      <c r="J106" s="867" t="s">
        <v>308</v>
      </c>
      <c r="K106" s="867" t="s">
        <v>279</v>
      </c>
      <c r="L106" s="867" t="s">
        <v>74</v>
      </c>
      <c r="M106" s="867" t="s">
        <v>280</v>
      </c>
      <c r="N106" s="867" t="s">
        <v>76</v>
      </c>
      <c r="O106" s="867" t="s">
        <v>33</v>
      </c>
      <c r="P106" s="867" t="s">
        <v>281</v>
      </c>
      <c r="Q106" s="868">
        <v>44958</v>
      </c>
      <c r="R106" s="868">
        <v>45290</v>
      </c>
      <c r="S106" s="869" t="s">
        <v>1393</v>
      </c>
      <c r="T106" s="869" t="s">
        <v>1394</v>
      </c>
      <c r="U106" s="870" t="s">
        <v>309</v>
      </c>
      <c r="V106" s="870" t="s">
        <v>301</v>
      </c>
      <c r="W106" s="870" t="s">
        <v>38</v>
      </c>
      <c r="X106" s="870" t="s">
        <v>284</v>
      </c>
      <c r="Y106" s="872">
        <v>8</v>
      </c>
      <c r="Z106" s="870">
        <v>0</v>
      </c>
      <c r="AA106" s="870">
        <v>2</v>
      </c>
      <c r="AB106" s="870">
        <v>4</v>
      </c>
      <c r="AC106" s="870">
        <v>2</v>
      </c>
    </row>
    <row r="107" spans="2:29" ht="86.4" x14ac:dyDescent="0.3">
      <c r="B107" s="1038" t="s">
        <v>1395</v>
      </c>
      <c r="C107" s="1038"/>
      <c r="D107" s="1038"/>
      <c r="E107" s="1037" t="s">
        <v>1396</v>
      </c>
      <c r="F107" s="1037"/>
      <c r="G107" s="1037"/>
      <c r="H107" s="873" t="s">
        <v>1397</v>
      </c>
      <c r="I107" s="874">
        <v>487000</v>
      </c>
      <c r="J107" s="875" t="s">
        <v>1398</v>
      </c>
      <c r="K107" s="875" t="s">
        <v>1399</v>
      </c>
      <c r="L107" s="875" t="s">
        <v>74</v>
      </c>
      <c r="M107" s="875" t="s">
        <v>280</v>
      </c>
      <c r="N107" s="875" t="s">
        <v>76</v>
      </c>
      <c r="O107" s="875" t="s">
        <v>33</v>
      </c>
      <c r="P107" s="875" t="s">
        <v>1399</v>
      </c>
      <c r="Q107" s="868">
        <v>44986</v>
      </c>
      <c r="R107" s="868">
        <v>45290</v>
      </c>
      <c r="S107" s="876" t="s">
        <v>1400</v>
      </c>
      <c r="T107" s="876" t="s">
        <v>1401</v>
      </c>
      <c r="U107" s="758" t="s">
        <v>1402</v>
      </c>
      <c r="V107" s="758" t="s">
        <v>1403</v>
      </c>
      <c r="W107" s="758" t="s">
        <v>38</v>
      </c>
      <c r="X107" s="758" t="s">
        <v>284</v>
      </c>
      <c r="Y107" s="880">
        <v>487000</v>
      </c>
      <c r="Z107" s="881">
        <v>0</v>
      </c>
      <c r="AA107" s="881">
        <v>48700</v>
      </c>
      <c r="AB107" s="881">
        <v>243500</v>
      </c>
      <c r="AC107" s="881">
        <v>194800</v>
      </c>
    </row>
    <row r="108" spans="2:29" ht="129.75" customHeight="1" x14ac:dyDescent="0.3">
      <c r="B108" s="1038" t="s">
        <v>1395</v>
      </c>
      <c r="C108" s="1038"/>
      <c r="D108" s="1038"/>
      <c r="E108" s="1037" t="s">
        <v>1404</v>
      </c>
      <c r="F108" s="1037"/>
      <c r="G108" s="1037"/>
      <c r="H108" s="873" t="s">
        <v>1405</v>
      </c>
      <c r="I108" s="873">
        <v>3600</v>
      </c>
      <c r="J108" s="875" t="s">
        <v>1406</v>
      </c>
      <c r="K108" s="875" t="s">
        <v>325</v>
      </c>
      <c r="L108" s="875" t="s">
        <v>74</v>
      </c>
      <c r="M108" s="875" t="s">
        <v>280</v>
      </c>
      <c r="N108" s="875" t="s">
        <v>76</v>
      </c>
      <c r="O108" s="875" t="s">
        <v>33</v>
      </c>
      <c r="P108" s="875" t="s">
        <v>326</v>
      </c>
      <c r="Q108" s="868">
        <v>45078</v>
      </c>
      <c r="R108" s="868">
        <v>45290</v>
      </c>
      <c r="S108" s="876" t="s">
        <v>1407</v>
      </c>
      <c r="T108" s="876" t="s">
        <v>1408</v>
      </c>
      <c r="U108" s="758" t="s">
        <v>1409</v>
      </c>
      <c r="V108" s="758" t="s">
        <v>1410</v>
      </c>
      <c r="W108" s="758" t="s">
        <v>38</v>
      </c>
      <c r="X108" s="758" t="s">
        <v>284</v>
      </c>
      <c r="Y108" s="880">
        <v>3600</v>
      </c>
      <c r="Z108" s="881">
        <v>0</v>
      </c>
      <c r="AA108" s="881">
        <v>0</v>
      </c>
      <c r="AB108" s="881">
        <v>1400</v>
      </c>
      <c r="AC108" s="881">
        <v>2200</v>
      </c>
    </row>
    <row r="109" spans="2:29" ht="88.5" customHeight="1" x14ac:dyDescent="0.3">
      <c r="B109" s="1038" t="s">
        <v>1395</v>
      </c>
      <c r="C109" s="1038"/>
      <c r="D109" s="1038"/>
      <c r="E109" s="1037" t="s">
        <v>1411</v>
      </c>
      <c r="F109" s="1037"/>
      <c r="G109" s="1037"/>
      <c r="H109" s="873" t="s">
        <v>1412</v>
      </c>
      <c r="I109" s="873">
        <v>4</v>
      </c>
      <c r="J109" s="875" t="s">
        <v>1413</v>
      </c>
      <c r="K109" s="875" t="s">
        <v>329</v>
      </c>
      <c r="L109" s="875" t="s">
        <v>74</v>
      </c>
      <c r="M109" s="875" t="s">
        <v>280</v>
      </c>
      <c r="N109" s="875" t="s">
        <v>76</v>
      </c>
      <c r="O109" s="875" t="s">
        <v>33</v>
      </c>
      <c r="P109" s="875" t="s">
        <v>330</v>
      </c>
      <c r="Q109" s="868">
        <v>45092</v>
      </c>
      <c r="R109" s="868">
        <v>45290</v>
      </c>
      <c r="S109" s="873" t="s">
        <v>1412</v>
      </c>
      <c r="T109" s="873" t="s">
        <v>1414</v>
      </c>
      <c r="U109" s="873" t="s">
        <v>1415</v>
      </c>
      <c r="V109" s="758" t="s">
        <v>1416</v>
      </c>
      <c r="W109" s="758" t="s">
        <v>38</v>
      </c>
      <c r="X109" s="758" t="s">
        <v>284</v>
      </c>
      <c r="Y109" s="877">
        <v>4</v>
      </c>
      <c r="Z109" s="758">
        <v>0</v>
      </c>
      <c r="AA109" s="758">
        <v>0</v>
      </c>
      <c r="AB109" s="758">
        <v>2</v>
      </c>
      <c r="AC109" s="758">
        <v>2</v>
      </c>
    </row>
    <row r="110" spans="2:29" ht="86.4" x14ac:dyDescent="0.3">
      <c r="B110" s="1038" t="s">
        <v>1395</v>
      </c>
      <c r="C110" s="1038"/>
      <c r="D110" s="1038"/>
      <c r="E110" s="1037" t="s">
        <v>1417</v>
      </c>
      <c r="F110" s="1037"/>
      <c r="G110" s="1037"/>
      <c r="H110" s="873" t="s">
        <v>1418</v>
      </c>
      <c r="I110" s="878">
        <v>7</v>
      </c>
      <c r="J110" s="875" t="s">
        <v>1419</v>
      </c>
      <c r="K110" s="875" t="s">
        <v>1399</v>
      </c>
      <c r="L110" s="875" t="s">
        <v>74</v>
      </c>
      <c r="M110" s="875" t="s">
        <v>280</v>
      </c>
      <c r="N110" s="875" t="s">
        <v>76</v>
      </c>
      <c r="O110" s="875" t="s">
        <v>33</v>
      </c>
      <c r="P110" s="875" t="s">
        <v>1399</v>
      </c>
      <c r="Q110" s="868">
        <v>45031</v>
      </c>
      <c r="R110" s="868">
        <v>45290</v>
      </c>
      <c r="S110" s="873" t="s">
        <v>1420</v>
      </c>
      <c r="T110" s="876" t="s">
        <v>1421</v>
      </c>
      <c r="U110" s="873" t="s">
        <v>1422</v>
      </c>
      <c r="V110" s="873" t="s">
        <v>1420</v>
      </c>
      <c r="W110" s="758" t="s">
        <v>38</v>
      </c>
      <c r="X110" s="758" t="s">
        <v>284</v>
      </c>
      <c r="Y110" s="877">
        <v>7</v>
      </c>
      <c r="Z110" s="758">
        <v>0</v>
      </c>
      <c r="AA110" s="758">
        <v>0</v>
      </c>
      <c r="AB110" s="758">
        <v>3</v>
      </c>
      <c r="AC110" s="758">
        <v>4</v>
      </c>
    </row>
    <row r="111" spans="2:29" ht="148.5" customHeight="1" x14ac:dyDescent="0.3">
      <c r="B111" s="1038" t="s">
        <v>1395</v>
      </c>
      <c r="C111" s="1038"/>
      <c r="D111" s="1038"/>
      <c r="E111" s="1037" t="s">
        <v>1423</v>
      </c>
      <c r="F111" s="1037"/>
      <c r="G111" s="1037"/>
      <c r="H111" s="873" t="s">
        <v>1424</v>
      </c>
      <c r="I111" s="873">
        <v>5500</v>
      </c>
      <c r="J111" s="875" t="s">
        <v>1425</v>
      </c>
      <c r="K111" s="875" t="s">
        <v>1426</v>
      </c>
      <c r="L111" s="875" t="s">
        <v>74</v>
      </c>
      <c r="M111" s="875" t="s">
        <v>280</v>
      </c>
      <c r="N111" s="875" t="s">
        <v>76</v>
      </c>
      <c r="O111" s="875" t="s">
        <v>33</v>
      </c>
      <c r="P111" s="875" t="s">
        <v>1427</v>
      </c>
      <c r="Q111" s="868">
        <v>45031</v>
      </c>
      <c r="R111" s="868">
        <v>45290</v>
      </c>
      <c r="S111" s="873" t="s">
        <v>1428</v>
      </c>
      <c r="T111" s="876" t="s">
        <v>1429</v>
      </c>
      <c r="U111" s="758" t="s">
        <v>1430</v>
      </c>
      <c r="V111" s="758" t="s">
        <v>1431</v>
      </c>
      <c r="W111" s="758" t="s">
        <v>38</v>
      </c>
      <c r="X111" s="758" t="s">
        <v>284</v>
      </c>
      <c r="Y111" s="877">
        <v>5500</v>
      </c>
      <c r="Z111" s="758">
        <v>0</v>
      </c>
      <c r="AA111" s="758">
        <v>1300</v>
      </c>
      <c r="AB111" s="758">
        <v>2800</v>
      </c>
      <c r="AC111" s="758">
        <v>1200</v>
      </c>
    </row>
    <row r="112" spans="2:29" ht="96.75" customHeight="1" x14ac:dyDescent="0.3">
      <c r="B112" s="1038" t="s">
        <v>1363</v>
      </c>
      <c r="C112" s="1038"/>
      <c r="D112" s="1038"/>
      <c r="E112" s="1037" t="s">
        <v>1423</v>
      </c>
      <c r="F112" s="1037"/>
      <c r="G112" s="1037"/>
      <c r="H112" s="817" t="s">
        <v>420</v>
      </c>
      <c r="I112" s="742">
        <v>1</v>
      </c>
      <c r="J112" s="561" t="s">
        <v>1443</v>
      </c>
      <c r="K112" s="875" t="s">
        <v>424</v>
      </c>
      <c r="L112" s="875" t="s">
        <v>45</v>
      </c>
      <c r="M112" s="641" t="s">
        <v>1436</v>
      </c>
      <c r="N112" s="641" t="s">
        <v>1436</v>
      </c>
      <c r="O112" s="875" t="s">
        <v>1437</v>
      </c>
      <c r="P112" s="875" t="s">
        <v>1438</v>
      </c>
      <c r="Q112" s="868">
        <v>44936</v>
      </c>
      <c r="R112" s="868">
        <v>45291</v>
      </c>
      <c r="S112" s="899" t="s">
        <v>1439</v>
      </c>
      <c r="T112" s="876" t="s">
        <v>1440</v>
      </c>
      <c r="U112" s="758" t="s">
        <v>1441</v>
      </c>
      <c r="V112" s="570" t="s">
        <v>1442</v>
      </c>
      <c r="W112" s="717" t="s">
        <v>38</v>
      </c>
      <c r="X112" s="758" t="s">
        <v>61</v>
      </c>
      <c r="Y112" s="902">
        <v>1</v>
      </c>
      <c r="Z112" s="714">
        <v>0.1</v>
      </c>
      <c r="AA112" s="714">
        <v>3.5</v>
      </c>
      <c r="AB112" s="714">
        <v>0.75</v>
      </c>
      <c r="AC112" s="714">
        <v>1</v>
      </c>
    </row>
    <row r="113" spans="2:29" ht="81.75" customHeight="1" x14ac:dyDescent="0.3">
      <c r="B113" s="1038" t="s">
        <v>1363</v>
      </c>
      <c r="C113" s="1038"/>
      <c r="D113" s="1038"/>
      <c r="E113" s="1039" t="s">
        <v>445</v>
      </c>
      <c r="F113" s="1040"/>
      <c r="G113" s="1041"/>
      <c r="H113" s="726" t="s">
        <v>446</v>
      </c>
      <c r="I113" s="561">
        <v>1</v>
      </c>
      <c r="J113" s="561" t="s">
        <v>1444</v>
      </c>
      <c r="K113" s="875" t="s">
        <v>424</v>
      </c>
      <c r="L113" s="875" t="s">
        <v>45</v>
      </c>
      <c r="M113" s="641" t="s">
        <v>1436</v>
      </c>
      <c r="N113" s="641" t="s">
        <v>1436</v>
      </c>
      <c r="O113" s="703" t="s">
        <v>1447</v>
      </c>
      <c r="P113" s="875" t="s">
        <v>1438</v>
      </c>
      <c r="Q113" s="868">
        <v>44936</v>
      </c>
      <c r="R113" s="868">
        <v>45291</v>
      </c>
      <c r="S113" s="716" t="s">
        <v>1448</v>
      </c>
      <c r="T113" s="876" t="s">
        <v>1440</v>
      </c>
      <c r="U113" s="900" t="s">
        <v>1451</v>
      </c>
      <c r="V113" s="570" t="s">
        <v>1442</v>
      </c>
      <c r="W113" s="717" t="s">
        <v>38</v>
      </c>
      <c r="X113" s="758" t="s">
        <v>61</v>
      </c>
      <c r="Y113" s="902">
        <v>1</v>
      </c>
      <c r="Z113" s="714">
        <v>0.1</v>
      </c>
      <c r="AA113" s="714">
        <v>3.5</v>
      </c>
      <c r="AB113" s="714">
        <v>0.75</v>
      </c>
      <c r="AC113" s="714">
        <v>1</v>
      </c>
    </row>
    <row r="114" spans="2:29" ht="59.25" customHeight="1" x14ac:dyDescent="0.3">
      <c r="B114" s="1038" t="s">
        <v>1363</v>
      </c>
      <c r="C114" s="1038"/>
      <c r="D114" s="1038"/>
      <c r="E114" s="1038" t="s">
        <v>1445</v>
      </c>
      <c r="F114" s="1038"/>
      <c r="G114" s="1038"/>
      <c r="H114" s="901" t="s">
        <v>1446</v>
      </c>
      <c r="I114" s="641">
        <v>1</v>
      </c>
      <c r="J114" s="742" t="s">
        <v>1449</v>
      </c>
      <c r="K114" s="875" t="s">
        <v>424</v>
      </c>
      <c r="L114" s="875" t="s">
        <v>45</v>
      </c>
      <c r="M114" s="641" t="s">
        <v>1436</v>
      </c>
      <c r="N114" s="641" t="s">
        <v>1436</v>
      </c>
      <c r="O114" s="875" t="s">
        <v>1437</v>
      </c>
      <c r="P114" s="875" t="s">
        <v>1438</v>
      </c>
      <c r="Q114" s="868">
        <v>44936</v>
      </c>
      <c r="R114" s="868">
        <v>45291</v>
      </c>
      <c r="S114" s="873" t="s">
        <v>1450</v>
      </c>
      <c r="T114" s="876" t="s">
        <v>1440</v>
      </c>
      <c r="U114" s="900" t="s">
        <v>1452</v>
      </c>
      <c r="V114" s="570" t="s">
        <v>1442</v>
      </c>
      <c r="W114" s="717" t="s">
        <v>38</v>
      </c>
      <c r="X114" s="758" t="s">
        <v>61</v>
      </c>
      <c r="Y114" s="902">
        <v>1</v>
      </c>
      <c r="Z114" s="714">
        <v>0.1</v>
      </c>
      <c r="AA114" s="714">
        <v>3.5</v>
      </c>
      <c r="AB114" s="714">
        <v>0.75</v>
      </c>
      <c r="AC114" s="714">
        <v>1</v>
      </c>
    </row>
  </sheetData>
  <mergeCells count="251">
    <mergeCell ref="B98:D98"/>
    <mergeCell ref="B99:D99"/>
    <mergeCell ref="E98:G98"/>
    <mergeCell ref="E99:G99"/>
    <mergeCell ref="E92:G92"/>
    <mergeCell ref="E93:G93"/>
    <mergeCell ref="E94:G94"/>
    <mergeCell ref="B89:D89"/>
    <mergeCell ref="B90:D90"/>
    <mergeCell ref="B91:D91"/>
    <mergeCell ref="B92:D92"/>
    <mergeCell ref="B93:D93"/>
    <mergeCell ref="B94:D94"/>
    <mergeCell ref="E97:G97"/>
    <mergeCell ref="E95:G95"/>
    <mergeCell ref="E96:G96"/>
    <mergeCell ref="B95:D95"/>
    <mergeCell ref="B96:D96"/>
    <mergeCell ref="B97:D97"/>
    <mergeCell ref="B87:D87"/>
    <mergeCell ref="E83:G83"/>
    <mergeCell ref="E84:G84"/>
    <mergeCell ref="E85:G85"/>
    <mergeCell ref="E86:G86"/>
    <mergeCell ref="E87:G87"/>
    <mergeCell ref="E89:G89"/>
    <mergeCell ref="E90:G90"/>
    <mergeCell ref="E91:G91"/>
    <mergeCell ref="E88:G88"/>
    <mergeCell ref="B88:D88"/>
    <mergeCell ref="B78:D78"/>
    <mergeCell ref="B79:D79"/>
    <mergeCell ref="B80:D80"/>
    <mergeCell ref="B81:D81"/>
    <mergeCell ref="E82:G82"/>
    <mergeCell ref="B82:D82"/>
    <mergeCell ref="E77:G77"/>
    <mergeCell ref="E80:G80"/>
    <mergeCell ref="E81:G81"/>
    <mergeCell ref="A1:A2"/>
    <mergeCell ref="M1:M2"/>
    <mergeCell ref="L1:L2"/>
    <mergeCell ref="K1:K2"/>
    <mergeCell ref="I1:I2"/>
    <mergeCell ref="H1:H2"/>
    <mergeCell ref="E59:G59"/>
    <mergeCell ref="E60:G60"/>
    <mergeCell ref="E61:G61"/>
    <mergeCell ref="E57:G57"/>
    <mergeCell ref="E58:G58"/>
    <mergeCell ref="B57:D57"/>
    <mergeCell ref="B58:D58"/>
    <mergeCell ref="J34:J35"/>
    <mergeCell ref="B34:D34"/>
    <mergeCell ref="B35:D35"/>
    <mergeCell ref="B26:D26"/>
    <mergeCell ref="B27:D27"/>
    <mergeCell ref="B28:D28"/>
    <mergeCell ref="B29:D29"/>
    <mergeCell ref="B30:D30"/>
    <mergeCell ref="B46:D46"/>
    <mergeCell ref="B47:D47"/>
    <mergeCell ref="B41:D41"/>
    <mergeCell ref="B16:D16"/>
    <mergeCell ref="B17:D17"/>
    <mergeCell ref="B18:D18"/>
    <mergeCell ref="B19:D19"/>
    <mergeCell ref="B20:D20"/>
    <mergeCell ref="B31:D31"/>
    <mergeCell ref="B32:D32"/>
    <mergeCell ref="B33:D33"/>
    <mergeCell ref="B42:D42"/>
    <mergeCell ref="B36:D36"/>
    <mergeCell ref="B37:D37"/>
    <mergeCell ref="B38:D38"/>
    <mergeCell ref="B39:D39"/>
    <mergeCell ref="B40:D40"/>
    <mergeCell ref="I34:I35"/>
    <mergeCell ref="E48:G48"/>
    <mergeCell ref="K34:K35"/>
    <mergeCell ref="L34:L35"/>
    <mergeCell ref="E31:G31"/>
    <mergeCell ref="E32:G32"/>
    <mergeCell ref="E33:G33"/>
    <mergeCell ref="E34:G34"/>
    <mergeCell ref="H34:H35"/>
    <mergeCell ref="E35:G35"/>
    <mergeCell ref="E46:G46"/>
    <mergeCell ref="E47:G47"/>
    <mergeCell ref="E36:G36"/>
    <mergeCell ref="E37:G37"/>
    <mergeCell ref="E38:G38"/>
    <mergeCell ref="E44:G44"/>
    <mergeCell ref="E45:G45"/>
    <mergeCell ref="E39:G39"/>
    <mergeCell ref="E40:G40"/>
    <mergeCell ref="E41:G41"/>
    <mergeCell ref="E42:G42"/>
    <mergeCell ref="E43:G43"/>
    <mergeCell ref="E21:G21"/>
    <mergeCell ref="E22:G22"/>
    <mergeCell ref="E14:G14"/>
    <mergeCell ref="E15:G15"/>
    <mergeCell ref="E16:G16"/>
    <mergeCell ref="E17:G17"/>
    <mergeCell ref="E18:G18"/>
    <mergeCell ref="E29:G29"/>
    <mergeCell ref="E23:G23"/>
    <mergeCell ref="E24:G24"/>
    <mergeCell ref="E25:G25"/>
    <mergeCell ref="E26:G26"/>
    <mergeCell ref="E27:G27"/>
    <mergeCell ref="E28:G28"/>
    <mergeCell ref="E19:G19"/>
    <mergeCell ref="E20:G20"/>
    <mergeCell ref="B1:D2"/>
    <mergeCell ref="B3:D3"/>
    <mergeCell ref="E10:G10"/>
    <mergeCell ref="E11:G11"/>
    <mergeCell ref="E12:G12"/>
    <mergeCell ref="E13:G13"/>
    <mergeCell ref="B10:D10"/>
    <mergeCell ref="B11:D11"/>
    <mergeCell ref="B12:D12"/>
    <mergeCell ref="B13:D13"/>
    <mergeCell ref="E8:G8"/>
    <mergeCell ref="B4:D4"/>
    <mergeCell ref="E6:G6"/>
    <mergeCell ref="E5:G5"/>
    <mergeCell ref="E3:G3"/>
    <mergeCell ref="B5:D5"/>
    <mergeCell ref="B6:D6"/>
    <mergeCell ref="E4:G4"/>
    <mergeCell ref="B9:D9"/>
    <mergeCell ref="B7:D7"/>
    <mergeCell ref="B8:D8"/>
    <mergeCell ref="E9:G9"/>
    <mergeCell ref="E7:G7"/>
    <mergeCell ref="Z1:AC1"/>
    <mergeCell ref="Y1:Y2"/>
    <mergeCell ref="S1:S2"/>
    <mergeCell ref="E1:G2"/>
    <mergeCell ref="X1:X2"/>
    <mergeCell ref="W1:W2"/>
    <mergeCell ref="T1:T2"/>
    <mergeCell ref="U1:U2"/>
    <mergeCell ref="V1:V2"/>
    <mergeCell ref="O1:O2"/>
    <mergeCell ref="N1:N2"/>
    <mergeCell ref="J1:J2"/>
    <mergeCell ref="Q1:Q2"/>
    <mergeCell ref="R1:R2"/>
    <mergeCell ref="P1:P2"/>
    <mergeCell ref="B14:D14"/>
    <mergeCell ref="B21:D21"/>
    <mergeCell ref="B22:D22"/>
    <mergeCell ref="B68:D68"/>
    <mergeCell ref="B69:D69"/>
    <mergeCell ref="B70:D70"/>
    <mergeCell ref="E68:G68"/>
    <mergeCell ref="E69:G69"/>
    <mergeCell ref="B15:D15"/>
    <mergeCell ref="E55:G55"/>
    <mergeCell ref="E56:G56"/>
    <mergeCell ref="B55:D55"/>
    <mergeCell ref="B56:D56"/>
    <mergeCell ref="E54:G54"/>
    <mergeCell ref="B48:D48"/>
    <mergeCell ref="B49:D49"/>
    <mergeCell ref="B50:D50"/>
    <mergeCell ref="B51:D51"/>
    <mergeCell ref="B52:D52"/>
    <mergeCell ref="B54:D54"/>
    <mergeCell ref="B53:D53"/>
    <mergeCell ref="E49:G49"/>
    <mergeCell ref="E50:G50"/>
    <mergeCell ref="B24:D24"/>
    <mergeCell ref="E51:G51"/>
    <mergeCell ref="E52:G52"/>
    <mergeCell ref="E53:G53"/>
    <mergeCell ref="B23:D23"/>
    <mergeCell ref="B59:D59"/>
    <mergeCell ref="B60:D60"/>
    <mergeCell ref="B61:D61"/>
    <mergeCell ref="E62:G62"/>
    <mergeCell ref="E63:G63"/>
    <mergeCell ref="E30:G30"/>
    <mergeCell ref="B25:D25"/>
    <mergeCell ref="B43:D43"/>
    <mergeCell ref="B44:D44"/>
    <mergeCell ref="B45:D45"/>
    <mergeCell ref="E64:G64"/>
    <mergeCell ref="E65:G65"/>
    <mergeCell ref="E66:G66"/>
    <mergeCell ref="E67:G67"/>
    <mergeCell ref="B62:D62"/>
    <mergeCell ref="B63:D63"/>
    <mergeCell ref="B64:D64"/>
    <mergeCell ref="B65:D65"/>
    <mergeCell ref="B66:D66"/>
    <mergeCell ref="B67:D67"/>
    <mergeCell ref="E101:G101"/>
    <mergeCell ref="E100:G100"/>
    <mergeCell ref="B100:D100"/>
    <mergeCell ref="B101:D101"/>
    <mergeCell ref="E70:G70"/>
    <mergeCell ref="E71:G71"/>
    <mergeCell ref="E72:G72"/>
    <mergeCell ref="E73:G73"/>
    <mergeCell ref="E74:G74"/>
    <mergeCell ref="B71:D71"/>
    <mergeCell ref="B72:D72"/>
    <mergeCell ref="B73:D73"/>
    <mergeCell ref="B74:D74"/>
    <mergeCell ref="B75:D75"/>
    <mergeCell ref="B76:D76"/>
    <mergeCell ref="E75:G75"/>
    <mergeCell ref="E76:G76"/>
    <mergeCell ref="E78:G78"/>
    <mergeCell ref="E79:G79"/>
    <mergeCell ref="B83:D83"/>
    <mergeCell ref="B84:D84"/>
    <mergeCell ref="B85:D85"/>
    <mergeCell ref="B86:D86"/>
    <mergeCell ref="B77:D77"/>
    <mergeCell ref="B102:D102"/>
    <mergeCell ref="E102:G102"/>
    <mergeCell ref="B103:D103"/>
    <mergeCell ref="E103:G103"/>
    <mergeCell ref="B104:D104"/>
    <mergeCell ref="E104:G104"/>
    <mergeCell ref="B105:D105"/>
    <mergeCell ref="E105:G105"/>
    <mergeCell ref="B106:D106"/>
    <mergeCell ref="E106:G106"/>
    <mergeCell ref="E112:G112"/>
    <mergeCell ref="B112:D112"/>
    <mergeCell ref="E113:G113"/>
    <mergeCell ref="E114:G114"/>
    <mergeCell ref="B113:D113"/>
    <mergeCell ref="B114:D114"/>
    <mergeCell ref="B107:D107"/>
    <mergeCell ref="E107:G107"/>
    <mergeCell ref="B108:D108"/>
    <mergeCell ref="E108:G108"/>
    <mergeCell ref="B109:D109"/>
    <mergeCell ref="E109:G109"/>
    <mergeCell ref="B110:D110"/>
    <mergeCell ref="E110:G110"/>
    <mergeCell ref="B111:D111"/>
    <mergeCell ref="E111:G111"/>
  </mergeCells>
  <conditionalFormatting sqref="S12:AC13 E49 B48:B54 B57:B58 S57:AC58 O57:P58 N14:N39 O48:P48 O50:P50 T65:V66 X65:AC67 O113 S113 E12:P13 E48:M48 E57:M58 E50:M50 E51:P54 K16:M16 H17:L17 E27:M27 H25:M25 H28:M28 K39:M39 K41:N41 K42:K44 K46 E40:R40 H49:M49 I55:P56 E62:P64 J75:P75 E89:J91 K89:P94 E102:P102 I103:P106 E107:AC107 E110:AC111 J108:AC109">
    <cfRule type="containsBlanks" dxfId="166" priority="188">
      <formula>LEN(TRIM(B12))=0</formula>
    </cfRule>
  </conditionalFormatting>
  <conditionalFormatting sqref="W14:Y14 E17 W15:W16 E19:G19 E18:J18 I19 K18:L19 S17:AC19 E38:G38 K38:M38 I38 K14:M15 O14:P19">
    <cfRule type="containsBlanks" dxfId="165" priority="187">
      <formula>LEN(TRIM(E14))=0</formula>
    </cfRule>
  </conditionalFormatting>
  <conditionalFormatting sqref="J19">
    <cfRule type="containsBlanks" dxfId="164" priority="185">
      <formula>LEN(TRIM(J19))=0</formula>
    </cfRule>
  </conditionalFormatting>
  <conditionalFormatting sqref="M17:M19">
    <cfRule type="containsBlanks" dxfId="163" priority="182">
      <formula>LEN(TRIM(M17))=0</formula>
    </cfRule>
  </conditionalFormatting>
  <conditionalFormatting sqref="H19">
    <cfRule type="containsBlanks" dxfId="162" priority="181">
      <formula>LEN(TRIM(H19))=0</formula>
    </cfRule>
  </conditionalFormatting>
  <conditionalFormatting sqref="L22:M24 I20 X20:AC20 P20 P22:P24 I22:I24 X22:AC24 L20:M20">
    <cfRule type="containsBlanks" dxfId="161" priority="180">
      <formula>LEN(TRIM(I20))=0</formula>
    </cfRule>
  </conditionalFormatting>
  <conditionalFormatting sqref="I21 Y21:AC21 L21:M21 P21">
    <cfRule type="containsBlanks" dxfId="160" priority="179">
      <formula>LEN(TRIM(I21))=0</formula>
    </cfRule>
  </conditionalFormatting>
  <conditionalFormatting sqref="X21">
    <cfRule type="containsBlanks" dxfId="159" priority="178">
      <formula>LEN(TRIM(X21))=0</formula>
    </cfRule>
  </conditionalFormatting>
  <conditionalFormatting sqref="E20:G20">
    <cfRule type="containsBlanks" dxfId="158" priority="177">
      <formula>LEN(TRIM(E20))=0</formula>
    </cfRule>
  </conditionalFormatting>
  <conditionalFormatting sqref="H20">
    <cfRule type="containsBlanks" dxfId="157" priority="176">
      <formula>LEN(TRIM(H20))=0</formula>
    </cfRule>
  </conditionalFormatting>
  <conditionalFormatting sqref="H21">
    <cfRule type="containsBlanks" dxfId="156" priority="175">
      <formula>LEN(TRIM(H21))=0</formula>
    </cfRule>
  </conditionalFormatting>
  <conditionalFormatting sqref="E22:G22">
    <cfRule type="containsBlanks" dxfId="155" priority="174">
      <formula>LEN(TRIM(E22))=0</formula>
    </cfRule>
  </conditionalFormatting>
  <conditionalFormatting sqref="H22">
    <cfRule type="containsBlanks" dxfId="154" priority="173">
      <formula>LEN(TRIM(H22))=0</formula>
    </cfRule>
  </conditionalFormatting>
  <conditionalFormatting sqref="E23:G23">
    <cfRule type="containsBlanks" dxfId="153" priority="172">
      <formula>LEN(TRIM(E23))=0</formula>
    </cfRule>
  </conditionalFormatting>
  <conditionalFormatting sqref="H23">
    <cfRule type="containsBlanks" dxfId="152" priority="171">
      <formula>LEN(TRIM(H23))=0</formula>
    </cfRule>
  </conditionalFormatting>
  <conditionalFormatting sqref="E24:G24">
    <cfRule type="containsBlanks" dxfId="151" priority="170">
      <formula>LEN(TRIM(E24))=0</formula>
    </cfRule>
  </conditionalFormatting>
  <conditionalFormatting sqref="H24">
    <cfRule type="containsBlanks" dxfId="150" priority="169">
      <formula>LEN(TRIM(H24))=0</formula>
    </cfRule>
  </conditionalFormatting>
  <conditionalFormatting sqref="J20:J24">
    <cfRule type="containsBlanks" dxfId="149" priority="168">
      <formula>LEN(TRIM(J20))=0</formula>
    </cfRule>
  </conditionalFormatting>
  <conditionalFormatting sqref="W20">
    <cfRule type="containsBlanks" dxfId="148" priority="166">
      <formula>LEN(TRIM(W20))=0</formula>
    </cfRule>
  </conditionalFormatting>
  <conditionalFormatting sqref="W21">
    <cfRule type="containsBlanks" dxfId="147" priority="165">
      <formula>LEN(TRIM(W21))=0</formula>
    </cfRule>
  </conditionalFormatting>
  <conditionalFormatting sqref="W22">
    <cfRule type="containsBlanks" dxfId="146" priority="164">
      <formula>LEN(TRIM(W22))=0</formula>
    </cfRule>
  </conditionalFormatting>
  <conditionalFormatting sqref="W23">
    <cfRule type="containsBlanks" dxfId="145" priority="163">
      <formula>LEN(TRIM(W23))=0</formula>
    </cfRule>
  </conditionalFormatting>
  <conditionalFormatting sqref="W24">
    <cfRule type="containsBlanks" dxfId="144" priority="162">
      <formula>LEN(TRIM(W24))=0</formula>
    </cfRule>
  </conditionalFormatting>
  <conditionalFormatting sqref="E21:G21">
    <cfRule type="containsBlanks" dxfId="143" priority="161">
      <formula>LEN(TRIM(E21))=0</formula>
    </cfRule>
  </conditionalFormatting>
  <conditionalFormatting sqref="O20:O24">
    <cfRule type="containsBlanks" dxfId="142" priority="160">
      <formula>LEN(TRIM(O20))=0</formula>
    </cfRule>
  </conditionalFormatting>
  <conditionalFormatting sqref="E25 E28 P25:P29 S25:V29 X25:AC29 H29:M29 H26:M26">
    <cfRule type="containsBlanks" dxfId="141" priority="159">
      <formula>LEN(TRIM(E25))=0</formula>
    </cfRule>
  </conditionalFormatting>
  <conditionalFormatting sqref="O25:O29">
    <cfRule type="containsBlanks" dxfId="140" priority="158">
      <formula>LEN(TRIM(O25))=0</formula>
    </cfRule>
  </conditionalFormatting>
  <conditionalFormatting sqref="E26">
    <cfRule type="containsBlanks" dxfId="139" priority="157">
      <formula>LEN(TRIM(E26))=0</formula>
    </cfRule>
  </conditionalFormatting>
  <conditionalFormatting sqref="E29">
    <cfRule type="containsBlanks" dxfId="138" priority="156">
      <formula>LEN(TRIM(E29))=0</formula>
    </cfRule>
  </conditionalFormatting>
  <conditionalFormatting sqref="L32:L33 J32:J33 U31:X33 L30:M30 Z30:AC33 P30:P33 S31:T31 S30:X30">
    <cfRule type="containsBlanks" dxfId="137" priority="155">
      <formula>LEN(TRIM(J30))=0</formula>
    </cfRule>
  </conditionalFormatting>
  <conditionalFormatting sqref="L31:M31 M32:M33">
    <cfRule type="containsBlanks" dxfId="136" priority="154">
      <formula>LEN(TRIM(L31))=0</formula>
    </cfRule>
  </conditionalFormatting>
  <conditionalFormatting sqref="J30">
    <cfRule type="containsBlanks" dxfId="135" priority="153">
      <formula>LEN(TRIM(J30))=0</formula>
    </cfRule>
  </conditionalFormatting>
  <conditionalFormatting sqref="J31">
    <cfRule type="containsBlanks" dxfId="134" priority="152">
      <formula>LEN(TRIM(J31))=0</formula>
    </cfRule>
  </conditionalFormatting>
  <conditionalFormatting sqref="S32">
    <cfRule type="containsBlanks" dxfId="133" priority="151">
      <formula>LEN(TRIM(S32))=0</formula>
    </cfRule>
  </conditionalFormatting>
  <conditionalFormatting sqref="S33">
    <cfRule type="containsBlanks" dxfId="132" priority="150">
      <formula>LEN(TRIM(S33))=0</formula>
    </cfRule>
  </conditionalFormatting>
  <conditionalFormatting sqref="T32">
    <cfRule type="containsBlanks" dxfId="131" priority="149">
      <formula>LEN(TRIM(T32))=0</formula>
    </cfRule>
  </conditionalFormatting>
  <conditionalFormatting sqref="T33">
    <cfRule type="containsBlanks" dxfId="130" priority="148">
      <formula>LEN(TRIM(T33))=0</formula>
    </cfRule>
  </conditionalFormatting>
  <conditionalFormatting sqref="E30:E33">
    <cfRule type="containsBlanks" dxfId="129" priority="147">
      <formula>LEN(TRIM(E30))=0</formula>
    </cfRule>
  </conditionalFormatting>
  <conditionalFormatting sqref="H30:H33">
    <cfRule type="containsBlanks" dxfId="128" priority="146">
      <formula>LEN(TRIM(H30))=0</formula>
    </cfRule>
  </conditionalFormatting>
  <conditionalFormatting sqref="K30:K33">
    <cfRule type="containsBlanks" dxfId="127" priority="144">
      <formula>LEN(TRIM(K30))=0</formula>
    </cfRule>
  </conditionalFormatting>
  <conditionalFormatting sqref="O30:O33">
    <cfRule type="containsBlanks" dxfId="126" priority="143">
      <formula>LEN(TRIM(O30))=0</formula>
    </cfRule>
  </conditionalFormatting>
  <conditionalFormatting sqref="W25:W29">
    <cfRule type="containsBlanks" dxfId="125" priority="142">
      <formula>LEN(TRIM(W25))=0</formula>
    </cfRule>
  </conditionalFormatting>
  <conditionalFormatting sqref="O38">
    <cfRule type="containsBlanks" dxfId="124" priority="141">
      <formula>LEN(TRIM(O38))=0</formula>
    </cfRule>
  </conditionalFormatting>
  <conditionalFormatting sqref="I34 I37">
    <cfRule type="containsBlanks" dxfId="123" priority="140">
      <formula>LEN(TRIM(I34))=0</formula>
    </cfRule>
  </conditionalFormatting>
  <conditionalFormatting sqref="S34:V38 X34:AC38">
    <cfRule type="containsBlanks" dxfId="122" priority="139">
      <formula>LEN(TRIM(S34))=0</formula>
    </cfRule>
  </conditionalFormatting>
  <conditionalFormatting sqref="J34 J36:J38">
    <cfRule type="containsBlanks" dxfId="121" priority="138">
      <formula>LEN(TRIM(J34))=0</formula>
    </cfRule>
  </conditionalFormatting>
  <conditionalFormatting sqref="H34 H36:H38">
    <cfRule type="containsBlanks" dxfId="120" priority="137">
      <formula>LEN(TRIM(H34))=0</formula>
    </cfRule>
  </conditionalFormatting>
  <conditionalFormatting sqref="E34:E37">
    <cfRule type="containsBlanks" dxfId="119" priority="136">
      <formula>LEN(TRIM(E34))=0</formula>
    </cfRule>
  </conditionalFormatting>
  <conditionalFormatting sqref="K34 K36:K37">
    <cfRule type="containsBlanks" dxfId="118" priority="134">
      <formula>LEN(TRIM(K34))=0</formula>
    </cfRule>
  </conditionalFormatting>
  <conditionalFormatting sqref="L34">
    <cfRule type="containsBlanks" dxfId="117" priority="133">
      <formula>LEN(TRIM(L34))=0</formula>
    </cfRule>
  </conditionalFormatting>
  <conditionalFormatting sqref="L36">
    <cfRule type="containsBlanks" dxfId="116" priority="132">
      <formula>LEN(TRIM(L36))=0</formula>
    </cfRule>
  </conditionalFormatting>
  <conditionalFormatting sqref="L37">
    <cfRule type="containsBlanks" dxfId="115" priority="131">
      <formula>LEN(TRIM(L37))=0</formula>
    </cfRule>
  </conditionalFormatting>
  <conditionalFormatting sqref="M34:M37">
    <cfRule type="containsBlanks" dxfId="114" priority="130">
      <formula>LEN(TRIM(M34))=0</formula>
    </cfRule>
  </conditionalFormatting>
  <conditionalFormatting sqref="O34:O37">
    <cfRule type="containsBlanks" dxfId="113" priority="129">
      <formula>LEN(TRIM(O34))=0</formula>
    </cfRule>
  </conditionalFormatting>
  <conditionalFormatting sqref="P34:P38">
    <cfRule type="containsBlanks" dxfId="112" priority="128">
      <formula>LEN(TRIM(P34))=0</formula>
    </cfRule>
  </conditionalFormatting>
  <conditionalFormatting sqref="W34:W38">
    <cfRule type="containsBlanks" dxfId="111" priority="127">
      <formula>LEN(TRIM(W34))=0</formula>
    </cfRule>
  </conditionalFormatting>
  <conditionalFormatting sqref="E39:I39 W40:X40 E41:I41 P41 S41:T41 V41:X41 W42:X42 E43:G43 E44:H44 W39:AC39 T46 V46 O39:S39">
    <cfRule type="containsBlanks" dxfId="110" priority="125">
      <formula>LEN(TRIM(E39))=0</formula>
    </cfRule>
  </conditionalFormatting>
  <conditionalFormatting sqref="U46">
    <cfRule type="containsBlanks" dxfId="109" priority="101">
      <formula>LEN(TRIM(U46))=0</formula>
    </cfRule>
  </conditionalFormatting>
  <conditionalFormatting sqref="S40">
    <cfRule type="containsBlanks" dxfId="108" priority="124">
      <formula>LEN(TRIM(S40))=0</formula>
    </cfRule>
  </conditionalFormatting>
  <conditionalFormatting sqref="V40">
    <cfRule type="containsBlanks" dxfId="107" priority="122">
      <formula>LEN(TRIM(V40))=0</formula>
    </cfRule>
  </conditionalFormatting>
  <conditionalFormatting sqref="Y40">
    <cfRule type="containsBlanks" dxfId="106" priority="121">
      <formula>LEN(TRIM(Y40))=0</formula>
    </cfRule>
  </conditionalFormatting>
  <conditionalFormatting sqref="J41">
    <cfRule type="containsBlanks" dxfId="105" priority="120">
      <formula>LEN(TRIM(J41))=0</formula>
    </cfRule>
  </conditionalFormatting>
  <conditionalFormatting sqref="Q41:R41">
    <cfRule type="containsBlanks" dxfId="104" priority="119">
      <formula>LEN(TRIM(Q41))=0</formula>
    </cfRule>
  </conditionalFormatting>
  <conditionalFormatting sqref="U41">
    <cfRule type="containsBlanks" dxfId="103" priority="118">
      <formula>LEN(TRIM(U41))=0</formula>
    </cfRule>
  </conditionalFormatting>
  <conditionalFormatting sqref="L42:N42 P42">
    <cfRule type="containsBlanks" dxfId="102" priority="117">
      <formula>LEN(TRIM(L42))=0</formula>
    </cfRule>
  </conditionalFormatting>
  <conditionalFormatting sqref="Q42:R42">
    <cfRule type="containsBlanks" dxfId="101" priority="116">
      <formula>LEN(TRIM(Q42))=0</formula>
    </cfRule>
  </conditionalFormatting>
  <conditionalFormatting sqref="L43">
    <cfRule type="containsBlanks" dxfId="100" priority="115">
      <formula>LEN(TRIM(L43))=0</formula>
    </cfRule>
  </conditionalFormatting>
  <conditionalFormatting sqref="M43">
    <cfRule type="containsBlanks" dxfId="99" priority="114">
      <formula>LEN(TRIM(M43))=0</formula>
    </cfRule>
  </conditionalFormatting>
  <conditionalFormatting sqref="N43">
    <cfRule type="containsBlanks" dxfId="98" priority="113">
      <formula>LEN(TRIM(N43))=0</formula>
    </cfRule>
  </conditionalFormatting>
  <conditionalFormatting sqref="P43">
    <cfRule type="containsBlanks" dxfId="97" priority="112">
      <formula>LEN(TRIM(P43))=0</formula>
    </cfRule>
  </conditionalFormatting>
  <conditionalFormatting sqref="Q43:R43">
    <cfRule type="containsBlanks" dxfId="96" priority="111">
      <formula>LEN(TRIM(Q43))=0</formula>
    </cfRule>
  </conditionalFormatting>
  <conditionalFormatting sqref="W43:X43">
    <cfRule type="containsBlanks" dxfId="95" priority="110">
      <formula>LEN(TRIM(W43))=0</formula>
    </cfRule>
  </conditionalFormatting>
  <conditionalFormatting sqref="L44">
    <cfRule type="containsBlanks" dxfId="94" priority="109">
      <formula>LEN(TRIM(L44))=0</formula>
    </cfRule>
  </conditionalFormatting>
  <conditionalFormatting sqref="M44">
    <cfRule type="containsBlanks" dxfId="93" priority="108">
      <formula>LEN(TRIM(M44))=0</formula>
    </cfRule>
  </conditionalFormatting>
  <conditionalFormatting sqref="N44">
    <cfRule type="containsBlanks" dxfId="92" priority="107">
      <formula>LEN(TRIM(N44))=0</formula>
    </cfRule>
  </conditionalFormatting>
  <conditionalFormatting sqref="P44">
    <cfRule type="containsBlanks" dxfId="91" priority="106">
      <formula>LEN(TRIM(P44))=0</formula>
    </cfRule>
  </conditionalFormatting>
  <conditionalFormatting sqref="Q44:R44">
    <cfRule type="containsBlanks" dxfId="90" priority="105">
      <formula>LEN(TRIM(Q44))=0</formula>
    </cfRule>
  </conditionalFormatting>
  <conditionalFormatting sqref="S45:V45">
    <cfRule type="containsBlanks" dxfId="89" priority="104">
      <formula>LEN(TRIM(S45))=0</formula>
    </cfRule>
  </conditionalFormatting>
  <conditionalFormatting sqref="Q45:Q46">
    <cfRule type="containsBlanks" dxfId="88" priority="102">
      <formula>LEN(TRIM(Q45))=0</formula>
    </cfRule>
  </conditionalFormatting>
  <conditionalFormatting sqref="S50:AC52 S54:AC54 S53:X53 Z53:AC53 S48:W49 Y48:AC49 O49:P49">
    <cfRule type="containsBlanks" dxfId="87" priority="100">
      <formula>LEN(TRIM(O48))=0</formula>
    </cfRule>
  </conditionalFormatting>
  <conditionalFormatting sqref="S55:AC56">
    <cfRule type="containsBlanks" dxfId="86" priority="99">
      <formula>LEN(TRIM(S55))=0</formula>
    </cfRule>
  </conditionalFormatting>
  <conditionalFormatting sqref="T20:V20">
    <cfRule type="containsBlanks" dxfId="85" priority="97">
      <formula>LEN(TRIM(T20))=0</formula>
    </cfRule>
  </conditionalFormatting>
  <conditionalFormatting sqref="S20">
    <cfRule type="containsBlanks" dxfId="84" priority="96">
      <formula>LEN(TRIM(S20))=0</formula>
    </cfRule>
  </conditionalFormatting>
  <conditionalFormatting sqref="S21:V24">
    <cfRule type="containsBlanks" dxfId="83" priority="95">
      <formula>LEN(TRIM(S21))=0</formula>
    </cfRule>
  </conditionalFormatting>
  <conditionalFormatting sqref="K20:K24">
    <cfRule type="containsBlanks" dxfId="82" priority="94">
      <formula>LEN(TRIM(K20))=0</formula>
    </cfRule>
  </conditionalFormatting>
  <conditionalFormatting sqref="E59:G59">
    <cfRule type="containsBlanks" dxfId="81" priority="93">
      <formula>LEN(TRIM(E59))=0</formula>
    </cfRule>
  </conditionalFormatting>
  <conditionalFormatting sqref="E60:G60">
    <cfRule type="containsBlanks" dxfId="80" priority="92">
      <formula>LEN(TRIM(E60))=0</formula>
    </cfRule>
  </conditionalFormatting>
  <conditionalFormatting sqref="E61:G61">
    <cfRule type="containsBlanks" dxfId="79" priority="91">
      <formula>LEN(TRIM(E61))=0</formula>
    </cfRule>
  </conditionalFormatting>
  <conditionalFormatting sqref="N57:N58">
    <cfRule type="containsBlanks" dxfId="78" priority="90">
      <formula>LEN(TRIM(N57))=0</formula>
    </cfRule>
  </conditionalFormatting>
  <conditionalFormatting sqref="K47">
    <cfRule type="containsBlanks" dxfId="77" priority="89">
      <formula>LEN(TRIM(K47))=0</formula>
    </cfRule>
  </conditionalFormatting>
  <conditionalFormatting sqref="E70 E68:G69 M68:M70 S70:T70 V70 E66:J67 H65:J65 L71:M71 AA70:AC70 Z73:AC73 AC74 O71:P71 L72:P74 E71:J74 K65:P67 S74:V74 S72:V72 S71:X71 S73:X73 X70 T67:V67 S62:AC64">
    <cfRule type="containsBlanks" dxfId="76" priority="87">
      <formula>LEN(TRIM(E62))=0</formula>
    </cfRule>
  </conditionalFormatting>
  <conditionalFormatting sqref="H68:J70">
    <cfRule type="containsBlanks" dxfId="75" priority="86">
      <formula>LEN(TRIM(H68))=0</formula>
    </cfRule>
  </conditionalFormatting>
  <conditionalFormatting sqref="K68:K69">
    <cfRule type="containsBlanks" dxfId="74" priority="85">
      <formula>LEN(TRIM(K68))=0</formula>
    </cfRule>
  </conditionalFormatting>
  <conditionalFormatting sqref="L68:L69">
    <cfRule type="containsBlanks" dxfId="73" priority="84">
      <formula>LEN(TRIM(L68))=0</formula>
    </cfRule>
  </conditionalFormatting>
  <conditionalFormatting sqref="N68:P69 S68:V69 X68:AC69">
    <cfRule type="containsBlanks" dxfId="72" priority="83">
      <formula>LEN(TRIM(N68))=0</formula>
    </cfRule>
  </conditionalFormatting>
  <conditionalFormatting sqref="K70:K72">
    <cfRule type="containsBlanks" dxfId="71" priority="82">
      <formula>LEN(TRIM(K70))=0</formula>
    </cfRule>
  </conditionalFormatting>
  <conditionalFormatting sqref="L70">
    <cfRule type="containsBlanks" dxfId="70" priority="81">
      <formula>LEN(TRIM(L70))=0</formula>
    </cfRule>
  </conditionalFormatting>
  <conditionalFormatting sqref="N70">
    <cfRule type="containsBlanks" dxfId="69" priority="80">
      <formula>LEN(TRIM(N70))=0</formula>
    </cfRule>
  </conditionalFormatting>
  <conditionalFormatting sqref="O70">
    <cfRule type="containsBlanks" dxfId="68" priority="79">
      <formula>LEN(TRIM(O70))=0</formula>
    </cfRule>
  </conditionalFormatting>
  <conditionalFormatting sqref="P70">
    <cfRule type="containsBlanks" dxfId="67" priority="78">
      <formula>LEN(TRIM(P70))=0</formula>
    </cfRule>
  </conditionalFormatting>
  <conditionalFormatting sqref="U70">
    <cfRule type="containsBlanks" dxfId="66" priority="77">
      <formula>LEN(TRIM(U70))=0</formula>
    </cfRule>
  </conditionalFormatting>
  <conditionalFormatting sqref="Y70">
    <cfRule type="containsBlanks" dxfId="65" priority="76">
      <formula>LEN(TRIM(Y70))=0</formula>
    </cfRule>
  </conditionalFormatting>
  <conditionalFormatting sqref="Z70">
    <cfRule type="containsBlanks" dxfId="64" priority="75">
      <formula>LEN(TRIM(Z70))=0</formula>
    </cfRule>
  </conditionalFormatting>
  <conditionalFormatting sqref="E65:G65">
    <cfRule type="containsBlanks" dxfId="63" priority="74">
      <formula>LEN(TRIM(E65))=0</formula>
    </cfRule>
  </conditionalFormatting>
  <conditionalFormatting sqref="N71">
    <cfRule type="containsBlanks" dxfId="62" priority="73">
      <formula>LEN(TRIM(N71))=0</formula>
    </cfRule>
  </conditionalFormatting>
  <conditionalFormatting sqref="Y71">
    <cfRule type="containsBlanks" dxfId="61" priority="72">
      <formula>LEN(TRIM(Y71))=0</formula>
    </cfRule>
  </conditionalFormatting>
  <conditionalFormatting sqref="Z71">
    <cfRule type="containsBlanks" dxfId="60" priority="71">
      <formula>LEN(TRIM(Z71))=0</formula>
    </cfRule>
  </conditionalFormatting>
  <conditionalFormatting sqref="AA71">
    <cfRule type="containsBlanks" dxfId="59" priority="70">
      <formula>LEN(TRIM(AA71))=0</formula>
    </cfRule>
  </conditionalFormatting>
  <conditionalFormatting sqref="AB71">
    <cfRule type="containsBlanks" dxfId="58" priority="69">
      <formula>LEN(TRIM(AB71))=0</formula>
    </cfRule>
  </conditionalFormatting>
  <conditionalFormatting sqref="AC71">
    <cfRule type="containsBlanks" dxfId="57" priority="68">
      <formula>LEN(TRIM(AC71))=0</formula>
    </cfRule>
  </conditionalFormatting>
  <conditionalFormatting sqref="W72">
    <cfRule type="containsBlanks" dxfId="56" priority="67">
      <formula>LEN(TRIM(W72))=0</formula>
    </cfRule>
  </conditionalFormatting>
  <conditionalFormatting sqref="Y72">
    <cfRule type="containsBlanks" dxfId="55" priority="66">
      <formula>LEN(TRIM(Y72))=0</formula>
    </cfRule>
  </conditionalFormatting>
  <conditionalFormatting sqref="Z72">
    <cfRule type="containsBlanks" dxfId="54" priority="65">
      <formula>LEN(TRIM(Z72))=0</formula>
    </cfRule>
  </conditionalFormatting>
  <conditionalFormatting sqref="AA72">
    <cfRule type="containsBlanks" dxfId="53" priority="64">
      <formula>LEN(TRIM(AA72))=0</formula>
    </cfRule>
  </conditionalFormatting>
  <conditionalFormatting sqref="AB72">
    <cfRule type="containsBlanks" dxfId="52" priority="63">
      <formula>LEN(TRIM(AB72))=0</formula>
    </cfRule>
  </conditionalFormatting>
  <conditionalFormatting sqref="AC72">
    <cfRule type="containsBlanks" dxfId="51" priority="62">
      <formula>LEN(TRIM(AC72))=0</formula>
    </cfRule>
  </conditionalFormatting>
  <conditionalFormatting sqref="K73">
    <cfRule type="containsBlanks" dxfId="50" priority="61">
      <formula>LEN(TRIM(K73))=0</formula>
    </cfRule>
  </conditionalFormatting>
  <conditionalFormatting sqref="Y73">
    <cfRule type="containsBlanks" dxfId="49" priority="60">
      <formula>LEN(TRIM(Y73))=0</formula>
    </cfRule>
  </conditionalFormatting>
  <conditionalFormatting sqref="K74">
    <cfRule type="containsBlanks" dxfId="48" priority="59">
      <formula>LEN(TRIM(K74))=0</formula>
    </cfRule>
  </conditionalFormatting>
  <conditionalFormatting sqref="W74:X74 Z74:AB74">
    <cfRule type="containsBlanks" dxfId="47" priority="58">
      <formula>LEN(TRIM(W74))=0</formula>
    </cfRule>
  </conditionalFormatting>
  <conditionalFormatting sqref="Y74">
    <cfRule type="containsBlanks" dxfId="46" priority="57">
      <formula>LEN(TRIM(Y74))=0</formula>
    </cfRule>
  </conditionalFormatting>
  <conditionalFormatting sqref="X72">
    <cfRule type="containsBlanks" dxfId="45" priority="56">
      <formula>LEN(TRIM(X72))=0</formula>
    </cfRule>
  </conditionalFormatting>
  <conditionalFormatting sqref="E75:G76 L76:M78 J76:J79 S75:AC79 N76:P79 X80:X87">
    <cfRule type="containsBlanks" dxfId="44" priority="52">
      <formula>LEN(TRIM(E75))=0</formula>
    </cfRule>
  </conditionalFormatting>
  <conditionalFormatting sqref="E77:G77">
    <cfRule type="containsBlanks" dxfId="43" priority="51">
      <formula>LEN(TRIM(E77))=0</formula>
    </cfRule>
  </conditionalFormatting>
  <conditionalFormatting sqref="E78:G78 E79">
    <cfRule type="containsBlanks" dxfId="42" priority="50">
      <formula>LEN(TRIM(E78))=0</formula>
    </cfRule>
  </conditionalFormatting>
  <conditionalFormatting sqref="L79">
    <cfRule type="containsBlanks" dxfId="41" priority="49">
      <formula>LEN(TRIM(L79))=0</formula>
    </cfRule>
  </conditionalFormatting>
  <conditionalFormatting sqref="M79">
    <cfRule type="containsBlanks" dxfId="40" priority="48">
      <formula>LEN(TRIM(M79))=0</formula>
    </cfRule>
  </conditionalFormatting>
  <conditionalFormatting sqref="H75:I79">
    <cfRule type="containsBlanks" dxfId="39" priority="46">
      <formula>LEN(TRIM(H75))=0</formula>
    </cfRule>
  </conditionalFormatting>
  <conditionalFormatting sqref="K76:K79">
    <cfRule type="containsBlanks" dxfId="38" priority="45">
      <formula>LEN(TRIM(K76))=0</formula>
    </cfRule>
  </conditionalFormatting>
  <conditionalFormatting sqref="L82:L87 Q82:R87 W82:W87 Y82:Y87">
    <cfRule type="containsBlanks" dxfId="37" priority="44">
      <formula>LEN(TRIM(L82))=0</formula>
    </cfRule>
  </conditionalFormatting>
  <conditionalFormatting sqref="E82:G82">
    <cfRule type="containsBlanks" dxfId="36" priority="43">
      <formula>LEN(TRIM(E82))=0</formula>
    </cfRule>
  </conditionalFormatting>
  <conditionalFormatting sqref="H82:H83 H86:H87">
    <cfRule type="containsBlanks" dxfId="35" priority="42">
      <formula>LEN(TRIM(H82))=0</formula>
    </cfRule>
  </conditionalFormatting>
  <conditionalFormatting sqref="I82:I87">
    <cfRule type="containsBlanks" dxfId="34" priority="41">
      <formula>LEN(TRIM(I82))=0</formula>
    </cfRule>
  </conditionalFormatting>
  <conditionalFormatting sqref="J85:J87">
    <cfRule type="containsBlanks" dxfId="33" priority="40">
      <formula>LEN(TRIM(J85))=0</formula>
    </cfRule>
  </conditionalFormatting>
  <conditionalFormatting sqref="K82:K87">
    <cfRule type="containsBlanks" dxfId="32" priority="39">
      <formula>LEN(TRIM(K82))=0</formula>
    </cfRule>
  </conditionalFormatting>
  <conditionalFormatting sqref="M82:M87">
    <cfRule type="containsBlanks" dxfId="31" priority="38">
      <formula>LEN(TRIM(M82))=0</formula>
    </cfRule>
  </conditionalFormatting>
  <conditionalFormatting sqref="P82:P87">
    <cfRule type="containsBlanks" dxfId="30" priority="37">
      <formula>LEN(TRIM(P82))=0</formula>
    </cfRule>
  </conditionalFormatting>
  <conditionalFormatting sqref="S82 U83:U84 T85:U85 U86:U87">
    <cfRule type="containsBlanks" dxfId="29" priority="36">
      <formula>LEN(TRIM(S82))=0</formula>
    </cfRule>
  </conditionalFormatting>
  <conditionalFormatting sqref="V83:V87">
    <cfRule type="containsBlanks" dxfId="28" priority="35">
      <formula>LEN(TRIM(V83))=0</formula>
    </cfRule>
  </conditionalFormatting>
  <conditionalFormatting sqref="Z82:AC83 Z86:AC87">
    <cfRule type="containsBlanks" dxfId="27" priority="34">
      <formula>LEN(TRIM(Z82))=0</formula>
    </cfRule>
  </conditionalFormatting>
  <conditionalFormatting sqref="N82:N87">
    <cfRule type="containsBlanks" dxfId="26" priority="33">
      <formula>LEN(TRIM(N82))=0</formula>
    </cfRule>
  </conditionalFormatting>
  <conditionalFormatting sqref="O82:O87">
    <cfRule type="containsBlanks" dxfId="25" priority="32">
      <formula>LEN(TRIM(O82))=0</formula>
    </cfRule>
  </conditionalFormatting>
  <conditionalFormatting sqref="W68:W70">
    <cfRule type="containsBlanks" dxfId="24" priority="28">
      <formula>LEN(TRIM(W68))=0</formula>
    </cfRule>
  </conditionalFormatting>
  <conditionalFormatting sqref="S89:AC94 I95:I96 E92:I94">
    <cfRule type="containsBlanks" dxfId="23" priority="31">
      <formula>LEN(TRIM(E89))=0</formula>
    </cfRule>
  </conditionalFormatting>
  <conditionalFormatting sqref="W65:W67">
    <cfRule type="containsBlanks" dxfId="22" priority="26">
      <formula>LEN(TRIM(W65))=0</formula>
    </cfRule>
  </conditionalFormatting>
  <conditionalFormatting sqref="E95:G97">
    <cfRule type="containsBlanks" dxfId="21" priority="25">
      <formula>LEN(TRIM(E95))=0</formula>
    </cfRule>
  </conditionalFormatting>
  <conditionalFormatting sqref="J92:J97">
    <cfRule type="containsBlanks" dxfId="20" priority="24">
      <formula>LEN(TRIM(J92))=0</formula>
    </cfRule>
  </conditionalFormatting>
  <conditionalFormatting sqref="H95">
    <cfRule type="containsBlanks" dxfId="19" priority="23">
      <formula>LEN(TRIM(H95))=0</formula>
    </cfRule>
  </conditionalFormatting>
  <conditionalFormatting sqref="E98:G98">
    <cfRule type="containsBlanks" dxfId="18" priority="21">
      <formula>LEN(TRIM(E98))=0</formula>
    </cfRule>
  </conditionalFormatting>
  <conditionalFormatting sqref="E99:G99">
    <cfRule type="containsBlanks" dxfId="17" priority="20">
      <formula>LEN(TRIM(E99))=0</formula>
    </cfRule>
  </conditionalFormatting>
  <conditionalFormatting sqref="H103 E104:H106 S102:AC103 S105:AC106 S104:X104">
    <cfRule type="containsBlanks" dxfId="16" priority="19">
      <formula>LEN(TRIM(E102))=0</formula>
    </cfRule>
  </conditionalFormatting>
  <conditionalFormatting sqref="E103:G103">
    <cfRule type="containsBlanks" dxfId="15" priority="18">
      <formula>LEN(TRIM(E103))=0</formula>
    </cfRule>
  </conditionalFormatting>
  <conditionalFormatting sqref="E108:H109 E112:G112 L112:L114 P112:P114 S114">
    <cfRule type="containsBlanks" dxfId="14" priority="17">
      <formula>LEN(TRIM(E108))=0</formula>
    </cfRule>
  </conditionalFormatting>
  <conditionalFormatting sqref="Q102:Q106">
    <cfRule type="containsBlanks" dxfId="13" priority="16">
      <formula>LEN(TRIM(Q102))=0</formula>
    </cfRule>
  </conditionalFormatting>
  <conditionalFormatting sqref="R102:R106">
    <cfRule type="containsBlanks" dxfId="12" priority="15">
      <formula>LEN(TRIM(R102))=0</formula>
    </cfRule>
  </conditionalFormatting>
  <conditionalFormatting sqref="Y104:AC104">
    <cfRule type="containsBlanks" dxfId="11" priority="14">
      <formula>LEN(TRIM(Y104))=0</formula>
    </cfRule>
  </conditionalFormatting>
  <conditionalFormatting sqref="V112:AC112 V113:X114">
    <cfRule type="containsBlanks" dxfId="10" priority="13">
      <formula>LEN(TRIM(V112))=0</formula>
    </cfRule>
  </conditionalFormatting>
  <conditionalFormatting sqref="H112">
    <cfRule type="containsBlanks" dxfId="9" priority="12">
      <formula>LEN(TRIM(H112))=0</formula>
    </cfRule>
  </conditionalFormatting>
  <conditionalFormatting sqref="U113:U114">
    <cfRule type="containsBlanks" dxfId="8" priority="10">
      <formula>LEN(TRIM(U113))=0</formula>
    </cfRule>
  </conditionalFormatting>
  <conditionalFormatting sqref="K112:K114">
    <cfRule type="containsBlanks" dxfId="7" priority="9">
      <formula>LEN(TRIM(K112))=0</formula>
    </cfRule>
  </conditionalFormatting>
  <conditionalFormatting sqref="O112">
    <cfRule type="containsBlanks" dxfId="6" priority="8">
      <formula>LEN(TRIM(O112))=0</formula>
    </cfRule>
  </conditionalFormatting>
  <conditionalFormatting sqref="T112:T114">
    <cfRule type="containsBlanks" dxfId="5" priority="7">
      <formula>LEN(TRIM(T112))=0</formula>
    </cfRule>
  </conditionalFormatting>
  <conditionalFormatting sqref="U112">
    <cfRule type="containsBlanks" dxfId="4" priority="6">
      <formula>LEN(TRIM(U112))=0</formula>
    </cfRule>
  </conditionalFormatting>
  <conditionalFormatting sqref="E113 H113:I113">
    <cfRule type="containsBlanks" dxfId="3" priority="5">
      <formula>LEN(TRIM(E113))=0</formula>
    </cfRule>
  </conditionalFormatting>
  <conditionalFormatting sqref="Y113:AC114">
    <cfRule type="containsBlanks" dxfId="2" priority="1">
      <formula>LEN(TRIM(Y113))=0</formula>
    </cfRule>
  </conditionalFormatting>
  <conditionalFormatting sqref="O114">
    <cfRule type="containsBlanks" dxfId="1" priority="4">
      <formula>LEN(TRIM(O114))=0</formula>
    </cfRule>
  </conditionalFormatting>
  <conditionalFormatting sqref="Q112:R114">
    <cfRule type="containsBlanks" dxfId="0" priority="3">
      <formula>LEN(TRIM(Q112))=0</formula>
    </cfRule>
  </conditionalFormatting>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5">
        <x14:dataValidation type="list" allowBlank="1" showInputMessage="1" showErrorMessage="1" xr:uid="{00000000-0002-0000-0100-000000000000}">
          <x14:formula1>
            <xm:f>'C:\Users\depena\Downloads\[PROYECTO PLAN DE ACCION GIT ONAD 2023 - II - DHFORMATOPLANDEACCIN2023 (1).xlsx]varias'!#REF!</xm:f>
          </x14:formula1>
          <xm:sqref>W12:W13 P12:P13 L12:M13</xm:sqref>
        </x14:dataValidation>
        <x14:dataValidation type="list" allowBlank="1" showInputMessage="1" showErrorMessage="1" xr:uid="{00000000-0002-0000-0100-000001000000}">
          <x14:formula1>
            <xm:f>'[16 11 2022 PLANDEACCION 2023 GIT JYED_v3.xlsx]varias'!#REF!</xm:f>
          </x14:formula1>
          <xm:sqref>L36:L37 L34 W34:W37 M34:M37 P34:P37 O34</xm:sqref>
        </x14:dataValidation>
        <x14:dataValidation type="list" allowBlank="1" showInputMessage="1" showErrorMessage="1" xr:uid="{00000000-0002-0000-0100-000002000000}">
          <x14:formula1>
            <xm:f>'C:\Users\Nabohorquez\Dropbox\2022\1. Plan de Acción y PAA\1. Plan de acción\2023\Grupos\[2022 DHFORMATOPLANDEACCIN2023  V 4_DPS.xlsx]varias'!#REF!</xm:f>
          </x14:formula1>
          <xm:sqref>W30:W33 P30:P33 L30:M30 L32:L33</xm:sqref>
        </x14:dataValidation>
        <x14:dataValidation type="list" allowBlank="1" showInputMessage="1" showErrorMessage="1" xr:uid="{00000000-0002-0000-0100-000003000000}">
          <x14:formula1>
            <xm:f>'C:\Users\Nabohorquez\Dropbox\2022\1. Plan de Acción y PAA\1. Plan de acción\2023\Grupos\[2022 DHFORMATOPLANDEACCIN2023_CONV.xlsx]varias'!#REF!</xm:f>
          </x14:formula1>
          <xm:sqref>P25:P29 L25:M29</xm:sqref>
        </x14:dataValidation>
        <x14:dataValidation type="list" allowBlank="1" showInputMessage="1" showErrorMessage="1" xr:uid="{00000000-0002-0000-0100-000004000000}">
          <x14:formula1>
            <xm:f>'C:\Users\Nabohorquez\Dropbox\2022\1. Plan de Acción y PAA\1. Plan de acción\2023\Grupos\[PLAN DE ACCION 2023_Paralimpico.xlsx]varias'!#REF!</xm:f>
          </x14:formula1>
          <xm:sqref>P20:P24 L20:M24</xm:sqref>
        </x14:dataValidation>
        <x14:dataValidation type="list" allowBlank="1" showInputMessage="1" showErrorMessage="1" xr:uid="{00000000-0002-0000-0100-000005000000}">
          <x14:formula1>
            <xm:f>'[2022 12 09 PLANDEACCIN2023 DPYLD_v2.xlsx]varias'!#REF!</xm:f>
          </x14:formula1>
          <xm:sqref>W14:W29 W38 P14:P19 O14:O33 L14:M19 L38:M38</xm:sqref>
        </x14:dataValidation>
        <x14:dataValidation type="list" allowBlank="1" showInputMessage="1" showErrorMessage="1" xr:uid="{00000000-0002-0000-0100-000006000000}">
          <x14:formula1>
            <xm:f>'C:\Users\depena\Downloads\[PLAN DE ACCIÓN 2023 DRHSND.xlsx]varios'!#REF!</xm:f>
          </x14:formula1>
          <xm:sqref>W39:W47 P39:P47 L39:L47</xm:sqref>
        </x14:dataValidation>
        <x14:dataValidation type="list" allowBlank="1" showInputMessage="1" showErrorMessage="1" xr:uid="{00000000-0002-0000-0100-000007000000}">
          <x14:formula1>
            <xm:f>'C:\Users\depena\Downloads\[PLAN DE ACCION INSPECCION VIGILANCIA Y CONTROL.xlsx]varias'!#REF!</xm:f>
          </x14:formula1>
          <xm:sqref>W48:W54 P54 L48:L54</xm:sqref>
        </x14:dataValidation>
        <x14:dataValidation type="list" allowBlank="1" showInputMessage="1" showErrorMessage="1" xr:uid="{00000000-0002-0000-0100-000008000000}">
          <x14:formula1>
            <xm:f>'C:\Users\depena\Downloads\[PAI 2023 V2.xlsx]varias'!#REF!</xm:f>
          </x14:formula1>
          <xm:sqref>W55:W56 P55:P56 L55:L56</xm:sqref>
        </x14:dataValidation>
        <x14:dataValidation type="list" allowBlank="1" showInputMessage="1" showErrorMessage="1" xr:uid="{00000000-0002-0000-0100-000009000000}">
          <x14:formula1>
            <xm:f>'C:\Users\depena\Downloads\[RRII FORMATO PLAN DE ACCIÓN 2023 (1).xlsx]varias'!#REF!</xm:f>
          </x14:formula1>
          <xm:sqref>W57:W58 L57:L58 P57:P58</xm:sqref>
        </x14:dataValidation>
        <x14:dataValidation type="list" allowBlank="1" showInputMessage="1" showErrorMessage="1" xr:uid="{00000000-0002-0000-0100-00000A000000}">
          <x14:formula1>
            <xm:f>'C:\Users\depena\Desktop\PLANEACION 2022\PAI_2022\PAI2023\PAI X dependencias\[PAI_OAP_2023.xlsx]varias'!#REF!</xm:f>
          </x14:formula1>
          <xm:sqref>L62:L67 M62:M74 P71:P73 N62:P67 N71:O74 L71:L74 W62:W74</xm:sqref>
        </x14:dataValidation>
        <x14:dataValidation type="list" allowBlank="1" showInputMessage="1" showErrorMessage="1" xr:uid="{00000000-0002-0000-0100-00000B000000}">
          <x14:formula1>
            <xm:f>'[FORMATO PLAN DE ACCIÓN 2023 Proyectos(53055).xlsx]varias'!#REF!</xm:f>
          </x14:formula1>
          <xm:sqref>N68:P70 L68:L70</xm:sqref>
        </x14:dataValidation>
        <x14:dataValidation type="list" allowBlank="1" showInputMessage="1" showErrorMessage="1" xr:uid="{00000000-0002-0000-0100-00000C000000}">
          <x14:formula1>
            <xm:f>'C:\Users\depena\AppData\Local\Temp\Temp1_PLANES DE ACCIÓN OAP.zip\PLANES DE ACCIÓN OAP\[1. PLAN DE ACCIÓN RF 2023.xlsx]varias'!#REF!</xm:f>
          </x14:formula1>
          <xm:sqref>W75:W79 P75:P79 L75:N79</xm:sqref>
        </x14:dataValidation>
        <x14:dataValidation type="list" allowBlank="1" showInputMessage="1" showErrorMessage="1" xr:uid="{00000000-0002-0000-0100-00000D000000}">
          <x14:formula1>
            <xm:f>'C:\Users\depena\AppData\Local\Temp\Temp1_PLANES DE ACCIÓN OAP.zip\PLANES DE ACCIÓN OAP\[DHFORMATOPLANDEACCIN2023 - Talento Humano.xlsx]varias'!#REF!</xm:f>
          </x14:formula1>
          <xm:sqref>W82:W87 L82:L87</xm:sqref>
        </x14:dataValidation>
        <x14:dataValidation type="list" allowBlank="1" showInputMessage="1" showErrorMessage="1" xr:uid="{00000000-0002-0000-0100-00000E000000}">
          <x14:formula1>
            <xm:f>'C:\Users\depena\AppData\Local\Temp\Temp1_PLANES DE ACCIÓN OAP.zip\PLANES DE ACCIÓN OAP\[DHFORMATOPLANDEACCIN2023 TESORERIA.xlsx]varias'!#REF!</xm:f>
          </x14:formula1>
          <xm:sqref>W89:W94 P89:P94 N89:O91 L89:M94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Hoja1</vt:lpstr>
      <vt:lpstr>v2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Deyanid Peña Varela</dc:creator>
  <cp:lastModifiedBy>resma</cp:lastModifiedBy>
  <dcterms:created xsi:type="dcterms:W3CDTF">2022-12-01T21:40:22Z</dcterms:created>
  <dcterms:modified xsi:type="dcterms:W3CDTF">2022-12-22T20:04:23Z</dcterms:modified>
</cp:coreProperties>
</file>