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tabRatio="342"/>
  </bookViews>
  <sheets>
    <sheet name="Mapa_de_Riesgos" sheetId="1" r:id="rId1"/>
  </sheets>
  <externalReferences>
    <externalReference r:id="rId2"/>
  </externalReferences>
  <definedNames>
    <definedName name="Autoridad">[1]Listas!$BB$2:$BB$3</definedName>
    <definedName name="Como_se_realiza">[1]Listas!$BE$2:$BE$3</definedName>
    <definedName name="Dir_o_Ofic">Mapa_de_Riesgos!$D$9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OFFSET([1]Listas!$A$1,1,MATCH(Mapa_de_Riesgos!$D$7,[1]Listas!$B$1:$E$1,0),VLOOKUP(Mapa_de_Riesgos!$D$7,[1]Listas!$G$2:$H$5,2,0),1)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S18" i="1" l="1"/>
  <c r="AE84" i="1" l="1"/>
  <c r="AE83" i="1"/>
  <c r="AE82" i="1"/>
  <c r="AE81" i="1"/>
  <c r="AE80" i="1"/>
  <c r="AE79" i="1"/>
  <c r="AE78" i="1"/>
  <c r="AE77" i="1"/>
  <c r="AE76" i="1"/>
  <c r="AE75" i="1"/>
  <c r="AE74" i="1"/>
  <c r="AE73" i="1"/>
  <c r="AE72" i="1"/>
  <c r="AE71" i="1"/>
  <c r="AD70" i="1"/>
  <c r="AD69" i="1"/>
  <c r="AD68" i="1"/>
  <c r="AD67" i="1"/>
  <c r="AD66" i="1"/>
  <c r="AD65" i="1"/>
  <c r="AD64" i="1"/>
  <c r="AD63" i="1"/>
  <c r="AD62" i="1"/>
  <c r="AD61" i="1"/>
  <c r="AD60" i="1"/>
  <c r="AD59" i="1"/>
  <c r="AD58" i="1"/>
  <c r="AD57" i="1"/>
  <c r="AD56" i="1"/>
  <c r="AD55" i="1"/>
  <c r="AD54" i="1"/>
  <c r="AD53" i="1"/>
  <c r="AD52" i="1"/>
  <c r="AD51" i="1"/>
  <c r="AD50" i="1"/>
  <c r="AD49" i="1"/>
  <c r="AD48" i="1"/>
  <c r="AD47" i="1"/>
  <c r="AD46" i="1"/>
  <c r="AD45" i="1"/>
  <c r="AD44" i="1"/>
  <c r="AD43" i="1"/>
  <c r="AD42" i="1"/>
  <c r="AD41" i="1"/>
  <c r="AD40" i="1"/>
  <c r="AD39" i="1"/>
  <c r="AD38" i="1"/>
  <c r="AD37" i="1"/>
  <c r="AD36" i="1"/>
  <c r="AD35" i="1"/>
  <c r="AD34" i="1"/>
  <c r="AD33" i="1"/>
  <c r="AD32" i="1"/>
  <c r="AD31" i="1"/>
</calcChain>
</file>

<file path=xl/sharedStrings.xml><?xml version="1.0" encoding="utf-8"?>
<sst xmlns="http://schemas.openxmlformats.org/spreadsheetml/2006/main" count="333" uniqueCount="187">
  <si>
    <t>Proceso</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</si>
  <si>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</si>
  <si>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</si>
  <si>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</si>
  <si>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</si>
  <si>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</si>
  <si>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IDENTIFICACIÓN DEL RIESGO</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</si>
  <si>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</si>
  <si>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</si>
  <si>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</si>
  <si>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</si>
  <si>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</si>
  <si>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</si>
  <si>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</si>
  <si>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Riesgo</t>
  </si>
  <si>
    <t>Tipología del 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</si>
  <si>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</si>
  <si>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</si>
  <si>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</si>
  <si>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</si>
  <si>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</si>
  <si>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</si>
  <si>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</si>
  <si>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</si>
  <si>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</si>
  <si>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</si>
  <si>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</si>
  <si>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</si>
  <si>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</si>
  <si>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Controles ayudan a Disminuir Probabilidad</t>
  </si>
  <si>
    <t>Controles ayudan a Disminuir Impacto</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</si>
  <si>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</si>
  <si>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</si>
  <si>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</si>
  <si>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</si>
  <si>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</si>
  <si>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</si>
  <si>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</si>
  <si>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</si>
  <si>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</si>
  <si>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</si>
  <si>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</si>
  <si>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R1</t>
  </si>
  <si>
    <t>C1</t>
  </si>
  <si>
    <t xml:space="preserve">Eficacia: </t>
  </si>
  <si>
    <t>C2</t>
  </si>
  <si>
    <t>C3</t>
  </si>
  <si>
    <t>Efectividad:</t>
  </si>
  <si>
    <t>C4</t>
  </si>
  <si>
    <t>C5</t>
  </si>
  <si>
    <t>R2</t>
  </si>
  <si>
    <t>R3</t>
  </si>
  <si>
    <t>R4</t>
  </si>
  <si>
    <t>R5</t>
  </si>
  <si>
    <t>R6</t>
  </si>
  <si>
    <t>R7</t>
  </si>
  <si>
    <t>R8</t>
  </si>
  <si>
    <t>Entidad:</t>
  </si>
  <si>
    <t>IDENTIFICACIÓN DE LA ENTIDAD</t>
  </si>
  <si>
    <t>Ministerio del Deporte</t>
  </si>
  <si>
    <t xml:space="preserve">VALORACIÓN DE RIESGOS                                                                                                                                                                                                                                                                                                                                                                                                                                                                                                                                                                                                                                                                                                                                                                                                                                                                                                                                                                                                                                                                                                                                                                                                                                                                                                                                                                                                                                                                                                                                                                                                                                                                                                                                                                                                                                                                                                                                                                                                                                                                                                                                                                                                                                                                                                                                                                                                                                                                                                                                                                                                                                                                                                                                                                                                                                                                                                                                                                                                                                                                                                                                           </t>
  </si>
  <si>
    <t>Ernesto Lucena Barrero</t>
  </si>
  <si>
    <t>Ministro del Deporte:</t>
  </si>
  <si>
    <t xml:space="preserve">Sector: </t>
  </si>
  <si>
    <t>Vigencia:</t>
  </si>
  <si>
    <t>Deporte y Recreación</t>
  </si>
  <si>
    <t>Gestión de TIC´S</t>
  </si>
  <si>
    <t>Corrupción</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</si>
  <si>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</si>
  <si>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</si>
  <si>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 xml:space="preserve">Falta de procedimiento para la gestión de acceso a sistemas de información y a las instalaciones de MINDEPORTE. </t>
  </si>
  <si>
    <t>Falta de divulgación de la política de seguridad de la información.</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</si>
  <si>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</si>
  <si>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</si>
  <si>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</si>
  <si>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</si>
  <si>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Preventivo</t>
  </si>
  <si>
    <t>Débil</t>
  </si>
  <si>
    <t>Moderado</t>
  </si>
  <si>
    <t>Debe impementar acciones para fortalecer la solidez del conjunto de controles</t>
  </si>
  <si>
    <t>Reducir, Compartir o Evitar</t>
  </si>
  <si>
    <t>Reducir</t>
  </si>
  <si>
    <t>Se deben adoptar medidas para reducir la probabilidad o el impacto del riesgo, o ambos; por lo general conlleva a la implementación de controles.</t>
  </si>
  <si>
    <t>Act_Ctrl-C1</t>
  </si>
  <si>
    <t>Crear y socilaización del procedimiento para la gestión de acceso a sistemas de información y a las instalaciones de MINDEPORTE en coordinación con las areas que intervienen en el proceso</t>
  </si>
  <si>
    <t>Procedimento creado</t>
  </si>
  <si>
    <t>Informe de acción de contingenica ejecutadas.</t>
  </si>
  <si>
    <t>Coordinación Tics</t>
  </si>
  <si>
    <t>1. Bloquear los accesos.
2. Acciones discplinarias. 
3. De ser necesarias acciones legales.</t>
  </si>
  <si>
    <t>Cada vez que se requiera el Coordinador TICS, debe verificar que el personal de la entidad reciba la socializacion de la politica de seguridad de informacion., mediante acta de asistencia a capacitación. En caso de identificar desviaciones en la ejecución del control, Socializar la Politica de seguridad al funcionario que no recibio capacitacion.. De la ejecución de los controles se generará la siguiente evidencia:Acta de socialización</t>
  </si>
  <si>
    <t>Act_Ctrl-C2</t>
  </si>
  <si>
    <t>Hacer divulgación de la politica de seguridad de la información del Mindeporte mediante la Socialización tanto presencial o por medios electronicos</t>
  </si>
  <si>
    <t>Acta de asistencia de Socialización.</t>
  </si>
  <si>
    <t>1. Envio por medios tecnologicos de la politica de seguridad de la información.</t>
  </si>
  <si>
    <t>Pieza grafica enviada.</t>
  </si>
  <si>
    <t>Altos Logros</t>
  </si>
  <si>
    <t>Pedir o aceptar dádivas  para favorecer la atención a personas que no cumplen con los requisitos, o limitar el acceso a las personas que los cumplen, como beneficiarios a los servicios y/o programas de altos logros.</t>
  </si>
  <si>
    <t>Detrimento patrimonial por la inversión de recursos públicos en personas que no hacen parte del grupo de valor del ministerio. 
Mala imagen institucional.</t>
  </si>
  <si>
    <t>Probable</t>
  </si>
  <si>
    <t>Fuerte</t>
  </si>
  <si>
    <t>Directamente</t>
  </si>
  <si>
    <t>No disminuye</t>
  </si>
  <si>
    <t>Profesional asignado</t>
  </si>
  <si>
    <t>Informar al interesado el incumplimiento de los requisitos, suspenderlo y/o retirarlo de los programas y servicios de Altos Logros.</t>
  </si>
  <si>
    <t>Oficio</t>
  </si>
  <si>
    <t>Responsable del programa o servicio, Coordinadores</t>
  </si>
  <si>
    <t>R1-C2-Con-1</t>
  </si>
  <si>
    <t>Compartir</t>
  </si>
  <si>
    <t>Se reduce la probabilidad o el impacto del riesgo transfiriendo o  compartiendo una parte de este. Los riesgos de corrupción se pueden compartir pero no se puede transferir su responsabilidad.</t>
  </si>
  <si>
    <t>Act-Ctrl-2</t>
  </si>
  <si>
    <t>Planear alternativas que permitan solucionar y cumplir con las condiciones mínimas de acuerdo con lo planteado.</t>
  </si>
  <si>
    <t>Comunicados y solicitudes</t>
  </si>
  <si>
    <t>Procedimiento actualizado y los documentos de los controles implementados</t>
  </si>
  <si>
    <t>Durante la atención a los grupos de valor del proceso de Altos Logros, Brindar prelación a una persona que no esté vinculada a los programas de altos logros, privilegiandolo sobre los usuarios que tienen el derecho y cumplen con los requisitos para ser atendidos.</t>
  </si>
  <si>
    <t>Seguimiento y Evaluación de la Gestión.</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</si>
  <si>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</si>
  <si>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</si>
  <si>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</si>
  <si>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</si>
  <si>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No existen perfiles de funciones y competencias para el ejercicio de la auditoria interna.</t>
  </si>
  <si>
    <t>No se hacen procesos de inducción y reinducción apropiados.</t>
  </si>
  <si>
    <t>No existen instrumentos para identificar y/o declarar conflictos de interes o posibles situaciones de trafico de influencias.</t>
  </si>
  <si>
    <t>Casi Seguro</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</si>
  <si>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</si>
  <si>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R1-C1-Con-1</t>
  </si>
  <si>
    <t>Remitir a la Oficina de Control Interno Disciplinario, para lo de su competencia.</t>
  </si>
  <si>
    <t>Memorando a traves del sistema de gestión documental</t>
  </si>
  <si>
    <t>Jefe Oficina de Control Interno</t>
  </si>
  <si>
    <r>
      <t xml:space="preserve">Eficacia: 
</t>
    </r>
    <r>
      <rPr>
        <sz val="10"/>
        <color theme="1"/>
        <rFont val="Segoe UI"/>
        <family val="2"/>
      </rPr>
      <t xml:space="preserve">
Índice de cumplimiento actividades= (# de actividades cumplidas / # de actividades programadas) x 100 </t>
    </r>
  </si>
  <si>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</si>
  <si>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Debilidad de información y en mecanismos para la gestión de la misma</t>
  </si>
  <si>
    <t xml:space="preserve">Falta de aplicación en los lineamientos para el proceso de atención de los beneficiarios </t>
  </si>
  <si>
    <t>Prestación inadecuada de los servicios.
Insatisfacción de los beneficiaros de los servicios y programas de Altos Logros.</t>
  </si>
  <si>
    <t>Cada vez que se requiera el Profesional responsable designado para prestar el servicio o implementar el programa de cada GIT de altos logros , debe Verificar el cumplimiento de los requisitos,  A través del documento que de fé del cumplimiento de los requisitos. En caso de identificar desviaciones en la ejecución del control, enviar un oficio indicando la situación evidenciada de falta de requisitos que permita subasanar la informaciòn requerida y abstenerse de beneficiar  a quien no cumpla con los requisitos establecidos.</t>
  </si>
  <si>
    <t>Cada vez que se requiera el Coordinador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</si>
  <si>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la lista de asistencia de participación en la misma. En caso de identificar desviaciones en la ejecución del control, se debe realizar la respectiva socialización de los lineamientos. De la ejecución de los controles se generará la siguiente evidencia: lista de asistencias.</t>
  </si>
  <si>
    <t>Actualizar y documentar los controles en los documentos del proceso, donde se definan los criterios y actividades para la adecuada gestión de la información</t>
  </si>
  <si>
    <t>* Incluir los temas y las personas responsables de desarrollar los procesos en el plan de capacitación
* Socializar al interior del grupo los lineamientos del proceso altos logros.</t>
  </si>
  <si>
    <t>Listados de asistencia del personal a las capacitaciones y socializaciones</t>
  </si>
  <si>
    <t>Grupos Internos de Altos Logros</t>
  </si>
  <si>
    <t>31-06-2020</t>
  </si>
  <si>
    <r>
      <t xml:space="preserve">Eficacia: 
</t>
    </r>
    <r>
      <rPr>
        <sz val="10"/>
        <color theme="1"/>
        <rFont val="Segoe UI"/>
        <family val="2"/>
      </rPr>
      <t xml:space="preserve">(Numero de actividad de control ejecutada  / Numero de actividades establecidas) * 100%
</t>
    </r>
    <r>
      <rPr>
        <b/>
        <sz val="10"/>
        <color theme="1"/>
        <rFont val="Segoe UI"/>
        <family val="2"/>
      </rPr>
      <t xml:space="preserve">Efectividad: </t>
    </r>
    <r>
      <rPr>
        <sz val="10"/>
        <color theme="1"/>
        <rFont val="Segoe UI"/>
        <family val="2"/>
      </rPr>
      <t>Número de eventos de atenciones sin cumplimiento de requisitos presentados en el cuatrimestre.</t>
    </r>
  </si>
  <si>
    <r>
      <t xml:space="preserve">Eficacia: 
</t>
    </r>
    <r>
      <rPr>
        <sz val="10"/>
        <color theme="1"/>
        <rFont val="Segoe UI"/>
        <family val="2"/>
      </rPr>
      <t xml:space="preserve">Porcentaje de cumplimiento de plan de tratamiento.   
PCPT= (Numero de actividad de control ejecutada  / Numero de actividades establecidas) * 100%.
</t>
    </r>
    <r>
      <rPr>
        <b/>
        <sz val="10"/>
        <color theme="1"/>
        <rFont val="Segoe UI"/>
        <family val="2"/>
      </rPr>
      <t>Efectividad:</t>
    </r>
    <r>
      <rPr>
        <sz val="10"/>
        <color theme="1"/>
        <rFont val="Segoe UI"/>
        <family val="2"/>
      </rPr>
      <t xml:space="preserve"> 
Numero de incidentes presentados en el periodo evaluado.         </t>
    </r>
  </si>
  <si>
    <t>R1-C1-Con-2</t>
  </si>
  <si>
    <t>R1-C2-Con-2</t>
  </si>
  <si>
    <t>R1-C3-Con-1</t>
  </si>
  <si>
    <t>R1-C4-Con-1</t>
  </si>
  <si>
    <t>R1-C4-Con-2</t>
  </si>
  <si>
    <t>R2-C1-Con-1</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</si>
  <si>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</si>
  <si>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</si>
  <si>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Cada vez que se requiera el Jefe de la Oficina de Control Interno o quien haga sus veces, debe validar la apropiación por parte del auditor de los lineamientos del proceso, remitiendo los lineamientos del proceso al auditor a traves de correo electronico para su estudio y conocimiento. En caso de identificar desviaciones en la ejecución del control, En caso de existir dudas por parte del auditor, son aclaradas de forma inmediata.. De la ejecución de los controles se generará la siguiente evidencia:Correo electrónico</t>
  </si>
  <si>
    <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</si>
  <si>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En caso de identificar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</si>
  <si>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</si>
  <si>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Detectivo</t>
  </si>
  <si>
    <t>Act_Ctrl-C4</t>
  </si>
  <si>
    <t>Documentar e implementar controles relacionados con: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</si>
  <si>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Documento(s) del proceso "Seguimiento y Evaluación de la Gestión" en el SIG con la documentación del control.
b) Documento de declaración de conocimiento y compromiso por cada auditor</t>
  </si>
  <si>
    <t>a) 31 de marzo de 2020
b) 30 de noviembre de 2020 (Permanente)</t>
  </si>
  <si>
    <t>Act_Ctrl-C3</t>
  </si>
  <si>
    <t xml:space="preserve">Documentar e implementar controles relacionados con:
Una vez se presente el ingreso de un auditor interno nuevo a la Oficina de Control Interno o en caso de creación o modificación de lineamientos internos del proceso "Seguimiento y Evaluación de la Gestión", el Jefe de la Oficina de Control Interno o quien haga sus veces remitirá dichos lineamientos al(los) auditor(es) interno(s) para su estudio y conocimiento; y validará posteriormente su grado de apropiación. En caso de existir dudas por parte del auditor, son aclaradas de forma inmediata. </t>
  </si>
  <si>
    <t>a) Documento(s) del proceso "Seguimiento y Evaluación de la Gestión" en el SIG con la documentación del control.
b) Correos electrónicos de remisión de lineamientos; resultados de validación de conocimientos y retroalimentaciones realizadas.</t>
  </si>
  <si>
    <r>
      <t xml:space="preserve">Efectividad:
</t>
    </r>
    <r>
      <rPr>
        <sz val="10"/>
        <color theme="1"/>
        <rFont val="Segoe UI"/>
        <family val="2"/>
      </rPr>
      <t>Efectividad del plan de manejo de riesgos= (# de Evaluaciones con reporte de posbile Conflicto de Interes del auditor Interno) / #  Total evaluaciones recibidas) x 100</t>
    </r>
  </si>
  <si>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</si>
  <si>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Gestión de Comunicaciones.</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</si>
  <si>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</si>
  <si>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</si>
  <si>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</si>
  <si>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</si>
  <si>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Por falta de socialización de los protocolos</t>
  </si>
  <si>
    <t>Difundir información  que afecte la credibilidad como fuente ofiicial del sector deporte y recreación</t>
  </si>
  <si>
    <t>Mayor</t>
  </si>
  <si>
    <t>Cada vez que se requiera el Profesional especializado 2028 grado 18, debe verificar que a los integrantes del equipo de comunicaciones se les haya socializado los protocolos del proceso, mediante el registro de la socialización efectuada. En caso de identificar desviaciones en la ejecución del control, Se deben citar los integrantes que no cuenten con la socialización para hacerla. De la ejecución de los controles se generará la siguiente evidencia:Actas de reunión de la socialización</t>
  </si>
  <si>
    <t>Cada vez que se requiera el Asesor de Comunicaciones grado 4-1020, debe Verificar el cumplimiento de los conductos de aprobación de la información que se difunde, mediante un formato de registro de las revisiones de las comunicaciones. En caso de identificar desviaciones en la ejecución del control, Se debe devolver el producto hasta que cumpla con la aprobación. De la ejecución de los controles se generará la siguiente evidencia:Formato de registro de revisiones</t>
  </si>
  <si>
    <t>1. Revisar y actualizar de ser necesario, la Política Editorial al tiempo que se generen cambios de lineamientos desde Gobierno o de la entidad
2. Establecer y ejecutar un cronograma de socialización por áreas de los protocolos establecidos desde la Política Editorial</t>
  </si>
  <si>
    <t>1. Profesional especializado 2028 grado 18
2. Profesional especializado 2028 grado 21</t>
  </si>
  <si>
    <t xml:space="preserve">Ejecutar los protocolos de manejo de crisis de la comunicaicón, en consenso con el ministro y sus asesores </t>
  </si>
  <si>
    <t xml:space="preserve">Documento o comunicado </t>
  </si>
  <si>
    <t>Profesional especializado 2028 grado 18</t>
  </si>
  <si>
    <r>
      <t xml:space="preserve">Eficacia: 
</t>
    </r>
    <r>
      <rPr>
        <sz val="10"/>
        <color theme="1"/>
        <rFont val="Segoe UI"/>
        <family val="2"/>
      </rPr>
      <t xml:space="preserve">
Cumplimiento de Actividades de Control = (N° de Actividades de Control finalizadas) / (N° de Actividades de Control establecidas) * 100%</t>
    </r>
  </si>
  <si>
    <t>Asesor de Comunicaciones grado 4-1020</t>
  </si>
  <si>
    <r>
      <t xml:space="preserve">Efectividad:
</t>
    </r>
    <r>
      <rPr>
        <sz val="10"/>
        <color theme="1"/>
        <rFont val="Segoe UI"/>
        <family val="2"/>
      </rPr>
      <t xml:space="preserve">Número de eventos presentados de comunicaciones difundidas sin verificación y aprobación </t>
    </r>
  </si>
  <si>
    <t>1. 15/12/2020
2. 15//12/2020</t>
  </si>
  <si>
    <t>1. Política editorial actualizada y publicada en Isolución 
2. Cronograma de socialización ejecutado.</t>
  </si>
  <si>
    <t>Entrega y socialización de  los protolocolos y el manual de redacción de contenidos para su cumplimiento, al equipo de comunicaciones del Ministerio</t>
  </si>
  <si>
    <t>Actas de entrega y listados de asistencia.</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</si>
</sst>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10"/>
      <color theme="1"/>
      <name val="Segoe UI"/>
      <family val="2"/>
    </font>
    <font>
      <sz val="10"/>
      <name val="Segoe UI"/>
      <family val="2"/>
    </font>
  </fonts>
  <fills count="6">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top/>
      <bottom style="hair">
        <color auto="1"/>
      </bottom>
      <diagonal/>
    </border>
    <border>
      <left/>
      <right style="medium">
        <color indexed="64"/>
      </right>
      <top/>
      <bottom style="hair">
        <color auto="1"/>
      </bottom>
      <diagonal/>
    </border>
    <border>
      <left style="medium">
        <color indexed="64"/>
      </left>
      <right style="medium">
        <color indexed="64"/>
      </right>
      <top style="medium">
        <color indexed="64"/>
      </top>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right style="hair">
        <color auto="1"/>
      </right>
      <top/>
      <bottom/>
      <diagonal/>
    </border>
    <border>
      <left style="hair">
        <color auto="1"/>
      </left>
      <right/>
      <top/>
      <bottom style="hair">
        <color auto="1"/>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medium">
        <color indexed="64"/>
      </left>
      <right style="medium">
        <color indexed="64"/>
      </right>
      <top/>
      <bottom/>
      <diagonal/>
    </border>
    <border>
      <left/>
      <right style="hair">
        <color auto="1"/>
      </right>
      <top/>
      <bottom style="hair">
        <color auto="1"/>
      </bottom>
      <diagonal/>
    </border>
    <border>
      <left style="hair">
        <color indexed="64"/>
      </left>
      <right/>
      <top style="hair">
        <color indexed="64"/>
      </top>
      <bottom/>
      <diagonal/>
    </border>
    <border>
      <left/>
      <right/>
      <top style="hair">
        <color auto="1"/>
      </top>
      <bottom/>
      <diagonal/>
    </border>
    <border>
      <left/>
      <right style="medium">
        <color indexed="64"/>
      </right>
      <top style="hair">
        <color auto="1"/>
      </top>
      <bottom/>
      <diagonal/>
    </border>
    <border>
      <left style="hair">
        <color auto="1"/>
      </left>
      <right style="hair">
        <color auto="1"/>
      </right>
      <top style="hair">
        <color auto="1"/>
      </top>
      <bottom/>
      <diagonal/>
    </border>
    <border>
      <left/>
      <right style="hair">
        <color indexed="64"/>
      </right>
      <top style="hair">
        <color indexed="64"/>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hair">
        <color indexed="64"/>
      </top>
      <bottom/>
      <diagonal/>
    </border>
    <border>
      <left style="medium">
        <color indexed="64"/>
      </left>
      <right style="hair">
        <color auto="1"/>
      </right>
      <top/>
      <bottom style="hair">
        <color auto="1"/>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s>
  <cellStyleXfs count="1">
    <xf numFmtId="0" fontId="0" fillId="0" borderId="0"/>
  </cellStyleXfs>
  <cellXfs count="249">
    <xf numFmtId="0" fontId="0" fillId="0" borderId="0" xfId="0"/>
    <xf numFmtId="0" fontId="1" fillId="0" borderId="0" xfId="0" applyFont="1"/>
    <xf numFmtId="0" fontId="5" fillId="4" borderId="28"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 fillId="0" borderId="0" xfId="0" applyFont="1" applyAlignment="1">
      <alignment vertical="center"/>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1" fillId="0" borderId="0" xfId="0" applyFont="1" applyFill="1"/>
    <xf numFmtId="0" fontId="8" fillId="0" borderId="12"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8" fillId="0" borderId="13" xfId="0" applyFont="1" applyFill="1" applyBorder="1" applyAlignment="1">
      <alignment wrapText="1"/>
    </xf>
    <xf numFmtId="0" fontId="8" fillId="0" borderId="13"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6" xfId="0" applyFont="1" applyFill="1" applyBorder="1" applyAlignment="1">
      <alignment wrapText="1"/>
    </xf>
    <xf numFmtId="0" fontId="8" fillId="0" borderId="41" xfId="0" applyFont="1" applyFill="1" applyBorder="1" applyAlignment="1">
      <alignment horizontal="center" vertical="center"/>
    </xf>
    <xf numFmtId="0" fontId="8" fillId="0" borderId="19" xfId="0" applyFont="1" applyFill="1" applyBorder="1" applyAlignment="1">
      <alignment horizontal="left" vertical="center" wrapText="1"/>
    </xf>
    <xf numFmtId="0" fontId="8" fillId="0" borderId="19" xfId="0" applyFont="1" applyFill="1" applyBorder="1" applyAlignment="1">
      <alignment wrapText="1"/>
    </xf>
    <xf numFmtId="0" fontId="8" fillId="0" borderId="20" xfId="0" applyFont="1" applyFill="1" applyBorder="1" applyAlignment="1">
      <alignment horizontal="center" vertical="center"/>
    </xf>
    <xf numFmtId="0" fontId="8" fillId="0" borderId="1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42" xfId="0" applyFont="1" applyFill="1" applyBorder="1" applyAlignment="1">
      <alignment horizontal="left" vertical="center" wrapText="1"/>
    </xf>
    <xf numFmtId="0" fontId="8" fillId="0" borderId="42" xfId="0" applyFont="1" applyFill="1" applyBorder="1" applyAlignment="1">
      <alignment wrapText="1"/>
    </xf>
    <xf numFmtId="0" fontId="8" fillId="0" borderId="40" xfId="0" applyFont="1" applyFill="1" applyBorder="1" applyAlignment="1">
      <alignment horizontal="center" vertical="center"/>
    </xf>
    <xf numFmtId="0" fontId="8" fillId="0" borderId="56" xfId="0" applyFont="1" applyFill="1" applyBorder="1" applyAlignment="1">
      <alignment horizontal="center" vertical="center" wrapText="1"/>
    </xf>
    <xf numFmtId="0" fontId="8" fillId="0" borderId="42" xfId="0" applyFont="1" applyFill="1" applyBorder="1" applyAlignment="1">
      <alignment horizontal="center" vertical="center" wrapText="1"/>
    </xf>
    <xf numFmtId="0" fontId="8" fillId="0" borderId="48" xfId="0" applyFont="1" applyFill="1" applyBorder="1" applyAlignment="1">
      <alignment horizontal="left" vertical="center" wrapText="1"/>
    </xf>
    <xf numFmtId="0" fontId="8" fillId="0" borderId="48" xfId="0" applyFont="1" applyFill="1" applyBorder="1" applyAlignment="1">
      <alignment wrapText="1"/>
    </xf>
    <xf numFmtId="0" fontId="8" fillId="0" borderId="45" xfId="0" applyFont="1" applyFill="1" applyBorder="1" applyAlignment="1">
      <alignment horizontal="center" vertical="center"/>
    </xf>
    <xf numFmtId="0" fontId="8" fillId="0" borderId="55" xfId="0" applyFont="1" applyFill="1" applyBorder="1" applyAlignment="1">
      <alignment horizontal="center" vertical="center" wrapText="1"/>
    </xf>
    <xf numFmtId="0" fontId="8" fillId="0" borderId="48" xfId="0" applyFont="1" applyFill="1" applyBorder="1" applyAlignment="1">
      <alignment horizontal="center" vertical="center" wrapText="1"/>
    </xf>
    <xf numFmtId="0" fontId="8" fillId="0" borderId="57" xfId="0" applyFont="1" applyFill="1" applyBorder="1" applyAlignment="1">
      <alignment horizontal="center" vertical="center"/>
    </xf>
    <xf numFmtId="0" fontId="5" fillId="4" borderId="7" xfId="0" applyFont="1" applyFill="1" applyBorder="1" applyAlignment="1">
      <alignment horizontal="center" vertical="center" wrapText="1"/>
    </xf>
    <xf numFmtId="0" fontId="2" fillId="0" borderId="0" xfId="0" applyFont="1" applyFill="1" applyBorder="1" applyAlignment="1">
      <alignment vertical="center"/>
    </xf>
    <xf numFmtId="0" fontId="1" fillId="0" borderId="0" xfId="0" applyFont="1" applyFill="1" applyBorder="1"/>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14" fontId="6" fillId="0" borderId="0" xfId="0" applyNumberFormat="1" applyFont="1" applyFill="1" applyBorder="1" applyAlignment="1">
      <alignment vertical="center"/>
    </xf>
    <xf numFmtId="0" fontId="8" fillId="0" borderId="13"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19"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6" xfId="0" applyFont="1" applyBorder="1" applyAlignment="1">
      <alignment horizontal="left" vertical="center" wrapText="1"/>
    </xf>
    <xf numFmtId="0" fontId="8" fillId="0" borderId="19" xfId="0" applyFont="1" applyFill="1" applyBorder="1" applyAlignment="1">
      <alignment horizontal="justify" vertical="center" wrapText="1"/>
    </xf>
    <xf numFmtId="0" fontId="8" fillId="0" borderId="13" xfId="0" applyFont="1" applyFill="1" applyBorder="1" applyAlignment="1">
      <alignment horizontal="justify" vertical="center" wrapText="1"/>
    </xf>
    <xf numFmtId="0" fontId="8" fillId="5" borderId="13" xfId="0" applyFont="1" applyFill="1" applyBorder="1" applyAlignment="1">
      <alignment horizontal="center" vertical="center"/>
    </xf>
    <xf numFmtId="0" fontId="8" fillId="5" borderId="13" xfId="0" applyFont="1" applyFill="1" applyBorder="1" applyAlignment="1">
      <alignment horizontal="justify" vertical="center" wrapText="1"/>
    </xf>
    <xf numFmtId="0" fontId="8" fillId="5" borderId="13" xfId="0" applyFont="1" applyFill="1" applyBorder="1" applyAlignment="1">
      <alignment horizontal="center" vertical="center" wrapText="1"/>
    </xf>
    <xf numFmtId="0" fontId="10" fillId="5" borderId="13" xfId="0" applyFont="1" applyFill="1" applyBorder="1" applyAlignment="1">
      <alignment horizontal="center" vertical="center" wrapText="1"/>
    </xf>
    <xf numFmtId="0" fontId="10" fillId="0" borderId="19" xfId="0" applyFont="1" applyFill="1" applyBorder="1" applyAlignment="1">
      <alignment horizontal="justify" vertical="center" wrapText="1"/>
    </xf>
    <xf numFmtId="14" fontId="10" fillId="0" borderId="19" xfId="0" applyNumberFormat="1" applyFont="1" applyFill="1" applyBorder="1" applyAlignment="1">
      <alignment horizontal="center" vertical="center" wrapText="1"/>
    </xf>
    <xf numFmtId="0" fontId="8" fillId="0" borderId="13"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42" xfId="0" applyFont="1" applyFill="1" applyBorder="1" applyAlignment="1">
      <alignment horizontal="center" vertical="center" wrapText="1"/>
    </xf>
    <xf numFmtId="0" fontId="8" fillId="5" borderId="16"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14" fontId="8" fillId="0" borderId="19" xfId="0" applyNumberFormat="1" applyFont="1" applyFill="1" applyBorder="1" applyAlignment="1">
      <alignment horizontal="center" vertical="center" wrapText="1"/>
    </xf>
    <xf numFmtId="14" fontId="8" fillId="0" borderId="13" xfId="0" applyNumberFormat="1" applyFont="1" applyFill="1" applyBorder="1" applyAlignment="1">
      <alignment horizontal="center" vertical="center" wrapText="1"/>
    </xf>
    <xf numFmtId="0" fontId="9" fillId="0" borderId="53" xfId="0" applyFont="1" applyFill="1" applyBorder="1" applyAlignment="1">
      <alignment vertical="top" wrapText="1"/>
    </xf>
    <xf numFmtId="0" fontId="8" fillId="0" borderId="16" xfId="0" applyFont="1" applyBorder="1" applyAlignment="1">
      <alignment horizontal="center" vertical="center" wrapText="1"/>
    </xf>
    <xf numFmtId="0" fontId="8" fillId="0" borderId="16" xfId="0" applyFont="1" applyFill="1" applyBorder="1" applyAlignment="1">
      <alignment horizontal="justify" vertical="center" wrapText="1"/>
    </xf>
    <xf numFmtId="0" fontId="9" fillId="0" borderId="17" xfId="0" applyFont="1" applyFill="1" applyBorder="1" applyAlignment="1">
      <alignment horizontal="left" vertical="center" wrapText="1"/>
    </xf>
    <xf numFmtId="0" fontId="9" fillId="0" borderId="53" xfId="0" applyFont="1" applyFill="1" applyBorder="1" applyAlignment="1">
      <alignment horizontal="left" vertical="center" wrapText="1"/>
    </xf>
    <xf numFmtId="0" fontId="9" fillId="0" borderId="14" xfId="0" applyFont="1" applyFill="1" applyBorder="1" applyAlignment="1">
      <alignment horizontal="left" vertical="top" wrapText="1"/>
    </xf>
    <xf numFmtId="0" fontId="9" fillId="0" borderId="17" xfId="0" applyFont="1" applyFill="1" applyBorder="1" applyAlignment="1">
      <alignment horizontal="left" vertical="top" wrapText="1"/>
    </xf>
    <xf numFmtId="0" fontId="1" fillId="0" borderId="25" xfId="0" applyFont="1" applyFill="1" applyBorder="1" applyAlignment="1">
      <alignment horizontal="center"/>
    </xf>
    <xf numFmtId="0" fontId="1" fillId="0" borderId="43" xfId="0" applyFont="1" applyFill="1" applyBorder="1" applyAlignment="1">
      <alignment horizontal="center"/>
    </xf>
    <xf numFmtId="0" fontId="1" fillId="0" borderId="31" xfId="0" applyFont="1" applyFill="1" applyBorder="1" applyAlignment="1">
      <alignment horizont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6" fillId="0" borderId="59"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1" fillId="0" borderId="12"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1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43" xfId="0" applyFont="1" applyFill="1" applyBorder="1" applyAlignment="1">
      <alignment horizontal="center" vertical="center" wrapText="1"/>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8" fillId="0" borderId="48"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45"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8" fillId="0" borderId="49"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44" xfId="0" applyFont="1" applyFill="1" applyBorder="1" applyAlignment="1">
      <alignment horizontal="center" vertical="center" wrapText="1"/>
    </xf>
    <xf numFmtId="0" fontId="8" fillId="0" borderId="45" xfId="0" applyFont="1" applyFill="1" applyBorder="1" applyAlignment="1">
      <alignment horizontal="left" vertical="center" wrapText="1"/>
    </xf>
    <xf numFmtId="0" fontId="8" fillId="0" borderId="46"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8" fillId="0" borderId="40" xfId="0" applyFont="1" applyFill="1" applyBorder="1" applyAlignment="1">
      <alignment horizontal="left" vertical="center" wrapText="1"/>
    </xf>
    <xf numFmtId="0" fontId="8" fillId="0" borderId="23" xfId="0" applyFont="1" applyFill="1" applyBorder="1" applyAlignment="1">
      <alignment horizontal="left" vertical="center" wrapText="1"/>
    </xf>
    <xf numFmtId="0" fontId="8" fillId="0" borderId="24" xfId="0" applyFont="1" applyFill="1" applyBorder="1" applyAlignment="1">
      <alignment horizontal="left" vertical="center" wrapText="1"/>
    </xf>
    <xf numFmtId="0" fontId="8" fillId="0" borderId="55"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54"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37" xfId="0" applyFont="1" applyFill="1" applyBorder="1" applyAlignment="1">
      <alignment horizontal="center" vertical="center"/>
    </xf>
    <xf numFmtId="0" fontId="8" fillId="0" borderId="50" xfId="0" applyFont="1" applyFill="1" applyBorder="1" applyAlignment="1">
      <alignment horizontal="center" vertical="center"/>
    </xf>
    <xf numFmtId="0" fontId="8" fillId="0" borderId="49" xfId="0" applyFont="1" applyFill="1" applyBorder="1" applyAlignment="1">
      <alignment horizontal="left" vertical="center" wrapText="1"/>
    </xf>
    <xf numFmtId="0" fontId="8" fillId="0" borderId="38"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39" xfId="0" applyFont="1" applyFill="1" applyBorder="1" applyAlignment="1">
      <alignment horizontal="left" vertical="center" wrapText="1"/>
    </xf>
    <xf numFmtId="0" fontId="8" fillId="0" borderId="51"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52" xfId="0" applyFont="1" applyFill="1" applyBorder="1" applyAlignment="1">
      <alignment horizontal="left" vertical="center" wrapText="1"/>
    </xf>
    <xf numFmtId="0" fontId="8" fillId="0" borderId="33" xfId="0" applyFont="1" applyFill="1" applyBorder="1" applyAlignment="1">
      <alignment horizontal="center" vertical="center" wrapText="1"/>
    </xf>
    <xf numFmtId="0" fontId="8" fillId="0" borderId="37" xfId="0" applyFont="1" applyFill="1" applyBorder="1" applyAlignment="1">
      <alignment horizontal="center" vertical="center" wrapText="1"/>
    </xf>
    <xf numFmtId="0" fontId="8" fillId="0" borderId="50" xfId="0" applyFont="1" applyFill="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0" xfId="0" applyFont="1" applyFill="1" applyBorder="1" applyAlignment="1">
      <alignment horizontal="center" vertical="center" wrapText="1"/>
    </xf>
    <xf numFmtId="0" fontId="8" fillId="0" borderId="48" xfId="0" applyFont="1" applyFill="1" applyBorder="1" applyAlignment="1">
      <alignment horizontal="justify" vertical="center" wrapText="1"/>
    </xf>
    <xf numFmtId="0" fontId="8" fillId="0" borderId="50" xfId="0" applyFont="1" applyFill="1" applyBorder="1" applyAlignment="1">
      <alignment horizontal="justify" vertical="center" wrapText="1"/>
    </xf>
    <xf numFmtId="0" fontId="8" fillId="0" borderId="51"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52"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48" xfId="0" applyFont="1" applyFill="1" applyBorder="1" applyAlignment="1">
      <alignment horizontal="center" vertical="center" wrapText="1"/>
    </xf>
    <xf numFmtId="0" fontId="8" fillId="0" borderId="32"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53" xfId="0" applyFont="1" applyFill="1" applyBorder="1" applyAlignment="1">
      <alignment horizontal="center" vertical="center"/>
    </xf>
    <xf numFmtId="0" fontId="8" fillId="0" borderId="34"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39"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52" xfId="0" applyFont="1" applyFill="1" applyBorder="1" applyAlignment="1">
      <alignment horizontal="center" vertical="center"/>
    </xf>
    <xf numFmtId="0" fontId="8" fillId="0" borderId="34" xfId="0" applyFont="1" applyFill="1" applyBorder="1" applyAlignment="1">
      <alignment horizontal="center" vertical="center"/>
    </xf>
    <xf numFmtId="0" fontId="8" fillId="0" borderId="38" xfId="0" applyFont="1" applyFill="1" applyBorder="1" applyAlignment="1">
      <alignment horizontal="center" vertical="center"/>
    </xf>
    <xf numFmtId="0" fontId="8" fillId="0" borderId="51"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42" xfId="0" applyFont="1" applyFill="1" applyBorder="1" applyAlignment="1">
      <alignment horizontal="center" vertical="center" wrapText="1"/>
    </xf>
    <xf numFmtId="0" fontId="9" fillId="0" borderId="53" xfId="0" applyFont="1" applyFill="1" applyBorder="1" applyAlignment="1">
      <alignment horizontal="left" vertical="top" wrapText="1"/>
    </xf>
    <xf numFmtId="0" fontId="8" fillId="0" borderId="42" xfId="0" applyFont="1" applyFill="1" applyBorder="1" applyAlignment="1">
      <alignment horizontal="justify" vertical="center" wrapText="1"/>
    </xf>
    <xf numFmtId="0" fontId="8" fillId="0" borderId="33" xfId="0" applyFont="1" applyFill="1" applyBorder="1" applyAlignment="1">
      <alignment horizontal="justify" vertical="center" wrapText="1"/>
    </xf>
    <xf numFmtId="0" fontId="8" fillId="0" borderId="32"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54"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5" xfId="0" applyFont="1" applyFill="1" applyBorder="1" applyAlignment="1">
      <alignment horizontal="center" vertical="center" wrapText="1"/>
    </xf>
    <xf numFmtId="0" fontId="8" fillId="0" borderId="37" xfId="0" applyFont="1" applyFill="1" applyBorder="1" applyAlignment="1">
      <alignment horizontal="justify" vertical="center" wrapText="1"/>
    </xf>
    <xf numFmtId="0" fontId="9" fillId="0" borderId="60" xfId="0" applyFont="1" applyFill="1" applyBorder="1" applyAlignment="1">
      <alignment horizontal="left" vertical="top" wrapText="1"/>
    </xf>
    <xf numFmtId="0" fontId="8" fillId="0" borderId="38"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60" xfId="0" applyFont="1" applyFill="1" applyBorder="1" applyAlignment="1">
      <alignment horizontal="center" vertical="center"/>
    </xf>
    <xf numFmtId="0" fontId="8" fillId="0" borderId="13"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6" xfId="0"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8" fillId="0" borderId="16"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justify" vertical="center" wrapText="1"/>
    </xf>
    <xf numFmtId="0" fontId="10" fillId="0" borderId="13" xfId="0" applyFont="1" applyFill="1" applyBorder="1" applyAlignment="1">
      <alignment horizontal="center" vertical="center" wrapText="1"/>
    </xf>
    <xf numFmtId="0" fontId="10" fillId="0" borderId="16" xfId="0" applyFont="1" applyFill="1" applyBorder="1" applyAlignment="1">
      <alignment horizontal="center" vertical="center" wrapText="1"/>
    </xf>
    <xf numFmtId="14" fontId="8" fillId="0" borderId="16" xfId="0" applyNumberFormat="1" applyFont="1" applyFill="1" applyBorder="1" applyAlignment="1">
      <alignment horizontal="center" vertical="center" wrapText="1"/>
    </xf>
    <xf numFmtId="0" fontId="8" fillId="0" borderId="13" xfId="0" applyFont="1" applyFill="1" applyBorder="1" applyAlignment="1">
      <alignment horizontal="left" vertical="center" wrapText="1"/>
    </xf>
    <xf numFmtId="0" fontId="8" fillId="5" borderId="16" xfId="0" applyFont="1" applyFill="1" applyBorder="1" applyAlignment="1">
      <alignment horizontal="center" vertical="center" wrapText="1"/>
    </xf>
    <xf numFmtId="0" fontId="8" fillId="5" borderId="19" xfId="0" applyFont="1" applyFill="1" applyBorder="1" applyAlignment="1">
      <alignment horizontal="center" vertical="center" wrapText="1"/>
    </xf>
    <xf numFmtId="0" fontId="8" fillId="5" borderId="13" xfId="0" applyFont="1" applyFill="1" applyBorder="1" applyAlignment="1">
      <alignment horizontal="left" vertical="center" wrapText="1"/>
    </xf>
    <xf numFmtId="0" fontId="8" fillId="5" borderId="16" xfId="0" applyFont="1" applyFill="1" applyBorder="1" applyAlignment="1">
      <alignment horizontal="left" vertical="center" wrapText="1"/>
    </xf>
    <xf numFmtId="0" fontId="8" fillId="5" borderId="19" xfId="0" applyFont="1" applyFill="1" applyBorder="1" applyAlignment="1">
      <alignment horizontal="left" vertical="center" wrapText="1"/>
    </xf>
    <xf numFmtId="0" fontId="8" fillId="5" borderId="16" xfId="0" applyFont="1" applyFill="1" applyBorder="1" applyAlignment="1" applyProtection="1">
      <alignment horizontal="justify" vertical="center" wrapText="1"/>
    </xf>
    <xf numFmtId="0" fontId="8" fillId="5" borderId="19" xfId="0" applyFont="1" applyFill="1" applyBorder="1" applyAlignment="1" applyProtection="1">
      <alignment horizontal="justify" vertical="center" wrapText="1"/>
    </xf>
    <xf numFmtId="0" fontId="8" fillId="5" borderId="13" xfId="0" applyFont="1" applyFill="1" applyBorder="1" applyAlignment="1">
      <alignment horizontal="justify" vertical="center" wrapText="1"/>
    </xf>
    <xf numFmtId="0" fontId="8" fillId="5" borderId="16" xfId="0" applyFont="1" applyFill="1" applyBorder="1" applyAlignment="1">
      <alignment horizontal="justify" vertical="center" wrapText="1"/>
    </xf>
    <xf numFmtId="0" fontId="8" fillId="5" borderId="13" xfId="0" applyFont="1" applyFill="1" applyBorder="1" applyAlignment="1" applyProtection="1">
      <alignment horizontal="justify" vertical="center" wrapText="1"/>
    </xf>
    <xf numFmtId="0" fontId="10" fillId="5" borderId="19" xfId="0" applyFont="1" applyFill="1" applyBorder="1" applyAlignment="1">
      <alignment horizontal="left" vertical="center" wrapText="1"/>
    </xf>
    <xf numFmtId="0" fontId="5" fillId="4" borderId="51"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1" xfId="0" applyFont="1" applyFill="1" applyBorder="1" applyAlignment="1">
      <alignment horizontal="center" vertical="center" wrapText="1"/>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xf>
    <xf numFmtId="0" fontId="5" fillId="4" borderId="27"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2" borderId="10" xfId="0" applyFont="1" applyFill="1" applyBorder="1" applyAlignment="1">
      <alignment horizontal="center" vertical="center"/>
    </xf>
  </cellXfs>
  <cellStyles count="1">
    <cellStyle name="Normal" xfId="0" builtinId="0"/>
  </cellStyles>
  <dxfs count="12">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E9OWE4HG/Mapa%20de%20Riesgos%20Institucional%20-%20Corrupci&#243;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XEL84"/>
  <sheetViews>
    <sheetView showGridLines="0" tabSelected="1" zoomScale="70" zoomScaleNormal="70" zoomScaleSheetLayoutView="50" workbookViewId="0">
      <selection activeCell="K7" sqref="K7:K8"/>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7" width="8.85546875" style="1" customWidth="1"/>
    <col min="8" max="8" width="8.42578125" style="1" customWidth="1"/>
    <col min="9" max="9" width="33.85546875" style="1" customWidth="1"/>
    <col min="10" max="10" width="5.28515625" style="1" customWidth="1"/>
    <col min="11" max="11" width="21.5703125" style="1" customWidth="1"/>
    <col min="12" max="12" width="23.85546875" style="1" customWidth="1"/>
    <col min="13" max="13" width="17.85546875" style="1" customWidth="1"/>
    <col min="14" max="14" width="21.42578125" style="1" customWidth="1"/>
    <col min="15" max="15" width="19.42578125" style="1" customWidth="1"/>
    <col min="16" max="16" width="16.42578125" style="1" customWidth="1"/>
    <col min="17" max="17" width="21" style="1" customWidth="1"/>
    <col min="18" max="20" width="5.28515625" style="1" customWidth="1"/>
    <col min="21" max="21" width="6.42578125" style="1" customWidth="1"/>
    <col min="22" max="27" width="5.28515625" style="1" customWidth="1"/>
    <col min="28" max="28" width="6.85546875" style="1" customWidth="1"/>
    <col min="29" max="29" width="5.28515625" style="1" customWidth="1"/>
    <col min="30" max="30" width="13.5703125" style="1" customWidth="1"/>
    <col min="31" max="31" width="83.42578125" style="1" customWidth="1"/>
    <col min="32" max="32" width="24" style="1" customWidth="1"/>
    <col min="33" max="33" width="29" style="1" customWidth="1"/>
    <col min="34" max="34" width="28.140625" style="1" customWidth="1"/>
    <col min="35" max="35" width="20.85546875" style="1" customWidth="1"/>
    <col min="36" max="36" width="17.28515625" style="1" customWidth="1"/>
    <col min="37" max="37" width="20.5703125" style="1" customWidth="1"/>
    <col min="38" max="38" width="20.85546875" style="1" customWidth="1"/>
    <col min="39" max="39" width="18.85546875" style="1" customWidth="1"/>
    <col min="40" max="40" width="18" style="1" customWidth="1"/>
    <col min="41" max="41" width="22.85546875" style="1" customWidth="1"/>
    <col min="42" max="42" width="21.28515625" style="1" customWidth="1"/>
    <col min="43" max="43" width="12.28515625" style="1" customWidth="1"/>
    <col min="44" max="44" width="43" style="1" customWidth="1"/>
    <col min="45" max="45" width="13.42578125" style="1" customWidth="1"/>
    <col min="46" max="46" width="47.140625" style="1" customWidth="1"/>
    <col min="47" max="47" width="26.42578125" style="1" customWidth="1"/>
    <col min="48" max="48" width="28.85546875" style="1" customWidth="1"/>
    <col min="49" max="49" width="27.85546875" style="1" customWidth="1"/>
    <col min="50" max="50" width="33.42578125" style="1" customWidth="1"/>
    <col min="51" max="51" width="28.28515625" style="1" customWidth="1"/>
    <col min="52" max="52" width="37.140625" style="1" customWidth="1"/>
    <col min="53" max="53" width="30" style="1" customWidth="1"/>
    <col min="54" max="54" width="0.42578125" style="1" customWidth="1"/>
    <col min="55" max="120" width="11" style="1" hidden="1" customWidth="1"/>
    <col min="121" max="16366" width="11" style="1" hidden="1"/>
    <col min="16367" max="16384" width="11.7109375" style="1" hidden="1" customWidth="1"/>
  </cols>
  <sheetData>
    <row r="1" spans="2:53" ht="4.5" customHeight="1" thickBot="1" x14ac:dyDescent="0.35"/>
    <row r="2" spans="2:53" ht="24" customHeight="1" thickBot="1" x14ac:dyDescent="0.4">
      <c r="B2" s="137"/>
      <c r="C2" s="138"/>
      <c r="D2" s="138"/>
      <c r="E2" s="139"/>
      <c r="F2" s="151" t="s">
        <v>0</v>
      </c>
      <c r="G2" s="152"/>
      <c r="H2" s="152"/>
      <c r="I2" s="152"/>
      <c r="J2" s="152"/>
      <c r="K2" s="152"/>
      <c r="L2" s="152"/>
      <c r="M2" s="152"/>
      <c r="N2" s="152"/>
      <c r="O2" s="152"/>
      <c r="P2" s="152"/>
      <c r="Q2" s="152"/>
      <c r="R2" s="152"/>
      <c r="S2" s="152"/>
      <c r="T2" s="152"/>
      <c r="U2" s="152"/>
      <c r="V2" s="152"/>
      <c r="W2" s="153"/>
      <c r="X2" s="160" t="s">
        <v>1</v>
      </c>
      <c r="Y2" s="161"/>
      <c r="Z2" s="161"/>
      <c r="AA2" s="161"/>
      <c r="AB2" s="161"/>
      <c r="AC2" s="161"/>
      <c r="AD2" s="162"/>
    </row>
    <row r="3" spans="2:53" ht="24" customHeight="1" thickBot="1" x14ac:dyDescent="0.35">
      <c r="B3" s="140"/>
      <c r="C3" s="141"/>
      <c r="D3" s="141"/>
      <c r="E3" s="142"/>
      <c r="F3" s="154" t="s">
        <v>2</v>
      </c>
      <c r="G3" s="155"/>
      <c r="H3" s="155"/>
      <c r="I3" s="155"/>
      <c r="J3" s="155"/>
      <c r="K3" s="155"/>
      <c r="L3" s="155"/>
      <c r="M3" s="155"/>
      <c r="N3" s="155"/>
      <c r="O3" s="155"/>
      <c r="P3" s="155"/>
      <c r="Q3" s="155"/>
      <c r="R3" s="155"/>
      <c r="S3" s="155"/>
      <c r="T3" s="155"/>
      <c r="U3" s="155"/>
      <c r="V3" s="155"/>
      <c r="W3" s="156"/>
      <c r="X3" s="160" t="s">
        <v>3</v>
      </c>
      <c r="Y3" s="161"/>
      <c r="Z3" s="161"/>
      <c r="AA3" s="161"/>
      <c r="AB3" s="161"/>
      <c r="AC3" s="161"/>
      <c r="AD3" s="162"/>
    </row>
    <row r="4" spans="2:53" ht="24" customHeight="1" thickBot="1" x14ac:dyDescent="0.35">
      <c r="B4" s="143"/>
      <c r="C4" s="144"/>
      <c r="D4" s="144"/>
      <c r="E4" s="145"/>
      <c r="F4" s="157" t="s">
        <v>4</v>
      </c>
      <c r="G4" s="158"/>
      <c r="H4" s="158"/>
      <c r="I4" s="158"/>
      <c r="J4" s="158"/>
      <c r="K4" s="158"/>
      <c r="L4" s="158"/>
      <c r="M4" s="158"/>
      <c r="N4" s="158"/>
      <c r="O4" s="158"/>
      <c r="P4" s="158"/>
      <c r="Q4" s="158"/>
      <c r="R4" s="158"/>
      <c r="S4" s="158"/>
      <c r="T4" s="158"/>
      <c r="U4" s="158"/>
      <c r="V4" s="158"/>
      <c r="W4" s="159"/>
      <c r="X4" s="160" t="s">
        <v>5</v>
      </c>
      <c r="Y4" s="161"/>
      <c r="Z4" s="161"/>
      <c r="AA4" s="161"/>
      <c r="AB4" s="161"/>
      <c r="AC4" s="161"/>
      <c r="AD4" s="162"/>
    </row>
    <row r="5" spans="2:53" ht="6" customHeight="1" thickBot="1" x14ac:dyDescent="0.35"/>
    <row r="6" spans="2:53" ht="30" customHeight="1" thickBot="1" x14ac:dyDescent="0.35">
      <c r="B6" s="148" t="s">
        <v>58</v>
      </c>
      <c r="C6" s="149"/>
      <c r="D6" s="149"/>
      <c r="E6" s="149"/>
      <c r="F6" s="149"/>
      <c r="G6" s="149"/>
      <c r="H6" s="149"/>
      <c r="I6" s="149"/>
      <c r="J6" s="150"/>
      <c r="K6" s="37"/>
      <c r="L6" s="37"/>
      <c r="M6" s="37"/>
      <c r="N6" s="37"/>
      <c r="O6" s="37"/>
      <c r="P6" s="37"/>
      <c r="Q6" s="37"/>
      <c r="R6" s="37"/>
      <c r="S6" s="37"/>
      <c r="T6" s="37"/>
      <c r="U6" s="37"/>
      <c r="V6" s="37"/>
      <c r="W6" s="37"/>
      <c r="X6" s="37"/>
      <c r="Y6" s="37"/>
      <c r="Z6" s="37"/>
      <c r="AA6" s="37"/>
      <c r="AB6" s="37"/>
      <c r="AC6" s="37"/>
      <c r="AD6" s="37"/>
      <c r="AE6" s="38"/>
    </row>
    <row r="7" spans="2:53" ht="24.75" customHeight="1" x14ac:dyDescent="0.3">
      <c r="B7" s="146" t="s">
        <v>63</v>
      </c>
      <c r="C7" s="147"/>
      <c r="D7" s="78" t="s">
        <v>65</v>
      </c>
      <c r="E7" s="78"/>
      <c r="F7" s="78"/>
      <c r="G7" s="78"/>
      <c r="H7" s="78"/>
      <c r="I7" s="78"/>
      <c r="J7" s="79"/>
      <c r="K7" s="163"/>
      <c r="L7" s="39"/>
      <c r="M7" s="39"/>
      <c r="N7" s="40" t="s">
        <v>152</v>
      </c>
      <c r="O7" s="40"/>
      <c r="P7" s="40"/>
      <c r="Q7" s="40"/>
      <c r="R7" s="40"/>
      <c r="S7" s="40"/>
      <c r="T7" s="40"/>
      <c r="U7" s="40"/>
      <c r="V7" s="40"/>
      <c r="W7" s="40"/>
      <c r="X7" s="40"/>
      <c r="Y7" s="40"/>
      <c r="Z7" s="40"/>
      <c r="AA7" s="40"/>
      <c r="AB7" s="40"/>
      <c r="AC7" s="40"/>
      <c r="AD7" s="40"/>
      <c r="AE7" s="38"/>
    </row>
    <row r="8" spans="2:53" ht="24.75" customHeight="1" x14ac:dyDescent="0.3">
      <c r="B8" s="94" t="s">
        <v>57</v>
      </c>
      <c r="C8" s="95"/>
      <c r="D8" s="80" t="s">
        <v>59</v>
      </c>
      <c r="E8" s="80"/>
      <c r="F8" s="80"/>
      <c r="G8" s="80"/>
      <c r="H8" s="80"/>
      <c r="I8" s="80"/>
      <c r="J8" s="81"/>
      <c r="K8" s="163"/>
      <c r="L8" s="39"/>
      <c r="M8" s="39"/>
      <c r="N8" s="40"/>
      <c r="O8" s="40"/>
      <c r="P8" s="40"/>
      <c r="Q8" s="40"/>
      <c r="R8" s="40"/>
      <c r="S8" s="40"/>
      <c r="T8" s="40"/>
      <c r="U8" s="40"/>
      <c r="V8" s="40"/>
      <c r="W8" s="40"/>
      <c r="X8" s="40"/>
      <c r="Y8" s="40"/>
      <c r="Z8" s="40"/>
      <c r="AA8" s="40"/>
      <c r="AB8" s="40"/>
      <c r="AC8" s="40"/>
      <c r="AD8" s="40"/>
      <c r="AE8" s="38"/>
    </row>
    <row r="9" spans="2:53" ht="24.75" customHeight="1" x14ac:dyDescent="0.3">
      <c r="B9" s="94" t="s">
        <v>62</v>
      </c>
      <c r="C9" s="95"/>
      <c r="D9" s="82" t="s">
        <v>61</v>
      </c>
      <c r="E9" s="83"/>
      <c r="F9" s="83"/>
      <c r="G9" s="83"/>
      <c r="H9" s="83"/>
      <c r="I9" s="83"/>
      <c r="J9" s="84"/>
      <c r="K9" s="41"/>
      <c r="L9" s="41"/>
      <c r="M9" s="41"/>
      <c r="N9" s="42"/>
      <c r="O9" s="42"/>
      <c r="P9" s="42"/>
      <c r="Q9" s="42"/>
      <c r="R9" s="42"/>
      <c r="S9" s="42"/>
      <c r="T9" s="42"/>
      <c r="U9" s="42"/>
      <c r="V9" s="42"/>
      <c r="W9" s="42"/>
      <c r="X9" s="42"/>
      <c r="Y9" s="42"/>
      <c r="Z9" s="42"/>
      <c r="AA9" s="42"/>
      <c r="AB9" s="42"/>
      <c r="AC9" s="42"/>
      <c r="AD9" s="42"/>
      <c r="AE9" s="38"/>
    </row>
    <row r="10" spans="2:53" ht="24.75" customHeight="1" thickBot="1" x14ac:dyDescent="0.35">
      <c r="B10" s="96" t="s">
        <v>64</v>
      </c>
      <c r="C10" s="97"/>
      <c r="D10" s="85">
        <v>2020</v>
      </c>
      <c r="E10" s="86"/>
      <c r="F10" s="86"/>
      <c r="G10" s="86"/>
      <c r="H10" s="86"/>
      <c r="I10" s="86"/>
      <c r="J10" s="87"/>
      <c r="K10" s="41"/>
      <c r="L10" s="41"/>
      <c r="M10" s="41"/>
      <c r="N10" s="43"/>
      <c r="O10" s="43"/>
      <c r="P10" s="43"/>
      <c r="Q10" s="43"/>
      <c r="R10" s="43"/>
      <c r="S10" s="43"/>
      <c r="T10" s="43"/>
      <c r="U10" s="43"/>
      <c r="V10" s="41"/>
      <c r="W10" s="41"/>
      <c r="X10" s="41"/>
      <c r="Y10" s="41"/>
      <c r="Z10" s="41"/>
      <c r="AA10" s="41"/>
      <c r="AB10" s="41"/>
      <c r="AC10" s="41"/>
      <c r="AD10" s="41"/>
      <c r="AE10" s="38"/>
    </row>
    <row r="11" spans="2:53" ht="6" customHeight="1" thickBot="1" x14ac:dyDescent="0.35"/>
    <row r="12" spans="2:53" ht="50.25" customHeight="1" thickBot="1" x14ac:dyDescent="0.35">
      <c r="B12" s="98" t="s">
        <v>6</v>
      </c>
      <c r="C12" s="99"/>
      <c r="D12" s="99"/>
      <c r="E12" s="99"/>
      <c r="F12" s="99"/>
      <c r="G12" s="99"/>
      <c r="H12" s="99"/>
      <c r="I12" s="99"/>
      <c r="J12" s="99"/>
      <c r="K12" s="99"/>
      <c r="L12" s="99"/>
      <c r="M12" s="99"/>
      <c r="N12" s="99"/>
      <c r="O12" s="99"/>
      <c r="P12" s="99"/>
      <c r="Q12" s="100"/>
      <c r="R12" s="98" t="s">
        <v>60</v>
      </c>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100"/>
    </row>
    <row r="13" spans="2:53" ht="26.25" customHeight="1" thickBot="1" x14ac:dyDescent="0.35">
      <c r="B13" s="101" t="s">
        <v>7</v>
      </c>
      <c r="C13" s="102"/>
      <c r="D13" s="102"/>
      <c r="E13" s="102"/>
      <c r="F13" s="102"/>
      <c r="G13" s="102"/>
      <c r="H13" s="102"/>
      <c r="I13" s="102"/>
      <c r="J13" s="102"/>
      <c r="K13" s="102"/>
      <c r="L13" s="102"/>
      <c r="M13" s="102"/>
      <c r="N13" s="102"/>
      <c r="O13" s="102"/>
      <c r="P13" s="102"/>
      <c r="Q13" s="103"/>
      <c r="R13" s="148" t="s">
        <v>8</v>
      </c>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50"/>
    </row>
    <row r="14" spans="2:53" ht="37.5" customHeight="1" thickBot="1" x14ac:dyDescent="0.35">
      <c r="B14" s="104"/>
      <c r="C14" s="105"/>
      <c r="D14" s="105"/>
      <c r="E14" s="105"/>
      <c r="F14" s="105"/>
      <c r="G14" s="105"/>
      <c r="H14" s="105"/>
      <c r="I14" s="105"/>
      <c r="J14" s="105"/>
      <c r="K14" s="105"/>
      <c r="L14" s="105"/>
      <c r="M14" s="105"/>
      <c r="N14" s="105"/>
      <c r="O14" s="105"/>
      <c r="P14" s="105"/>
      <c r="Q14" s="106"/>
      <c r="R14" s="148" t="s">
        <v>9</v>
      </c>
      <c r="S14" s="149"/>
      <c r="T14" s="149"/>
      <c r="U14" s="149"/>
      <c r="V14" s="149"/>
      <c r="W14" s="149"/>
      <c r="X14" s="149"/>
      <c r="Y14" s="149"/>
      <c r="Z14" s="149"/>
      <c r="AA14" s="149"/>
      <c r="AB14" s="149"/>
      <c r="AC14" s="150"/>
      <c r="AD14" s="148" t="s">
        <v>10</v>
      </c>
      <c r="AE14" s="149"/>
      <c r="AF14" s="150"/>
      <c r="AG14" s="248" t="s">
        <v>11</v>
      </c>
      <c r="AH14" s="248"/>
      <c r="AI14" s="248"/>
      <c r="AJ14" s="248"/>
      <c r="AK14" s="248"/>
      <c r="AL14" s="248"/>
      <c r="AM14" s="148" t="s">
        <v>12</v>
      </c>
      <c r="AN14" s="149"/>
      <c r="AO14" s="150"/>
      <c r="AP14" s="148" t="s">
        <v>13</v>
      </c>
      <c r="AQ14" s="149"/>
      <c r="AR14" s="149"/>
      <c r="AS14" s="149"/>
      <c r="AT14" s="149"/>
      <c r="AU14" s="149"/>
      <c r="AV14" s="149"/>
      <c r="AW14" s="149"/>
      <c r="AX14" s="149"/>
      <c r="AY14" s="149"/>
      <c r="AZ14" s="149"/>
      <c r="BA14" s="150"/>
    </row>
    <row r="15" spans="2:53" s="9" customFormat="1" ht="56.25" customHeight="1" thickBot="1" x14ac:dyDescent="0.3">
      <c r="B15" s="2" t="s">
        <v>0</v>
      </c>
      <c r="C15" s="36" t="s">
        <v>15</v>
      </c>
      <c r="D15" s="235" t="s">
        <v>14</v>
      </c>
      <c r="E15" s="236"/>
      <c r="F15" s="236"/>
      <c r="G15" s="236"/>
      <c r="H15" s="237"/>
      <c r="I15" s="36" t="s">
        <v>16</v>
      </c>
      <c r="J15" s="238" t="s">
        <v>17</v>
      </c>
      <c r="K15" s="236"/>
      <c r="L15" s="236"/>
      <c r="M15" s="237"/>
      <c r="N15" s="235" t="s">
        <v>18</v>
      </c>
      <c r="O15" s="236"/>
      <c r="P15" s="236"/>
      <c r="Q15" s="239"/>
      <c r="R15" s="240" t="s">
        <v>19</v>
      </c>
      <c r="S15" s="241"/>
      <c r="T15" s="241"/>
      <c r="U15" s="242"/>
      <c r="V15" s="243" t="s">
        <v>20</v>
      </c>
      <c r="W15" s="241"/>
      <c r="X15" s="241"/>
      <c r="Y15" s="242"/>
      <c r="Z15" s="244" t="s">
        <v>21</v>
      </c>
      <c r="AA15" s="245"/>
      <c r="AB15" s="245"/>
      <c r="AC15" s="246"/>
      <c r="AD15" s="2" t="s">
        <v>22</v>
      </c>
      <c r="AE15" s="3" t="s">
        <v>23</v>
      </c>
      <c r="AF15" s="8" t="s">
        <v>24</v>
      </c>
      <c r="AG15" s="4" t="s">
        <v>25</v>
      </c>
      <c r="AH15" s="4" t="s">
        <v>26</v>
      </c>
      <c r="AI15" s="3" t="s">
        <v>27</v>
      </c>
      <c r="AJ15" s="3" t="s">
        <v>28</v>
      </c>
      <c r="AK15" s="3" t="s">
        <v>29</v>
      </c>
      <c r="AL15" s="3" t="s">
        <v>30</v>
      </c>
      <c r="AM15" s="5" t="s">
        <v>19</v>
      </c>
      <c r="AN15" s="6" t="s">
        <v>20</v>
      </c>
      <c r="AO15" s="8" t="s">
        <v>21</v>
      </c>
      <c r="AP15" s="2" t="s">
        <v>31</v>
      </c>
      <c r="AQ15" s="244" t="s">
        <v>32</v>
      </c>
      <c r="AR15" s="247"/>
      <c r="AS15" s="4" t="s">
        <v>33</v>
      </c>
      <c r="AT15" s="6" t="s">
        <v>34</v>
      </c>
      <c r="AU15" s="3" t="s">
        <v>35</v>
      </c>
      <c r="AV15" s="3" t="s">
        <v>36</v>
      </c>
      <c r="AW15" s="3" t="s">
        <v>37</v>
      </c>
      <c r="AX15" s="3" t="s">
        <v>38</v>
      </c>
      <c r="AY15" s="3" t="s">
        <v>39</v>
      </c>
      <c r="AZ15" s="7" t="s">
        <v>40</v>
      </c>
      <c r="BA15" s="8" t="s">
        <v>41</v>
      </c>
    </row>
    <row r="16" spans="2:53" ht="111.75" customHeight="1" x14ac:dyDescent="0.3">
      <c r="B16" s="88" t="s">
        <v>66</v>
      </c>
      <c r="C16" s="172" t="s">
        <v>67</v>
      </c>
      <c r="D16" s="172" t="s">
        <v>42</v>
      </c>
      <c r="E16" s="212" t="s">
        <v>68</v>
      </c>
      <c r="F16" s="212"/>
      <c r="G16" s="212"/>
      <c r="H16" s="212"/>
      <c r="I16" s="212" t="s">
        <v>69</v>
      </c>
      <c r="J16" s="44" t="s">
        <v>43</v>
      </c>
      <c r="K16" s="212" t="s">
        <v>70</v>
      </c>
      <c r="L16" s="212"/>
      <c r="M16" s="212"/>
      <c r="N16" s="223" t="s">
        <v>72</v>
      </c>
      <c r="O16" s="223"/>
      <c r="P16" s="223"/>
      <c r="Q16" s="223"/>
      <c r="R16" s="172" t="s">
        <v>73</v>
      </c>
      <c r="S16" s="172"/>
      <c r="T16" s="172"/>
      <c r="U16" s="172"/>
      <c r="V16" s="172" t="s">
        <v>74</v>
      </c>
      <c r="W16" s="172"/>
      <c r="X16" s="172"/>
      <c r="Y16" s="172"/>
      <c r="Z16" s="172" t="s">
        <v>75</v>
      </c>
      <c r="AA16" s="172"/>
      <c r="AB16" s="172"/>
      <c r="AC16" s="172"/>
      <c r="AD16" s="47" t="s">
        <v>124</v>
      </c>
      <c r="AE16" s="14" t="s">
        <v>134</v>
      </c>
      <c r="AF16" s="44" t="s">
        <v>76</v>
      </c>
      <c r="AG16" s="47" t="s">
        <v>77</v>
      </c>
      <c r="AH16" s="47" t="s">
        <v>78</v>
      </c>
      <c r="AI16" s="47" t="s">
        <v>77</v>
      </c>
      <c r="AJ16" s="212" t="s">
        <v>77</v>
      </c>
      <c r="AK16" s="212" t="s">
        <v>79</v>
      </c>
      <c r="AL16" s="212" t="s">
        <v>79</v>
      </c>
      <c r="AM16" s="172" t="s">
        <v>73</v>
      </c>
      <c r="AN16" s="172" t="s">
        <v>74</v>
      </c>
      <c r="AO16" s="172" t="s">
        <v>75</v>
      </c>
      <c r="AP16" s="212" t="s">
        <v>80</v>
      </c>
      <c r="AQ16" s="47" t="s">
        <v>81</v>
      </c>
      <c r="AR16" s="50" t="s">
        <v>82</v>
      </c>
      <c r="AS16" s="47" t="s">
        <v>83</v>
      </c>
      <c r="AT16" s="50" t="s">
        <v>84</v>
      </c>
      <c r="AU16" s="50" t="s">
        <v>85</v>
      </c>
      <c r="AV16" s="50" t="s">
        <v>87</v>
      </c>
      <c r="AW16" s="67">
        <v>44012</v>
      </c>
      <c r="AX16" s="50" t="s">
        <v>88</v>
      </c>
      <c r="AY16" s="50" t="s">
        <v>86</v>
      </c>
      <c r="AZ16" s="50" t="s">
        <v>87</v>
      </c>
      <c r="BA16" s="73" t="s">
        <v>142</v>
      </c>
    </row>
    <row r="17" spans="2:53" ht="80.25" customHeight="1" thickBot="1" x14ac:dyDescent="0.35">
      <c r="B17" s="89"/>
      <c r="C17" s="174"/>
      <c r="D17" s="174"/>
      <c r="E17" s="214"/>
      <c r="F17" s="214"/>
      <c r="G17" s="214"/>
      <c r="H17" s="214"/>
      <c r="I17" s="214"/>
      <c r="J17" s="45" t="s">
        <v>45</v>
      </c>
      <c r="K17" s="214" t="s">
        <v>71</v>
      </c>
      <c r="L17" s="214"/>
      <c r="M17" s="214"/>
      <c r="N17" s="218"/>
      <c r="O17" s="218"/>
      <c r="P17" s="218"/>
      <c r="Q17" s="218"/>
      <c r="R17" s="174"/>
      <c r="S17" s="174"/>
      <c r="T17" s="174"/>
      <c r="U17" s="174"/>
      <c r="V17" s="174"/>
      <c r="W17" s="174"/>
      <c r="X17" s="174"/>
      <c r="Y17" s="174"/>
      <c r="Z17" s="174"/>
      <c r="AA17" s="174"/>
      <c r="AB17" s="174"/>
      <c r="AC17" s="174"/>
      <c r="AD17" s="46" t="s">
        <v>106</v>
      </c>
      <c r="AE17" s="20" t="s">
        <v>89</v>
      </c>
      <c r="AF17" s="45" t="s">
        <v>76</v>
      </c>
      <c r="AG17" s="46" t="s">
        <v>77</v>
      </c>
      <c r="AH17" s="46" t="s">
        <v>78</v>
      </c>
      <c r="AI17" s="46" t="s">
        <v>77</v>
      </c>
      <c r="AJ17" s="214"/>
      <c r="AK17" s="214"/>
      <c r="AL17" s="214"/>
      <c r="AM17" s="174"/>
      <c r="AN17" s="174"/>
      <c r="AO17" s="174"/>
      <c r="AP17" s="214"/>
      <c r="AQ17" s="46" t="s">
        <v>81</v>
      </c>
      <c r="AR17" s="49" t="s">
        <v>82</v>
      </c>
      <c r="AS17" s="46" t="s">
        <v>90</v>
      </c>
      <c r="AT17" s="49" t="s">
        <v>91</v>
      </c>
      <c r="AU17" s="49" t="s">
        <v>92</v>
      </c>
      <c r="AV17" s="49" t="s">
        <v>87</v>
      </c>
      <c r="AW17" s="66">
        <v>44042</v>
      </c>
      <c r="AX17" s="49" t="s">
        <v>93</v>
      </c>
      <c r="AY17" s="49" t="s">
        <v>94</v>
      </c>
      <c r="AZ17" s="49" t="s">
        <v>87</v>
      </c>
      <c r="BA17" s="196"/>
    </row>
    <row r="18" spans="2:53" ht="98.25" customHeight="1" x14ac:dyDescent="0.3">
      <c r="B18" s="88" t="s">
        <v>95</v>
      </c>
      <c r="C18" s="172" t="s">
        <v>67</v>
      </c>
      <c r="D18" s="172" t="s">
        <v>50</v>
      </c>
      <c r="E18" s="223" t="s">
        <v>96</v>
      </c>
      <c r="F18" s="223"/>
      <c r="G18" s="223"/>
      <c r="H18" s="223"/>
      <c r="I18" s="212" t="s">
        <v>113</v>
      </c>
      <c r="J18" s="44" t="s">
        <v>43</v>
      </c>
      <c r="K18" s="226" t="s">
        <v>130</v>
      </c>
      <c r="L18" s="226"/>
      <c r="M18" s="226"/>
      <c r="N18" s="226" t="s">
        <v>97</v>
      </c>
      <c r="O18" s="226"/>
      <c r="P18" s="226"/>
      <c r="Q18" s="226"/>
      <c r="R18" s="172" t="s">
        <v>98</v>
      </c>
      <c r="S18" s="172"/>
      <c r="T18" s="172"/>
      <c r="U18" s="172"/>
      <c r="V18" s="172" t="s">
        <v>74</v>
      </c>
      <c r="W18" s="172"/>
      <c r="X18" s="172"/>
      <c r="Y18" s="172"/>
      <c r="Z18" s="172" t="s">
        <v>75</v>
      </c>
      <c r="AA18" s="172"/>
      <c r="AB18" s="172"/>
      <c r="AC18" s="172"/>
      <c r="AD18" s="47" t="s">
        <v>148</v>
      </c>
      <c r="AE18" s="14" t="s">
        <v>133</v>
      </c>
      <c r="AF18" s="44" t="s">
        <v>76</v>
      </c>
      <c r="AG18" s="47" t="s">
        <v>99</v>
      </c>
      <c r="AH18" s="47" t="s">
        <v>78</v>
      </c>
      <c r="AI18" s="47" t="s">
        <v>78</v>
      </c>
      <c r="AJ18" s="212" t="s">
        <v>78</v>
      </c>
      <c r="AK18" s="212" t="s">
        <v>100</v>
      </c>
      <c r="AL18" s="212" t="s">
        <v>101</v>
      </c>
      <c r="AM18" s="172" t="s">
        <v>73</v>
      </c>
      <c r="AN18" s="172" t="s">
        <v>74</v>
      </c>
      <c r="AO18" s="172" t="s">
        <v>75</v>
      </c>
      <c r="AP18" s="212" t="s">
        <v>80</v>
      </c>
      <c r="AQ18" s="51" t="s">
        <v>81</v>
      </c>
      <c r="AR18" s="52" t="s">
        <v>82</v>
      </c>
      <c r="AS18" s="53" t="str">
        <f>+IF(AT18&lt;&gt;"","Act-Ctrl-1","")</f>
        <v>Act-Ctrl-1</v>
      </c>
      <c r="AT18" s="52" t="s">
        <v>136</v>
      </c>
      <c r="AU18" s="52" t="s">
        <v>112</v>
      </c>
      <c r="AV18" s="52" t="s">
        <v>102</v>
      </c>
      <c r="AW18" s="54" t="s">
        <v>140</v>
      </c>
      <c r="AX18" s="52" t="s">
        <v>103</v>
      </c>
      <c r="AY18" s="52" t="s">
        <v>104</v>
      </c>
      <c r="AZ18" s="52" t="s">
        <v>105</v>
      </c>
      <c r="BA18" s="73" t="s">
        <v>141</v>
      </c>
    </row>
    <row r="19" spans="2:53" ht="93.75" customHeight="1" thickBot="1" x14ac:dyDescent="0.35">
      <c r="B19" s="89"/>
      <c r="C19" s="174"/>
      <c r="D19" s="174"/>
      <c r="E19" s="218"/>
      <c r="F19" s="218"/>
      <c r="G19" s="218"/>
      <c r="H19" s="218"/>
      <c r="I19" s="214"/>
      <c r="J19" s="45" t="s">
        <v>45</v>
      </c>
      <c r="K19" s="234" t="s">
        <v>131</v>
      </c>
      <c r="L19" s="234"/>
      <c r="M19" s="234"/>
      <c r="N19" s="234" t="s">
        <v>132</v>
      </c>
      <c r="O19" s="234"/>
      <c r="P19" s="234"/>
      <c r="Q19" s="234"/>
      <c r="R19" s="174"/>
      <c r="S19" s="174"/>
      <c r="T19" s="174"/>
      <c r="U19" s="174"/>
      <c r="V19" s="174"/>
      <c r="W19" s="174"/>
      <c r="X19" s="174"/>
      <c r="Y19" s="174"/>
      <c r="Z19" s="174"/>
      <c r="AA19" s="174"/>
      <c r="AB19" s="174"/>
      <c r="AC19" s="174"/>
      <c r="AD19" s="46" t="s">
        <v>106</v>
      </c>
      <c r="AE19" s="20" t="s">
        <v>135</v>
      </c>
      <c r="AF19" s="45" t="s">
        <v>76</v>
      </c>
      <c r="AG19" s="46" t="s">
        <v>99</v>
      </c>
      <c r="AH19" s="46" t="s">
        <v>78</v>
      </c>
      <c r="AI19" s="46" t="s">
        <v>78</v>
      </c>
      <c r="AJ19" s="214"/>
      <c r="AK19" s="214"/>
      <c r="AL19" s="214"/>
      <c r="AM19" s="174"/>
      <c r="AN19" s="174"/>
      <c r="AO19" s="174"/>
      <c r="AP19" s="214"/>
      <c r="AQ19" s="46" t="s">
        <v>107</v>
      </c>
      <c r="AR19" s="49" t="s">
        <v>108</v>
      </c>
      <c r="AS19" s="46" t="s">
        <v>109</v>
      </c>
      <c r="AT19" s="49" t="s">
        <v>137</v>
      </c>
      <c r="AU19" s="55" t="s">
        <v>138</v>
      </c>
      <c r="AV19" s="49" t="s">
        <v>139</v>
      </c>
      <c r="AW19" s="56">
        <v>44165</v>
      </c>
      <c r="AX19" s="49" t="s">
        <v>110</v>
      </c>
      <c r="AY19" s="49" t="s">
        <v>111</v>
      </c>
      <c r="AZ19" s="49" t="s">
        <v>105</v>
      </c>
      <c r="BA19" s="196"/>
    </row>
    <row r="20" spans="2:53" ht="121.5" customHeight="1" x14ac:dyDescent="0.3">
      <c r="B20" s="90" t="s">
        <v>114</v>
      </c>
      <c r="C20" s="172" t="s">
        <v>67</v>
      </c>
      <c r="D20" s="172" t="s">
        <v>51</v>
      </c>
      <c r="E20" s="212" t="s">
        <v>115</v>
      </c>
      <c r="F20" s="212"/>
      <c r="G20" s="212"/>
      <c r="H20" s="212"/>
      <c r="I20" s="212" t="s">
        <v>116</v>
      </c>
      <c r="J20" s="172" t="s">
        <v>43</v>
      </c>
      <c r="K20" s="226" t="s">
        <v>117</v>
      </c>
      <c r="L20" s="226"/>
      <c r="M20" s="226"/>
      <c r="N20" s="226" t="s">
        <v>118</v>
      </c>
      <c r="O20" s="226"/>
      <c r="P20" s="226"/>
      <c r="Q20" s="226"/>
      <c r="R20" s="172" t="s">
        <v>122</v>
      </c>
      <c r="S20" s="172"/>
      <c r="T20" s="172"/>
      <c r="U20" s="172"/>
      <c r="V20" s="172" t="s">
        <v>74</v>
      </c>
      <c r="W20" s="172"/>
      <c r="X20" s="172"/>
      <c r="Y20" s="172"/>
      <c r="Z20" s="172" t="s">
        <v>75</v>
      </c>
      <c r="AA20" s="172"/>
      <c r="AB20" s="172"/>
      <c r="AC20" s="172"/>
      <c r="AD20" s="62" t="s">
        <v>124</v>
      </c>
      <c r="AE20" s="64" t="s">
        <v>123</v>
      </c>
      <c r="AF20" s="57" t="s">
        <v>76</v>
      </c>
      <c r="AG20" s="62" t="s">
        <v>99</v>
      </c>
      <c r="AH20" s="62" t="s">
        <v>99</v>
      </c>
      <c r="AI20" s="62" t="s">
        <v>99</v>
      </c>
      <c r="AJ20" s="212" t="s">
        <v>78</v>
      </c>
      <c r="AK20" s="212" t="s">
        <v>100</v>
      </c>
      <c r="AL20" s="212" t="s">
        <v>100</v>
      </c>
      <c r="AM20" s="172" t="s">
        <v>98</v>
      </c>
      <c r="AN20" s="172" t="s">
        <v>74</v>
      </c>
      <c r="AO20" s="172" t="s">
        <v>75</v>
      </c>
      <c r="AP20" s="212" t="s">
        <v>80</v>
      </c>
      <c r="AQ20" s="212"/>
      <c r="AR20" s="219"/>
      <c r="AS20" s="212"/>
      <c r="AT20" s="219"/>
      <c r="AU20" s="219"/>
      <c r="AV20" s="219"/>
      <c r="AW20" s="219"/>
      <c r="AX20" s="219" t="s">
        <v>125</v>
      </c>
      <c r="AY20" s="231" t="s">
        <v>126</v>
      </c>
      <c r="AZ20" s="233" t="s">
        <v>127</v>
      </c>
      <c r="BA20" s="73" t="s">
        <v>128</v>
      </c>
    </row>
    <row r="21" spans="2:53" ht="116.25" customHeight="1" x14ac:dyDescent="0.3">
      <c r="B21" s="91"/>
      <c r="C21" s="173"/>
      <c r="D21" s="173"/>
      <c r="E21" s="213"/>
      <c r="F21" s="213"/>
      <c r="G21" s="213"/>
      <c r="H21" s="213"/>
      <c r="I21" s="213"/>
      <c r="J21" s="173"/>
      <c r="K21" s="227"/>
      <c r="L21" s="227"/>
      <c r="M21" s="227"/>
      <c r="N21" s="227"/>
      <c r="O21" s="227"/>
      <c r="P21" s="227"/>
      <c r="Q21" s="227"/>
      <c r="R21" s="173"/>
      <c r="S21" s="173"/>
      <c r="T21" s="173"/>
      <c r="U21" s="173"/>
      <c r="V21" s="173"/>
      <c r="W21" s="173"/>
      <c r="X21" s="173"/>
      <c r="Y21" s="173"/>
      <c r="Z21" s="173"/>
      <c r="AA21" s="173"/>
      <c r="AB21" s="173"/>
      <c r="AC21" s="173"/>
      <c r="AD21" s="69" t="s">
        <v>143</v>
      </c>
      <c r="AE21" s="48" t="s">
        <v>129</v>
      </c>
      <c r="AF21" s="58" t="s">
        <v>76</v>
      </c>
      <c r="AG21" s="11" t="s">
        <v>99</v>
      </c>
      <c r="AH21" s="11" t="s">
        <v>99</v>
      </c>
      <c r="AI21" s="11" t="s">
        <v>99</v>
      </c>
      <c r="AJ21" s="213"/>
      <c r="AK21" s="213"/>
      <c r="AL21" s="213"/>
      <c r="AM21" s="173"/>
      <c r="AN21" s="173"/>
      <c r="AO21" s="173"/>
      <c r="AP21" s="213"/>
      <c r="AQ21" s="213"/>
      <c r="AR21" s="215"/>
      <c r="AS21" s="213"/>
      <c r="AT21" s="215"/>
      <c r="AU21" s="215"/>
      <c r="AV21" s="215"/>
      <c r="AW21" s="215"/>
      <c r="AX21" s="215"/>
      <c r="AY21" s="232"/>
      <c r="AZ21" s="229"/>
      <c r="BA21" s="74"/>
    </row>
    <row r="22" spans="2:53" ht="42" customHeight="1" x14ac:dyDescent="0.3">
      <c r="B22" s="91"/>
      <c r="C22" s="173"/>
      <c r="D22" s="173"/>
      <c r="E22" s="213"/>
      <c r="F22" s="213"/>
      <c r="G22" s="213"/>
      <c r="H22" s="213"/>
      <c r="I22" s="213"/>
      <c r="J22" s="173" t="s">
        <v>45</v>
      </c>
      <c r="K22" s="224" t="s">
        <v>119</v>
      </c>
      <c r="L22" s="224"/>
      <c r="M22" s="224"/>
      <c r="N22" s="227" t="s">
        <v>118</v>
      </c>
      <c r="O22" s="227"/>
      <c r="P22" s="227"/>
      <c r="Q22" s="227"/>
      <c r="R22" s="173"/>
      <c r="S22" s="173"/>
      <c r="T22" s="173"/>
      <c r="U22" s="173"/>
      <c r="V22" s="173"/>
      <c r="W22" s="173"/>
      <c r="X22" s="173"/>
      <c r="Y22" s="173"/>
      <c r="Z22" s="173"/>
      <c r="AA22" s="173"/>
      <c r="AB22" s="173"/>
      <c r="AC22" s="173"/>
      <c r="AD22" s="11" t="s">
        <v>106</v>
      </c>
      <c r="AE22" s="17" t="s">
        <v>149</v>
      </c>
      <c r="AF22" s="58" t="s">
        <v>76</v>
      </c>
      <c r="AG22" s="11" t="s">
        <v>99</v>
      </c>
      <c r="AH22" s="11" t="s">
        <v>99</v>
      </c>
      <c r="AI22" s="11" t="s">
        <v>99</v>
      </c>
      <c r="AJ22" s="213"/>
      <c r="AK22" s="213"/>
      <c r="AL22" s="213"/>
      <c r="AM22" s="173"/>
      <c r="AN22" s="173"/>
      <c r="AO22" s="173"/>
      <c r="AP22" s="213"/>
      <c r="AQ22" s="213"/>
      <c r="AR22" s="215"/>
      <c r="AS22" s="213"/>
      <c r="AT22" s="215"/>
      <c r="AU22" s="215"/>
      <c r="AV22" s="215"/>
      <c r="AW22" s="215"/>
      <c r="AX22" s="215"/>
      <c r="AY22" s="215"/>
      <c r="AZ22" s="215"/>
      <c r="BA22" s="74"/>
    </row>
    <row r="23" spans="2:53" ht="42" customHeight="1" x14ac:dyDescent="0.3">
      <c r="B23" s="91"/>
      <c r="C23" s="173"/>
      <c r="D23" s="173"/>
      <c r="E23" s="213"/>
      <c r="F23" s="213"/>
      <c r="G23" s="213"/>
      <c r="H23" s="213"/>
      <c r="I23" s="213"/>
      <c r="J23" s="173"/>
      <c r="K23" s="224"/>
      <c r="L23" s="224"/>
      <c r="M23" s="224"/>
      <c r="N23" s="227"/>
      <c r="O23" s="227"/>
      <c r="P23" s="227"/>
      <c r="Q23" s="227"/>
      <c r="R23" s="173"/>
      <c r="S23" s="173"/>
      <c r="T23" s="173"/>
      <c r="U23" s="173"/>
      <c r="V23" s="173"/>
      <c r="W23" s="173"/>
      <c r="X23" s="173"/>
      <c r="Y23" s="173"/>
      <c r="Z23" s="173"/>
      <c r="AA23" s="173"/>
      <c r="AB23" s="173"/>
      <c r="AC23" s="173"/>
      <c r="AD23" s="11" t="s">
        <v>144</v>
      </c>
      <c r="AE23" s="17" t="s">
        <v>150</v>
      </c>
      <c r="AF23" s="58" t="s">
        <v>76</v>
      </c>
      <c r="AG23" s="11" t="s">
        <v>99</v>
      </c>
      <c r="AH23" s="11" t="s">
        <v>99</v>
      </c>
      <c r="AI23" s="11" t="s">
        <v>99</v>
      </c>
      <c r="AJ23" s="213"/>
      <c r="AK23" s="213"/>
      <c r="AL23" s="213"/>
      <c r="AM23" s="173"/>
      <c r="AN23" s="173"/>
      <c r="AO23" s="173"/>
      <c r="AP23" s="213"/>
      <c r="AQ23" s="213"/>
      <c r="AR23" s="215"/>
      <c r="AS23" s="213"/>
      <c r="AT23" s="215"/>
      <c r="AU23" s="215"/>
      <c r="AV23" s="215"/>
      <c r="AW23" s="215"/>
      <c r="AX23" s="215"/>
      <c r="AY23" s="215"/>
      <c r="AZ23" s="215"/>
      <c r="BA23" s="74"/>
    </row>
    <row r="24" spans="2:53" ht="144.75" customHeight="1" x14ac:dyDescent="0.3">
      <c r="B24" s="91"/>
      <c r="C24" s="173"/>
      <c r="D24" s="173"/>
      <c r="E24" s="213"/>
      <c r="F24" s="213"/>
      <c r="G24" s="213"/>
      <c r="H24" s="213"/>
      <c r="I24" s="213"/>
      <c r="J24" s="58" t="s">
        <v>46</v>
      </c>
      <c r="K24" s="224" t="s">
        <v>120</v>
      </c>
      <c r="L24" s="224"/>
      <c r="M24" s="224"/>
      <c r="N24" s="227" t="s">
        <v>118</v>
      </c>
      <c r="O24" s="227"/>
      <c r="P24" s="227"/>
      <c r="Q24" s="227"/>
      <c r="R24" s="173"/>
      <c r="S24" s="173"/>
      <c r="T24" s="173"/>
      <c r="U24" s="173"/>
      <c r="V24" s="173"/>
      <c r="W24" s="173"/>
      <c r="X24" s="173"/>
      <c r="Y24" s="173"/>
      <c r="Z24" s="173"/>
      <c r="AA24" s="173"/>
      <c r="AB24" s="173"/>
      <c r="AC24" s="173"/>
      <c r="AD24" s="11" t="s">
        <v>145</v>
      </c>
      <c r="AE24" s="17" t="s">
        <v>151</v>
      </c>
      <c r="AF24" s="58" t="s">
        <v>76</v>
      </c>
      <c r="AG24" s="11" t="s">
        <v>77</v>
      </c>
      <c r="AH24" s="11" t="s">
        <v>77</v>
      </c>
      <c r="AI24" s="11" t="s">
        <v>77</v>
      </c>
      <c r="AJ24" s="213"/>
      <c r="AK24" s="213"/>
      <c r="AL24" s="213"/>
      <c r="AM24" s="173"/>
      <c r="AN24" s="173"/>
      <c r="AO24" s="173"/>
      <c r="AP24" s="213"/>
      <c r="AQ24" s="61" t="s">
        <v>81</v>
      </c>
      <c r="AR24" s="70" t="s">
        <v>82</v>
      </c>
      <c r="AS24" s="11" t="s">
        <v>160</v>
      </c>
      <c r="AT24" s="70" t="s">
        <v>161</v>
      </c>
      <c r="AU24" s="70" t="s">
        <v>162</v>
      </c>
      <c r="AV24" s="70" t="s">
        <v>127</v>
      </c>
      <c r="AW24" s="70" t="s">
        <v>159</v>
      </c>
      <c r="AX24" s="70"/>
      <c r="AY24" s="70"/>
      <c r="AZ24" s="70"/>
      <c r="BA24" s="74"/>
    </row>
    <row r="25" spans="2:53" ht="117.75" customHeight="1" x14ac:dyDescent="0.3">
      <c r="B25" s="91"/>
      <c r="C25" s="173"/>
      <c r="D25" s="173"/>
      <c r="E25" s="213"/>
      <c r="F25" s="213"/>
      <c r="G25" s="213"/>
      <c r="H25" s="213"/>
      <c r="I25" s="213"/>
      <c r="J25" s="173" t="s">
        <v>48</v>
      </c>
      <c r="K25" s="224" t="s">
        <v>121</v>
      </c>
      <c r="L25" s="224"/>
      <c r="M25" s="224"/>
      <c r="N25" s="227" t="s">
        <v>164</v>
      </c>
      <c r="O25" s="227"/>
      <c r="P25" s="227"/>
      <c r="Q25" s="227"/>
      <c r="R25" s="173"/>
      <c r="S25" s="173"/>
      <c r="T25" s="173"/>
      <c r="U25" s="173"/>
      <c r="V25" s="173"/>
      <c r="W25" s="173"/>
      <c r="X25" s="173"/>
      <c r="Y25" s="173"/>
      <c r="Z25" s="173"/>
      <c r="AA25" s="173"/>
      <c r="AB25" s="173"/>
      <c r="AC25" s="173"/>
      <c r="AD25" s="11" t="s">
        <v>146</v>
      </c>
      <c r="AE25" s="17" t="s">
        <v>153</v>
      </c>
      <c r="AF25" s="58" t="s">
        <v>76</v>
      </c>
      <c r="AG25" s="11" t="s">
        <v>99</v>
      </c>
      <c r="AH25" s="11" t="s">
        <v>99</v>
      </c>
      <c r="AI25" s="11" t="s">
        <v>99</v>
      </c>
      <c r="AJ25" s="213"/>
      <c r="AK25" s="213"/>
      <c r="AL25" s="213"/>
      <c r="AM25" s="173"/>
      <c r="AN25" s="173"/>
      <c r="AO25" s="173"/>
      <c r="AP25" s="213"/>
      <c r="AQ25" s="224" t="s">
        <v>81</v>
      </c>
      <c r="AR25" s="215" t="s">
        <v>82</v>
      </c>
      <c r="AS25" s="213" t="s">
        <v>156</v>
      </c>
      <c r="AT25" s="215" t="s">
        <v>157</v>
      </c>
      <c r="AU25" s="215" t="s">
        <v>158</v>
      </c>
      <c r="AV25" s="213" t="s">
        <v>127</v>
      </c>
      <c r="AW25" s="229" t="s">
        <v>159</v>
      </c>
      <c r="AX25" s="215"/>
      <c r="AY25" s="215"/>
      <c r="AZ25" s="215"/>
      <c r="BA25" s="71" t="s">
        <v>163</v>
      </c>
    </row>
    <row r="26" spans="2:53" ht="93.75" customHeight="1" thickBot="1" x14ac:dyDescent="0.35">
      <c r="B26" s="92"/>
      <c r="C26" s="174"/>
      <c r="D26" s="174"/>
      <c r="E26" s="214"/>
      <c r="F26" s="214"/>
      <c r="G26" s="214"/>
      <c r="H26" s="214"/>
      <c r="I26" s="214"/>
      <c r="J26" s="174"/>
      <c r="K26" s="225"/>
      <c r="L26" s="225"/>
      <c r="M26" s="225"/>
      <c r="N26" s="228"/>
      <c r="O26" s="228"/>
      <c r="P26" s="228"/>
      <c r="Q26" s="228"/>
      <c r="R26" s="174"/>
      <c r="S26" s="174"/>
      <c r="T26" s="174"/>
      <c r="U26" s="174"/>
      <c r="V26" s="174"/>
      <c r="W26" s="174"/>
      <c r="X26" s="174"/>
      <c r="Y26" s="174"/>
      <c r="Z26" s="174"/>
      <c r="AA26" s="174"/>
      <c r="AB26" s="174"/>
      <c r="AC26" s="174"/>
      <c r="AD26" s="63" t="s">
        <v>147</v>
      </c>
      <c r="AE26" s="65" t="s">
        <v>154</v>
      </c>
      <c r="AF26" s="59" t="s">
        <v>155</v>
      </c>
      <c r="AG26" s="63" t="s">
        <v>78</v>
      </c>
      <c r="AH26" s="63" t="s">
        <v>99</v>
      </c>
      <c r="AI26" s="63" t="s">
        <v>78</v>
      </c>
      <c r="AJ26" s="214"/>
      <c r="AK26" s="214"/>
      <c r="AL26" s="214"/>
      <c r="AM26" s="174"/>
      <c r="AN26" s="174"/>
      <c r="AO26" s="174"/>
      <c r="AP26" s="214"/>
      <c r="AQ26" s="225"/>
      <c r="AR26" s="216"/>
      <c r="AS26" s="214"/>
      <c r="AT26" s="216"/>
      <c r="AU26" s="216"/>
      <c r="AV26" s="214"/>
      <c r="AW26" s="230"/>
      <c r="AX26" s="216"/>
      <c r="AY26" s="216"/>
      <c r="AZ26" s="216"/>
      <c r="BA26" s="72"/>
    </row>
    <row r="27" spans="2:53" ht="101.25" customHeight="1" x14ac:dyDescent="0.3">
      <c r="B27" s="90" t="s">
        <v>165</v>
      </c>
      <c r="C27" s="172" t="s">
        <v>67</v>
      </c>
      <c r="D27" s="172" t="s">
        <v>52</v>
      </c>
      <c r="E27" s="212" t="s">
        <v>166</v>
      </c>
      <c r="F27" s="212"/>
      <c r="G27" s="212"/>
      <c r="H27" s="212"/>
      <c r="I27" s="212" t="s">
        <v>167</v>
      </c>
      <c r="J27" s="172" t="s">
        <v>43</v>
      </c>
      <c r="K27" s="212" t="s">
        <v>168</v>
      </c>
      <c r="L27" s="212"/>
      <c r="M27" s="212"/>
      <c r="N27" s="223" t="s">
        <v>169</v>
      </c>
      <c r="O27" s="223"/>
      <c r="P27" s="223"/>
      <c r="Q27" s="223"/>
      <c r="R27" s="172" t="s">
        <v>98</v>
      </c>
      <c r="S27" s="172"/>
      <c r="T27" s="172"/>
      <c r="U27" s="172"/>
      <c r="V27" s="172" t="s">
        <v>172</v>
      </c>
      <c r="W27" s="172"/>
      <c r="X27" s="172"/>
      <c r="Y27" s="172"/>
      <c r="Z27" s="172" t="s">
        <v>75</v>
      </c>
      <c r="AA27" s="172"/>
      <c r="AB27" s="172"/>
      <c r="AC27" s="172"/>
      <c r="AD27" s="62" t="s">
        <v>124</v>
      </c>
      <c r="AE27" s="64" t="s">
        <v>173</v>
      </c>
      <c r="AF27" s="57" t="s">
        <v>76</v>
      </c>
      <c r="AG27" s="62" t="s">
        <v>78</v>
      </c>
      <c r="AH27" s="62" t="s">
        <v>78</v>
      </c>
      <c r="AI27" s="62" t="s">
        <v>78</v>
      </c>
      <c r="AJ27" s="212" t="s">
        <v>78</v>
      </c>
      <c r="AK27" s="212" t="s">
        <v>100</v>
      </c>
      <c r="AL27" s="212" t="s">
        <v>100</v>
      </c>
      <c r="AM27" s="172" t="s">
        <v>73</v>
      </c>
      <c r="AN27" s="172" t="s">
        <v>172</v>
      </c>
      <c r="AO27" s="172" t="s">
        <v>75</v>
      </c>
      <c r="AP27" s="212" t="s">
        <v>80</v>
      </c>
      <c r="AQ27" s="212" t="s">
        <v>81</v>
      </c>
      <c r="AR27" s="219" t="s">
        <v>82</v>
      </c>
      <c r="AS27" s="212" t="s">
        <v>83</v>
      </c>
      <c r="AT27" s="219" t="s">
        <v>175</v>
      </c>
      <c r="AU27" s="219" t="s">
        <v>184</v>
      </c>
      <c r="AV27" s="219" t="s">
        <v>176</v>
      </c>
      <c r="AW27" s="220" t="s">
        <v>183</v>
      </c>
      <c r="AX27" s="219" t="s">
        <v>177</v>
      </c>
      <c r="AY27" s="212" t="s">
        <v>178</v>
      </c>
      <c r="AZ27" s="219" t="s">
        <v>179</v>
      </c>
      <c r="BA27" s="73" t="s">
        <v>180</v>
      </c>
    </row>
    <row r="28" spans="2:53" ht="97.5" customHeight="1" x14ac:dyDescent="0.3">
      <c r="B28" s="91"/>
      <c r="C28" s="173"/>
      <c r="D28" s="173"/>
      <c r="E28" s="213"/>
      <c r="F28" s="213"/>
      <c r="G28" s="213"/>
      <c r="H28" s="213"/>
      <c r="I28" s="213"/>
      <c r="J28" s="173"/>
      <c r="K28" s="213"/>
      <c r="L28" s="213"/>
      <c r="M28" s="213"/>
      <c r="N28" s="217"/>
      <c r="O28" s="217"/>
      <c r="P28" s="217"/>
      <c r="Q28" s="217"/>
      <c r="R28" s="173"/>
      <c r="S28" s="173"/>
      <c r="T28" s="173"/>
      <c r="U28" s="173"/>
      <c r="V28" s="173"/>
      <c r="W28" s="173"/>
      <c r="X28" s="173"/>
      <c r="Y28" s="173"/>
      <c r="Z28" s="173"/>
      <c r="AA28" s="173"/>
      <c r="AB28" s="173"/>
      <c r="AC28" s="173"/>
      <c r="AD28" s="11" t="s">
        <v>106</v>
      </c>
      <c r="AE28" s="17" t="s">
        <v>174</v>
      </c>
      <c r="AF28" s="58" t="s">
        <v>155</v>
      </c>
      <c r="AG28" s="11" t="s">
        <v>78</v>
      </c>
      <c r="AH28" s="11" t="s">
        <v>99</v>
      </c>
      <c r="AI28" s="11" t="s">
        <v>78</v>
      </c>
      <c r="AJ28" s="213"/>
      <c r="AK28" s="213"/>
      <c r="AL28" s="213"/>
      <c r="AM28" s="173"/>
      <c r="AN28" s="173"/>
      <c r="AO28" s="173"/>
      <c r="AP28" s="213"/>
      <c r="AQ28" s="213"/>
      <c r="AR28" s="215"/>
      <c r="AS28" s="213"/>
      <c r="AT28" s="215"/>
      <c r="AU28" s="215"/>
      <c r="AV28" s="215"/>
      <c r="AW28" s="221"/>
      <c r="AX28" s="215"/>
      <c r="AY28" s="213"/>
      <c r="AZ28" s="215"/>
      <c r="BA28" s="74"/>
    </row>
    <row r="29" spans="2:53" ht="42" customHeight="1" x14ac:dyDescent="0.3">
      <c r="B29" s="91"/>
      <c r="C29" s="173"/>
      <c r="D29" s="173"/>
      <c r="E29" s="213"/>
      <c r="F29" s="213"/>
      <c r="G29" s="213"/>
      <c r="H29" s="213"/>
      <c r="I29" s="213"/>
      <c r="J29" s="173" t="s">
        <v>45</v>
      </c>
      <c r="K29" s="213" t="s">
        <v>170</v>
      </c>
      <c r="L29" s="213"/>
      <c r="M29" s="213"/>
      <c r="N29" s="217" t="s">
        <v>171</v>
      </c>
      <c r="O29" s="217"/>
      <c r="P29" s="217"/>
      <c r="Q29" s="217"/>
      <c r="R29" s="173"/>
      <c r="S29" s="173"/>
      <c r="T29" s="173"/>
      <c r="U29" s="173"/>
      <c r="V29" s="173"/>
      <c r="W29" s="173"/>
      <c r="X29" s="173"/>
      <c r="Y29" s="173"/>
      <c r="Z29" s="173"/>
      <c r="AA29" s="173"/>
      <c r="AB29" s="173"/>
      <c r="AC29" s="173"/>
      <c r="AD29" s="11"/>
      <c r="AE29" s="17"/>
      <c r="AF29" s="58"/>
      <c r="AG29" s="11"/>
      <c r="AH29" s="11"/>
      <c r="AI29" s="18"/>
      <c r="AJ29" s="213"/>
      <c r="AK29" s="213"/>
      <c r="AL29" s="213"/>
      <c r="AM29" s="173"/>
      <c r="AN29" s="173"/>
      <c r="AO29" s="173"/>
      <c r="AP29" s="213"/>
      <c r="AQ29" s="213" t="s">
        <v>81</v>
      </c>
      <c r="AR29" s="215" t="s">
        <v>82</v>
      </c>
      <c r="AS29" s="213" t="s">
        <v>160</v>
      </c>
      <c r="AT29" s="215" t="s">
        <v>185</v>
      </c>
      <c r="AU29" s="213" t="s">
        <v>186</v>
      </c>
      <c r="AV29" s="215" t="s">
        <v>181</v>
      </c>
      <c r="AW29" s="222">
        <v>43920</v>
      </c>
      <c r="AX29" s="215" t="s">
        <v>177</v>
      </c>
      <c r="AY29" s="215" t="s">
        <v>178</v>
      </c>
      <c r="AZ29" s="215" t="s">
        <v>179</v>
      </c>
      <c r="BA29" s="74"/>
    </row>
    <row r="30" spans="2:53" ht="134.25" customHeight="1" thickBot="1" x14ac:dyDescent="0.35">
      <c r="B30" s="92"/>
      <c r="C30" s="174"/>
      <c r="D30" s="174"/>
      <c r="E30" s="214"/>
      <c r="F30" s="214"/>
      <c r="G30" s="214"/>
      <c r="H30" s="214"/>
      <c r="I30" s="214"/>
      <c r="J30" s="174"/>
      <c r="K30" s="214"/>
      <c r="L30" s="214"/>
      <c r="M30" s="214"/>
      <c r="N30" s="218"/>
      <c r="O30" s="218"/>
      <c r="P30" s="218"/>
      <c r="Q30" s="218"/>
      <c r="R30" s="174"/>
      <c r="S30" s="174"/>
      <c r="T30" s="174"/>
      <c r="U30" s="174"/>
      <c r="V30" s="174"/>
      <c r="W30" s="174"/>
      <c r="X30" s="174"/>
      <c r="Y30" s="174"/>
      <c r="Z30" s="174"/>
      <c r="AA30" s="174"/>
      <c r="AB30" s="174"/>
      <c r="AC30" s="174"/>
      <c r="AD30" s="63"/>
      <c r="AE30" s="65"/>
      <c r="AF30" s="59"/>
      <c r="AG30" s="63"/>
      <c r="AH30" s="63"/>
      <c r="AI30" s="21"/>
      <c r="AJ30" s="214"/>
      <c r="AK30" s="214"/>
      <c r="AL30" s="214"/>
      <c r="AM30" s="174"/>
      <c r="AN30" s="174"/>
      <c r="AO30" s="174"/>
      <c r="AP30" s="214"/>
      <c r="AQ30" s="214"/>
      <c r="AR30" s="216"/>
      <c r="AS30" s="214"/>
      <c r="AT30" s="216"/>
      <c r="AU30" s="214"/>
      <c r="AV30" s="216"/>
      <c r="AW30" s="214"/>
      <c r="AX30" s="216"/>
      <c r="AY30" s="216"/>
      <c r="AZ30" s="216"/>
      <c r="BA30" s="68" t="s">
        <v>182</v>
      </c>
    </row>
    <row r="31" spans="2:53" ht="42" hidden="1" customHeight="1" x14ac:dyDescent="0.3">
      <c r="B31" s="93"/>
      <c r="C31" s="122"/>
      <c r="D31" s="125" t="s">
        <v>53</v>
      </c>
      <c r="E31" s="128"/>
      <c r="F31" s="129"/>
      <c r="G31" s="129"/>
      <c r="H31" s="130"/>
      <c r="I31" s="135"/>
      <c r="J31" s="125" t="s">
        <v>43</v>
      </c>
      <c r="K31" s="207"/>
      <c r="L31" s="208"/>
      <c r="M31" s="209"/>
      <c r="N31" s="128"/>
      <c r="O31" s="129"/>
      <c r="P31" s="129"/>
      <c r="Q31" s="210"/>
      <c r="R31" s="184"/>
      <c r="S31" s="185"/>
      <c r="T31" s="185"/>
      <c r="U31" s="186"/>
      <c r="V31" s="191"/>
      <c r="W31" s="185"/>
      <c r="X31" s="185"/>
      <c r="Y31" s="186"/>
      <c r="Z31" s="191"/>
      <c r="AA31" s="185"/>
      <c r="AB31" s="185"/>
      <c r="AC31" s="193"/>
      <c r="AD31" s="28" t="str">
        <f>CONCATENATE(D31,"-",J31,"-","Con-1")</f>
        <v>R5-C1-Con-1</v>
      </c>
      <c r="AE31" s="25"/>
      <c r="AF31" s="27"/>
      <c r="AG31" s="28"/>
      <c r="AH31" s="60"/>
      <c r="AI31" s="26"/>
      <c r="AJ31" s="135"/>
      <c r="AK31" s="135"/>
      <c r="AL31" s="135"/>
      <c r="AM31" s="122"/>
      <c r="AN31" s="108"/>
      <c r="AO31" s="211"/>
      <c r="AP31" s="200"/>
      <c r="AQ31" s="135"/>
      <c r="AR31" s="205"/>
      <c r="AS31" s="135"/>
      <c r="AT31" s="205"/>
      <c r="AU31" s="205"/>
      <c r="AV31" s="205"/>
      <c r="AW31" s="205"/>
      <c r="AX31" s="205"/>
      <c r="AY31" s="205"/>
      <c r="AZ31" s="205"/>
      <c r="BA31" s="206" t="s">
        <v>44</v>
      </c>
    </row>
    <row r="32" spans="2:53" ht="42" hidden="1" customHeight="1" x14ac:dyDescent="0.3">
      <c r="B32" s="93"/>
      <c r="C32" s="122"/>
      <c r="D32" s="125"/>
      <c r="E32" s="128"/>
      <c r="F32" s="129"/>
      <c r="G32" s="129"/>
      <c r="H32" s="130"/>
      <c r="I32" s="135"/>
      <c r="J32" s="108"/>
      <c r="K32" s="112"/>
      <c r="L32" s="113"/>
      <c r="M32" s="114"/>
      <c r="N32" s="118"/>
      <c r="O32" s="119"/>
      <c r="P32" s="119"/>
      <c r="Q32" s="120"/>
      <c r="R32" s="184"/>
      <c r="S32" s="185"/>
      <c r="T32" s="185"/>
      <c r="U32" s="186"/>
      <c r="V32" s="191"/>
      <c r="W32" s="185"/>
      <c r="X32" s="185"/>
      <c r="Y32" s="186"/>
      <c r="Z32" s="191"/>
      <c r="AA32" s="185"/>
      <c r="AB32" s="185"/>
      <c r="AC32" s="193"/>
      <c r="AD32" s="10" t="str">
        <f>+CONCATENATE(D31,"-",J31,"-","Con-2")</f>
        <v>R5-C1-Con-2</v>
      </c>
      <c r="AE32" s="25"/>
      <c r="AF32" s="27"/>
      <c r="AG32" s="28"/>
      <c r="AH32" s="29"/>
      <c r="AI32" s="26"/>
      <c r="AJ32" s="135"/>
      <c r="AK32" s="135"/>
      <c r="AL32" s="135"/>
      <c r="AM32" s="122"/>
      <c r="AN32" s="173"/>
      <c r="AO32" s="176"/>
      <c r="AP32" s="200"/>
      <c r="AQ32" s="195"/>
      <c r="AR32" s="197"/>
      <c r="AS32" s="195"/>
      <c r="AT32" s="197"/>
      <c r="AU32" s="197"/>
      <c r="AV32" s="197"/>
      <c r="AW32" s="197"/>
      <c r="AX32" s="197"/>
      <c r="AY32" s="197"/>
      <c r="AZ32" s="197"/>
      <c r="BA32" s="74"/>
    </row>
    <row r="33" spans="2:53" ht="42" hidden="1" customHeight="1" x14ac:dyDescent="0.3">
      <c r="B33" s="93"/>
      <c r="C33" s="122"/>
      <c r="D33" s="125"/>
      <c r="E33" s="128"/>
      <c r="F33" s="129"/>
      <c r="G33" s="129"/>
      <c r="H33" s="130"/>
      <c r="I33" s="135"/>
      <c r="J33" s="107" t="s">
        <v>45</v>
      </c>
      <c r="K33" s="109"/>
      <c r="L33" s="110"/>
      <c r="M33" s="111"/>
      <c r="N33" s="115"/>
      <c r="O33" s="116"/>
      <c r="P33" s="116"/>
      <c r="Q33" s="117"/>
      <c r="R33" s="184"/>
      <c r="S33" s="185"/>
      <c r="T33" s="185"/>
      <c r="U33" s="186"/>
      <c r="V33" s="191"/>
      <c r="W33" s="185"/>
      <c r="X33" s="185"/>
      <c r="Y33" s="186"/>
      <c r="Z33" s="191"/>
      <c r="AA33" s="185"/>
      <c r="AB33" s="185"/>
      <c r="AC33" s="193"/>
      <c r="AD33" s="10" t="str">
        <f>+CONCATENATE(D31,"-",J33,"-","Con-1")</f>
        <v>R5-C2-Con-1</v>
      </c>
      <c r="AE33" s="17"/>
      <c r="AF33" s="19"/>
      <c r="AG33" s="10"/>
      <c r="AH33" s="11"/>
      <c r="AI33" s="18"/>
      <c r="AJ33" s="135"/>
      <c r="AK33" s="135"/>
      <c r="AL33" s="135"/>
      <c r="AM33" s="122"/>
      <c r="AN33" s="173"/>
      <c r="AO33" s="176"/>
      <c r="AP33" s="200"/>
      <c r="AQ33" s="170"/>
      <c r="AR33" s="164"/>
      <c r="AS33" s="170"/>
      <c r="AT33" s="164"/>
      <c r="AU33" s="164"/>
      <c r="AV33" s="164"/>
      <c r="AW33" s="164"/>
      <c r="AX33" s="164"/>
      <c r="AY33" s="164"/>
      <c r="AZ33" s="164"/>
      <c r="BA33" s="74"/>
    </row>
    <row r="34" spans="2:53" ht="42" hidden="1" customHeight="1" x14ac:dyDescent="0.3">
      <c r="B34" s="93"/>
      <c r="C34" s="122"/>
      <c r="D34" s="125"/>
      <c r="E34" s="128"/>
      <c r="F34" s="129"/>
      <c r="G34" s="129"/>
      <c r="H34" s="130"/>
      <c r="I34" s="135"/>
      <c r="J34" s="108"/>
      <c r="K34" s="112"/>
      <c r="L34" s="113"/>
      <c r="M34" s="114"/>
      <c r="N34" s="118"/>
      <c r="O34" s="119"/>
      <c r="P34" s="119"/>
      <c r="Q34" s="120"/>
      <c r="R34" s="184"/>
      <c r="S34" s="185"/>
      <c r="T34" s="185"/>
      <c r="U34" s="186"/>
      <c r="V34" s="191"/>
      <c r="W34" s="185"/>
      <c r="X34" s="185"/>
      <c r="Y34" s="186"/>
      <c r="Z34" s="191"/>
      <c r="AA34" s="185"/>
      <c r="AB34" s="185"/>
      <c r="AC34" s="193"/>
      <c r="AD34" s="10" t="str">
        <f>+CONCATENATE(D31,"-",J33,"-","Con-2")</f>
        <v>R5-C2-Con-2</v>
      </c>
      <c r="AE34" s="17"/>
      <c r="AF34" s="19"/>
      <c r="AG34" s="10"/>
      <c r="AH34" s="11"/>
      <c r="AI34" s="18"/>
      <c r="AJ34" s="135"/>
      <c r="AK34" s="135"/>
      <c r="AL34" s="135"/>
      <c r="AM34" s="122"/>
      <c r="AN34" s="173"/>
      <c r="AO34" s="176"/>
      <c r="AP34" s="200"/>
      <c r="AQ34" s="195"/>
      <c r="AR34" s="197"/>
      <c r="AS34" s="195"/>
      <c r="AT34" s="197"/>
      <c r="AU34" s="197"/>
      <c r="AV34" s="197"/>
      <c r="AW34" s="197"/>
      <c r="AX34" s="197"/>
      <c r="AY34" s="197"/>
      <c r="AZ34" s="197"/>
      <c r="BA34" s="74"/>
    </row>
    <row r="35" spans="2:53" ht="42" hidden="1" customHeight="1" x14ac:dyDescent="0.3">
      <c r="B35" s="93"/>
      <c r="C35" s="122"/>
      <c r="D35" s="125"/>
      <c r="E35" s="128"/>
      <c r="F35" s="129"/>
      <c r="G35" s="129"/>
      <c r="H35" s="130"/>
      <c r="I35" s="135"/>
      <c r="J35" s="107" t="s">
        <v>46</v>
      </c>
      <c r="K35" s="109"/>
      <c r="L35" s="110"/>
      <c r="M35" s="111"/>
      <c r="N35" s="115"/>
      <c r="O35" s="116"/>
      <c r="P35" s="116"/>
      <c r="Q35" s="117"/>
      <c r="R35" s="184"/>
      <c r="S35" s="185"/>
      <c r="T35" s="185"/>
      <c r="U35" s="186"/>
      <c r="V35" s="191"/>
      <c r="W35" s="185"/>
      <c r="X35" s="185"/>
      <c r="Y35" s="186"/>
      <c r="Z35" s="191"/>
      <c r="AA35" s="185"/>
      <c r="AB35" s="185"/>
      <c r="AC35" s="193"/>
      <c r="AD35" s="10" t="str">
        <f>+CONCATENATE(D31,"-",J35,"-","Con-1")</f>
        <v>R5-C3-Con-1</v>
      </c>
      <c r="AE35" s="17"/>
      <c r="AF35" s="19"/>
      <c r="AG35" s="10"/>
      <c r="AH35" s="11"/>
      <c r="AI35" s="18"/>
      <c r="AJ35" s="135"/>
      <c r="AK35" s="135"/>
      <c r="AL35" s="135"/>
      <c r="AM35" s="122"/>
      <c r="AN35" s="173"/>
      <c r="AO35" s="176"/>
      <c r="AP35" s="200"/>
      <c r="AQ35" s="170"/>
      <c r="AR35" s="164"/>
      <c r="AS35" s="170"/>
      <c r="AT35" s="164"/>
      <c r="AU35" s="164"/>
      <c r="AV35" s="164"/>
      <c r="AW35" s="164"/>
      <c r="AX35" s="164"/>
      <c r="AY35" s="164"/>
      <c r="AZ35" s="164"/>
      <c r="BA35" s="74"/>
    </row>
    <row r="36" spans="2:53" ht="42" hidden="1" customHeight="1" x14ac:dyDescent="0.3">
      <c r="B36" s="93"/>
      <c r="C36" s="122"/>
      <c r="D36" s="125"/>
      <c r="E36" s="128"/>
      <c r="F36" s="129"/>
      <c r="G36" s="129"/>
      <c r="H36" s="130"/>
      <c r="I36" s="135"/>
      <c r="J36" s="108"/>
      <c r="K36" s="112"/>
      <c r="L36" s="113"/>
      <c r="M36" s="114"/>
      <c r="N36" s="118"/>
      <c r="O36" s="119"/>
      <c r="P36" s="119"/>
      <c r="Q36" s="120"/>
      <c r="R36" s="184"/>
      <c r="S36" s="185"/>
      <c r="T36" s="185"/>
      <c r="U36" s="186"/>
      <c r="V36" s="191"/>
      <c r="W36" s="185"/>
      <c r="X36" s="185"/>
      <c r="Y36" s="186"/>
      <c r="Z36" s="191"/>
      <c r="AA36" s="185"/>
      <c r="AB36" s="185"/>
      <c r="AC36" s="193"/>
      <c r="AD36" s="10" t="str">
        <f>+CONCATENATE(D31,"-",J35,"-","Con-2")</f>
        <v>R5-C3-Con-2</v>
      </c>
      <c r="AE36" s="17"/>
      <c r="AF36" s="19"/>
      <c r="AG36" s="10"/>
      <c r="AH36" s="11"/>
      <c r="AI36" s="18"/>
      <c r="AJ36" s="135"/>
      <c r="AK36" s="135"/>
      <c r="AL36" s="135"/>
      <c r="AM36" s="122"/>
      <c r="AN36" s="173"/>
      <c r="AO36" s="176"/>
      <c r="AP36" s="200"/>
      <c r="AQ36" s="195"/>
      <c r="AR36" s="197"/>
      <c r="AS36" s="195"/>
      <c r="AT36" s="197"/>
      <c r="AU36" s="197"/>
      <c r="AV36" s="197"/>
      <c r="AW36" s="197"/>
      <c r="AX36" s="197"/>
      <c r="AY36" s="197"/>
      <c r="AZ36" s="197"/>
      <c r="BA36" s="74" t="s">
        <v>47</v>
      </c>
    </row>
    <row r="37" spans="2:53" ht="42" hidden="1" customHeight="1" x14ac:dyDescent="0.3">
      <c r="B37" s="93"/>
      <c r="C37" s="122"/>
      <c r="D37" s="125"/>
      <c r="E37" s="128"/>
      <c r="F37" s="129"/>
      <c r="G37" s="129"/>
      <c r="H37" s="130"/>
      <c r="I37" s="135"/>
      <c r="J37" s="107" t="s">
        <v>48</v>
      </c>
      <c r="K37" s="109"/>
      <c r="L37" s="110"/>
      <c r="M37" s="111"/>
      <c r="N37" s="115"/>
      <c r="O37" s="116"/>
      <c r="P37" s="116"/>
      <c r="Q37" s="117"/>
      <c r="R37" s="184"/>
      <c r="S37" s="185"/>
      <c r="T37" s="185"/>
      <c r="U37" s="186"/>
      <c r="V37" s="191"/>
      <c r="W37" s="185"/>
      <c r="X37" s="185"/>
      <c r="Y37" s="186"/>
      <c r="Z37" s="191"/>
      <c r="AA37" s="185"/>
      <c r="AB37" s="185"/>
      <c r="AC37" s="193"/>
      <c r="AD37" s="10" t="str">
        <f>+CONCATENATE(D31,"-",J37,"-","Con-1")</f>
        <v>R5-C4-Con-1</v>
      </c>
      <c r="AE37" s="17"/>
      <c r="AF37" s="19"/>
      <c r="AG37" s="10"/>
      <c r="AH37" s="11"/>
      <c r="AI37" s="18"/>
      <c r="AJ37" s="135"/>
      <c r="AK37" s="135"/>
      <c r="AL37" s="135"/>
      <c r="AM37" s="122"/>
      <c r="AN37" s="173"/>
      <c r="AO37" s="176"/>
      <c r="AP37" s="200"/>
      <c r="AQ37" s="170"/>
      <c r="AR37" s="164"/>
      <c r="AS37" s="170"/>
      <c r="AT37" s="164"/>
      <c r="AU37" s="164"/>
      <c r="AV37" s="164"/>
      <c r="AW37" s="164"/>
      <c r="AX37" s="164"/>
      <c r="AY37" s="164"/>
      <c r="AZ37" s="164"/>
      <c r="BA37" s="74"/>
    </row>
    <row r="38" spans="2:53" ht="42" hidden="1" customHeight="1" x14ac:dyDescent="0.3">
      <c r="B38" s="93"/>
      <c r="C38" s="122"/>
      <c r="D38" s="125"/>
      <c r="E38" s="128"/>
      <c r="F38" s="129"/>
      <c r="G38" s="129"/>
      <c r="H38" s="130"/>
      <c r="I38" s="135"/>
      <c r="J38" s="108"/>
      <c r="K38" s="112"/>
      <c r="L38" s="113"/>
      <c r="M38" s="114"/>
      <c r="N38" s="118"/>
      <c r="O38" s="119"/>
      <c r="P38" s="119"/>
      <c r="Q38" s="120"/>
      <c r="R38" s="184"/>
      <c r="S38" s="185"/>
      <c r="T38" s="185"/>
      <c r="U38" s="186"/>
      <c r="V38" s="191"/>
      <c r="W38" s="185"/>
      <c r="X38" s="185"/>
      <c r="Y38" s="186"/>
      <c r="Z38" s="191"/>
      <c r="AA38" s="185"/>
      <c r="AB38" s="185"/>
      <c r="AC38" s="193"/>
      <c r="AD38" s="10" t="str">
        <f>+CONCATENATE(D31,"-",J37,"-","Con-2")</f>
        <v>R5-C4-Con-2</v>
      </c>
      <c r="AE38" s="30"/>
      <c r="AF38" s="32"/>
      <c r="AG38" s="33"/>
      <c r="AH38" s="34"/>
      <c r="AI38" s="31"/>
      <c r="AJ38" s="135"/>
      <c r="AK38" s="135"/>
      <c r="AL38" s="135"/>
      <c r="AM38" s="122"/>
      <c r="AN38" s="173"/>
      <c r="AO38" s="176"/>
      <c r="AP38" s="200"/>
      <c r="AQ38" s="195"/>
      <c r="AR38" s="197"/>
      <c r="AS38" s="195"/>
      <c r="AT38" s="197"/>
      <c r="AU38" s="197"/>
      <c r="AV38" s="197"/>
      <c r="AW38" s="197"/>
      <c r="AX38" s="197"/>
      <c r="AY38" s="197"/>
      <c r="AZ38" s="197"/>
      <c r="BA38" s="74"/>
    </row>
    <row r="39" spans="2:53" ht="42" hidden="1" customHeight="1" x14ac:dyDescent="0.3">
      <c r="B39" s="93"/>
      <c r="C39" s="122"/>
      <c r="D39" s="125"/>
      <c r="E39" s="128"/>
      <c r="F39" s="129"/>
      <c r="G39" s="129"/>
      <c r="H39" s="130"/>
      <c r="I39" s="135"/>
      <c r="J39" s="107" t="s">
        <v>49</v>
      </c>
      <c r="K39" s="109"/>
      <c r="L39" s="110"/>
      <c r="M39" s="111"/>
      <c r="N39" s="115"/>
      <c r="O39" s="116"/>
      <c r="P39" s="116"/>
      <c r="Q39" s="117"/>
      <c r="R39" s="184"/>
      <c r="S39" s="185"/>
      <c r="T39" s="185"/>
      <c r="U39" s="186"/>
      <c r="V39" s="191"/>
      <c r="W39" s="185"/>
      <c r="X39" s="185"/>
      <c r="Y39" s="186"/>
      <c r="Z39" s="191"/>
      <c r="AA39" s="185"/>
      <c r="AB39" s="185"/>
      <c r="AC39" s="193"/>
      <c r="AD39" s="10" t="str">
        <f>+CONCATENATE(D31,"-",J39,"-","Con-1")</f>
        <v>R5-C5-Con-1</v>
      </c>
      <c r="AE39" s="30"/>
      <c r="AF39" s="32"/>
      <c r="AG39" s="33"/>
      <c r="AH39" s="34"/>
      <c r="AI39" s="31"/>
      <c r="AJ39" s="135"/>
      <c r="AK39" s="135"/>
      <c r="AL39" s="135"/>
      <c r="AM39" s="122"/>
      <c r="AN39" s="173"/>
      <c r="AO39" s="176"/>
      <c r="AP39" s="200"/>
      <c r="AQ39" s="170"/>
      <c r="AR39" s="164"/>
      <c r="AS39" s="170"/>
      <c r="AT39" s="164"/>
      <c r="AU39" s="164"/>
      <c r="AV39" s="164"/>
      <c r="AW39" s="164"/>
      <c r="AX39" s="164"/>
      <c r="AY39" s="164"/>
      <c r="AZ39" s="164"/>
      <c r="BA39" s="74"/>
    </row>
    <row r="40" spans="2:53" ht="42" hidden="1" customHeight="1" thickBot="1" x14ac:dyDescent="0.35">
      <c r="B40" s="93"/>
      <c r="C40" s="123"/>
      <c r="D40" s="126"/>
      <c r="E40" s="131"/>
      <c r="F40" s="132"/>
      <c r="G40" s="132"/>
      <c r="H40" s="133"/>
      <c r="I40" s="136"/>
      <c r="J40" s="126"/>
      <c r="K40" s="166"/>
      <c r="L40" s="167"/>
      <c r="M40" s="168"/>
      <c r="N40" s="131"/>
      <c r="O40" s="132"/>
      <c r="P40" s="132"/>
      <c r="Q40" s="169"/>
      <c r="R40" s="187"/>
      <c r="S40" s="188"/>
      <c r="T40" s="188"/>
      <c r="U40" s="189"/>
      <c r="V40" s="192"/>
      <c r="W40" s="188"/>
      <c r="X40" s="188"/>
      <c r="Y40" s="189"/>
      <c r="Z40" s="192"/>
      <c r="AA40" s="188"/>
      <c r="AB40" s="188"/>
      <c r="AC40" s="194"/>
      <c r="AD40" s="10" t="str">
        <f>+CONCATENATE(D31,"-",J39,"-","Con-2")</f>
        <v>R5-C5-Con-2</v>
      </c>
      <c r="AE40" s="20"/>
      <c r="AF40" s="22"/>
      <c r="AG40" s="23"/>
      <c r="AH40" s="24"/>
      <c r="AI40" s="21"/>
      <c r="AJ40" s="136"/>
      <c r="AK40" s="136"/>
      <c r="AL40" s="136"/>
      <c r="AM40" s="123"/>
      <c r="AN40" s="174"/>
      <c r="AO40" s="177"/>
      <c r="AP40" s="201"/>
      <c r="AQ40" s="136"/>
      <c r="AR40" s="165"/>
      <c r="AS40" s="136"/>
      <c r="AT40" s="165"/>
      <c r="AU40" s="165"/>
      <c r="AV40" s="165"/>
      <c r="AW40" s="165"/>
      <c r="AX40" s="165"/>
      <c r="AY40" s="165"/>
      <c r="AZ40" s="165"/>
      <c r="BA40" s="196"/>
    </row>
    <row r="41" spans="2:53" ht="42" hidden="1" customHeight="1" x14ac:dyDescent="0.3">
      <c r="B41" s="75"/>
      <c r="C41" s="121"/>
      <c r="D41" s="124" t="s">
        <v>54</v>
      </c>
      <c r="E41" s="115"/>
      <c r="F41" s="116"/>
      <c r="G41" s="116"/>
      <c r="H41" s="127"/>
      <c r="I41" s="134"/>
      <c r="J41" s="124" t="s">
        <v>43</v>
      </c>
      <c r="K41" s="202"/>
      <c r="L41" s="203"/>
      <c r="M41" s="204"/>
      <c r="N41" s="178"/>
      <c r="O41" s="179"/>
      <c r="P41" s="179"/>
      <c r="Q41" s="180"/>
      <c r="R41" s="181"/>
      <c r="S41" s="182"/>
      <c r="T41" s="182"/>
      <c r="U41" s="183"/>
      <c r="V41" s="190"/>
      <c r="W41" s="182"/>
      <c r="X41" s="182"/>
      <c r="Y41" s="183"/>
      <c r="Z41" s="191"/>
      <c r="AA41" s="185"/>
      <c r="AB41" s="185"/>
      <c r="AC41" s="193"/>
      <c r="AD41" s="13" t="str">
        <f>CONCATENATE(D41,"-",J41,"-","Con-1")</f>
        <v>R6-C1-Con-1</v>
      </c>
      <c r="AE41" s="14"/>
      <c r="AF41" s="35"/>
      <c r="AG41" s="13"/>
      <c r="AH41" s="16"/>
      <c r="AI41" s="15"/>
      <c r="AJ41" s="134"/>
      <c r="AK41" s="134"/>
      <c r="AL41" s="134"/>
      <c r="AM41" s="171"/>
      <c r="AN41" s="172"/>
      <c r="AO41" s="175"/>
      <c r="AP41" s="199"/>
      <c r="AQ41" s="134"/>
      <c r="AR41" s="198"/>
      <c r="AS41" s="134"/>
      <c r="AT41" s="198"/>
      <c r="AU41" s="198"/>
      <c r="AV41" s="198"/>
      <c r="AW41" s="198"/>
      <c r="AX41" s="198"/>
      <c r="AY41" s="198"/>
      <c r="AZ41" s="198"/>
      <c r="BA41" s="73" t="s">
        <v>44</v>
      </c>
    </row>
    <row r="42" spans="2:53" ht="42" hidden="1" customHeight="1" x14ac:dyDescent="0.3">
      <c r="B42" s="76"/>
      <c r="C42" s="122"/>
      <c r="D42" s="125"/>
      <c r="E42" s="128"/>
      <c r="F42" s="129"/>
      <c r="G42" s="129"/>
      <c r="H42" s="130"/>
      <c r="I42" s="135"/>
      <c r="J42" s="108"/>
      <c r="K42" s="112"/>
      <c r="L42" s="113"/>
      <c r="M42" s="114"/>
      <c r="N42" s="118"/>
      <c r="O42" s="119"/>
      <c r="P42" s="119"/>
      <c r="Q42" s="120"/>
      <c r="R42" s="184"/>
      <c r="S42" s="185"/>
      <c r="T42" s="185"/>
      <c r="U42" s="186"/>
      <c r="V42" s="191"/>
      <c r="W42" s="185"/>
      <c r="X42" s="185"/>
      <c r="Y42" s="186"/>
      <c r="Z42" s="191"/>
      <c r="AA42" s="185"/>
      <c r="AB42" s="185"/>
      <c r="AC42" s="193"/>
      <c r="AD42" s="10" t="str">
        <f>+CONCATENATE(D41,"-",J41,"-","Con-2")</f>
        <v>R6-C1-Con-2</v>
      </c>
      <c r="AE42" s="25"/>
      <c r="AF42" s="27"/>
      <c r="AG42" s="28"/>
      <c r="AH42" s="29"/>
      <c r="AI42" s="26"/>
      <c r="AJ42" s="135"/>
      <c r="AK42" s="135"/>
      <c r="AL42" s="135"/>
      <c r="AM42" s="122"/>
      <c r="AN42" s="173"/>
      <c r="AO42" s="176"/>
      <c r="AP42" s="200"/>
      <c r="AQ42" s="195"/>
      <c r="AR42" s="197"/>
      <c r="AS42" s="195"/>
      <c r="AT42" s="197"/>
      <c r="AU42" s="197"/>
      <c r="AV42" s="197"/>
      <c r="AW42" s="197"/>
      <c r="AX42" s="197"/>
      <c r="AY42" s="197"/>
      <c r="AZ42" s="197"/>
      <c r="BA42" s="74"/>
    </row>
    <row r="43" spans="2:53" ht="42" hidden="1" customHeight="1" x14ac:dyDescent="0.3">
      <c r="B43" s="76"/>
      <c r="C43" s="122"/>
      <c r="D43" s="125"/>
      <c r="E43" s="128"/>
      <c r="F43" s="129"/>
      <c r="G43" s="129"/>
      <c r="H43" s="130"/>
      <c r="I43" s="135"/>
      <c r="J43" s="107" t="s">
        <v>45</v>
      </c>
      <c r="K43" s="109"/>
      <c r="L43" s="110"/>
      <c r="M43" s="111"/>
      <c r="N43" s="115"/>
      <c r="O43" s="116"/>
      <c r="P43" s="116"/>
      <c r="Q43" s="117"/>
      <c r="R43" s="184"/>
      <c r="S43" s="185"/>
      <c r="T43" s="185"/>
      <c r="U43" s="186"/>
      <c r="V43" s="191"/>
      <c r="W43" s="185"/>
      <c r="X43" s="185"/>
      <c r="Y43" s="186"/>
      <c r="Z43" s="191"/>
      <c r="AA43" s="185"/>
      <c r="AB43" s="185"/>
      <c r="AC43" s="193"/>
      <c r="AD43" s="10" t="str">
        <f>+CONCATENATE(D41,"-",J43,"-","Con-1")</f>
        <v>R6-C2-Con-1</v>
      </c>
      <c r="AE43" s="17"/>
      <c r="AF43" s="19"/>
      <c r="AG43" s="10"/>
      <c r="AH43" s="11"/>
      <c r="AI43" s="18"/>
      <c r="AJ43" s="135"/>
      <c r="AK43" s="135"/>
      <c r="AL43" s="135"/>
      <c r="AM43" s="122"/>
      <c r="AN43" s="173"/>
      <c r="AO43" s="176"/>
      <c r="AP43" s="200"/>
      <c r="AQ43" s="170"/>
      <c r="AR43" s="164"/>
      <c r="AS43" s="170"/>
      <c r="AT43" s="164"/>
      <c r="AU43" s="164"/>
      <c r="AV43" s="164"/>
      <c r="AW43" s="164"/>
      <c r="AX43" s="164"/>
      <c r="AY43" s="164"/>
      <c r="AZ43" s="164"/>
      <c r="BA43" s="74"/>
    </row>
    <row r="44" spans="2:53" ht="42" hidden="1" customHeight="1" x14ac:dyDescent="0.3">
      <c r="B44" s="76"/>
      <c r="C44" s="122"/>
      <c r="D44" s="125"/>
      <c r="E44" s="128"/>
      <c r="F44" s="129"/>
      <c r="G44" s="129"/>
      <c r="H44" s="130"/>
      <c r="I44" s="135"/>
      <c r="J44" s="108"/>
      <c r="K44" s="112"/>
      <c r="L44" s="113"/>
      <c r="M44" s="114"/>
      <c r="N44" s="118"/>
      <c r="O44" s="119"/>
      <c r="P44" s="119"/>
      <c r="Q44" s="120"/>
      <c r="R44" s="184"/>
      <c r="S44" s="185"/>
      <c r="T44" s="185"/>
      <c r="U44" s="186"/>
      <c r="V44" s="191"/>
      <c r="W44" s="185"/>
      <c r="X44" s="185"/>
      <c r="Y44" s="186"/>
      <c r="Z44" s="191"/>
      <c r="AA44" s="185"/>
      <c r="AB44" s="185"/>
      <c r="AC44" s="193"/>
      <c r="AD44" s="10" t="str">
        <f>+CONCATENATE(D41,"-",J43,"-","Con-2")</f>
        <v>R6-C2-Con-2</v>
      </c>
      <c r="AE44" s="17"/>
      <c r="AF44" s="19"/>
      <c r="AG44" s="10"/>
      <c r="AH44" s="11"/>
      <c r="AI44" s="18"/>
      <c r="AJ44" s="135"/>
      <c r="AK44" s="135"/>
      <c r="AL44" s="135"/>
      <c r="AM44" s="122"/>
      <c r="AN44" s="173"/>
      <c r="AO44" s="176"/>
      <c r="AP44" s="200"/>
      <c r="AQ44" s="195"/>
      <c r="AR44" s="197"/>
      <c r="AS44" s="195"/>
      <c r="AT44" s="197"/>
      <c r="AU44" s="197"/>
      <c r="AV44" s="197"/>
      <c r="AW44" s="197"/>
      <c r="AX44" s="197"/>
      <c r="AY44" s="197"/>
      <c r="AZ44" s="197"/>
      <c r="BA44" s="74"/>
    </row>
    <row r="45" spans="2:53" ht="42" hidden="1" customHeight="1" x14ac:dyDescent="0.3">
      <c r="B45" s="76"/>
      <c r="C45" s="122"/>
      <c r="D45" s="125"/>
      <c r="E45" s="128"/>
      <c r="F45" s="129"/>
      <c r="G45" s="129"/>
      <c r="H45" s="130"/>
      <c r="I45" s="135"/>
      <c r="J45" s="107" t="s">
        <v>46</v>
      </c>
      <c r="K45" s="109"/>
      <c r="L45" s="110"/>
      <c r="M45" s="111"/>
      <c r="N45" s="115"/>
      <c r="O45" s="116"/>
      <c r="P45" s="116"/>
      <c r="Q45" s="117"/>
      <c r="R45" s="184"/>
      <c r="S45" s="185"/>
      <c r="T45" s="185"/>
      <c r="U45" s="186"/>
      <c r="V45" s="191"/>
      <c r="W45" s="185"/>
      <c r="X45" s="185"/>
      <c r="Y45" s="186"/>
      <c r="Z45" s="191"/>
      <c r="AA45" s="185"/>
      <c r="AB45" s="185"/>
      <c r="AC45" s="193"/>
      <c r="AD45" s="10" t="str">
        <f>+CONCATENATE(D41,"-",J45,"-","Con-1")</f>
        <v>R6-C3-Con-1</v>
      </c>
      <c r="AE45" s="17"/>
      <c r="AF45" s="19"/>
      <c r="AG45" s="10"/>
      <c r="AH45" s="11"/>
      <c r="AI45" s="18"/>
      <c r="AJ45" s="135"/>
      <c r="AK45" s="135"/>
      <c r="AL45" s="135"/>
      <c r="AM45" s="122"/>
      <c r="AN45" s="173"/>
      <c r="AO45" s="176"/>
      <c r="AP45" s="200"/>
      <c r="AQ45" s="170"/>
      <c r="AR45" s="164"/>
      <c r="AS45" s="170"/>
      <c r="AT45" s="164"/>
      <c r="AU45" s="164"/>
      <c r="AV45" s="164"/>
      <c r="AW45" s="164"/>
      <c r="AX45" s="164"/>
      <c r="AY45" s="164"/>
      <c r="AZ45" s="164"/>
      <c r="BA45" s="74"/>
    </row>
    <row r="46" spans="2:53" ht="42" hidden="1" customHeight="1" x14ac:dyDescent="0.3">
      <c r="B46" s="76"/>
      <c r="C46" s="122"/>
      <c r="D46" s="125"/>
      <c r="E46" s="128"/>
      <c r="F46" s="129"/>
      <c r="G46" s="129"/>
      <c r="H46" s="130"/>
      <c r="I46" s="135"/>
      <c r="J46" s="108"/>
      <c r="K46" s="112"/>
      <c r="L46" s="113"/>
      <c r="M46" s="114"/>
      <c r="N46" s="118"/>
      <c r="O46" s="119"/>
      <c r="P46" s="119"/>
      <c r="Q46" s="120"/>
      <c r="R46" s="184"/>
      <c r="S46" s="185"/>
      <c r="T46" s="185"/>
      <c r="U46" s="186"/>
      <c r="V46" s="191"/>
      <c r="W46" s="185"/>
      <c r="X46" s="185"/>
      <c r="Y46" s="186"/>
      <c r="Z46" s="191"/>
      <c r="AA46" s="185"/>
      <c r="AB46" s="185"/>
      <c r="AC46" s="193"/>
      <c r="AD46" s="10" t="str">
        <f>+CONCATENATE(D41,"-",J45,"-","Con-2")</f>
        <v>R6-C3-Con-2</v>
      </c>
      <c r="AE46" s="17"/>
      <c r="AF46" s="19"/>
      <c r="AG46" s="10"/>
      <c r="AH46" s="11"/>
      <c r="AI46" s="18"/>
      <c r="AJ46" s="135"/>
      <c r="AK46" s="135"/>
      <c r="AL46" s="135"/>
      <c r="AM46" s="122"/>
      <c r="AN46" s="173"/>
      <c r="AO46" s="176"/>
      <c r="AP46" s="200"/>
      <c r="AQ46" s="195"/>
      <c r="AR46" s="197"/>
      <c r="AS46" s="195"/>
      <c r="AT46" s="197"/>
      <c r="AU46" s="197"/>
      <c r="AV46" s="197"/>
      <c r="AW46" s="197"/>
      <c r="AX46" s="197"/>
      <c r="AY46" s="197"/>
      <c r="AZ46" s="197"/>
      <c r="BA46" s="74" t="s">
        <v>47</v>
      </c>
    </row>
    <row r="47" spans="2:53" ht="42" hidden="1" customHeight="1" x14ac:dyDescent="0.3">
      <c r="B47" s="76"/>
      <c r="C47" s="122"/>
      <c r="D47" s="125"/>
      <c r="E47" s="128"/>
      <c r="F47" s="129"/>
      <c r="G47" s="129"/>
      <c r="H47" s="130"/>
      <c r="I47" s="135"/>
      <c r="J47" s="107" t="s">
        <v>48</v>
      </c>
      <c r="K47" s="109"/>
      <c r="L47" s="110"/>
      <c r="M47" s="111"/>
      <c r="N47" s="115"/>
      <c r="O47" s="116"/>
      <c r="P47" s="116"/>
      <c r="Q47" s="117"/>
      <c r="R47" s="184"/>
      <c r="S47" s="185"/>
      <c r="T47" s="185"/>
      <c r="U47" s="186"/>
      <c r="V47" s="191"/>
      <c r="W47" s="185"/>
      <c r="X47" s="185"/>
      <c r="Y47" s="186"/>
      <c r="Z47" s="191"/>
      <c r="AA47" s="185"/>
      <c r="AB47" s="185"/>
      <c r="AC47" s="193"/>
      <c r="AD47" s="10" t="str">
        <f>+CONCATENATE(D41,"-",J47,"-","Con-1")</f>
        <v>R6-C4-Con-1</v>
      </c>
      <c r="AE47" s="17"/>
      <c r="AF47" s="19"/>
      <c r="AG47" s="10"/>
      <c r="AH47" s="11"/>
      <c r="AI47" s="18"/>
      <c r="AJ47" s="135"/>
      <c r="AK47" s="135"/>
      <c r="AL47" s="135"/>
      <c r="AM47" s="122"/>
      <c r="AN47" s="173"/>
      <c r="AO47" s="176"/>
      <c r="AP47" s="200"/>
      <c r="AQ47" s="170"/>
      <c r="AR47" s="164"/>
      <c r="AS47" s="170"/>
      <c r="AT47" s="164"/>
      <c r="AU47" s="164"/>
      <c r="AV47" s="164"/>
      <c r="AW47" s="164"/>
      <c r="AX47" s="164"/>
      <c r="AY47" s="164"/>
      <c r="AZ47" s="164"/>
      <c r="BA47" s="74"/>
    </row>
    <row r="48" spans="2:53" ht="42" hidden="1" customHeight="1" x14ac:dyDescent="0.3">
      <c r="B48" s="76"/>
      <c r="C48" s="122"/>
      <c r="D48" s="125"/>
      <c r="E48" s="128"/>
      <c r="F48" s="129"/>
      <c r="G48" s="129"/>
      <c r="H48" s="130"/>
      <c r="I48" s="135"/>
      <c r="J48" s="108"/>
      <c r="K48" s="112"/>
      <c r="L48" s="113"/>
      <c r="M48" s="114"/>
      <c r="N48" s="118"/>
      <c r="O48" s="119"/>
      <c r="P48" s="119"/>
      <c r="Q48" s="120"/>
      <c r="R48" s="184"/>
      <c r="S48" s="185"/>
      <c r="T48" s="185"/>
      <c r="U48" s="186"/>
      <c r="V48" s="191"/>
      <c r="W48" s="185"/>
      <c r="X48" s="185"/>
      <c r="Y48" s="186"/>
      <c r="Z48" s="191"/>
      <c r="AA48" s="185"/>
      <c r="AB48" s="185"/>
      <c r="AC48" s="193"/>
      <c r="AD48" s="10" t="str">
        <f>+CONCATENATE(D41,"-",J47,"-","Con-2")</f>
        <v>R6-C4-Con-2</v>
      </c>
      <c r="AE48" s="30"/>
      <c r="AF48" s="32"/>
      <c r="AG48" s="33"/>
      <c r="AH48" s="34"/>
      <c r="AI48" s="31"/>
      <c r="AJ48" s="135"/>
      <c r="AK48" s="135"/>
      <c r="AL48" s="135"/>
      <c r="AM48" s="122"/>
      <c r="AN48" s="173"/>
      <c r="AO48" s="176"/>
      <c r="AP48" s="200"/>
      <c r="AQ48" s="195"/>
      <c r="AR48" s="197"/>
      <c r="AS48" s="195"/>
      <c r="AT48" s="197"/>
      <c r="AU48" s="197"/>
      <c r="AV48" s="197"/>
      <c r="AW48" s="197"/>
      <c r="AX48" s="197"/>
      <c r="AY48" s="197"/>
      <c r="AZ48" s="197"/>
      <c r="BA48" s="74"/>
    </row>
    <row r="49" spans="2:53" ht="42" hidden="1" customHeight="1" x14ac:dyDescent="0.3">
      <c r="B49" s="76"/>
      <c r="C49" s="122"/>
      <c r="D49" s="125"/>
      <c r="E49" s="128"/>
      <c r="F49" s="129"/>
      <c r="G49" s="129"/>
      <c r="H49" s="130"/>
      <c r="I49" s="135"/>
      <c r="J49" s="107" t="s">
        <v>49</v>
      </c>
      <c r="K49" s="109"/>
      <c r="L49" s="110"/>
      <c r="M49" s="111"/>
      <c r="N49" s="115"/>
      <c r="O49" s="116"/>
      <c r="P49" s="116"/>
      <c r="Q49" s="117"/>
      <c r="R49" s="184"/>
      <c r="S49" s="185"/>
      <c r="T49" s="185"/>
      <c r="U49" s="186"/>
      <c r="V49" s="191"/>
      <c r="W49" s="185"/>
      <c r="X49" s="185"/>
      <c r="Y49" s="186"/>
      <c r="Z49" s="191"/>
      <c r="AA49" s="185"/>
      <c r="AB49" s="185"/>
      <c r="AC49" s="193"/>
      <c r="AD49" s="10" t="str">
        <f>+CONCATENATE(D41,"-",J49,"-","Con-1")</f>
        <v>R6-C5-Con-1</v>
      </c>
      <c r="AE49" s="30"/>
      <c r="AF49" s="32"/>
      <c r="AG49" s="33"/>
      <c r="AH49" s="34"/>
      <c r="AI49" s="31"/>
      <c r="AJ49" s="135"/>
      <c r="AK49" s="135"/>
      <c r="AL49" s="135"/>
      <c r="AM49" s="122"/>
      <c r="AN49" s="173"/>
      <c r="AO49" s="176"/>
      <c r="AP49" s="200"/>
      <c r="AQ49" s="170"/>
      <c r="AR49" s="164"/>
      <c r="AS49" s="170"/>
      <c r="AT49" s="164"/>
      <c r="AU49" s="164"/>
      <c r="AV49" s="164"/>
      <c r="AW49" s="164"/>
      <c r="AX49" s="164"/>
      <c r="AY49" s="164"/>
      <c r="AZ49" s="164"/>
      <c r="BA49" s="74"/>
    </row>
    <row r="50" spans="2:53" ht="42" hidden="1" customHeight="1" thickBot="1" x14ac:dyDescent="0.35">
      <c r="B50" s="76"/>
      <c r="C50" s="123"/>
      <c r="D50" s="126"/>
      <c r="E50" s="131"/>
      <c r="F50" s="132"/>
      <c r="G50" s="132"/>
      <c r="H50" s="133"/>
      <c r="I50" s="136"/>
      <c r="J50" s="126"/>
      <c r="K50" s="166"/>
      <c r="L50" s="167"/>
      <c r="M50" s="168"/>
      <c r="N50" s="131"/>
      <c r="O50" s="132"/>
      <c r="P50" s="132"/>
      <c r="Q50" s="169"/>
      <c r="R50" s="187"/>
      <c r="S50" s="188"/>
      <c r="T50" s="188"/>
      <c r="U50" s="189"/>
      <c r="V50" s="192"/>
      <c r="W50" s="188"/>
      <c r="X50" s="188"/>
      <c r="Y50" s="189"/>
      <c r="Z50" s="192"/>
      <c r="AA50" s="188"/>
      <c r="AB50" s="188"/>
      <c r="AC50" s="194"/>
      <c r="AD50" s="10" t="str">
        <f>+CONCATENATE(D41,"-",J49,"-","Con-2")</f>
        <v>R6-C5-Con-2</v>
      </c>
      <c r="AE50" s="20"/>
      <c r="AF50" s="22"/>
      <c r="AG50" s="23"/>
      <c r="AH50" s="24"/>
      <c r="AI50" s="21"/>
      <c r="AJ50" s="136"/>
      <c r="AK50" s="136"/>
      <c r="AL50" s="136"/>
      <c r="AM50" s="123"/>
      <c r="AN50" s="174"/>
      <c r="AO50" s="177"/>
      <c r="AP50" s="201"/>
      <c r="AQ50" s="136"/>
      <c r="AR50" s="165"/>
      <c r="AS50" s="136"/>
      <c r="AT50" s="165"/>
      <c r="AU50" s="165"/>
      <c r="AV50" s="165"/>
      <c r="AW50" s="165"/>
      <c r="AX50" s="165"/>
      <c r="AY50" s="165"/>
      <c r="AZ50" s="165"/>
      <c r="BA50" s="196"/>
    </row>
    <row r="51" spans="2:53" ht="42" hidden="1" customHeight="1" x14ac:dyDescent="0.3">
      <c r="B51" s="75"/>
      <c r="C51" s="121"/>
      <c r="D51" s="124" t="s">
        <v>55</v>
      </c>
      <c r="E51" s="115"/>
      <c r="F51" s="116"/>
      <c r="G51" s="116"/>
      <c r="H51" s="127"/>
      <c r="I51" s="134"/>
      <c r="J51" s="124" t="s">
        <v>43</v>
      </c>
      <c r="K51" s="202"/>
      <c r="L51" s="203"/>
      <c r="M51" s="204"/>
      <c r="N51" s="178"/>
      <c r="O51" s="179"/>
      <c r="P51" s="179"/>
      <c r="Q51" s="180"/>
      <c r="R51" s="181"/>
      <c r="S51" s="182"/>
      <c r="T51" s="182"/>
      <c r="U51" s="183"/>
      <c r="V51" s="190"/>
      <c r="W51" s="182"/>
      <c r="X51" s="182"/>
      <c r="Y51" s="183"/>
      <c r="Z51" s="191"/>
      <c r="AA51" s="185"/>
      <c r="AB51" s="185"/>
      <c r="AC51" s="193"/>
      <c r="AD51" s="13" t="str">
        <f>CONCATENATE(D51,"-",J51,"-","Con-1")</f>
        <v>R7-C1-Con-1</v>
      </c>
      <c r="AE51" s="14"/>
      <c r="AF51" s="35"/>
      <c r="AG51" s="13"/>
      <c r="AH51" s="16"/>
      <c r="AI51" s="15"/>
      <c r="AJ51" s="134"/>
      <c r="AK51" s="134"/>
      <c r="AL51" s="134"/>
      <c r="AM51" s="171"/>
      <c r="AN51" s="172"/>
      <c r="AO51" s="175"/>
      <c r="AP51" s="199"/>
      <c r="AQ51" s="134"/>
      <c r="AR51" s="198"/>
      <c r="AS51" s="134"/>
      <c r="AT51" s="198"/>
      <c r="AU51" s="198"/>
      <c r="AV51" s="198"/>
      <c r="AW51" s="198"/>
      <c r="AX51" s="198"/>
      <c r="AY51" s="198"/>
      <c r="AZ51" s="198"/>
      <c r="BA51" s="73" t="s">
        <v>44</v>
      </c>
    </row>
    <row r="52" spans="2:53" ht="42" hidden="1" customHeight="1" x14ac:dyDescent="0.3">
      <c r="B52" s="76"/>
      <c r="C52" s="122"/>
      <c r="D52" s="125"/>
      <c r="E52" s="128"/>
      <c r="F52" s="129"/>
      <c r="G52" s="129"/>
      <c r="H52" s="130"/>
      <c r="I52" s="135"/>
      <c r="J52" s="108"/>
      <c r="K52" s="112"/>
      <c r="L52" s="113"/>
      <c r="M52" s="114"/>
      <c r="N52" s="118"/>
      <c r="O52" s="119"/>
      <c r="P52" s="119"/>
      <c r="Q52" s="120"/>
      <c r="R52" s="184"/>
      <c r="S52" s="185"/>
      <c r="T52" s="185"/>
      <c r="U52" s="186"/>
      <c r="V52" s="191"/>
      <c r="W52" s="185"/>
      <c r="X52" s="185"/>
      <c r="Y52" s="186"/>
      <c r="Z52" s="191"/>
      <c r="AA52" s="185"/>
      <c r="AB52" s="185"/>
      <c r="AC52" s="193"/>
      <c r="AD52" s="10" t="str">
        <f>+CONCATENATE(D51,"-",J51,"-","Con-2")</f>
        <v>R7-C1-Con-2</v>
      </c>
      <c r="AE52" s="25"/>
      <c r="AF52" s="27"/>
      <c r="AG52" s="28"/>
      <c r="AH52" s="29"/>
      <c r="AI52" s="26"/>
      <c r="AJ52" s="135"/>
      <c r="AK52" s="135"/>
      <c r="AL52" s="135"/>
      <c r="AM52" s="122"/>
      <c r="AN52" s="173"/>
      <c r="AO52" s="176"/>
      <c r="AP52" s="200"/>
      <c r="AQ52" s="195"/>
      <c r="AR52" s="197"/>
      <c r="AS52" s="195"/>
      <c r="AT52" s="197"/>
      <c r="AU52" s="197"/>
      <c r="AV52" s="197"/>
      <c r="AW52" s="197"/>
      <c r="AX52" s="197"/>
      <c r="AY52" s="197"/>
      <c r="AZ52" s="197"/>
      <c r="BA52" s="74"/>
    </row>
    <row r="53" spans="2:53" ht="42" hidden="1" customHeight="1" x14ac:dyDescent="0.3">
      <c r="B53" s="76"/>
      <c r="C53" s="122"/>
      <c r="D53" s="125"/>
      <c r="E53" s="128"/>
      <c r="F53" s="129"/>
      <c r="G53" s="129"/>
      <c r="H53" s="130"/>
      <c r="I53" s="135"/>
      <c r="J53" s="107" t="s">
        <v>45</v>
      </c>
      <c r="K53" s="109"/>
      <c r="L53" s="110"/>
      <c r="M53" s="111"/>
      <c r="N53" s="115"/>
      <c r="O53" s="116"/>
      <c r="P53" s="116"/>
      <c r="Q53" s="117"/>
      <c r="R53" s="184"/>
      <c r="S53" s="185"/>
      <c r="T53" s="185"/>
      <c r="U53" s="186"/>
      <c r="V53" s="191"/>
      <c r="W53" s="185"/>
      <c r="X53" s="185"/>
      <c r="Y53" s="186"/>
      <c r="Z53" s="191"/>
      <c r="AA53" s="185"/>
      <c r="AB53" s="185"/>
      <c r="AC53" s="193"/>
      <c r="AD53" s="10" t="str">
        <f>+CONCATENATE(D51,"-",J53,"-","Con-1")</f>
        <v>R7-C2-Con-1</v>
      </c>
      <c r="AE53" s="17"/>
      <c r="AF53" s="19"/>
      <c r="AG53" s="10"/>
      <c r="AH53" s="11"/>
      <c r="AI53" s="18"/>
      <c r="AJ53" s="135"/>
      <c r="AK53" s="135"/>
      <c r="AL53" s="135"/>
      <c r="AM53" s="122"/>
      <c r="AN53" s="173"/>
      <c r="AO53" s="176"/>
      <c r="AP53" s="200"/>
      <c r="AQ53" s="170"/>
      <c r="AR53" s="164"/>
      <c r="AS53" s="170"/>
      <c r="AT53" s="164"/>
      <c r="AU53" s="164"/>
      <c r="AV53" s="164"/>
      <c r="AW53" s="164"/>
      <c r="AX53" s="164"/>
      <c r="AY53" s="164"/>
      <c r="AZ53" s="164"/>
      <c r="BA53" s="74"/>
    </row>
    <row r="54" spans="2:53" ht="42" hidden="1" customHeight="1" x14ac:dyDescent="0.3">
      <c r="B54" s="76"/>
      <c r="C54" s="122"/>
      <c r="D54" s="125"/>
      <c r="E54" s="128"/>
      <c r="F54" s="129"/>
      <c r="G54" s="129"/>
      <c r="H54" s="130"/>
      <c r="I54" s="135"/>
      <c r="J54" s="108"/>
      <c r="K54" s="112"/>
      <c r="L54" s="113"/>
      <c r="M54" s="114"/>
      <c r="N54" s="118"/>
      <c r="O54" s="119"/>
      <c r="P54" s="119"/>
      <c r="Q54" s="120"/>
      <c r="R54" s="184"/>
      <c r="S54" s="185"/>
      <c r="T54" s="185"/>
      <c r="U54" s="186"/>
      <c r="V54" s="191"/>
      <c r="W54" s="185"/>
      <c r="X54" s="185"/>
      <c r="Y54" s="186"/>
      <c r="Z54" s="191"/>
      <c r="AA54" s="185"/>
      <c r="AB54" s="185"/>
      <c r="AC54" s="193"/>
      <c r="AD54" s="10" t="str">
        <f>+CONCATENATE(D51,"-",J53,"-","Con-2")</f>
        <v>R7-C2-Con-2</v>
      </c>
      <c r="AE54" s="17"/>
      <c r="AF54" s="19"/>
      <c r="AG54" s="10"/>
      <c r="AH54" s="11"/>
      <c r="AI54" s="18"/>
      <c r="AJ54" s="135"/>
      <c r="AK54" s="135"/>
      <c r="AL54" s="135"/>
      <c r="AM54" s="122"/>
      <c r="AN54" s="173"/>
      <c r="AO54" s="176"/>
      <c r="AP54" s="200"/>
      <c r="AQ54" s="195"/>
      <c r="AR54" s="197"/>
      <c r="AS54" s="195"/>
      <c r="AT54" s="197"/>
      <c r="AU54" s="197"/>
      <c r="AV54" s="197"/>
      <c r="AW54" s="197"/>
      <c r="AX54" s="197"/>
      <c r="AY54" s="197"/>
      <c r="AZ54" s="197"/>
      <c r="BA54" s="74"/>
    </row>
    <row r="55" spans="2:53" ht="42" hidden="1" customHeight="1" x14ac:dyDescent="0.3">
      <c r="B55" s="76"/>
      <c r="C55" s="122"/>
      <c r="D55" s="125"/>
      <c r="E55" s="128"/>
      <c r="F55" s="129"/>
      <c r="G55" s="129"/>
      <c r="H55" s="130"/>
      <c r="I55" s="135"/>
      <c r="J55" s="107" t="s">
        <v>46</v>
      </c>
      <c r="K55" s="109"/>
      <c r="L55" s="110"/>
      <c r="M55" s="111"/>
      <c r="N55" s="115"/>
      <c r="O55" s="116"/>
      <c r="P55" s="116"/>
      <c r="Q55" s="117"/>
      <c r="R55" s="184"/>
      <c r="S55" s="185"/>
      <c r="T55" s="185"/>
      <c r="U55" s="186"/>
      <c r="V55" s="191"/>
      <c r="W55" s="185"/>
      <c r="X55" s="185"/>
      <c r="Y55" s="186"/>
      <c r="Z55" s="191"/>
      <c r="AA55" s="185"/>
      <c r="AB55" s="185"/>
      <c r="AC55" s="193"/>
      <c r="AD55" s="10" t="str">
        <f>+CONCATENATE(D51,"-",J55,"-","Con-1")</f>
        <v>R7-C3-Con-1</v>
      </c>
      <c r="AE55" s="17"/>
      <c r="AF55" s="19"/>
      <c r="AG55" s="10"/>
      <c r="AH55" s="11"/>
      <c r="AI55" s="18"/>
      <c r="AJ55" s="135"/>
      <c r="AK55" s="135"/>
      <c r="AL55" s="135"/>
      <c r="AM55" s="122"/>
      <c r="AN55" s="173"/>
      <c r="AO55" s="176"/>
      <c r="AP55" s="200"/>
      <c r="AQ55" s="170"/>
      <c r="AR55" s="164"/>
      <c r="AS55" s="170"/>
      <c r="AT55" s="164"/>
      <c r="AU55" s="164"/>
      <c r="AV55" s="164"/>
      <c r="AW55" s="164"/>
      <c r="AX55" s="164"/>
      <c r="AY55" s="164"/>
      <c r="AZ55" s="164"/>
      <c r="BA55" s="74"/>
    </row>
    <row r="56" spans="2:53" ht="42" hidden="1" customHeight="1" x14ac:dyDescent="0.3">
      <c r="B56" s="76"/>
      <c r="C56" s="122"/>
      <c r="D56" s="125"/>
      <c r="E56" s="128"/>
      <c r="F56" s="129"/>
      <c r="G56" s="129"/>
      <c r="H56" s="130"/>
      <c r="I56" s="135"/>
      <c r="J56" s="108"/>
      <c r="K56" s="112"/>
      <c r="L56" s="113"/>
      <c r="M56" s="114"/>
      <c r="N56" s="118"/>
      <c r="O56" s="119"/>
      <c r="P56" s="119"/>
      <c r="Q56" s="120"/>
      <c r="R56" s="184"/>
      <c r="S56" s="185"/>
      <c r="T56" s="185"/>
      <c r="U56" s="186"/>
      <c r="V56" s="191"/>
      <c r="W56" s="185"/>
      <c r="X56" s="185"/>
      <c r="Y56" s="186"/>
      <c r="Z56" s="191"/>
      <c r="AA56" s="185"/>
      <c r="AB56" s="185"/>
      <c r="AC56" s="193"/>
      <c r="AD56" s="10" t="str">
        <f>+CONCATENATE(D51,"-",J55,"-","Con-2")</f>
        <v>R7-C3-Con-2</v>
      </c>
      <c r="AE56" s="17"/>
      <c r="AF56" s="19"/>
      <c r="AG56" s="10"/>
      <c r="AH56" s="11"/>
      <c r="AI56" s="18"/>
      <c r="AJ56" s="135"/>
      <c r="AK56" s="135"/>
      <c r="AL56" s="135"/>
      <c r="AM56" s="122"/>
      <c r="AN56" s="173"/>
      <c r="AO56" s="176"/>
      <c r="AP56" s="200"/>
      <c r="AQ56" s="195"/>
      <c r="AR56" s="197"/>
      <c r="AS56" s="195"/>
      <c r="AT56" s="197"/>
      <c r="AU56" s="197"/>
      <c r="AV56" s="197"/>
      <c r="AW56" s="197"/>
      <c r="AX56" s="197"/>
      <c r="AY56" s="197"/>
      <c r="AZ56" s="197"/>
      <c r="BA56" s="74" t="s">
        <v>47</v>
      </c>
    </row>
    <row r="57" spans="2:53" ht="42" hidden="1" customHeight="1" x14ac:dyDescent="0.3">
      <c r="B57" s="76"/>
      <c r="C57" s="122"/>
      <c r="D57" s="125"/>
      <c r="E57" s="128"/>
      <c r="F57" s="129"/>
      <c r="G57" s="129"/>
      <c r="H57" s="130"/>
      <c r="I57" s="135"/>
      <c r="J57" s="107" t="s">
        <v>48</v>
      </c>
      <c r="K57" s="109"/>
      <c r="L57" s="110"/>
      <c r="M57" s="111"/>
      <c r="N57" s="115"/>
      <c r="O57" s="116"/>
      <c r="P57" s="116"/>
      <c r="Q57" s="117"/>
      <c r="R57" s="184"/>
      <c r="S57" s="185"/>
      <c r="T57" s="185"/>
      <c r="U57" s="186"/>
      <c r="V57" s="191"/>
      <c r="W57" s="185"/>
      <c r="X57" s="185"/>
      <c r="Y57" s="186"/>
      <c r="Z57" s="191"/>
      <c r="AA57" s="185"/>
      <c r="AB57" s="185"/>
      <c r="AC57" s="193"/>
      <c r="AD57" s="10" t="str">
        <f>+CONCATENATE(D51,"-",J57,"-","Con-1")</f>
        <v>R7-C4-Con-1</v>
      </c>
      <c r="AE57" s="17"/>
      <c r="AF57" s="19"/>
      <c r="AG57" s="10"/>
      <c r="AH57" s="11"/>
      <c r="AI57" s="18"/>
      <c r="AJ57" s="135"/>
      <c r="AK57" s="135"/>
      <c r="AL57" s="135"/>
      <c r="AM57" s="122"/>
      <c r="AN57" s="173"/>
      <c r="AO57" s="176"/>
      <c r="AP57" s="200"/>
      <c r="AQ57" s="170"/>
      <c r="AR57" s="164"/>
      <c r="AS57" s="170"/>
      <c r="AT57" s="164"/>
      <c r="AU57" s="164"/>
      <c r="AV57" s="164"/>
      <c r="AW57" s="164"/>
      <c r="AX57" s="164"/>
      <c r="AY57" s="164"/>
      <c r="AZ57" s="164"/>
      <c r="BA57" s="74"/>
    </row>
    <row r="58" spans="2:53" ht="42" hidden="1" customHeight="1" x14ac:dyDescent="0.3">
      <c r="B58" s="76"/>
      <c r="C58" s="122"/>
      <c r="D58" s="125"/>
      <c r="E58" s="128"/>
      <c r="F58" s="129"/>
      <c r="G58" s="129"/>
      <c r="H58" s="130"/>
      <c r="I58" s="135"/>
      <c r="J58" s="108"/>
      <c r="K58" s="112"/>
      <c r="L58" s="113"/>
      <c r="M58" s="114"/>
      <c r="N58" s="118"/>
      <c r="O58" s="119"/>
      <c r="P58" s="119"/>
      <c r="Q58" s="120"/>
      <c r="R58" s="184"/>
      <c r="S58" s="185"/>
      <c r="T58" s="185"/>
      <c r="U58" s="186"/>
      <c r="V58" s="191"/>
      <c r="W58" s="185"/>
      <c r="X58" s="185"/>
      <c r="Y58" s="186"/>
      <c r="Z58" s="191"/>
      <c r="AA58" s="185"/>
      <c r="AB58" s="185"/>
      <c r="AC58" s="193"/>
      <c r="AD58" s="10" t="str">
        <f>+CONCATENATE(D51,"-",J57,"-","Con-2")</f>
        <v>R7-C4-Con-2</v>
      </c>
      <c r="AE58" s="30"/>
      <c r="AF58" s="32"/>
      <c r="AG58" s="33"/>
      <c r="AH58" s="34"/>
      <c r="AI58" s="31"/>
      <c r="AJ58" s="135"/>
      <c r="AK58" s="135"/>
      <c r="AL58" s="135"/>
      <c r="AM58" s="122"/>
      <c r="AN58" s="173"/>
      <c r="AO58" s="176"/>
      <c r="AP58" s="200"/>
      <c r="AQ58" s="195"/>
      <c r="AR58" s="197"/>
      <c r="AS58" s="195"/>
      <c r="AT58" s="197"/>
      <c r="AU58" s="197"/>
      <c r="AV58" s="197"/>
      <c r="AW58" s="197"/>
      <c r="AX58" s="197"/>
      <c r="AY58" s="197"/>
      <c r="AZ58" s="197"/>
      <c r="BA58" s="74"/>
    </row>
    <row r="59" spans="2:53" ht="42" hidden="1" customHeight="1" x14ac:dyDescent="0.3">
      <c r="B59" s="76"/>
      <c r="C59" s="122"/>
      <c r="D59" s="125"/>
      <c r="E59" s="128"/>
      <c r="F59" s="129"/>
      <c r="G59" s="129"/>
      <c r="H59" s="130"/>
      <c r="I59" s="135"/>
      <c r="J59" s="107" t="s">
        <v>49</v>
      </c>
      <c r="K59" s="109"/>
      <c r="L59" s="110"/>
      <c r="M59" s="111"/>
      <c r="N59" s="115"/>
      <c r="O59" s="116"/>
      <c r="P59" s="116"/>
      <c r="Q59" s="117"/>
      <c r="R59" s="184"/>
      <c r="S59" s="185"/>
      <c r="T59" s="185"/>
      <c r="U59" s="186"/>
      <c r="V59" s="191"/>
      <c r="W59" s="185"/>
      <c r="X59" s="185"/>
      <c r="Y59" s="186"/>
      <c r="Z59" s="191"/>
      <c r="AA59" s="185"/>
      <c r="AB59" s="185"/>
      <c r="AC59" s="193"/>
      <c r="AD59" s="10" t="str">
        <f>+CONCATENATE(D51,"-",J59,"-","Con-1")</f>
        <v>R7-C5-Con-1</v>
      </c>
      <c r="AE59" s="30"/>
      <c r="AF59" s="32"/>
      <c r="AG59" s="33"/>
      <c r="AH59" s="34"/>
      <c r="AI59" s="31"/>
      <c r="AJ59" s="135"/>
      <c r="AK59" s="135"/>
      <c r="AL59" s="135"/>
      <c r="AM59" s="122"/>
      <c r="AN59" s="173"/>
      <c r="AO59" s="176"/>
      <c r="AP59" s="200"/>
      <c r="AQ59" s="170"/>
      <c r="AR59" s="164"/>
      <c r="AS59" s="170"/>
      <c r="AT59" s="164"/>
      <c r="AU59" s="164"/>
      <c r="AV59" s="164"/>
      <c r="AW59" s="164"/>
      <c r="AX59" s="164"/>
      <c r="AY59" s="164"/>
      <c r="AZ59" s="164"/>
      <c r="BA59" s="74"/>
    </row>
    <row r="60" spans="2:53" ht="42" hidden="1" customHeight="1" thickBot="1" x14ac:dyDescent="0.35">
      <c r="B60" s="76"/>
      <c r="C60" s="123"/>
      <c r="D60" s="126"/>
      <c r="E60" s="131"/>
      <c r="F60" s="132"/>
      <c r="G60" s="132"/>
      <c r="H60" s="133"/>
      <c r="I60" s="136"/>
      <c r="J60" s="126"/>
      <c r="K60" s="166"/>
      <c r="L60" s="167"/>
      <c r="M60" s="168"/>
      <c r="N60" s="131"/>
      <c r="O60" s="132"/>
      <c r="P60" s="132"/>
      <c r="Q60" s="169"/>
      <c r="R60" s="187"/>
      <c r="S60" s="188"/>
      <c r="T60" s="188"/>
      <c r="U60" s="189"/>
      <c r="V60" s="192"/>
      <c r="W60" s="188"/>
      <c r="X60" s="188"/>
      <c r="Y60" s="189"/>
      <c r="Z60" s="192"/>
      <c r="AA60" s="188"/>
      <c r="AB60" s="188"/>
      <c r="AC60" s="194"/>
      <c r="AD60" s="10" t="str">
        <f>+CONCATENATE(D51,"-",J59,"-","Con-2")</f>
        <v>R7-C5-Con-2</v>
      </c>
      <c r="AE60" s="20"/>
      <c r="AF60" s="22"/>
      <c r="AG60" s="23"/>
      <c r="AH60" s="24"/>
      <c r="AI60" s="21"/>
      <c r="AJ60" s="136"/>
      <c r="AK60" s="136"/>
      <c r="AL60" s="136"/>
      <c r="AM60" s="123"/>
      <c r="AN60" s="174"/>
      <c r="AO60" s="177"/>
      <c r="AP60" s="201"/>
      <c r="AQ60" s="136"/>
      <c r="AR60" s="165"/>
      <c r="AS60" s="136"/>
      <c r="AT60" s="165"/>
      <c r="AU60" s="165"/>
      <c r="AV60" s="165"/>
      <c r="AW60" s="165"/>
      <c r="AX60" s="165"/>
      <c r="AY60" s="165"/>
      <c r="AZ60" s="165"/>
      <c r="BA60" s="196"/>
    </row>
    <row r="61" spans="2:53" ht="42" hidden="1" customHeight="1" x14ac:dyDescent="0.3">
      <c r="B61" s="75"/>
      <c r="C61" s="121"/>
      <c r="D61" s="124" t="s">
        <v>56</v>
      </c>
      <c r="E61" s="115"/>
      <c r="F61" s="116"/>
      <c r="G61" s="116"/>
      <c r="H61" s="127"/>
      <c r="I61" s="134"/>
      <c r="J61" s="124" t="s">
        <v>43</v>
      </c>
      <c r="K61" s="202"/>
      <c r="L61" s="203"/>
      <c r="M61" s="204"/>
      <c r="N61" s="178"/>
      <c r="O61" s="179"/>
      <c r="P61" s="179"/>
      <c r="Q61" s="180"/>
      <c r="R61" s="181"/>
      <c r="S61" s="182"/>
      <c r="T61" s="182"/>
      <c r="U61" s="183"/>
      <c r="V61" s="190"/>
      <c r="W61" s="182"/>
      <c r="X61" s="182"/>
      <c r="Y61" s="183"/>
      <c r="Z61" s="191"/>
      <c r="AA61" s="185"/>
      <c r="AB61" s="185"/>
      <c r="AC61" s="193"/>
      <c r="AD61" s="13" t="str">
        <f>CONCATENATE(D61,"-",J61,"-","Con-1")</f>
        <v>R8-C1-Con-1</v>
      </c>
      <c r="AE61" s="14"/>
      <c r="AF61" s="35"/>
      <c r="AG61" s="13"/>
      <c r="AH61" s="16"/>
      <c r="AI61" s="15"/>
      <c r="AJ61" s="134"/>
      <c r="AK61" s="134"/>
      <c r="AL61" s="134"/>
      <c r="AM61" s="171"/>
      <c r="AN61" s="172"/>
      <c r="AO61" s="175"/>
      <c r="AP61" s="199"/>
      <c r="AQ61" s="134"/>
      <c r="AR61" s="198"/>
      <c r="AS61" s="134"/>
      <c r="AT61" s="198"/>
      <c r="AU61" s="198"/>
      <c r="AV61" s="198"/>
      <c r="AW61" s="198"/>
      <c r="AX61" s="198"/>
      <c r="AY61" s="198"/>
      <c r="AZ61" s="198"/>
      <c r="BA61" s="73" t="s">
        <v>44</v>
      </c>
    </row>
    <row r="62" spans="2:53" ht="42" hidden="1" customHeight="1" x14ac:dyDescent="0.3">
      <c r="B62" s="76"/>
      <c r="C62" s="122"/>
      <c r="D62" s="125"/>
      <c r="E62" s="128"/>
      <c r="F62" s="129"/>
      <c r="G62" s="129"/>
      <c r="H62" s="130"/>
      <c r="I62" s="135"/>
      <c r="J62" s="108"/>
      <c r="K62" s="112"/>
      <c r="L62" s="113"/>
      <c r="M62" s="114"/>
      <c r="N62" s="118"/>
      <c r="O62" s="119"/>
      <c r="P62" s="119"/>
      <c r="Q62" s="120"/>
      <c r="R62" s="184"/>
      <c r="S62" s="185"/>
      <c r="T62" s="185"/>
      <c r="U62" s="186"/>
      <c r="V62" s="191"/>
      <c r="W62" s="185"/>
      <c r="X62" s="185"/>
      <c r="Y62" s="186"/>
      <c r="Z62" s="191"/>
      <c r="AA62" s="185"/>
      <c r="AB62" s="185"/>
      <c r="AC62" s="193"/>
      <c r="AD62" s="10" t="str">
        <f>+CONCATENATE(D61,"-",J61,"-","Con-2")</f>
        <v>R8-C1-Con-2</v>
      </c>
      <c r="AE62" s="25"/>
      <c r="AF62" s="27"/>
      <c r="AG62" s="28"/>
      <c r="AH62" s="29"/>
      <c r="AI62" s="26"/>
      <c r="AJ62" s="135"/>
      <c r="AK62" s="135"/>
      <c r="AL62" s="135"/>
      <c r="AM62" s="122"/>
      <c r="AN62" s="173"/>
      <c r="AO62" s="176"/>
      <c r="AP62" s="200"/>
      <c r="AQ62" s="195"/>
      <c r="AR62" s="197"/>
      <c r="AS62" s="195"/>
      <c r="AT62" s="197"/>
      <c r="AU62" s="197"/>
      <c r="AV62" s="197"/>
      <c r="AW62" s="197"/>
      <c r="AX62" s="197"/>
      <c r="AY62" s="197"/>
      <c r="AZ62" s="197"/>
      <c r="BA62" s="74"/>
    </row>
    <row r="63" spans="2:53" ht="42" hidden="1" customHeight="1" x14ac:dyDescent="0.3">
      <c r="B63" s="76"/>
      <c r="C63" s="122"/>
      <c r="D63" s="125"/>
      <c r="E63" s="128"/>
      <c r="F63" s="129"/>
      <c r="G63" s="129"/>
      <c r="H63" s="130"/>
      <c r="I63" s="135"/>
      <c r="J63" s="107" t="s">
        <v>45</v>
      </c>
      <c r="K63" s="109"/>
      <c r="L63" s="110"/>
      <c r="M63" s="111"/>
      <c r="N63" s="115"/>
      <c r="O63" s="116"/>
      <c r="P63" s="116"/>
      <c r="Q63" s="117"/>
      <c r="R63" s="184"/>
      <c r="S63" s="185"/>
      <c r="T63" s="185"/>
      <c r="U63" s="186"/>
      <c r="V63" s="191"/>
      <c r="W63" s="185"/>
      <c r="X63" s="185"/>
      <c r="Y63" s="186"/>
      <c r="Z63" s="191"/>
      <c r="AA63" s="185"/>
      <c r="AB63" s="185"/>
      <c r="AC63" s="193"/>
      <c r="AD63" s="10" t="str">
        <f>+CONCATENATE(D61,"-",J63,"-","Con-1")</f>
        <v>R8-C2-Con-1</v>
      </c>
      <c r="AE63" s="17"/>
      <c r="AF63" s="19"/>
      <c r="AG63" s="10"/>
      <c r="AH63" s="11"/>
      <c r="AI63" s="18"/>
      <c r="AJ63" s="135"/>
      <c r="AK63" s="135"/>
      <c r="AL63" s="135"/>
      <c r="AM63" s="122"/>
      <c r="AN63" s="173"/>
      <c r="AO63" s="176"/>
      <c r="AP63" s="200"/>
      <c r="AQ63" s="170"/>
      <c r="AR63" s="164"/>
      <c r="AS63" s="170"/>
      <c r="AT63" s="164"/>
      <c r="AU63" s="164"/>
      <c r="AV63" s="164"/>
      <c r="AW63" s="164"/>
      <c r="AX63" s="164"/>
      <c r="AY63" s="164"/>
      <c r="AZ63" s="164"/>
      <c r="BA63" s="74"/>
    </row>
    <row r="64" spans="2:53" ht="42" hidden="1" customHeight="1" x14ac:dyDescent="0.3">
      <c r="B64" s="76"/>
      <c r="C64" s="122"/>
      <c r="D64" s="125"/>
      <c r="E64" s="128"/>
      <c r="F64" s="129"/>
      <c r="G64" s="129"/>
      <c r="H64" s="130"/>
      <c r="I64" s="135"/>
      <c r="J64" s="108"/>
      <c r="K64" s="112"/>
      <c r="L64" s="113"/>
      <c r="M64" s="114"/>
      <c r="N64" s="118"/>
      <c r="O64" s="119"/>
      <c r="P64" s="119"/>
      <c r="Q64" s="120"/>
      <c r="R64" s="184"/>
      <c r="S64" s="185"/>
      <c r="T64" s="185"/>
      <c r="U64" s="186"/>
      <c r="V64" s="191"/>
      <c r="W64" s="185"/>
      <c r="X64" s="185"/>
      <c r="Y64" s="186"/>
      <c r="Z64" s="191"/>
      <c r="AA64" s="185"/>
      <c r="AB64" s="185"/>
      <c r="AC64" s="193"/>
      <c r="AD64" s="10" t="str">
        <f>+CONCATENATE(D61,"-",J63,"-","Con-2")</f>
        <v>R8-C2-Con-2</v>
      </c>
      <c r="AE64" s="17"/>
      <c r="AF64" s="19"/>
      <c r="AG64" s="10"/>
      <c r="AH64" s="11"/>
      <c r="AI64" s="18"/>
      <c r="AJ64" s="135"/>
      <c r="AK64" s="135"/>
      <c r="AL64" s="135"/>
      <c r="AM64" s="122"/>
      <c r="AN64" s="173"/>
      <c r="AO64" s="176"/>
      <c r="AP64" s="200"/>
      <c r="AQ64" s="195"/>
      <c r="AR64" s="197"/>
      <c r="AS64" s="195"/>
      <c r="AT64" s="197"/>
      <c r="AU64" s="197"/>
      <c r="AV64" s="197"/>
      <c r="AW64" s="197"/>
      <c r="AX64" s="197"/>
      <c r="AY64" s="197"/>
      <c r="AZ64" s="197"/>
      <c r="BA64" s="74"/>
    </row>
    <row r="65" spans="2:53" ht="42" hidden="1" customHeight="1" x14ac:dyDescent="0.3">
      <c r="B65" s="76"/>
      <c r="C65" s="122"/>
      <c r="D65" s="125"/>
      <c r="E65" s="128"/>
      <c r="F65" s="129"/>
      <c r="G65" s="129"/>
      <c r="H65" s="130"/>
      <c r="I65" s="135"/>
      <c r="J65" s="107" t="s">
        <v>46</v>
      </c>
      <c r="K65" s="109"/>
      <c r="L65" s="110"/>
      <c r="M65" s="111"/>
      <c r="N65" s="115"/>
      <c r="O65" s="116"/>
      <c r="P65" s="116"/>
      <c r="Q65" s="117"/>
      <c r="R65" s="184"/>
      <c r="S65" s="185"/>
      <c r="T65" s="185"/>
      <c r="U65" s="186"/>
      <c r="V65" s="191"/>
      <c r="W65" s="185"/>
      <c r="X65" s="185"/>
      <c r="Y65" s="186"/>
      <c r="Z65" s="191"/>
      <c r="AA65" s="185"/>
      <c r="AB65" s="185"/>
      <c r="AC65" s="193"/>
      <c r="AD65" s="10" t="str">
        <f>+CONCATENATE(D61,"-",J65,"-","Con-1")</f>
        <v>R8-C3-Con-1</v>
      </c>
      <c r="AE65" s="17"/>
      <c r="AF65" s="19"/>
      <c r="AG65" s="10"/>
      <c r="AH65" s="11"/>
      <c r="AI65" s="18"/>
      <c r="AJ65" s="135"/>
      <c r="AK65" s="135"/>
      <c r="AL65" s="135"/>
      <c r="AM65" s="122"/>
      <c r="AN65" s="173"/>
      <c r="AO65" s="176"/>
      <c r="AP65" s="200"/>
      <c r="AQ65" s="170"/>
      <c r="AR65" s="164"/>
      <c r="AS65" s="170"/>
      <c r="AT65" s="164"/>
      <c r="AU65" s="164"/>
      <c r="AV65" s="164"/>
      <c r="AW65" s="164"/>
      <c r="AX65" s="164"/>
      <c r="AY65" s="164"/>
      <c r="AZ65" s="164"/>
      <c r="BA65" s="74"/>
    </row>
    <row r="66" spans="2:53" ht="42" hidden="1" customHeight="1" x14ac:dyDescent="0.3">
      <c r="B66" s="76"/>
      <c r="C66" s="122"/>
      <c r="D66" s="125"/>
      <c r="E66" s="128"/>
      <c r="F66" s="129"/>
      <c r="G66" s="129"/>
      <c r="H66" s="130"/>
      <c r="I66" s="135"/>
      <c r="J66" s="108"/>
      <c r="K66" s="112"/>
      <c r="L66" s="113"/>
      <c r="M66" s="114"/>
      <c r="N66" s="118"/>
      <c r="O66" s="119"/>
      <c r="P66" s="119"/>
      <c r="Q66" s="120"/>
      <c r="R66" s="184"/>
      <c r="S66" s="185"/>
      <c r="T66" s="185"/>
      <c r="U66" s="186"/>
      <c r="V66" s="191"/>
      <c r="W66" s="185"/>
      <c r="X66" s="185"/>
      <c r="Y66" s="186"/>
      <c r="Z66" s="191"/>
      <c r="AA66" s="185"/>
      <c r="AB66" s="185"/>
      <c r="AC66" s="193"/>
      <c r="AD66" s="10" t="str">
        <f>+CONCATENATE(D61,"-",J65,"-","Con-2")</f>
        <v>R8-C3-Con-2</v>
      </c>
      <c r="AE66" s="17"/>
      <c r="AF66" s="19"/>
      <c r="AG66" s="10"/>
      <c r="AH66" s="11"/>
      <c r="AI66" s="18"/>
      <c r="AJ66" s="135"/>
      <c r="AK66" s="135"/>
      <c r="AL66" s="135"/>
      <c r="AM66" s="122"/>
      <c r="AN66" s="173"/>
      <c r="AO66" s="176"/>
      <c r="AP66" s="200"/>
      <c r="AQ66" s="195"/>
      <c r="AR66" s="197"/>
      <c r="AS66" s="195"/>
      <c r="AT66" s="197"/>
      <c r="AU66" s="197"/>
      <c r="AV66" s="197"/>
      <c r="AW66" s="197"/>
      <c r="AX66" s="197"/>
      <c r="AY66" s="197"/>
      <c r="AZ66" s="197"/>
      <c r="BA66" s="74" t="s">
        <v>47</v>
      </c>
    </row>
    <row r="67" spans="2:53" ht="42" hidden="1" customHeight="1" x14ac:dyDescent="0.3">
      <c r="B67" s="76"/>
      <c r="C67" s="122"/>
      <c r="D67" s="125"/>
      <c r="E67" s="128"/>
      <c r="F67" s="129"/>
      <c r="G67" s="129"/>
      <c r="H67" s="130"/>
      <c r="I67" s="135"/>
      <c r="J67" s="107" t="s">
        <v>48</v>
      </c>
      <c r="K67" s="109"/>
      <c r="L67" s="110"/>
      <c r="M67" s="111"/>
      <c r="N67" s="115"/>
      <c r="O67" s="116"/>
      <c r="P67" s="116"/>
      <c r="Q67" s="117"/>
      <c r="R67" s="184"/>
      <c r="S67" s="185"/>
      <c r="T67" s="185"/>
      <c r="U67" s="186"/>
      <c r="V67" s="191"/>
      <c r="W67" s="185"/>
      <c r="X67" s="185"/>
      <c r="Y67" s="186"/>
      <c r="Z67" s="191"/>
      <c r="AA67" s="185"/>
      <c r="AB67" s="185"/>
      <c r="AC67" s="193"/>
      <c r="AD67" s="10" t="str">
        <f>+CONCATENATE(D61,"-",J67,"-","Con-1")</f>
        <v>R8-C4-Con-1</v>
      </c>
      <c r="AE67" s="17"/>
      <c r="AF67" s="19"/>
      <c r="AG67" s="10"/>
      <c r="AH67" s="11"/>
      <c r="AI67" s="18"/>
      <c r="AJ67" s="135"/>
      <c r="AK67" s="135"/>
      <c r="AL67" s="135"/>
      <c r="AM67" s="122"/>
      <c r="AN67" s="173"/>
      <c r="AO67" s="176"/>
      <c r="AP67" s="200"/>
      <c r="AQ67" s="170"/>
      <c r="AR67" s="164"/>
      <c r="AS67" s="170"/>
      <c r="AT67" s="164"/>
      <c r="AU67" s="164"/>
      <c r="AV67" s="164"/>
      <c r="AW67" s="164"/>
      <c r="AX67" s="164"/>
      <c r="AY67" s="164"/>
      <c r="AZ67" s="164"/>
      <c r="BA67" s="74"/>
    </row>
    <row r="68" spans="2:53" ht="42" hidden="1" customHeight="1" x14ac:dyDescent="0.3">
      <c r="B68" s="76"/>
      <c r="C68" s="122"/>
      <c r="D68" s="125"/>
      <c r="E68" s="128"/>
      <c r="F68" s="129"/>
      <c r="G68" s="129"/>
      <c r="H68" s="130"/>
      <c r="I68" s="135"/>
      <c r="J68" s="108"/>
      <c r="K68" s="112"/>
      <c r="L68" s="113"/>
      <c r="M68" s="114"/>
      <c r="N68" s="118"/>
      <c r="O68" s="119"/>
      <c r="P68" s="119"/>
      <c r="Q68" s="120"/>
      <c r="R68" s="184"/>
      <c r="S68" s="185"/>
      <c r="T68" s="185"/>
      <c r="U68" s="186"/>
      <c r="V68" s="191"/>
      <c r="W68" s="185"/>
      <c r="X68" s="185"/>
      <c r="Y68" s="186"/>
      <c r="Z68" s="191"/>
      <c r="AA68" s="185"/>
      <c r="AB68" s="185"/>
      <c r="AC68" s="193"/>
      <c r="AD68" s="10" t="str">
        <f>+CONCATENATE(D61,"-",J67,"-","Con-2")</f>
        <v>R8-C4-Con-2</v>
      </c>
      <c r="AE68" s="30"/>
      <c r="AF68" s="32"/>
      <c r="AG68" s="33"/>
      <c r="AH68" s="34"/>
      <c r="AI68" s="31"/>
      <c r="AJ68" s="135"/>
      <c r="AK68" s="135"/>
      <c r="AL68" s="135"/>
      <c r="AM68" s="122"/>
      <c r="AN68" s="173"/>
      <c r="AO68" s="176"/>
      <c r="AP68" s="200"/>
      <c r="AQ68" s="195"/>
      <c r="AR68" s="197"/>
      <c r="AS68" s="195"/>
      <c r="AT68" s="197"/>
      <c r="AU68" s="197"/>
      <c r="AV68" s="197"/>
      <c r="AW68" s="197"/>
      <c r="AX68" s="197"/>
      <c r="AY68" s="197"/>
      <c r="AZ68" s="197"/>
      <c r="BA68" s="74"/>
    </row>
    <row r="69" spans="2:53" ht="42" hidden="1" customHeight="1" x14ac:dyDescent="0.3">
      <c r="B69" s="76"/>
      <c r="C69" s="122"/>
      <c r="D69" s="125"/>
      <c r="E69" s="128"/>
      <c r="F69" s="129"/>
      <c r="G69" s="129"/>
      <c r="H69" s="130"/>
      <c r="I69" s="135"/>
      <c r="J69" s="107" t="s">
        <v>49</v>
      </c>
      <c r="K69" s="109"/>
      <c r="L69" s="110"/>
      <c r="M69" s="111"/>
      <c r="N69" s="115"/>
      <c r="O69" s="116"/>
      <c r="P69" s="116"/>
      <c r="Q69" s="117"/>
      <c r="R69" s="184"/>
      <c r="S69" s="185"/>
      <c r="T69" s="185"/>
      <c r="U69" s="186"/>
      <c r="V69" s="191"/>
      <c r="W69" s="185"/>
      <c r="X69" s="185"/>
      <c r="Y69" s="186"/>
      <c r="Z69" s="191"/>
      <c r="AA69" s="185"/>
      <c r="AB69" s="185"/>
      <c r="AC69" s="193"/>
      <c r="AD69" s="10" t="str">
        <f>+CONCATENATE(D61,"-",J69,"-","Con-1")</f>
        <v>R8-C5-Con-1</v>
      </c>
      <c r="AE69" s="30"/>
      <c r="AF69" s="32"/>
      <c r="AG69" s="33"/>
      <c r="AH69" s="34"/>
      <c r="AI69" s="31"/>
      <c r="AJ69" s="135"/>
      <c r="AK69" s="135"/>
      <c r="AL69" s="135"/>
      <c r="AM69" s="122"/>
      <c r="AN69" s="173"/>
      <c r="AO69" s="176"/>
      <c r="AP69" s="200"/>
      <c r="AQ69" s="170"/>
      <c r="AR69" s="164"/>
      <c r="AS69" s="170"/>
      <c r="AT69" s="164"/>
      <c r="AU69" s="164"/>
      <c r="AV69" s="164"/>
      <c r="AW69" s="164"/>
      <c r="AX69" s="164"/>
      <c r="AY69" s="164"/>
      <c r="AZ69" s="164"/>
      <c r="BA69" s="74"/>
    </row>
    <row r="70" spans="2:53" ht="42" hidden="1" customHeight="1" thickBot="1" x14ac:dyDescent="0.35">
      <c r="B70" s="77"/>
      <c r="C70" s="123"/>
      <c r="D70" s="126"/>
      <c r="E70" s="131"/>
      <c r="F70" s="132"/>
      <c r="G70" s="132"/>
      <c r="H70" s="133"/>
      <c r="I70" s="136"/>
      <c r="J70" s="126"/>
      <c r="K70" s="166"/>
      <c r="L70" s="167"/>
      <c r="M70" s="168"/>
      <c r="N70" s="131"/>
      <c r="O70" s="132"/>
      <c r="P70" s="132"/>
      <c r="Q70" s="169"/>
      <c r="R70" s="187"/>
      <c r="S70" s="188"/>
      <c r="T70" s="188"/>
      <c r="U70" s="189"/>
      <c r="V70" s="192"/>
      <c r="W70" s="188"/>
      <c r="X70" s="188"/>
      <c r="Y70" s="189"/>
      <c r="Z70" s="192"/>
      <c r="AA70" s="188"/>
      <c r="AB70" s="188"/>
      <c r="AC70" s="194"/>
      <c r="AD70" s="23" t="str">
        <f>+CONCATENATE(D61,"-",J69,"-","Con-2")</f>
        <v>R8-C5-Con-2</v>
      </c>
      <c r="AE70" s="20"/>
      <c r="AF70" s="22"/>
      <c r="AG70" s="23"/>
      <c r="AH70" s="24"/>
      <c r="AI70" s="21"/>
      <c r="AJ70" s="136"/>
      <c r="AK70" s="136"/>
      <c r="AL70" s="136"/>
      <c r="AM70" s="123"/>
      <c r="AN70" s="174"/>
      <c r="AO70" s="177"/>
      <c r="AP70" s="201"/>
      <c r="AQ70" s="136"/>
      <c r="AR70" s="165"/>
      <c r="AS70" s="136"/>
      <c r="AT70" s="165"/>
      <c r="AU70" s="165"/>
      <c r="AV70" s="165"/>
      <c r="AW70" s="165"/>
      <c r="AX70" s="165"/>
      <c r="AY70" s="165"/>
      <c r="AZ70" s="165"/>
      <c r="BA70" s="196"/>
    </row>
    <row r="71" spans="2:53" ht="4.5" hidden="1" customHeight="1" x14ac:dyDescent="0.3">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t="e">
        <f>IF(OR(#REF!="",#REF!="",#REF!="",#REF!="",#REF!=""),"",CONCATENATE("El ",#REF!,", ",#REF!," ",#REF!,", ",#REF!,". ",#REF!))</f>
        <v>#REF!</v>
      </c>
      <c r="AF71" s="12"/>
      <c r="AG71" s="12"/>
      <c r="AH71" s="12"/>
      <c r="AI71" s="12"/>
      <c r="AJ71" s="12"/>
      <c r="AK71" s="12"/>
      <c r="AL71" s="12"/>
      <c r="AM71" s="12"/>
      <c r="AN71" s="12"/>
      <c r="AO71" s="12"/>
      <c r="AP71" s="12"/>
      <c r="AQ71" s="12"/>
      <c r="AR71" s="12"/>
      <c r="AS71" s="12"/>
      <c r="AT71" s="12"/>
      <c r="AU71" s="12"/>
      <c r="AV71" s="12"/>
      <c r="AW71" s="12"/>
      <c r="AX71" s="12"/>
      <c r="AY71" s="12"/>
      <c r="AZ71" s="12"/>
      <c r="BA71" s="12"/>
    </row>
    <row r="72" spans="2:53" ht="16.5" hidden="1" x14ac:dyDescent="0.3">
      <c r="AE72" s="1" t="e">
        <f>IF(OR(#REF!="",#REF!="",#REF!="",#REF!="",#REF!=""),"",CONCATENATE("El ",#REF!,", ",#REF!," ",#REF!,", ",#REF!,". ",#REF!))</f>
        <v>#REF!</v>
      </c>
    </row>
    <row r="73" spans="2:53" ht="16.5" hidden="1" x14ac:dyDescent="0.3">
      <c r="AE73" s="1" t="e">
        <f>IF(OR(#REF!="",#REF!="",#REF!="",#REF!="",#REF!=""),"",CONCATENATE("El ",#REF!,", ",#REF!," ",#REF!,", ",#REF!,". ",#REF!))</f>
        <v>#REF!</v>
      </c>
    </row>
    <row r="74" spans="2:53" ht="16.5" hidden="1" x14ac:dyDescent="0.3">
      <c r="AE74" s="1" t="e">
        <f>IF(OR(#REF!="",#REF!="",#REF!="",#REF!="",#REF!=""),"",CONCATENATE("El ",#REF!,", ",#REF!," ",#REF!,", ",#REF!,". ",#REF!))</f>
        <v>#REF!</v>
      </c>
    </row>
    <row r="75" spans="2:53" ht="16.5" hidden="1" x14ac:dyDescent="0.3">
      <c r="AE75" s="1" t="e">
        <f>IF(OR(#REF!="",#REF!="",#REF!="",#REF!="",#REF!=""),"",CONCATENATE("El ",#REF!,", ",#REF!," ",#REF!,", ",#REF!,". ",#REF!))</f>
        <v>#REF!</v>
      </c>
    </row>
    <row r="76" spans="2:53" ht="16.5" hidden="1" x14ac:dyDescent="0.3">
      <c r="AE76" s="1" t="e">
        <f>IF(OR(#REF!="",#REF!="",#REF!="",#REF!="",#REF!=""),"",CONCATENATE("El ",#REF!,", ",#REF!," ",#REF!,", ",#REF!,". ",#REF!))</f>
        <v>#REF!</v>
      </c>
    </row>
    <row r="77" spans="2:53" ht="16.5" hidden="1" x14ac:dyDescent="0.3">
      <c r="AE77" s="1" t="e">
        <f>IF(OR(#REF!="",#REF!="",#REF!="",#REF!="",#REF!=""),"",CONCATENATE("El ",#REF!,", ",#REF!," ",#REF!,", ",#REF!,". ",#REF!))</f>
        <v>#REF!</v>
      </c>
    </row>
    <row r="78" spans="2:53" ht="16.5" hidden="1" x14ac:dyDescent="0.3">
      <c r="AE78" s="1" t="e">
        <f>IF(OR(#REF!="",#REF!="",#REF!="",#REF!="",#REF!=""),"",CONCATENATE("El ",#REF!,", ",#REF!," ",#REF!,", ",#REF!,". ",#REF!))</f>
        <v>#REF!</v>
      </c>
    </row>
    <row r="79" spans="2:53" ht="16.5" hidden="1" x14ac:dyDescent="0.3">
      <c r="AE79" s="1" t="e">
        <f>IF(OR(#REF!="",#REF!="",#REF!="",#REF!="",#REF!=""),"",CONCATENATE("El ",#REF!,", ",#REF!," ",#REF!,", ",#REF!,". ",#REF!))</f>
        <v>#REF!</v>
      </c>
    </row>
    <row r="80" spans="2:53" ht="16.5" hidden="1" x14ac:dyDescent="0.3">
      <c r="AE80" s="1" t="e">
        <f>IF(OR(#REF!="",#REF!="",#REF!="",#REF!="",#REF!=""),"",CONCATENATE("El ",#REF!,", ",#REF!," ",#REF!,", ",#REF!,". ",#REF!))</f>
        <v>#REF!</v>
      </c>
    </row>
    <row r="81" spans="31:31" ht="16.5" hidden="1" x14ac:dyDescent="0.3">
      <c r="AE81" s="1" t="e">
        <f>IF(OR(#REF!="",#REF!="",#REF!="",#REF!="",#REF!=""),"",CONCATENATE("El ",#REF!,", ",#REF!," ",#REF!,", ",#REF!,". ",#REF!))</f>
        <v>#REF!</v>
      </c>
    </row>
    <row r="82" spans="31:31" ht="16.5" hidden="1" x14ac:dyDescent="0.3">
      <c r="AE82" s="1" t="e">
        <f>IF(OR(#REF!="",#REF!="",#REF!="",#REF!="",#REF!=""),"",CONCATENATE("El ",#REF!,", ",#REF!," ",#REF!,", ",#REF!,". ",#REF!))</f>
        <v>#REF!</v>
      </c>
    </row>
    <row r="83" spans="31:31" ht="16.5" hidden="1" x14ac:dyDescent="0.3">
      <c r="AE83" s="1" t="e">
        <f>IF(OR(#REF!="",#REF!="",#REF!="",#REF!="",#REF!=""),"",CONCATENATE("El ",#REF!,", ",#REF!," ",#REF!,", ",#REF!,". ",#REF!))</f>
        <v>#REF!</v>
      </c>
    </row>
    <row r="84" spans="31:31" ht="16.5" hidden="1" x14ac:dyDescent="0.3">
      <c r="AE84" s="1" t="e">
        <f>IF(OR(#REF!="",#REF!="",#REF!="",#REF!="",#REF!=""),"",CONCATENATE("El ",#REF!,", ",#REF!," ",#REF!,", ",#REF!,". ",#REF!))</f>
        <v>#REF!</v>
      </c>
    </row>
  </sheetData>
  <sheetProtection algorithmName="SHA-512" hashValue="xCyzpK50YwOHBFWHKrmVcUPp/mcRH9rUez0dBlaYDs3lsfyR064Y1GdL9y3VCBPM4vRQlypg/C5FpG/RymvI3g==" saltValue="HWInCWQeX5eRdLo01u3JYA==" spinCount="100000" sheet="1" objects="1" scenarios="1"/>
  <protectedRanges>
    <protectedRange sqref="AQ19:AQ23 AQ16:AQ17 AQ31:AQ70 AQ27:AQ30" name="Rango14"/>
    <protectedRange sqref="N16:Q17 N31:Q70 N27:Q30" name="Rango10"/>
    <protectedRange sqref="E31:I70 E16:I30" name="Rango8"/>
    <protectedRange sqref="N9" name="Rango2"/>
    <protectedRange sqref="D7:J10" name="Rango1"/>
    <protectedRange sqref="N10" name="Rango3"/>
    <protectedRange sqref="C31:C70 C16:C30" name="Rango7"/>
    <protectedRange sqref="K16:M17 K31:M70 K27:M30" name="Rango9"/>
    <protectedRange sqref="V31:Y70 V16:Y30" name="Rango11"/>
    <protectedRange sqref="AT19:BA19 BA20:BA21 BA18 AX25:BA26 AT20:AX21 AT16:BA17 AT25:AV26 AT22:BA24 AT31:BA70 AT27:BA30" name="Rango15"/>
    <protectedRange sqref="N18:Q18" name="Rango10_1"/>
    <protectedRange sqref="K18:M18" name="Rango9_1"/>
    <protectedRange sqref="N19:Q19" name="Rango10_2"/>
    <protectedRange sqref="K19:M19" name="Rango9_2"/>
    <protectedRange sqref="AQ18" name="Rango14_1"/>
    <protectedRange sqref="AT18:AZ18" name="Rango15_1"/>
    <protectedRange sqref="N20:Q21" name="Rango10_3"/>
    <protectedRange sqref="K20:M21" name="Rango9_3"/>
    <protectedRange sqref="N22:Q23" name="Rango10_4"/>
    <protectedRange sqref="K22:M23" name="Rango9_4"/>
    <protectedRange sqref="N24:Q24" name="Rango10_5"/>
    <protectedRange sqref="K24:M24" name="Rango9_5"/>
    <protectedRange sqref="N25:Q26" name="Rango10_6"/>
    <protectedRange sqref="K25:M26" name="Rango9_6"/>
    <protectedRange sqref="AY20:AZ21" name="Rango15_2"/>
    <protectedRange sqref="AQ24:AQ26" name="Rango14_2"/>
    <protectedRange sqref="AW25:AW26" name="Rango15_3"/>
  </protectedRanges>
  <dataConsolidate/>
  <mergeCells count="500">
    <mergeCell ref="R12:BA12"/>
    <mergeCell ref="N16:Q17"/>
    <mergeCell ref="BA16:BA17"/>
    <mergeCell ref="D15:H15"/>
    <mergeCell ref="J15:M15"/>
    <mergeCell ref="N15:Q15"/>
    <mergeCell ref="R15:U15"/>
    <mergeCell ref="V15:Y15"/>
    <mergeCell ref="Z15:AC15"/>
    <mergeCell ref="AQ15:AR15"/>
    <mergeCell ref="AP14:BA14"/>
    <mergeCell ref="R13:BA13"/>
    <mergeCell ref="R14:AC14"/>
    <mergeCell ref="AD14:AF14"/>
    <mergeCell ref="AG14:AL14"/>
    <mergeCell ref="AM14:AO14"/>
    <mergeCell ref="R18:U19"/>
    <mergeCell ref="V18:Y19"/>
    <mergeCell ref="Z18:AC19"/>
    <mergeCell ref="AO16:AO17"/>
    <mergeCell ref="AP16:AP17"/>
    <mergeCell ref="AL16:AL17"/>
    <mergeCell ref="V16:Y17"/>
    <mergeCell ref="Z16:AC17"/>
    <mergeCell ref="AJ16:AJ17"/>
    <mergeCell ref="AK16:AK17"/>
    <mergeCell ref="C18:C19"/>
    <mergeCell ref="D18:D19"/>
    <mergeCell ref="E18:H19"/>
    <mergeCell ref="I18:I19"/>
    <mergeCell ref="AP20:AP26"/>
    <mergeCell ref="AQ20:AQ21"/>
    <mergeCell ref="AR20:AR21"/>
    <mergeCell ref="E16:H17"/>
    <mergeCell ref="I16:I17"/>
    <mergeCell ref="C16:C17"/>
    <mergeCell ref="D16:D17"/>
    <mergeCell ref="K19:M19"/>
    <mergeCell ref="N19:Q19"/>
    <mergeCell ref="AM18:AM19"/>
    <mergeCell ref="AN18:AN19"/>
    <mergeCell ref="AJ18:AJ19"/>
    <mergeCell ref="AK18:AK19"/>
    <mergeCell ref="K16:M16"/>
    <mergeCell ref="R16:U17"/>
    <mergeCell ref="K17:M17"/>
    <mergeCell ref="AM16:AM17"/>
    <mergeCell ref="AN16:AN17"/>
    <mergeCell ref="K18:M18"/>
    <mergeCell ref="N18:Q18"/>
    <mergeCell ref="BA18:BA19"/>
    <mergeCell ref="AL18:AL19"/>
    <mergeCell ref="AQ22:AQ23"/>
    <mergeCell ref="AR22:AR23"/>
    <mergeCell ref="AS22:AS23"/>
    <mergeCell ref="AT22:AT23"/>
    <mergeCell ref="AV20:AV21"/>
    <mergeCell ref="AW20:AW21"/>
    <mergeCell ref="AX20:AX21"/>
    <mergeCell ref="AY20:AY21"/>
    <mergeCell ref="AZ20:AZ21"/>
    <mergeCell ref="AV22:AV23"/>
    <mergeCell ref="AW22:AW23"/>
    <mergeCell ref="AX22:AX23"/>
    <mergeCell ref="AY22:AY23"/>
    <mergeCell ref="AO18:AO19"/>
    <mergeCell ref="AP18:AP19"/>
    <mergeCell ref="AW25:AW26"/>
    <mergeCell ref="AX25:AX26"/>
    <mergeCell ref="AY25:AY26"/>
    <mergeCell ref="AZ25:AZ26"/>
    <mergeCell ref="J27:J28"/>
    <mergeCell ref="K27:M28"/>
    <mergeCell ref="K24:M24"/>
    <mergeCell ref="BA20:BA24"/>
    <mergeCell ref="AM20:AM26"/>
    <mergeCell ref="AN20:AN26"/>
    <mergeCell ref="AO20:AO26"/>
    <mergeCell ref="AJ20:AJ26"/>
    <mergeCell ref="AZ22:AZ23"/>
    <mergeCell ref="J22:J23"/>
    <mergeCell ref="K22:M23"/>
    <mergeCell ref="N22:Q23"/>
    <mergeCell ref="AS20:AS21"/>
    <mergeCell ref="AT20:AT21"/>
    <mergeCell ref="AU20:AU21"/>
    <mergeCell ref="AU22:AU23"/>
    <mergeCell ref="AQ25:AQ26"/>
    <mergeCell ref="AR25:AR26"/>
    <mergeCell ref="AS25:AS26"/>
    <mergeCell ref="AT25:AT26"/>
    <mergeCell ref="AU25:AU26"/>
    <mergeCell ref="AV25:AV26"/>
    <mergeCell ref="J25:J26"/>
    <mergeCell ref="K25:M26"/>
    <mergeCell ref="E27:H30"/>
    <mergeCell ref="I27:I30"/>
    <mergeCell ref="AK20:AK26"/>
    <mergeCell ref="AL20:AL26"/>
    <mergeCell ref="N20:Q21"/>
    <mergeCell ref="R20:U26"/>
    <mergeCell ref="V20:Y26"/>
    <mergeCell ref="Z20:AC26"/>
    <mergeCell ref="N24:Q24"/>
    <mergeCell ref="N25:Q26"/>
    <mergeCell ref="J20:J21"/>
    <mergeCell ref="K20:M21"/>
    <mergeCell ref="N27:Q28"/>
    <mergeCell ref="R27:U30"/>
    <mergeCell ref="V27:Y30"/>
    <mergeCell ref="Z27:AC30"/>
    <mergeCell ref="C27:C30"/>
    <mergeCell ref="D27:D30"/>
    <mergeCell ref="C20:C26"/>
    <mergeCell ref="D20:D26"/>
    <mergeCell ref="E20:H26"/>
    <mergeCell ref="I20:I26"/>
    <mergeCell ref="AZ29:AZ30"/>
    <mergeCell ref="J29:J30"/>
    <mergeCell ref="K29:M30"/>
    <mergeCell ref="N29:Q30"/>
    <mergeCell ref="AQ29:AQ30"/>
    <mergeCell ref="AR29:AR30"/>
    <mergeCell ref="AS29:AS30"/>
    <mergeCell ref="AT29:AT30"/>
    <mergeCell ref="AV27:AV28"/>
    <mergeCell ref="AW27:AW28"/>
    <mergeCell ref="AX27:AX28"/>
    <mergeCell ref="AY27:AY28"/>
    <mergeCell ref="AZ27:AZ28"/>
    <mergeCell ref="AV29:AV30"/>
    <mergeCell ref="AW29:AW30"/>
    <mergeCell ref="AX29:AX30"/>
    <mergeCell ref="AY29:AY30"/>
    <mergeCell ref="AP27:AP30"/>
    <mergeCell ref="AQ27:AQ28"/>
    <mergeCell ref="AR27:AR28"/>
    <mergeCell ref="AS27:AS28"/>
    <mergeCell ref="AT27:AT28"/>
    <mergeCell ref="AU27:AU28"/>
    <mergeCell ref="AU29:AU30"/>
    <mergeCell ref="AQ39:AQ40"/>
    <mergeCell ref="AL31:AL40"/>
    <mergeCell ref="V31:Y40"/>
    <mergeCell ref="Z31:AC40"/>
    <mergeCell ref="AW37:AW38"/>
    <mergeCell ref="AX33:AX34"/>
    <mergeCell ref="AM27:AM30"/>
    <mergeCell ref="AN27:AN30"/>
    <mergeCell ref="AO27:AO30"/>
    <mergeCell ref="AJ27:AJ30"/>
    <mergeCell ref="AK27:AK30"/>
    <mergeCell ref="AL27:AL30"/>
    <mergeCell ref="K31:M32"/>
    <mergeCell ref="N31:Q32"/>
    <mergeCell ref="R31:U40"/>
    <mergeCell ref="AW31:AW32"/>
    <mergeCell ref="AT33:AT34"/>
    <mergeCell ref="AU33:AU34"/>
    <mergeCell ref="AV33:AV34"/>
    <mergeCell ref="AW33:AW34"/>
    <mergeCell ref="J35:J36"/>
    <mergeCell ref="K35:M36"/>
    <mergeCell ref="N35:Q36"/>
    <mergeCell ref="AQ35:AQ36"/>
    <mergeCell ref="J37:J38"/>
    <mergeCell ref="K37:M38"/>
    <mergeCell ref="N37:Q38"/>
    <mergeCell ref="J39:J40"/>
    <mergeCell ref="K39:M40"/>
    <mergeCell ref="N39:Q40"/>
    <mergeCell ref="J33:J34"/>
    <mergeCell ref="K33:M34"/>
    <mergeCell ref="N33:Q34"/>
    <mergeCell ref="AQ33:AQ34"/>
    <mergeCell ref="AM31:AM40"/>
    <mergeCell ref="AN31:AN40"/>
    <mergeCell ref="BA36:BA40"/>
    <mergeCell ref="AT35:AT36"/>
    <mergeCell ref="AU35:AU36"/>
    <mergeCell ref="AV35:AV36"/>
    <mergeCell ref="AW35:AW36"/>
    <mergeCell ref="AX35:AX36"/>
    <mergeCell ref="AY35:AY36"/>
    <mergeCell ref="AR35:AR36"/>
    <mergeCell ref="AS35:AS36"/>
    <mergeCell ref="AZ37:AZ38"/>
    <mergeCell ref="AR37:AR38"/>
    <mergeCell ref="AS37:AS38"/>
    <mergeCell ref="AT37:AT38"/>
    <mergeCell ref="AU37:AU38"/>
    <mergeCell ref="AV37:AV38"/>
    <mergeCell ref="BA31:BA35"/>
    <mergeCell ref="AZ33:AZ34"/>
    <mergeCell ref="AZ35:AZ36"/>
    <mergeCell ref="AX37:AX38"/>
    <mergeCell ref="AY37:AY38"/>
    <mergeCell ref="AX39:AX40"/>
    <mergeCell ref="AX31:AX32"/>
    <mergeCell ref="AY39:AY40"/>
    <mergeCell ref="AZ39:AZ40"/>
    <mergeCell ref="AR39:AR40"/>
    <mergeCell ref="AS39:AS40"/>
    <mergeCell ref="AT39:AT40"/>
    <mergeCell ref="AU39:AU40"/>
    <mergeCell ref="AV39:AV40"/>
    <mergeCell ref="AW39:AW40"/>
    <mergeCell ref="AJ31:AJ40"/>
    <mergeCell ref="AK31:AK40"/>
    <mergeCell ref="AY31:AY32"/>
    <mergeCell ref="AZ31:AZ32"/>
    <mergeCell ref="AR31:AR32"/>
    <mergeCell ref="AS31:AS32"/>
    <mergeCell ref="AT31:AT32"/>
    <mergeCell ref="AU31:AU32"/>
    <mergeCell ref="AV31:AV32"/>
    <mergeCell ref="AY33:AY34"/>
    <mergeCell ref="AR33:AR34"/>
    <mergeCell ref="AS33:AS34"/>
    <mergeCell ref="AO31:AO40"/>
    <mergeCell ref="AP31:AP40"/>
    <mergeCell ref="AQ31:AQ32"/>
    <mergeCell ref="AQ37:AQ38"/>
    <mergeCell ref="Z41:AC50"/>
    <mergeCell ref="N47:Q48"/>
    <mergeCell ref="C41:C50"/>
    <mergeCell ref="D41:D50"/>
    <mergeCell ref="E41:H50"/>
    <mergeCell ref="I41:I50"/>
    <mergeCell ref="J43:J44"/>
    <mergeCell ref="K43:M44"/>
    <mergeCell ref="N43:Q44"/>
    <mergeCell ref="J47:J48"/>
    <mergeCell ref="K47:M48"/>
    <mergeCell ref="J45:J46"/>
    <mergeCell ref="K45:M46"/>
    <mergeCell ref="N45:Q46"/>
    <mergeCell ref="J41:J42"/>
    <mergeCell ref="K41:M42"/>
    <mergeCell ref="AZ41:AZ42"/>
    <mergeCell ref="BA41:BA45"/>
    <mergeCell ref="AZ43:AZ44"/>
    <mergeCell ref="AZ45:AZ46"/>
    <mergeCell ref="AZ47:AZ48"/>
    <mergeCell ref="AT41:AT42"/>
    <mergeCell ref="AU41:AU42"/>
    <mergeCell ref="AV41:AV42"/>
    <mergeCell ref="AW41:AW42"/>
    <mergeCell ref="AX41:AX42"/>
    <mergeCell ref="AY41:AY42"/>
    <mergeCell ref="AT43:AT44"/>
    <mergeCell ref="AU43:AU44"/>
    <mergeCell ref="AV43:AV44"/>
    <mergeCell ref="AW43:AW44"/>
    <mergeCell ref="AX43:AX44"/>
    <mergeCell ref="AY43:AY44"/>
    <mergeCell ref="BA46:BA50"/>
    <mergeCell ref="AV45:AV46"/>
    <mergeCell ref="AW45:AW46"/>
    <mergeCell ref="AX45:AX46"/>
    <mergeCell ref="AY45:AY46"/>
    <mergeCell ref="AQ45:AQ46"/>
    <mergeCell ref="AR45:AR46"/>
    <mergeCell ref="AS45:AS46"/>
    <mergeCell ref="AL41:AL50"/>
    <mergeCell ref="AQ43:AQ44"/>
    <mergeCell ref="AR43:AR44"/>
    <mergeCell ref="AN41:AN50"/>
    <mergeCell ref="AO41:AO50"/>
    <mergeCell ref="AP41:AP50"/>
    <mergeCell ref="AQ47:AQ48"/>
    <mergeCell ref="AR47:AR48"/>
    <mergeCell ref="AS47:AS48"/>
    <mergeCell ref="AQ41:AQ42"/>
    <mergeCell ref="AR41:AR42"/>
    <mergeCell ref="AS41:AS42"/>
    <mergeCell ref="AS43:AS44"/>
    <mergeCell ref="AV49:AV50"/>
    <mergeCell ref="AW49:AW50"/>
    <mergeCell ref="AX49:AX50"/>
    <mergeCell ref="AY49:AY50"/>
    <mergeCell ref="AZ49:AZ50"/>
    <mergeCell ref="J49:J50"/>
    <mergeCell ref="K49:M50"/>
    <mergeCell ref="N49:Q50"/>
    <mergeCell ref="AQ49:AQ50"/>
    <mergeCell ref="AR49:AR50"/>
    <mergeCell ref="AS49:AS50"/>
    <mergeCell ref="AT49:AT50"/>
    <mergeCell ref="AU49:AU50"/>
    <mergeCell ref="AM41:AM50"/>
    <mergeCell ref="AJ41:AJ50"/>
    <mergeCell ref="AK41:AK50"/>
    <mergeCell ref="AT47:AT48"/>
    <mergeCell ref="AU47:AU48"/>
    <mergeCell ref="AV47:AV48"/>
    <mergeCell ref="AW47:AW48"/>
    <mergeCell ref="AX47:AX48"/>
    <mergeCell ref="AY47:AY48"/>
    <mergeCell ref="AT45:AT46"/>
    <mergeCell ref="AU45:AU46"/>
    <mergeCell ref="AS53:AS54"/>
    <mergeCell ref="AT53:AT54"/>
    <mergeCell ref="AU53:AU54"/>
    <mergeCell ref="AS51:AS52"/>
    <mergeCell ref="AT51:AT52"/>
    <mergeCell ref="AU51:AU52"/>
    <mergeCell ref="AU57:AU58"/>
    <mergeCell ref="C51:C60"/>
    <mergeCell ref="D51:D60"/>
    <mergeCell ref="E51:H60"/>
    <mergeCell ref="AR55:AR56"/>
    <mergeCell ref="Z51:AC60"/>
    <mergeCell ref="AJ51:AJ60"/>
    <mergeCell ref="AK51:AK60"/>
    <mergeCell ref="AL51:AL60"/>
    <mergeCell ref="I51:I60"/>
    <mergeCell ref="J51:J52"/>
    <mergeCell ref="K51:M52"/>
    <mergeCell ref="AV53:AV54"/>
    <mergeCell ref="AW53:AW54"/>
    <mergeCell ref="AX53:AX54"/>
    <mergeCell ref="AY51:AY52"/>
    <mergeCell ref="AZ51:AZ52"/>
    <mergeCell ref="BA51:BA55"/>
    <mergeCell ref="AY53:AY54"/>
    <mergeCell ref="AZ53:AZ54"/>
    <mergeCell ref="AY55:AY56"/>
    <mergeCell ref="AZ55:AZ56"/>
    <mergeCell ref="AV51:AV52"/>
    <mergeCell ref="AW51:AW52"/>
    <mergeCell ref="AX51:AX52"/>
    <mergeCell ref="AW57:AW58"/>
    <mergeCell ref="AX57:AX58"/>
    <mergeCell ref="AY57:AY58"/>
    <mergeCell ref="BA56:BA60"/>
    <mergeCell ref="J57:J58"/>
    <mergeCell ref="K57:M58"/>
    <mergeCell ref="N57:Q58"/>
    <mergeCell ref="AQ57:AQ58"/>
    <mergeCell ref="AR57:AR58"/>
    <mergeCell ref="AS57:AS58"/>
    <mergeCell ref="AS55:AS56"/>
    <mergeCell ref="AT55:AT56"/>
    <mergeCell ref="AU55:AU56"/>
    <mergeCell ref="AV55:AV56"/>
    <mergeCell ref="AW55:AW56"/>
    <mergeCell ref="AX55:AX56"/>
    <mergeCell ref="J55:J56"/>
    <mergeCell ref="K55:M56"/>
    <mergeCell ref="N55:Q56"/>
    <mergeCell ref="AQ55:AQ56"/>
    <mergeCell ref="R51:U60"/>
    <mergeCell ref="V51:Y60"/>
    <mergeCell ref="J53:J54"/>
    <mergeCell ref="K53:M54"/>
    <mergeCell ref="AZ59:AZ60"/>
    <mergeCell ref="AT59:AT60"/>
    <mergeCell ref="AU59:AU60"/>
    <mergeCell ref="AV59:AV60"/>
    <mergeCell ref="AW59:AW60"/>
    <mergeCell ref="AX59:AX60"/>
    <mergeCell ref="AY59:AY60"/>
    <mergeCell ref="J59:J60"/>
    <mergeCell ref="K59:M60"/>
    <mergeCell ref="N59:Q60"/>
    <mergeCell ref="AQ59:AQ60"/>
    <mergeCell ref="AR59:AR60"/>
    <mergeCell ref="AS59:AS60"/>
    <mergeCell ref="AM51:AM60"/>
    <mergeCell ref="AN51:AN60"/>
    <mergeCell ref="AO51:AO60"/>
    <mergeCell ref="AP51:AP60"/>
    <mergeCell ref="AQ51:AQ52"/>
    <mergeCell ref="AR51:AR52"/>
    <mergeCell ref="AQ53:AQ54"/>
    <mergeCell ref="AR53:AR54"/>
    <mergeCell ref="AZ57:AZ58"/>
    <mergeCell ref="AT57:AT58"/>
    <mergeCell ref="AV57:AV58"/>
    <mergeCell ref="AZ63:AZ64"/>
    <mergeCell ref="AZ61:AZ62"/>
    <mergeCell ref="J63:J64"/>
    <mergeCell ref="K63:M64"/>
    <mergeCell ref="N63:Q64"/>
    <mergeCell ref="AQ63:AQ64"/>
    <mergeCell ref="AR63:AR64"/>
    <mergeCell ref="AV61:AV62"/>
    <mergeCell ref="AW61:AW62"/>
    <mergeCell ref="AX61:AX62"/>
    <mergeCell ref="AY61:AY62"/>
    <mergeCell ref="AV63:AV64"/>
    <mergeCell ref="AW63:AW64"/>
    <mergeCell ref="AX63:AX64"/>
    <mergeCell ref="AY63:AY64"/>
    <mergeCell ref="AP61:AP70"/>
    <mergeCell ref="AQ61:AQ62"/>
    <mergeCell ref="AR61:AR62"/>
    <mergeCell ref="AS61:AS62"/>
    <mergeCell ref="AT61:AT62"/>
    <mergeCell ref="AU61:AU62"/>
    <mergeCell ref="AS63:AS64"/>
    <mergeCell ref="AT63:AT64"/>
    <mergeCell ref="AU63:AU64"/>
    <mergeCell ref="AQ67:AQ68"/>
    <mergeCell ref="AQ65:AQ66"/>
    <mergeCell ref="BA66:BA70"/>
    <mergeCell ref="AX65:AX66"/>
    <mergeCell ref="AY65:AY66"/>
    <mergeCell ref="AZ65:AZ66"/>
    <mergeCell ref="AR65:AR66"/>
    <mergeCell ref="AS65:AS66"/>
    <mergeCell ref="AT65:AT66"/>
    <mergeCell ref="AU65:AU66"/>
    <mergeCell ref="AV65:AV66"/>
    <mergeCell ref="AW65:AW66"/>
    <mergeCell ref="BA61:BA65"/>
    <mergeCell ref="AX67:AX68"/>
    <mergeCell ref="AY67:AY68"/>
    <mergeCell ref="AZ67:AZ68"/>
    <mergeCell ref="AR67:AR68"/>
    <mergeCell ref="AS67:AS68"/>
    <mergeCell ref="AT67:AT68"/>
    <mergeCell ref="AU67:AU68"/>
    <mergeCell ref="AV67:AV68"/>
    <mergeCell ref="AW67:AW68"/>
    <mergeCell ref="AZ69:AZ70"/>
    <mergeCell ref="AT69:AT70"/>
    <mergeCell ref="X2:AD2"/>
    <mergeCell ref="X3:AD3"/>
    <mergeCell ref="X4:AD4"/>
    <mergeCell ref="K7:K8"/>
    <mergeCell ref="AU69:AU70"/>
    <mergeCell ref="AV69:AV70"/>
    <mergeCell ref="AW69:AW70"/>
    <mergeCell ref="AX69:AX70"/>
    <mergeCell ref="AY69:AY70"/>
    <mergeCell ref="K69:M70"/>
    <mergeCell ref="N69:Q70"/>
    <mergeCell ref="AQ69:AQ70"/>
    <mergeCell ref="AR69:AR70"/>
    <mergeCell ref="AS69:AS70"/>
    <mergeCell ref="AM61:AM70"/>
    <mergeCell ref="AN61:AN70"/>
    <mergeCell ref="AO61:AO70"/>
    <mergeCell ref="AJ61:AJ70"/>
    <mergeCell ref="AK61:AK70"/>
    <mergeCell ref="AL61:AL70"/>
    <mergeCell ref="N61:Q62"/>
    <mergeCell ref="R61:U70"/>
    <mergeCell ref="V61:Y70"/>
    <mergeCell ref="Z61:AC70"/>
    <mergeCell ref="I61:I70"/>
    <mergeCell ref="J61:J62"/>
    <mergeCell ref="B2:E4"/>
    <mergeCell ref="B7:C7"/>
    <mergeCell ref="B8:C8"/>
    <mergeCell ref="B6:J6"/>
    <mergeCell ref="F2:W2"/>
    <mergeCell ref="F3:W3"/>
    <mergeCell ref="F4:W4"/>
    <mergeCell ref="J69:J70"/>
    <mergeCell ref="N65:Q66"/>
    <mergeCell ref="K61:M62"/>
    <mergeCell ref="J65:J66"/>
    <mergeCell ref="K65:M66"/>
    <mergeCell ref="N51:Q52"/>
    <mergeCell ref="N53:Q54"/>
    <mergeCell ref="N41:Q42"/>
    <mergeCell ref="R41:U50"/>
    <mergeCell ref="V41:Y50"/>
    <mergeCell ref="C31:C40"/>
    <mergeCell ref="D31:D40"/>
    <mergeCell ref="E31:H40"/>
    <mergeCell ref="I31:I40"/>
    <mergeCell ref="J31:J32"/>
    <mergeCell ref="BA25:BA26"/>
    <mergeCell ref="BA27:BA29"/>
    <mergeCell ref="B41:B50"/>
    <mergeCell ref="B51:B60"/>
    <mergeCell ref="B61:B70"/>
    <mergeCell ref="D7:J7"/>
    <mergeCell ref="D8:J8"/>
    <mergeCell ref="D9:J9"/>
    <mergeCell ref="D10:J10"/>
    <mergeCell ref="B16:B17"/>
    <mergeCell ref="B18:B19"/>
    <mergeCell ref="B20:B26"/>
    <mergeCell ref="B27:B30"/>
    <mergeCell ref="B31:B40"/>
    <mergeCell ref="B9:C9"/>
    <mergeCell ref="B10:C10"/>
    <mergeCell ref="B12:Q12"/>
    <mergeCell ref="B13:Q14"/>
    <mergeCell ref="J67:J68"/>
    <mergeCell ref="K67:M68"/>
    <mergeCell ref="N67:Q68"/>
    <mergeCell ref="C61:C70"/>
    <mergeCell ref="D61:D70"/>
    <mergeCell ref="E61:H70"/>
  </mergeCells>
  <conditionalFormatting sqref="Z16:AC70">
    <cfRule type="beginsWith" dxfId="11" priority="26" operator="beginsWith" text="Extrema">
      <formula>LEFT(Z16,LEN("Extrema"))="Extrema"</formula>
    </cfRule>
    <cfRule type="beginsWith" dxfId="10" priority="27" operator="beginsWith" text="Alta">
      <formula>LEFT(Z16,LEN("Alta"))="Alta"</formula>
    </cfRule>
    <cfRule type="beginsWith" dxfId="9" priority="28" operator="beginsWith" text="Moderada">
      <formula>LEFT(Z16,LEN("Moderada"))="Moderada"</formula>
    </cfRule>
    <cfRule type="beginsWith" dxfId="8" priority="29" operator="beginsWith" text="Baja">
      <formula>LEFT(Z16,LEN("Baja"))="Baja"</formula>
    </cfRule>
  </conditionalFormatting>
  <conditionalFormatting sqref="AH16:AH18 AH20:AH70">
    <cfRule type="beginsWith" dxfId="7" priority="22" operator="beginsWith" text="Por">
      <formula>LEFT(AH16,LEN("Por"))="Por"</formula>
    </cfRule>
  </conditionalFormatting>
  <conditionalFormatting sqref="AK16:AL70">
    <cfRule type="beginsWith" dxfId="6" priority="21" operator="beginsWith" text="Debe">
      <formula>LEFT(AK16,LEN("Debe"))="Debe"</formula>
    </cfRule>
  </conditionalFormatting>
  <conditionalFormatting sqref="AO16:AO70">
    <cfRule type="beginsWith" dxfId="5" priority="17" operator="beginsWith" text="Moderada">
      <formula>LEFT(AO16,LEN("Moderada"))="Moderada"</formula>
    </cfRule>
    <cfRule type="beginsWith" dxfId="4" priority="18" operator="beginsWith" text="Alta">
      <formula>LEFT(AO16,LEN("Alta"))="Alta"</formula>
    </cfRule>
    <cfRule type="beginsWith" dxfId="3" priority="19" operator="beginsWith" text="Extrema">
      <formula>LEFT(AO16,LEN("Extrema"))="Extrema"</formula>
    </cfRule>
    <cfRule type="beginsWith" dxfId="2" priority="20" operator="beginsWith" text="Baja">
      <formula>LEFT(AO16,LEN("Baja"))="Baja"</formula>
    </cfRule>
  </conditionalFormatting>
  <conditionalFormatting sqref="AH19">
    <cfRule type="beginsWith" dxfId="1" priority="6" operator="beginsWith" text="Por">
      <formula>LEFT(AH19,LEN("Por"))="Por"</formula>
    </cfRule>
  </conditionalFormatting>
  <conditionalFormatting sqref="AI24">
    <cfRule type="beginsWith" dxfId="0" priority="5" operator="beginsWith" text="Por">
      <formula>LEFT(AI24,LEN("Por"))="Por"</formula>
    </cfRule>
  </conditionalFormatting>
  <dataValidations xWindow="260" yWindow="447" count="18">
    <dataValidation allowBlank="1" showInputMessage="1" showErrorMessage="1" prompt="Registre la fecha que como plazo máximo proyecta para cumplir con la implementación de la (las) respectiva(s) actividad(es) de control." sqref="AW16:AW17 AW19:AW24 AW27:AW70"/>
    <dataValidation type="list" allowBlank="1" showInputMessage="1" showErrorMessage="1" sqref="AQ69 AQ67 AQ65 AQ61 AQ63">
      <formula1>INDIRECT($AO$61)</formula1>
    </dataValidation>
    <dataValidation type="list" allowBlank="1" showInputMessage="1" showErrorMessage="1" sqref="AQ59 AQ57 AQ55 AQ51 AQ53">
      <formula1>INDIRECT($AO$51)</formula1>
    </dataValidation>
    <dataValidation type="list" allowBlank="1" showInputMessage="1" showErrorMessage="1" sqref="AQ49 AQ47 AQ45 AQ41 AQ43">
      <formula1>INDIRECT($AO$41)</formula1>
    </dataValidation>
    <dataValidation type="list" allowBlank="1" showInputMessage="1" showErrorMessage="1" sqref="AQ39 AQ37 AQ35 AQ31 AQ33">
      <formula1>INDIRECT($AO$31)</formula1>
    </dataValidation>
    <dataValidation type="list" allowBlank="1" showInputMessage="1" showErrorMessage="1" sqref="AQ29 AQ27">
      <formula1>INDIRECT($AO$27)</formula1>
    </dataValidation>
    <dataValidation type="list" allowBlank="1" showInputMessage="1" showErrorMessage="1" sqref="AQ22 AQ20">
      <formula1>INDIRECT($AO$20)</formula1>
    </dataValidation>
    <dataValidation type="list" allowBlank="1" showInputMessage="1" showErrorMessage="1" sqref="AQ19">
      <formula1>INDIRECT($AO$18)</formula1>
    </dataValidation>
    <dataValidation type="list" allowBlank="1" showInputMessage="1" showErrorMessage="1" sqref="AQ16:AQ17">
      <formula1>INDIRECT($AO$16)</formula1>
    </dataValidation>
    <dataValidation allowBlank="1" showInputMessage="1" showErrorMessage="1" prompt="Ingrese el nombre del Director(a) Técnico(a), Jefe de Oficina o persona asignada como Líder de Proceso." sqref="N9:AD9"/>
    <dataValidation type="list" allowBlank="1" showInputMessage="1" showErrorMessage="1" sqref="AQ18 AQ24:AQ25">
      <formula1>INDIRECT($BQ$16)</formula1>
    </dataValidation>
    <dataValidation allowBlank="1" showInputMessage="1" showErrorMessage="1" prompt="Registre tiempo o periodo requerido para cumplir con la implementación de la actividad de control." sqref="AW18"/>
    <dataValidation allowBlank="1" showInputMessage="1" showErrorMessage="1" prompt="Registre la fecha que como plazo máximo proyecta para cumplir con la implementación de la respectiva actividad de control." sqref="AW25:AW26"/>
    <dataValidation allowBlank="1" showInputMessage="1" showErrorMessage="1" prompt="Describa las consecuencias que se generarían al presentarse la respectiva causa y la materialización del riesgo." sqref="N18:Q26"/>
    <dataValidation allowBlank="1" showInputMessage="1" showErrorMessage="1" prompt="Defina las acciones de contingencia que deberá aplicar en caso de materialización del respectivo riesgo a partir de las correspondientes causas." sqref="AX16:AX70"/>
    <dataValidation allowBlank="1" showInputMessage="1" showErrorMessage="1" prompt="Registre el cargo del funcionario responsable de implementar la actividad de control." sqref="AV16:AV70"/>
    <dataValidation allowBlank="1" showInputMessage="1" showErrorMessage="1" prompt="Indique cual es la evidencia o el soporte de la implementación de la actividad de control." sqref="AU16:AU70"/>
    <dataValidation allowBlank="1" showInputMessage="1" showErrorMessage="1" prompt="A partir de la medida de tratamiento seleccionada, defina las actividades de control del riesgo que permitan contrarrestar la causa raíz asociada._x000a_" sqref="AT16:AT70"/>
  </dataValidations>
  <pageMargins left="0.7" right="0.7" top="0.75" bottom="0.75" header="0.3" footer="0.3"/>
  <pageSetup orientation="portrait" verticalDpi="597"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vt:lpstr>
      <vt:lpstr>Dir_o_Ofic</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Vega Lagos</dc:creator>
  <cp:lastModifiedBy>Yanneth Bibiana Perilla Triana</cp:lastModifiedBy>
  <dcterms:created xsi:type="dcterms:W3CDTF">2020-01-27T13:35:47Z</dcterms:created>
  <dcterms:modified xsi:type="dcterms:W3CDTF">2020-01-28T19:44:50Z</dcterms:modified>
</cp:coreProperties>
</file>