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C2B42861-63BE-4903-BA52-E5B6A258770E}" xr6:coauthVersionLast="47" xr6:coauthVersionMax="47" xr10:uidLastSave="{00000000-0000-0000-0000-000000000000}"/>
  <bookViews>
    <workbookView xWindow="-108" yWindow="-108" windowWidth="23256" windowHeight="12456" xr2:uid="{2124E479-D5EC-654B-9CF7-9B06DBD4775E}"/>
  </bookViews>
  <sheets>
    <sheet name="Reporte resultados EPC (Meta)" sheetId="11" r:id="rId1"/>
    <sheet name="Resumen" sheetId="8" r:id="rId2"/>
    <sheet name="SND" sheetId="10" r:id="rId3"/>
    <sheet name="Rendimiento" sheetId="6" r:id="rId4"/>
    <sheet name="Fomento" sheetId="9"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4" i="11" l="1"/>
  <c r="X49" i="11"/>
  <c r="P49" i="11"/>
  <c r="H49" i="11"/>
  <c r="P44" i="11"/>
  <c r="R43" i="11" s="1"/>
  <c r="L41" i="11"/>
  <c r="M31" i="11" s="1"/>
  <c r="G41" i="11"/>
  <c r="H39" i="11" s="1"/>
  <c r="C41" i="11"/>
  <c r="D39" i="11" s="1"/>
  <c r="H40" i="11"/>
  <c r="M39" i="11"/>
  <c r="X37" i="11"/>
  <c r="Y35" i="11" s="1"/>
  <c r="T37" i="11"/>
  <c r="U36" i="11" s="1"/>
  <c r="M37" i="11"/>
  <c r="P36" i="11"/>
  <c r="Q31" i="11" s="1"/>
  <c r="M36" i="11"/>
  <c r="H36" i="11"/>
  <c r="M35" i="11"/>
  <c r="M34" i="11"/>
  <c r="H34" i="11"/>
  <c r="D34" i="11"/>
  <c r="M33" i="11"/>
  <c r="M41" i="11" l="1"/>
  <c r="Y34" i="11"/>
  <c r="Y33" i="11"/>
  <c r="Y31" i="11"/>
  <c r="Y36" i="11"/>
  <c r="Y32" i="11"/>
  <c r="U33" i="11"/>
  <c r="U35" i="11"/>
  <c r="U31" i="11"/>
  <c r="U34" i="11"/>
  <c r="U32" i="11"/>
  <c r="Q32" i="11"/>
  <c r="D32" i="11"/>
  <c r="D33" i="11"/>
  <c r="D35" i="11"/>
  <c r="D36" i="11"/>
  <c r="D37" i="11"/>
  <c r="D38" i="11"/>
  <c r="D31" i="11"/>
  <c r="D40" i="11"/>
  <c r="H31" i="11"/>
  <c r="H32" i="11"/>
  <c r="H37" i="11"/>
  <c r="H35" i="11"/>
  <c r="H38" i="11"/>
  <c r="H33" i="11"/>
  <c r="R41" i="11"/>
  <c r="R42" i="11"/>
  <c r="Q33" i="11"/>
  <c r="Q35" i="11"/>
  <c r="R44" i="11" l="1"/>
  <c r="Y37" i="11"/>
  <c r="U37" i="11"/>
  <c r="Q36" i="11"/>
  <c r="D41" i="11"/>
  <c r="H41" i="11"/>
</calcChain>
</file>

<file path=xl/sharedStrings.xml><?xml version="1.0" encoding="utf-8"?>
<sst xmlns="http://schemas.openxmlformats.org/spreadsheetml/2006/main" count="356" uniqueCount="252">
  <si>
    <t>25 de julio de 2024 08:00 a.m a 04:00 p.m.</t>
  </si>
  <si>
    <t>Generalidades:</t>
  </si>
  <si>
    <t>No. Participantes</t>
  </si>
  <si>
    <t>Asistentes Mindeporte:</t>
  </si>
  <si>
    <t>Metodología:</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</si>
  <si>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a la plenaria las propuestas y conclusiones de cada una de las mesas de trabajo.</t>
  </si>
  <si>
    <t xml:space="preserve">El evento cumplió con lo acordado, facilitando un espacio de diálogo y colaboración entre los diferentes actores del deporte en el departamento de Nariño. La participación activa de los asistentes y el apoyo logístico del instituto fueron cruciales para el desarrollo ordenado y productivo del evento. </t>
  </si>
  <si>
    <t>EJE 3 -  SISTEMA NACIONAL DEL DEPORTE</t>
  </si>
  <si>
    <t xml:space="preserve">TEMATICAS MESA NO. 3 </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</si>
  <si>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</si>
  <si>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</si>
  <si>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</si>
  <si>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</si>
  <si>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</si>
  <si>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</si>
  <si>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</si>
  <si>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</si>
  <si>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</si>
  <si>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</si>
  <si>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Pasto - Nariño</t>
  </si>
  <si>
    <t> </t>
  </si>
  <si>
    <t>DEPORTE UNIVERSITARIO</t>
  </si>
  <si>
    <t>IVC</t>
  </si>
  <si>
    <t>Existencia de enlaces en cada una de las regiones o regionales del Ministerio del Deporte en cada departamento, con personal idóneo y que responda a las necesidades de las regiones.</t>
  </si>
  <si>
    <t>GOBERNANZA</t>
  </si>
  <si>
    <t>RENDIMIENTO</t>
  </si>
  <si>
    <t>EJE 2</t>
  </si>
  <si>
    <t>TEMATICAS MESA NO. 2</t>
  </si>
  <si>
    <t xml:space="preserve">TALENTO Y RESERVA </t>
  </si>
  <si>
    <t>Tiempos especificos, fijar plazos para la asignación de recursos, contratación de entrenadores, incenvitos, contratación anual.</t>
  </si>
  <si>
    <t>Distribuir los recursos directamente a los clubes y ligas.</t>
  </si>
  <si>
    <t>APOYO AL RENDIMIENTO</t>
  </si>
  <si>
    <t>Realizar inspección, control y vigilancia en la asignación de porcentajes, asi como el manejo que se dan a los mismos y la adjudicacion a las ligas y diferentes disciplinas deportivas.</t>
  </si>
  <si>
    <t>CIENCIAS DEL DEPORTE</t>
  </si>
  <si>
    <t>ANTIDOPAJE</t>
  </si>
  <si>
    <t>Capacitacion medica funcional para las personas con discapacidad. Revisión de accesibilidad.</t>
  </si>
  <si>
    <t>FOMENTO</t>
  </si>
  <si>
    <t xml:space="preserve">     EJE 3-  FOMENTO</t>
  </si>
  <si>
    <t>TEMATICAS MESA NO. 1</t>
  </si>
  <si>
    <t xml:space="preserve">RECREACIÓN </t>
  </si>
  <si>
    <t>ACTIVIDAD FÍSICA</t>
  </si>
  <si>
    <t>Fomentar el aporte de recursos del sector privado, con beneficios tributarios para promover la recreación, deporte y actividad física.</t>
  </si>
  <si>
    <t xml:space="preserve">DEPORTE </t>
  </si>
  <si>
    <t>EDUCACIÓN FÍSICA</t>
  </si>
  <si>
    <t xml:space="preserve">Profesionalización de los profesores de educación fisica en las instituciones educativas.
</t>
  </si>
  <si>
    <t>HERRAMIENTAS DEL SISTEMA</t>
  </si>
  <si>
    <t>EJE 4 -HERRAMIENTAS DEL SND</t>
  </si>
  <si>
    <t xml:space="preserve">TEMATICAS MESA NO. 4 </t>
  </si>
  <si>
    <t>FINANCIAMIENTO</t>
  </si>
  <si>
    <t>18 asistentes en la mesa</t>
  </si>
  <si>
    <t>INFRAESTRUCTURA</t>
  </si>
  <si>
    <t>SISTEMAS DE INFORMACIÓN</t>
  </si>
  <si>
    <t>ECONOMÍA DEL DEPORTE</t>
  </si>
  <si>
    <t>CAPACITACIÓN</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</si>
  <si>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</si>
  <si>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</si>
  <si>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</si>
  <si>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</si>
  <si>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</si>
  <si>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</si>
  <si>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</si>
  <si>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</si>
  <si>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</si>
  <si>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</si>
  <si>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</si>
  <si>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</si>
  <si>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</si>
  <si>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</si>
  <si>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</si>
  <si>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</si>
  <si>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</si>
  <si>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</si>
  <si>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</si>
  <si>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</si>
  <si>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</si>
  <si>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</si>
  <si>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</si>
  <si>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</si>
  <si>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</si>
  <si>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</si>
  <si>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</si>
  <si>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</si>
  <si>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</si>
  <si>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</si>
  <si>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</si>
  <si>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</si>
  <si>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</si>
  <si>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</si>
  <si>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</si>
  <si>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</si>
  <si>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</si>
  <si>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</si>
  <si>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</si>
  <si>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</si>
  <si>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</si>
  <si>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</si>
  <si>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</si>
  <si>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</si>
  <si>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</si>
  <si>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</si>
  <si>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</si>
  <si>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</si>
  <si>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</si>
  <si>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</si>
  <si>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</si>
  <si>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</si>
  <si>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</si>
  <si>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</si>
  <si>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</si>
  <si>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</si>
  <si>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</si>
  <si>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</si>
  <si>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</si>
  <si>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</si>
  <si>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</si>
  <si>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</si>
  <si>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</si>
  <si>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</si>
  <si>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</si>
  <si>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</si>
  <si>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</si>
  <si>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</si>
  <si>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</si>
  <si>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</si>
  <si>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</si>
  <si>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</si>
  <si>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</si>
  <si>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</si>
  <si>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</si>
  <si>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</si>
  <si>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</si>
  <si>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</si>
  <si>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</si>
  <si>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</si>
  <si>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</si>
  <si>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</si>
  <si>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</si>
  <si>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</si>
  <si>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</si>
  <si>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</si>
  <si>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</si>
  <si>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</si>
  <si>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</si>
  <si>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</si>
  <si>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</si>
  <si>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</si>
  <si>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</si>
  <si>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</si>
  <si>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</si>
  <si>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</si>
  <si>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</si>
  <si>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</si>
  <si>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</si>
  <si>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</si>
  <si>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</si>
  <si>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</si>
  <si>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</si>
  <si>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</si>
  <si>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</si>
  <si>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</si>
  <si>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</si>
  <si>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</si>
  <si>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</si>
  <si>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</si>
  <si>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</si>
  <si>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</si>
  <si>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</si>
  <si>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</si>
  <si>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</si>
  <si>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</si>
  <si>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</si>
  <si>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</si>
  <si>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</si>
  <si>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(Nariño)</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</si>
  <si>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</si>
  <si>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</si>
  <si>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</si>
  <si>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</si>
  <si>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</si>
  <si>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</si>
  <si>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</si>
  <si>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Plan Nacional de Desarrollo.</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</si>
  <si>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las propuestas y conclusiones de cada una de las mesas de trabajo.</t>
  </si>
  <si>
    <t>1 día</t>
  </si>
  <si>
    <t>Humanos, tecnológicos y logistico.</t>
  </si>
  <si>
    <t>Atletas, para-atletas, entrenadores, promotores, metodologos, representantes de ligas y clubes deportivos, licenciados de educación fisica, directivos de los entes deportivos de Nariño.</t>
  </si>
  <si>
    <t>Ir a las pestañas Resumen, SND, Rendimiento, Fomento y Herramientas.</t>
  </si>
  <si>
    <t>No se requirió.</t>
  </si>
  <si>
    <t>INFORME MESA CONSTRUCCIÓN PROYECTO DE LEY DEL DEPORTE, LA REACREACIÓN Y LA ACTIVIDAD FÍSICA DEPARTAMENTO DE NARIÑO</t>
  </si>
  <si>
    <t>Conclusiones:</t>
  </si>
  <si>
    <r>
      <t>Fecha:</t>
    </r>
    <r>
      <rPr>
        <sz val="10"/>
        <color theme="1"/>
        <rFont val="Verdana"/>
        <family val="2"/>
      </rPr>
      <t xml:space="preserve"> </t>
    </r>
  </si>
  <si>
    <r>
      <t>Lugar:</t>
    </r>
    <r>
      <rPr>
        <sz val="10"/>
        <color theme="1"/>
        <rFont val="Verdana"/>
        <family val="2"/>
      </rPr>
      <t xml:space="preserve"> </t>
    </r>
  </si>
  <si>
    <t>Hotel Morasurco, calle 20 con carrera 40.</t>
  </si>
  <si>
    <t>120 asistentes.</t>
  </si>
  <si>
    <t>Francisco Antonio Cañón Pérez de la Fuente - representante de Planeación del Ministerio del Deporte.</t>
  </si>
  <si>
    <t>Carlos Pinea - representante de Inspección, Vigilancia y Control del Ministerio del Deporte.</t>
  </si>
  <si>
    <t>Ana María Carranza - representante de Inspección, Vigilancia y Control del Ministerio del Deporte.</t>
  </si>
  <si>
    <t>Cristhyam Cruz - representante de Inspección, Vigilancia y Control del Ministerio del Deporte.</t>
  </si>
  <si>
    <r>
      <t>Periodos:</t>
    </r>
    <r>
      <rPr>
        <sz val="10"/>
        <color rgb="FF000000"/>
        <rFont val="Verdana"/>
        <family val="2"/>
      </rPr>
      <t xml:space="preserve"> posibilidad de una sola reelección, no obstante, en la mesa también se plantea la opción de reelección siempre y cuando los afiliados se encuentre de acuerdo.</t>
    </r>
  </si>
  <si>
    <t>SISTEMA NACIONAL DEL DEPORTE</t>
  </si>
  <si>
    <t>El día 25 de julio de 2024 se llevó a cabo un evento trascendental para la creación de la nueva Ley del deporte, la recreación y la actividad física en el departamento de Nariño. El evento, organizado por el Ministerio del Deporte y apoyado por la Secretaría Departamental de Recreación y Deporte de Nariño, en la ciudad de Pasto se realizó en el Hotel Morasurco (calle 20 con carrera 40).</t>
  </si>
  <si>
    <r>
      <t xml:space="preserve">1. Reconocimiento deportivo: </t>
    </r>
    <r>
      <rPr>
        <sz val="10"/>
        <color rgb="FF000000"/>
        <rFont val="Verdana"/>
        <family val="2"/>
      </rPr>
      <t xml:space="preserve">unificar periodos de reconocimiento deportivo y el periodo estatutario.
</t>
    </r>
    <r>
      <rPr>
        <b/>
        <sz val="10"/>
        <color rgb="FF000000"/>
        <rFont val="Verdana"/>
        <family val="2"/>
      </rPr>
      <t xml:space="preserve">2. Remuneración e incentivos: </t>
    </r>
    <r>
      <rPr>
        <sz val="10"/>
        <color rgb="FF000000"/>
        <rFont val="Verdana"/>
        <family val="2"/>
      </rPr>
      <t xml:space="preserve">incentivos para que los miembros órgano de administración reciban una compensación o remuneración por sus servicios, especialmente si obtienen buenos resultados en eventos competitivos.
Asimismo, que se fortalezcan y creen apoyos por gastos administrativos.
</t>
    </r>
    <r>
      <rPr>
        <b/>
        <sz val="10"/>
        <color rgb="FF000000"/>
        <rFont val="Verdana"/>
        <family val="2"/>
      </rPr>
      <t xml:space="preserve">3. Mínimo de organismos: </t>
    </r>
    <r>
      <rPr>
        <sz val="10"/>
        <color rgb="FF000000"/>
        <rFont val="Verdana"/>
        <family val="2"/>
      </rPr>
      <t xml:space="preserve">revisar el número de mínimos para que exista un organismo deportivo, pensando en la práctica efectiva del deporte y aspectos poblacionales.
</t>
    </r>
    <r>
      <rPr>
        <b/>
        <sz val="10"/>
        <color rgb="FF000000"/>
        <rFont val="Verdana"/>
        <family val="2"/>
      </rPr>
      <t xml:space="preserve">4. Escuelas de formación deportiva: </t>
    </r>
    <r>
      <rPr>
        <sz val="10"/>
        <color rgb="FF000000"/>
        <rFont val="Verdana"/>
        <family val="2"/>
      </rPr>
      <t xml:space="preserve">que ingresen al SND, pero de manera ordenado y con un proceso regulado de IVC y de afiliación a un sólo organismo superior.
</t>
    </r>
    <r>
      <rPr>
        <b/>
        <sz val="10"/>
        <color rgb="FF000000"/>
        <rFont val="Verdana"/>
        <family val="2"/>
      </rPr>
      <t>5. Procesos deportivos:</t>
    </r>
    <r>
      <rPr>
        <sz val="10"/>
        <color rgb="FF000000"/>
        <rFont val="Verdana"/>
        <family val="2"/>
      </rPr>
      <t xml:space="preserve"> que se mantengan procesos deportivos en curso y de manera organizada, ya sea para el fomento del deporte o la práctica de alto rendimiento, haciendo énfasis en el seguimiento de los recursos y que le lleguen al deportista de manera efectiva, creándose enlaces con las ligas para el cumplimiento de esta tarea.
</t>
    </r>
    <r>
      <rPr>
        <b/>
        <sz val="10"/>
        <color rgb="FF000000"/>
        <rFont val="Verdana"/>
        <family val="2"/>
      </rPr>
      <t>6. Cajas de compensación familiar:</t>
    </r>
    <r>
      <rPr>
        <sz val="10"/>
        <color rgb="FF000000"/>
        <rFont val="Verdana"/>
        <family val="2"/>
      </rPr>
      <t xml:space="preserve"> mayor masificación e incentivos para la creación y conformación de clubes para la promoción del aporte.</t>
    </r>
  </si>
  <si>
    <r>
      <t>1. Reconocimiento deportivo:</t>
    </r>
    <r>
      <rPr>
        <sz val="10"/>
        <color rgb="FF000000"/>
        <rFont val="Verdana"/>
        <family val="2"/>
      </rPr>
      <t xml:space="preserve"> debe ser otorgado por los institutos departamentales para ligas y por institutos municipales para clubes.
Implementar un término para que los organismos presenten documentación para la renovación del reconocimiento, para facilitar el análisis de información por los entes, con la posibilidad de suspensión de términos.</t>
    </r>
    <r>
      <rPr>
        <b/>
        <sz val="10"/>
        <color rgb="FF000000"/>
        <rFont val="Verdana"/>
        <family val="2"/>
      </rPr>
      <t xml:space="preserve">
2. Comités para el fomento del deporte:</t>
    </r>
    <r>
      <rPr>
        <sz val="10"/>
        <color rgb="FF000000"/>
        <rFont val="Verdana"/>
        <family val="2"/>
      </rPr>
      <t xml:space="preserve"> que existan comités pro-club y mayores facultades, causales por las que un instituto departamental y municipal puedan convocar a asambleas de organismos deportivos.</t>
    </r>
    <r>
      <rPr>
        <b/>
        <sz val="10"/>
        <color rgb="FF000000"/>
        <rFont val="Verdana"/>
        <family val="2"/>
      </rPr>
      <t xml:space="preserve">
3. Sistematización de información y herramienta tecnológica de consulta en materia deportiva: </t>
    </r>
    <r>
      <rPr>
        <sz val="10"/>
        <color rgb="FF000000"/>
        <rFont val="Verdana"/>
        <family val="2"/>
      </rPr>
      <t>creación, consolidación y mantenimiento.</t>
    </r>
    <r>
      <rPr>
        <b/>
        <sz val="10"/>
        <color rgb="FF000000"/>
        <rFont val="Verdana"/>
        <family val="2"/>
      </rPr>
      <t xml:space="preserve">
4. Sistema paralímpico:</t>
    </r>
    <r>
      <rPr>
        <sz val="10"/>
        <color rgb="FF000000"/>
        <rFont val="Verdana"/>
        <family val="2"/>
      </rPr>
      <t xml:space="preserve"> fortalecimiento y consolidación del deporte sordolímpico, que se fortalezca, regule y desarrolle de manera independiente.
Que se permita la afiliación a deporte convencional y paralímpico siempre que no haya adaptación.</t>
    </r>
  </si>
  <si>
    <t>Que los institutos municipales y entes departamentales en conjunto con el Ministerio del Deporte puedan realizar inspección, vigilancia y control a los organismos del orden municipal y departamental.</t>
  </si>
  <si>
    <t>1. Fortalecer el control y seguimiento a los aportes y recursos asignados a los organismos, desde lo jurídico y sobre todo los aspectos contables, con mayor transparencia de los entes públicos en todos los niveles, permitiendo y fortaleciendo la veeduría y seguimiento por los ciudadanos.
2. Fortalecer régimen disciplinario en materia deportiva.
3. Fortalecer, socializar y crear canales y estrategias de apoyo psicológico en materia de violencia basada en género.
4. Herramientas contra la práctica paralela y pirata en el deporte por organismos que no hacen parte del SND.
5. Criterios unificadores en materia de IVC y para el otorgamiento de reconocimientos deportivos.</t>
  </si>
  <si>
    <r>
      <t xml:space="preserve">1. Capacitación: </t>
    </r>
    <r>
      <rPr>
        <sz val="10"/>
        <color rgb="FF000000"/>
        <rFont val="Verdana"/>
        <family val="2"/>
      </rPr>
      <t>fortalecer los cursos de 40 horas y ampliar contenido para las necesidades y funciones de los cargos en el que se evalúe de manera constante la idoneidad y capacidad de los miembros de los órganos de administración.</t>
    </r>
    <r>
      <rPr>
        <b/>
        <sz val="10"/>
        <color rgb="FF000000"/>
        <rFont val="Verdana"/>
        <family val="2"/>
      </rPr>
      <t xml:space="preserve">
2. Fomento del deporte y deporte de alto rendimiento:</t>
    </r>
    <r>
      <rPr>
        <sz val="10"/>
        <color rgb="FF000000"/>
        <rFont val="Verdana"/>
        <family val="2"/>
      </rPr>
      <t xml:space="preserve"> fortalecer políticas, sinergias, comunicación y estrategias entre entes privados y públicos tanto para deporte formativo y para deporte competitivo, en el cual los entes y los organismos se enfoquen en ambos aspectos, no sólo uno, haciendo énfasis en la tasa prodeporte con una mayor asignación e incentivos por buenos resultados en competiciones oficiales y beneficios en: 1. Acceso, 2. mesas técnicas, 3. subsidio deportivo, comunicación entes y 4. exoneración.</t>
    </r>
    <r>
      <rPr>
        <b/>
        <sz val="10"/>
        <color rgb="FF000000"/>
        <rFont val="Verdana"/>
        <family val="2"/>
      </rPr>
      <t xml:space="preserve">
3. Inhabilidades e incompatibilidades en materia deportiva: </t>
    </r>
    <r>
      <rPr>
        <sz val="10"/>
        <color rgb="FF000000"/>
        <rFont val="Verdana"/>
        <family val="2"/>
      </rPr>
      <t>existencia de regulación y establecimiento de normas sobre conflicto de intereses, especialmente para votaciones, no obstante, se indica que no necesariamente tener vínculos familiares debería ser causal para prohibiciones, debiendo regularse.</t>
    </r>
  </si>
  <si>
    <t>Articulacion del Ministerio del deporte, con el Ministerio de Educación.</t>
  </si>
  <si>
    <t>Inclusion de deportistas con discapacidad para la nueva Ley.</t>
  </si>
  <si>
    <t>Docentes de educación física desde la educación basica primaria.</t>
  </si>
  <si>
    <t>1. Programas de capacitación y aumento recurso para el impulso de los programas recreativos. 
2. Fortalecimiento del Programa Hábitos y Vida Saludable, en aras de mejorar el alcance, así como, aumentar su duración para tener mejores resultados.</t>
  </si>
  <si>
    <t xml:space="preserve">1. Establecer tasas diferenciales en los impuestos con ocasión a la ejecución de los contratos relacionados con la Recreación, Deporte y Actividad Física.
2. Participación del Ministerio desde la formulación de proyectos de deporte social comunitario en conjunto con los entes territoriales, asegurando mayor alcance, mejor planificación, y recursos. 
3. Los entes territoriales creen las Escuelas de formación deportiva bajo su cargo, administración y recursos. </t>
  </si>
  <si>
    <t>1. Establecer programas enfocados a personas con discapacidad.
2. Establecer programas enfocados a la población campesina.
3. Fortalecimiento y ampliación de los programas enfocados a la población de adultos mayores.</t>
  </si>
  <si>
    <t>1. Articulación con Ministerio de Salud para la formulación de programas, que busquen de mejorar la calidad de vida.
3.  Articulación con Ministerio de Educación para la implementación y/o fortalecimiento de la educación física en las instituciones educativas de básica primaria.</t>
  </si>
  <si>
    <t xml:space="preserve">Mayor alcance o impacto en los territorios a través de la instalación de capacitaciones permanentes, materias recreativas, deportivas y de la actividad física. </t>
  </si>
  <si>
    <t>Fijación de recursos con destinación específica a la recreación, deporte y actividad física.</t>
  </si>
  <si>
    <t>1. Aumento de las transferencias destinadas a la recreación, deporte y actividad física.
2. Fortalecimiento de la descentralización de los institutos de recreación, deporte y actividad física.</t>
  </si>
  <si>
    <t>Fijar como política pública y/o reglamentar los Juegos Intercolegiados para asegurar recursos, participación y ampliación en las disciplinas a participar.</t>
  </si>
  <si>
    <t>Desde Mindeporte se lidere el otorgamiento de los avales a entrenadores, favoreciendo el acceso en condiciones más favorables para su licenciamiento.</t>
  </si>
  <si>
    <t>Establecer la catedra de educación física con enfoques diferenciales.</t>
  </si>
  <si>
    <t>Asignación de recursos a todas razas, condición social y religión.</t>
  </si>
  <si>
    <t xml:space="preserve">Que exista un rubro y asignación de recursos enfocado netamente para la creación de proyectos de infraestructura recreativa y deportiva que sea administrado y ejecutado por el Ministerio del Deporte. </t>
  </si>
  <si>
    <t>Diferenciación positiva para la asignación de recursos ente departamentos entre los que son potencia deportiva de los departamentos más pequeños que son relegados.</t>
  </si>
  <si>
    <t xml:space="preserve">Que se modifique la metodología para la formulación y evaluación de proyectos para ser financiados las Entidades Territoriales; que sea obligatorio que todo municipio y departamento destine un mínimo del presupuesto para el sector deportivo.  </t>
  </si>
  <si>
    <t xml:space="preserve">Que exista un rubro y asignación de recursos enfocado netamente para la creación de proyectos dirigidos a la mujer, que sea administrado y ejecutado por el Ministerio del Deporte; en el que propenda por la igualdad y el desarrollo personal y deportivo de las niñas y mujeres. </t>
  </si>
  <si>
    <t>Que el recurso sea accesible para todos y de forma transparente.</t>
  </si>
  <si>
    <t>Que los recursos sean cofinanciados y esperan que los recursos lleguen del departamento y no de la Nación.</t>
  </si>
  <si>
    <t>Condiciones criterios de priorización para la asignación de recursos de financiación.</t>
  </si>
  <si>
    <t xml:space="preserve">1. Modificar la Resolución 896 de 2022 en cuanto al alcance de la asistencia técnica que brinda el Ministerio del Deporte para la formulación de proyectos de infraestructura deportiva y recreativa, desde un enfoque diferencial partiendo de los individuos que se impactan en mayor medida. 
2. Fortalecer el sistema de control de financiación, que el Ministerio del Deporte pueda vigilar que no se encarezca por los operadores. </t>
  </si>
  <si>
    <t xml:space="preserve">1. Que el mantenimiento de los escenarios desborda la capacidad de administrarlo por parte de las Ligas Deportivas o los entes Deportivos Departamentales pues, el costo de la administración es demasiado alto. 
2. Los escenarios deportivos deberían tener acceso a todo el mundo en un escenario ideal. Sin embargo, debe existir un doliente para que esos escenarios se mantengan en las condiciones ideales. 
3. Que lo que importa es la práctica del deporte y que el deportista pueda acceder de forma directa sin intermediarios. </t>
  </si>
  <si>
    <t xml:space="preserve">1. Existen municipios que son más pequeños que tienen más escenarios que la capital; se debe propender por contar con más escenarios ya que tiene una población mayor. 
2. Que las escuelas de formación deportivas puedan utilizar el escenario y se formen desde jóvenes y niños a los deportistas para el cuidado; desde la primera infancia para hoy y siempre. 
3. Que la inspección, vigilancia y control se amplie por parte del Ministerio y se aplique a los escenarios deportivos. 
4. Que no exista un operador de que se lleva hasta el 30% de los recursos; los intermediarios son los que aprovechan.
5. Que no existan entes deportivos municipales ni departamentales.  
</t>
  </si>
  <si>
    <t>1. Que previo al “proyecto” de construcción de escenarios se tenga en cuenta el manejo técnico del deporte.
2. Que le recurso llegue al deportista y no a los organismos; que se elimine la burocracia.</t>
  </si>
  <si>
    <t xml:space="preserve">1. Que se vuelve burocrática la generación de recursos; se debe buscar una nueva forma para la asignación de recursos de forma tal que se vuelva ineficiente. Que la asignación de recursos sea eficiente. </t>
  </si>
  <si>
    <t>Debería existir una cofinanciación de los escenarios deportivos por parte del nivel nacional, departamental y distrital y municipal; así como los actores privados nacionales.</t>
  </si>
  <si>
    <t>No aplica.</t>
  </si>
  <si>
    <t xml:space="preserve">1. Que se generé la creación de un banco de hojas de vida de lideres deportivos y sea inclusivo.
2. Que el Sistema Nacional del Deporte hizo una ramificación tan grande en los organismos deportivos, que perdió el control el Ministerio del Deporte.
3. Que el Sistema Único de Información sea administrado por el Ministerio del Deporte. </t>
  </si>
  <si>
    <t>1. Que el registro también identifique aquellos Clubes Deportivos que fomentan el Deporte en la Mujer de forma diferencial. 
2. Que a los municipios se les asigne un usuario para alimentar el registro obligatorio de los reconocimientos deportivos y que en la plataforma se puedan consultar los expedientes de estos organismos deportivos de forma integra y pública.</t>
  </si>
  <si>
    <t xml:space="preserve">Crear una sola base de datos general, departamental y municipal; que con el solo ingreso se pueda dar la consulta.  </t>
  </si>
  <si>
    <t xml:space="preserve">Que se generé una articulación con las Cámaras de Comercio del país y Confecámaras para efectos de contar con sus recursos tecnológicos, y poder utilizar su plataforma para la creación del Registro Único de Información del sector Deporte. </t>
  </si>
  <si>
    <t>1. Lo señalado en el Plan Nacional de Desarrollo al respecto de la cuenta fondo.
2. Medir el aporte del valor agregado del sector deporte.</t>
  </si>
  <si>
    <t>Que se cuente con una estadística clara de representación cuantificada del sector deporte en la economía del país.</t>
  </si>
  <si>
    <t xml:space="preserve">1. Que exista un clúster del Sector Deporte; para efectos de medir el impacto del deporte en la economía.
2. Determinar cuales sectores tienen interrelación directa con el sector económico del deporte; para que exista una articulación privada, que propenda al desarrollo de estos sectores, y fortalezca la economía popular. </t>
  </si>
  <si>
    <t>Concurso de méritos para quienes manejen los recursos.</t>
  </si>
  <si>
    <t>Realizar la medición por parte de centros universitarios del valor agregado de las actividades relacionadas con el deporte en la economía de Colombia.</t>
  </si>
  <si>
    <t xml:space="preserve">1. Que los recursos sean cofinanciados y esperan que los recursos lleguen del departamento y no de la Nación.
2. Que la metodología para la formulación y evaluación de proyectos para ser financiados las Entidades Territoriales; que sea obligatorio que todo municipio y departamento destine un mínimo del presupuesto para el sector deportivo.  </t>
  </si>
  <si>
    <t>Se requiere mantener el Plan Nacional de Capacitación; que el Ministerio del Deporte continúe ofreciendo cursos de administración deportiva dirigidos a los miembros de dirección y administración de los organismos deportivos, personal técnico y de juzgamiento, como requisito para el desempeño de sus funciones.</t>
  </si>
  <si>
    <t xml:space="preserve">1.Que las capacitaciones sean técnicas; que el manejo técnico del deporte no sea de la federación, sino que pueda manejarse desde el municipio. 
2. Que la Escuela Virtual del Deporte tenga promoción e instrucciones claras, por lo que se debe fortalecer la escuela virtual del deporte. </t>
  </si>
  <si>
    <t xml:space="preserve">Que no se tengan en cuenta las actividades económicas deportivas relacionadas con la industria manufacturera y que se haga énfasis en los organismos deportivos parte del sector. </t>
  </si>
  <si>
    <t xml:space="preserve">1. Que se creen procesos largos de capacitación por parte del Ministerio del Deporte en las regiones, que privilegie el talento regional a través de concursos de méritos.
2. Que las capacitaciones sean presenciales y la virtualidad un apoyo. </t>
  </si>
  <si>
    <t>Debe de Ampliar la intensidad horaria de la capacitación en administración deportivas, ya que 40 horas de capacitación no son suficientes para acreditar que la persona certificada este Calificada para ser un dirigente deportivo.</t>
  </si>
  <si>
    <t xml:space="preserve">1. Que exista un enfoque diferencia para la formación de Dirigentes Deportivos Sordos, para que les de herramientas y estén en la capacidad de entender y transmitir la ley del deporte a los deportistas Sordos. 
2. Sistema de capacitación con enfoque diferencial, que tenga una etapa de evaluación, y de retroalimentación.  Falta ilustración para direccionar a los deportistas para lograr un éxito. </t>
  </si>
  <si>
    <t xml:space="preserve">Que las universidades que puedan dictar las capacitaciones sean avaladas por el Ministerio del Deporte y se certifique que el eje temático se ajuste a los aspectos mínimos que debe conocer toda persona que aspira a ser un dirigente deportivo. Por lo que, debe existir una articulación intersectorial con el Ministerio de Educación. </t>
  </si>
  <si>
    <t xml:space="preserve">1. Implementar un enfoque interterritorial para crear capacitaciones presenciales en temas técnicos y de juzgamiento, generando la posibilidad de articularse a través de convenios interadministrativos, que fortalezcan la formación de las pequeñas regiones con el conocimiento de las regiones que ya cuentan con procesos de formación avanzados.
2. Propender por una articulación horizontal interdepartamental, en la cual se puedan realizar congresos interdepartamentales.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</si>
</sst>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9" x14ac:knownFonts="1">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font>
    <font>
      <sz val="11"/>
      <color theme="1"/>
      <name val="Calibri"/>
      <family val="2"/>
    </font>
    <font>
      <sz val="14"/>
      <color theme="1"/>
      <name val="Times New Roman"/>
      <family val="1"/>
    </font>
    <font>
      <b/>
      <sz val="11"/>
      <color theme="1"/>
      <name val="Verdana"/>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0"/>
      <color rgb="FF000000"/>
      <name val="Verdana"/>
      <family val="2"/>
    </font>
    <font>
      <b/>
      <sz val="10"/>
      <color rgb="FF000000"/>
      <name val="Verdana"/>
      <family val="2"/>
    </font>
    <font>
      <b/>
      <sz val="11"/>
      <color theme="0"/>
      <name val="Verdana"/>
      <family val="2"/>
    </font>
  </fonts>
  <fills count="11">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4B569C"/>
        <bgColor rgb="FF000000"/>
      </patternFill>
    </fill>
    <fill>
      <patternFill patternType="solid">
        <fgColor rgb="FF757FBD"/>
        <bgColor rgb="FF000000"/>
      </patternFill>
    </fill>
    <fill>
      <patternFill patternType="solid">
        <fgColor rgb="FFB6BBDC"/>
        <bgColor rgb="FF000000"/>
      </patternFill>
    </fill>
    <fill>
      <patternFill patternType="solid">
        <fgColor rgb="FFB6BBDC"/>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rgb="FF000000"/>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95">
    <xf numFmtId="0" fontId="0" fillId="0" borderId="0" xfId="0"/>
    <xf numFmtId="0" fontId="2" fillId="0" borderId="0" xfId="0" applyFont="1"/>
    <xf numFmtId="0" fontId="4" fillId="0" borderId="0" xfId="0" applyFont="1"/>
    <xf numFmtId="0" fontId="4" fillId="0" borderId="0" xfId="0" applyFont="1" applyAlignment="1">
      <alignment vertical="center"/>
    </xf>
    <xf numFmtId="0" fontId="4" fillId="0" borderId="0" xfId="0" applyFont="1" applyAlignment="1">
      <alignment horizontal="justify" vertical="center"/>
    </xf>
    <xf numFmtId="0" fontId="4" fillId="0" borderId="0" xfId="0" applyFont="1" applyAlignment="1">
      <alignment vertical="top"/>
    </xf>
    <xf numFmtId="0" fontId="3" fillId="0" borderId="0" xfId="0" applyFont="1" applyAlignment="1">
      <alignment vertical="top"/>
    </xf>
    <xf numFmtId="0" fontId="4" fillId="0" borderId="0" xfId="0" applyFont="1" applyAlignment="1">
      <alignment horizontal="center"/>
    </xf>
    <xf numFmtId="0" fontId="5" fillId="0" borderId="0" xfId="0" applyFont="1"/>
    <xf numFmtId="0" fontId="1" fillId="0" borderId="0" xfId="1"/>
    <xf numFmtId="0" fontId="1" fillId="0" borderId="0" xfId="1" applyAlignment="1">
      <alignment horizontal="left" vertical="center"/>
    </xf>
    <xf numFmtId="0" fontId="1" fillId="4" borderId="0" xfId="1" applyFill="1"/>
    <xf numFmtId="0" fontId="1" fillId="0" borderId="0" xfId="1" applyAlignment="1">
      <alignment vertical="center" wrapText="1"/>
    </xf>
    <xf numFmtId="0" fontId="1" fillId="0" borderId="0" xfId="1" applyAlignment="1">
      <alignment horizontal="center"/>
    </xf>
    <xf numFmtId="0" fontId="7" fillId="0" borderId="5" xfId="1" applyFont="1" applyBorder="1" applyAlignment="1">
      <alignment vertical="center" wrapText="1"/>
    </xf>
    <xf numFmtId="0" fontId="7" fillId="0" borderId="5" xfId="1" applyFont="1" applyBorder="1" applyAlignment="1">
      <alignment horizontal="center" vertical="center" wrapText="1"/>
    </xf>
    <xf numFmtId="0" fontId="7" fillId="0" borderId="2" xfId="1" applyFont="1" applyBorder="1" applyAlignment="1">
      <alignment vertical="center" wrapText="1"/>
    </xf>
    <xf numFmtId="0" fontId="7" fillId="0" borderId="2" xfId="1" applyFont="1" applyBorder="1" applyAlignment="1">
      <alignment horizontal="center" vertical="center" wrapText="1"/>
    </xf>
    <xf numFmtId="0" fontId="7" fillId="0" borderId="1" xfId="1" applyFont="1" applyBorder="1" applyAlignment="1">
      <alignment horizontal="center" vertical="center" wrapText="1"/>
    </xf>
    <xf numFmtId="0" fontId="8" fillId="0" borderId="2" xfId="1" applyFont="1" applyBorder="1" applyAlignment="1">
      <alignment vertical="center" wrapText="1"/>
    </xf>
    <xf numFmtId="0" fontId="7" fillId="0" borderId="7" xfId="1" applyFont="1" applyBorder="1" applyAlignment="1">
      <alignment horizontal="center" vertical="center" wrapText="1"/>
    </xf>
    <xf numFmtId="0" fontId="8" fillId="0" borderId="12" xfId="1" applyFont="1" applyBorder="1" applyAlignment="1">
      <alignment horizontal="left" vertical="center" wrapText="1"/>
    </xf>
    <xf numFmtId="0" fontId="8" fillId="0" borderId="5" xfId="1" applyFont="1" applyBorder="1" applyAlignment="1">
      <alignment vertical="center" wrapText="1"/>
    </xf>
    <xf numFmtId="9" fontId="8" fillId="4" borderId="1" xfId="2" applyFont="1" applyFill="1" applyBorder="1" applyAlignment="1">
      <alignment vertical="center" wrapText="1"/>
    </xf>
    <xf numFmtId="0" fontId="8" fillId="0" borderId="1" xfId="1" applyFont="1" applyBorder="1" applyAlignment="1">
      <alignment horizontal="left" vertical="center" wrapText="1"/>
    </xf>
    <xf numFmtId="0" fontId="8" fillId="0" borderId="1" xfId="1" applyFont="1" applyBorder="1" applyAlignment="1">
      <alignment horizontal="right" vertical="center" wrapText="1"/>
    </xf>
    <xf numFmtId="0" fontId="8" fillId="0" borderId="2" xfId="1" applyFont="1" applyBorder="1" applyAlignment="1">
      <alignment horizontal="center" vertical="center" wrapText="1"/>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8" fillId="0" borderId="5" xfId="1" applyFont="1" applyBorder="1" applyAlignment="1">
      <alignment horizontal="right" vertical="center" wrapText="1"/>
    </xf>
    <xf numFmtId="9" fontId="8" fillId="0" borderId="5" xfId="2" applyFont="1" applyFill="1" applyBorder="1" applyAlignment="1">
      <alignment vertical="center" wrapText="1"/>
    </xf>
    <xf numFmtId="0" fontId="8" fillId="0" borderId="1" xfId="1" applyFont="1" applyBorder="1" applyAlignment="1">
      <alignment horizontal="left" vertical="center" wrapText="1" readingOrder="1"/>
    </xf>
    <xf numFmtId="0" fontId="8" fillId="4" borderId="1" xfId="1" applyFont="1" applyFill="1" applyBorder="1" applyAlignment="1">
      <alignment vertical="center" wrapText="1"/>
    </xf>
    <xf numFmtId="0" fontId="8" fillId="4" borderId="8" xfId="1" applyFont="1" applyFill="1" applyBorder="1" applyAlignment="1">
      <alignment vertical="center" wrapText="1"/>
    </xf>
    <xf numFmtId="0" fontId="8" fillId="0" borderId="12" xfId="1" applyFont="1" applyBorder="1" applyAlignment="1">
      <alignment horizontal="left" vertical="top" wrapText="1"/>
    </xf>
    <xf numFmtId="0" fontId="8" fillId="0" borderId="0" xfId="1" applyFont="1" applyAlignment="1">
      <alignment vertical="center" wrapText="1"/>
    </xf>
    <xf numFmtId="0" fontId="8" fillId="0" borderId="1" xfId="1" applyFont="1" applyBorder="1" applyAlignment="1">
      <alignment horizontal="right" vertical="top" wrapText="1"/>
    </xf>
    <xf numFmtId="0" fontId="8" fillId="0" borderId="9" xfId="1" applyFont="1" applyBorder="1"/>
    <xf numFmtId="0" fontId="8" fillId="0" borderId="10" xfId="1" applyFont="1" applyBorder="1"/>
    <xf numFmtId="0" fontId="8" fillId="0" borderId="0" xfId="1" applyFont="1"/>
    <xf numFmtId="0" fontId="8" fillId="0" borderId="0" xfId="1" applyFont="1" applyAlignment="1">
      <alignment horizontal="center"/>
    </xf>
    <xf numFmtId="0" fontId="7" fillId="0" borderId="0" xfId="1" applyFont="1" applyAlignment="1">
      <alignment horizontal="left" vertical="center"/>
    </xf>
    <xf numFmtId="0" fontId="8" fillId="0" borderId="14" xfId="1" applyFont="1" applyBorder="1"/>
    <xf numFmtId="0" fontId="8" fillId="0" borderId="19" xfId="1" applyFont="1" applyBorder="1"/>
    <xf numFmtId="0" fontId="8" fillId="0" borderId="4" xfId="1" applyFont="1" applyBorder="1"/>
    <xf numFmtId="0" fontId="8" fillId="0" borderId="4" xfId="1" applyFont="1" applyBorder="1" applyAlignment="1">
      <alignment horizontal="center"/>
    </xf>
    <xf numFmtId="0" fontId="8" fillId="0" borderId="0" xfId="1" applyFont="1" applyAlignment="1">
      <alignment horizontal="center" vertical="center" wrapText="1"/>
    </xf>
    <xf numFmtId="0" fontId="8" fillId="0" borderId="0" xfId="1" applyFont="1" applyAlignment="1">
      <alignment horizontal="left" vertical="center"/>
    </xf>
    <xf numFmtId="0" fontId="8" fillId="0" borderId="27" xfId="1" applyFont="1" applyBorder="1" applyAlignment="1">
      <alignment horizontal="center" vertical="center"/>
    </xf>
    <xf numFmtId="0" fontId="11" fillId="0" borderId="27" xfId="1" applyFont="1" applyBorder="1" applyAlignment="1">
      <alignment horizontal="center" vertical="center"/>
    </xf>
    <xf numFmtId="0" fontId="8" fillId="0" borderId="34" xfId="1" applyFont="1" applyBorder="1" applyAlignment="1">
      <alignment horizontal="center" vertical="center"/>
    </xf>
    <xf numFmtId="0" fontId="10" fillId="4" borderId="0" xfId="1" applyFont="1" applyFill="1" applyAlignment="1">
      <alignment horizontal="center" vertical="center" wrapText="1"/>
    </xf>
    <xf numFmtId="0" fontId="7" fillId="0" borderId="18" xfId="1" applyFont="1" applyBorder="1" applyAlignment="1">
      <alignment horizontal="center" vertical="center" wrapText="1"/>
    </xf>
    <xf numFmtId="0" fontId="7" fillId="0" borderId="0" xfId="1" applyFont="1" applyAlignment="1">
      <alignment horizontal="center" vertical="center" wrapText="1"/>
    </xf>
    <xf numFmtId="9" fontId="8" fillId="0" borderId="1" xfId="2" applyFont="1" applyFill="1" applyBorder="1" applyAlignment="1">
      <alignment vertical="center" wrapText="1"/>
    </xf>
    <xf numFmtId="0" fontId="7" fillId="0" borderId="0" xfId="1" applyFont="1" applyAlignment="1">
      <alignment vertical="center" wrapText="1"/>
    </xf>
    <xf numFmtId="9" fontId="8" fillId="0" borderId="1" xfId="2" applyFont="1" applyBorder="1" applyAlignment="1">
      <alignment horizontal="center" vertical="center" wrapText="1"/>
    </xf>
    <xf numFmtId="9" fontId="8" fillId="0" borderId="1" xfId="2" applyFont="1" applyFill="1" applyBorder="1" applyAlignment="1">
      <alignment horizontal="center" vertical="center" wrapText="1"/>
    </xf>
    <xf numFmtId="0" fontId="8" fillId="4" borderId="5" xfId="1" applyFont="1" applyFill="1" applyBorder="1" applyAlignment="1">
      <alignment vertical="center" wrapText="1"/>
    </xf>
    <xf numFmtId="0" fontId="12" fillId="0" borderId="1" xfId="1" applyFont="1" applyBorder="1" applyAlignment="1">
      <alignment horizontal="center" vertical="center" wrapText="1"/>
    </xf>
    <xf numFmtId="9" fontId="12" fillId="0" borderId="1" xfId="1" applyNumberFormat="1" applyFont="1" applyBorder="1" applyAlignment="1">
      <alignment horizontal="center" vertical="center" wrapText="1"/>
    </xf>
    <xf numFmtId="9" fontId="12" fillId="0" borderId="0" xfId="1" applyNumberFormat="1" applyFont="1" applyAlignment="1">
      <alignment horizontal="center" vertical="center" wrapText="1"/>
    </xf>
    <xf numFmtId="9" fontId="7" fillId="0" borderId="0" xfId="1" applyNumberFormat="1" applyFont="1" applyAlignment="1">
      <alignment vertical="center" wrapText="1"/>
    </xf>
    <xf numFmtId="9" fontId="12" fillId="0" borderId="1" xfId="2" applyFont="1" applyFill="1" applyBorder="1" applyAlignment="1">
      <alignment horizontal="center" vertical="center" wrapText="1"/>
    </xf>
    <xf numFmtId="0" fontId="7" fillId="0" borderId="0" xfId="1" applyFont="1" applyAlignment="1">
      <alignment vertical="center"/>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9" fontId="7" fillId="0" borderId="0" xfId="1" applyNumberFormat="1" applyFont="1" applyAlignment="1">
      <alignment horizontal="center" vertical="center" wrapText="1"/>
    </xf>
    <xf numFmtId="0" fontId="7" fillId="0" borderId="0" xfId="1" applyFont="1" applyAlignment="1">
      <alignment horizontal="center" vertical="center"/>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0" fontId="12" fillId="0" borderId="0" xfId="1" applyFont="1" applyAlignment="1">
      <alignment horizontal="left" vertical="center" wrapText="1"/>
    </xf>
    <xf numFmtId="0" fontId="12" fillId="0" borderId="0" xfId="1" applyFont="1" applyAlignment="1">
      <alignment horizontal="center" vertical="center" wrapText="1"/>
    </xf>
    <xf numFmtId="9" fontId="12" fillId="0" borderId="0" xfId="2" applyFont="1" applyFill="1" applyBorder="1" applyAlignment="1">
      <alignment horizontal="center" vertical="center" wrapText="1"/>
    </xf>
    <xf numFmtId="0" fontId="14" fillId="4" borderId="0" xfId="1" applyFont="1" applyFill="1" applyAlignment="1">
      <alignment horizontal="center" vertical="center" wrapText="1"/>
    </xf>
    <xf numFmtId="0" fontId="7" fillId="0" borderId="0" xfId="1" applyFont="1" applyAlignment="1">
      <alignment horizontal="left" vertical="center" wrapText="1"/>
    </xf>
    <xf numFmtId="0" fontId="10" fillId="4" borderId="1" xfId="1" applyFont="1" applyFill="1" applyBorder="1" applyAlignment="1">
      <alignment horizontal="center" vertical="center" wrapText="1"/>
    </xf>
    <xf numFmtId="9" fontId="7" fillId="0" borderId="1" xfId="2" applyFont="1" applyFill="1" applyBorder="1" applyAlignment="1">
      <alignment horizontal="center" vertical="center" wrapText="1"/>
    </xf>
    <xf numFmtId="0" fontId="7" fillId="0" borderId="19" xfId="1" applyFont="1" applyBorder="1" applyAlignment="1">
      <alignment horizontal="center" vertical="center"/>
    </xf>
    <xf numFmtId="0" fontId="7" fillId="0" borderId="14" xfId="1" applyFont="1" applyBorder="1" applyAlignment="1">
      <alignment horizontal="center" vertical="center"/>
    </xf>
    <xf numFmtId="0" fontId="7" fillId="0" borderId="5" xfId="1" applyFont="1" applyBorder="1" applyAlignment="1">
      <alignment horizontal="center" vertical="center"/>
    </xf>
    <xf numFmtId="0" fontId="7" fillId="0" borderId="26" xfId="1" applyFont="1" applyBorder="1" applyAlignment="1">
      <alignment horizontal="center" vertical="center"/>
    </xf>
    <xf numFmtId="0" fontId="7" fillId="0" borderId="15" xfId="1" applyFont="1" applyBorder="1" applyAlignment="1">
      <alignment horizontal="center" vertical="center"/>
    </xf>
    <xf numFmtId="0" fontId="8" fillId="0" borderId="1" xfId="1" applyFont="1" applyBorder="1" applyAlignment="1">
      <alignment horizontal="center"/>
    </xf>
    <xf numFmtId="0" fontId="8" fillId="0" borderId="12" xfId="1" applyFont="1" applyBorder="1" applyAlignment="1">
      <alignment horizontal="center"/>
    </xf>
    <xf numFmtId="0" fontId="8" fillId="0" borderId="2" xfId="1" applyFont="1" applyBorder="1" applyAlignment="1">
      <alignment horizontal="center"/>
    </xf>
    <xf numFmtId="0" fontId="8" fillId="0" borderId="16" xfId="1" applyFont="1" applyBorder="1" applyAlignment="1">
      <alignment horizontal="center"/>
    </xf>
    <xf numFmtId="0" fontId="7" fillId="0" borderId="1" xfId="0" applyFont="1" applyBorder="1" applyAlignment="1">
      <alignment vertical="center"/>
    </xf>
    <xf numFmtId="0" fontId="8" fillId="0" borderId="1" xfId="0" applyFont="1" applyBorder="1" applyAlignment="1">
      <alignment vertical="top"/>
    </xf>
    <xf numFmtId="0" fontId="8" fillId="0" borderId="1" xfId="0" applyFont="1" applyBorder="1" applyAlignment="1">
      <alignment horizontal="justify" vertical="top" wrapText="1"/>
    </xf>
    <xf numFmtId="0" fontId="8" fillId="0" borderId="1" xfId="0" applyFont="1" applyBorder="1" applyAlignment="1">
      <alignment horizontal="justify" vertical="top"/>
    </xf>
    <xf numFmtId="0" fontId="8" fillId="0" borderId="1" xfId="0" applyFont="1" applyBorder="1" applyAlignment="1">
      <alignment horizontal="justify" vertical="center"/>
    </xf>
    <xf numFmtId="0" fontId="7" fillId="0" borderId="1" xfId="0" applyFont="1" applyBorder="1" applyAlignment="1">
      <alignment horizontal="left" vertical="center"/>
    </xf>
    <xf numFmtId="0" fontId="15" fillId="5" borderId="0" xfId="0" applyFont="1" applyFill="1"/>
    <xf numFmtId="0" fontId="15" fillId="8" borderId="7" xfId="0" applyFont="1" applyFill="1" applyBorder="1" applyAlignment="1">
      <alignment horizontal="center"/>
    </xf>
    <xf numFmtId="0" fontId="17" fillId="9" borderId="8" xfId="0" applyFont="1" applyFill="1" applyBorder="1" applyAlignment="1">
      <alignment horizontal="center" vertical="center" wrapText="1"/>
    </xf>
    <xf numFmtId="0" fontId="17" fillId="0" borderId="8" xfId="0" applyFont="1" applyBorder="1" applyAlignment="1">
      <alignment horizontal="left" vertical="center"/>
    </xf>
    <xf numFmtId="0" fontId="17" fillId="0" borderId="8" xfId="0" applyFont="1" applyBorder="1" applyAlignment="1">
      <alignment horizontal="left" vertical="center" wrapText="1"/>
    </xf>
    <xf numFmtId="0" fontId="16" fillId="0" borderId="8" xfId="0" applyFont="1" applyBorder="1" applyAlignment="1">
      <alignment horizontal="left" vertical="center"/>
    </xf>
    <xf numFmtId="0" fontId="16" fillId="0" borderId="8" xfId="0" applyFont="1" applyBorder="1" applyAlignment="1">
      <alignment horizontal="left" vertical="center" wrapText="1"/>
    </xf>
    <xf numFmtId="0" fontId="17" fillId="0" borderId="7" xfId="0" applyFont="1" applyBorder="1" applyAlignment="1">
      <alignment horizontal="left" vertical="center" wrapText="1"/>
    </xf>
    <xf numFmtId="0" fontId="16" fillId="0" borderId="8" xfId="0" applyFont="1" applyBorder="1" applyAlignment="1">
      <alignment horizontal="center" vertical="center"/>
    </xf>
    <xf numFmtId="0" fontId="16" fillId="0" borderId="5" xfId="0" applyFont="1" applyBorder="1" applyAlignment="1">
      <alignment horizontal="left" vertical="center" wrapText="1"/>
    </xf>
    <xf numFmtId="0" fontId="16" fillId="0" borderId="0" xfId="0" applyFont="1" applyAlignment="1">
      <alignment horizontal="left"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16" fillId="0" borderId="1" xfId="0" applyFont="1" applyBorder="1" applyAlignment="1">
      <alignment vertical="center" wrapText="1"/>
    </xf>
    <xf numFmtId="0" fontId="14" fillId="5" borderId="0" xfId="0" applyFont="1" applyFill="1" applyAlignment="1">
      <alignment vertical="center"/>
    </xf>
    <xf numFmtId="0" fontId="7" fillId="5" borderId="3" xfId="0" applyFont="1" applyFill="1" applyBorder="1" applyAlignment="1">
      <alignment vertical="center"/>
    </xf>
    <xf numFmtId="0" fontId="7" fillId="5" borderId="5" xfId="0" applyFont="1" applyFill="1" applyBorder="1" applyAlignment="1">
      <alignment vertical="center"/>
    </xf>
    <xf numFmtId="0" fontId="7" fillId="10" borderId="1" xfId="0" applyFont="1" applyFill="1" applyBorder="1" applyAlignment="1">
      <alignment horizontal="center" vertical="center"/>
    </xf>
    <xf numFmtId="0" fontId="7" fillId="10" borderId="1" xfId="0" applyFont="1" applyFill="1" applyBorder="1" applyAlignment="1">
      <alignment horizontal="center" vertical="center" wrapText="1"/>
    </xf>
    <xf numFmtId="0" fontId="15" fillId="5" borderId="2" xfId="0" applyFont="1" applyFill="1" applyBorder="1" applyAlignment="1">
      <alignment horizontal="center" vertical="center"/>
    </xf>
    <xf numFmtId="0" fontId="7" fillId="2" borderId="1" xfId="0" applyFont="1" applyFill="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Border="1" applyAlignment="1">
      <alignment vertical="center"/>
    </xf>
    <xf numFmtId="0" fontId="15" fillId="6" borderId="1" xfId="0" applyFont="1" applyFill="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left" vertical="center" wrapText="1"/>
    </xf>
    <xf numFmtId="0" fontId="7" fillId="10" borderId="2" xfId="0" applyFont="1" applyFill="1" applyBorder="1" applyAlignment="1">
      <alignment horizontal="center" vertical="center"/>
    </xf>
    <xf numFmtId="0" fontId="7" fillId="10" borderId="1" xfId="0" applyFont="1" applyFill="1" applyBorder="1" applyAlignment="1">
      <alignment horizontal="left" vertical="center"/>
    </xf>
    <xf numFmtId="0" fontId="7" fillId="0" borderId="11" xfId="1" applyFont="1" applyBorder="1" applyAlignment="1">
      <alignment horizontal="left" vertical="center"/>
    </xf>
    <xf numFmtId="0" fontId="7" fillId="0" borderId="0" xfId="1" applyFont="1" applyAlignment="1">
      <alignment horizontal="left" vertical="center"/>
    </xf>
    <xf numFmtId="0" fontId="7" fillId="0" borderId="12" xfId="1" applyFont="1" applyBorder="1" applyAlignment="1">
      <alignment horizontal="left" vertical="center"/>
    </xf>
    <xf numFmtId="0" fontId="7" fillId="0" borderId="13" xfId="1" applyFont="1" applyBorder="1" applyAlignment="1">
      <alignment horizontal="left" vertical="center"/>
    </xf>
    <xf numFmtId="0" fontId="7" fillId="0" borderId="7" xfId="1" applyFont="1" applyBorder="1" applyAlignment="1">
      <alignment horizontal="left" vertical="center"/>
    </xf>
    <xf numFmtId="0" fontId="8" fillId="0" borderId="15" xfId="1" applyFont="1" applyBorder="1" applyAlignment="1">
      <alignment horizontal="center" vertical="center"/>
    </xf>
    <xf numFmtId="0" fontId="8" fillId="0" borderId="4" xfId="1" applyFont="1" applyBorder="1" applyAlignment="1">
      <alignment horizontal="center" vertical="center"/>
    </xf>
    <xf numFmtId="0" fontId="8" fillId="0" borderId="16" xfId="1" applyFont="1" applyBorder="1" applyAlignment="1">
      <alignment horizontal="left" vertical="center" wrapText="1"/>
    </xf>
    <xf numFmtId="0" fontId="8" fillId="0" borderId="17" xfId="1" applyFont="1" applyBorder="1" applyAlignment="1">
      <alignment horizontal="left" vertical="center" wrapText="1"/>
    </xf>
    <xf numFmtId="0" fontId="8" fillId="0" borderId="18" xfId="1" applyFont="1" applyBorder="1" applyAlignment="1">
      <alignment horizontal="left" vertical="center" wrapText="1"/>
    </xf>
    <xf numFmtId="0" fontId="8" fillId="0" borderId="15" xfId="1" applyFont="1" applyBorder="1" applyAlignment="1">
      <alignment horizontal="left" vertical="center" wrapText="1"/>
    </xf>
    <xf numFmtId="0" fontId="8" fillId="0" borderId="4" xfId="1" applyFont="1" applyBorder="1" applyAlignment="1">
      <alignment horizontal="left" vertical="center" wrapText="1"/>
    </xf>
    <xf numFmtId="0" fontId="8" fillId="0" borderId="8" xfId="1" applyFont="1" applyBorder="1" applyAlignment="1">
      <alignment horizontal="left" vertical="center" wrapText="1"/>
    </xf>
    <xf numFmtId="0" fontId="7" fillId="0" borderId="16" xfId="1" applyFont="1" applyBorder="1" applyAlignment="1">
      <alignment horizontal="left" vertical="center"/>
    </xf>
    <xf numFmtId="0" fontId="7" fillId="0" borderId="17" xfId="1" applyFont="1" applyBorder="1" applyAlignment="1">
      <alignment horizontal="left" vertical="center"/>
    </xf>
    <xf numFmtId="0" fontId="8" fillId="0" borderId="15" xfId="1" applyFont="1" applyBorder="1" applyAlignment="1">
      <alignment horizontal="center" vertical="center" wrapText="1"/>
    </xf>
    <xf numFmtId="0" fontId="8" fillId="0" borderId="4" xfId="1" applyFont="1" applyBorder="1" applyAlignment="1">
      <alignment horizontal="center" vertical="center" wrapText="1"/>
    </xf>
    <xf numFmtId="0" fontId="7" fillId="0" borderId="1" xfId="1" applyFont="1" applyBorder="1" applyAlignment="1">
      <alignment horizontal="left" vertical="center"/>
    </xf>
    <xf numFmtId="0" fontId="8" fillId="0" borderId="24" xfId="1" applyFont="1" applyBorder="1" applyAlignment="1">
      <alignment horizontal="center" vertical="center" wrapText="1"/>
    </xf>
    <xf numFmtId="0" fontId="8" fillId="0" borderId="17"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21" xfId="1" applyFont="1" applyBorder="1" applyAlignment="1">
      <alignment horizontal="center" vertical="center" wrapText="1"/>
    </xf>
    <xf numFmtId="0" fontId="8" fillId="0" borderId="22" xfId="1" applyFont="1" applyBorder="1" applyAlignment="1">
      <alignment horizontal="center" vertical="center" wrapText="1"/>
    </xf>
    <xf numFmtId="0" fontId="8" fillId="0" borderId="23"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22" xfId="1" applyFont="1" applyBorder="1" applyAlignment="1">
      <alignment horizontal="center" vertical="center"/>
    </xf>
    <xf numFmtId="0" fontId="8" fillId="0" borderId="23" xfId="1" applyFont="1" applyBorder="1" applyAlignment="1">
      <alignment horizontal="center" vertical="center"/>
    </xf>
    <xf numFmtId="0" fontId="8" fillId="0" borderId="1" xfId="1" applyFont="1" applyBorder="1" applyAlignment="1">
      <alignment horizontal="center" vertical="center" wrapText="1"/>
    </xf>
    <xf numFmtId="0" fontId="9" fillId="3" borderId="14" xfId="1" applyFont="1" applyFill="1" applyBorder="1" applyAlignment="1">
      <alignment horizontal="center" vertical="center" wrapText="1"/>
    </xf>
    <xf numFmtId="0" fontId="9" fillId="3" borderId="0" xfId="1" applyFont="1" applyFill="1" applyAlignment="1">
      <alignment horizontal="center" vertical="center" wrapText="1"/>
    </xf>
    <xf numFmtId="0" fontId="7" fillId="0" borderId="12" xfId="1" applyFont="1" applyBorder="1" applyAlignment="1">
      <alignment horizontal="center" wrapText="1"/>
    </xf>
    <xf numFmtId="0" fontId="7" fillId="0" borderId="13" xfId="1" applyFont="1" applyBorder="1" applyAlignment="1">
      <alignment horizontal="center" wrapText="1"/>
    </xf>
    <xf numFmtId="0" fontId="7" fillId="0" borderId="7" xfId="1" applyFont="1" applyBorder="1" applyAlignment="1">
      <alignment horizontal="center" wrapText="1"/>
    </xf>
    <xf numFmtId="0" fontId="7" fillId="0" borderId="20" xfId="1" applyFont="1" applyBorder="1" applyAlignment="1">
      <alignment horizontal="center" wrapText="1"/>
    </xf>
    <xf numFmtId="0" fontId="7" fillId="0" borderId="21" xfId="1" applyFont="1" applyBorder="1" applyAlignment="1">
      <alignment horizontal="center" wrapText="1"/>
    </xf>
    <xf numFmtId="0" fontId="7" fillId="0" borderId="22" xfId="1" applyFont="1" applyBorder="1" applyAlignment="1">
      <alignment horizontal="center"/>
    </xf>
    <xf numFmtId="0" fontId="7" fillId="0" borderId="23" xfId="1" applyFont="1" applyBorder="1" applyAlignment="1">
      <alignment horizontal="center"/>
    </xf>
    <xf numFmtId="0" fontId="7" fillId="0" borderId="20" xfId="1" applyFont="1" applyBorder="1" applyAlignment="1">
      <alignment horizontal="center"/>
    </xf>
    <xf numFmtId="0" fontId="7" fillId="0" borderId="12" xfId="1" applyFont="1" applyBorder="1" applyAlignment="1">
      <alignment horizontal="center"/>
    </xf>
    <xf numFmtId="0" fontId="7" fillId="0" borderId="13" xfId="1" applyFont="1" applyBorder="1" applyAlignment="1">
      <alignment horizontal="center"/>
    </xf>
    <xf numFmtId="0" fontId="7" fillId="0" borderId="7" xfId="1" applyFont="1" applyBorder="1" applyAlignment="1">
      <alignment horizontal="center"/>
    </xf>
    <xf numFmtId="0" fontId="8" fillId="0" borderId="31" xfId="1" applyFont="1" applyBorder="1" applyAlignment="1">
      <alignment horizontal="left" vertical="top" wrapText="1"/>
    </xf>
    <xf numFmtId="0" fontId="8" fillId="0" borderId="32" xfId="1" applyFont="1" applyBorder="1" applyAlignment="1">
      <alignment horizontal="left" vertical="top" wrapText="1"/>
    </xf>
    <xf numFmtId="0" fontId="8" fillId="0" borderId="33" xfId="1" applyFont="1" applyBorder="1" applyAlignment="1">
      <alignment horizontal="left" vertical="top" wrapText="1"/>
    </xf>
    <xf numFmtId="0" fontId="8" fillId="0" borderId="31" xfId="1" applyFont="1" applyBorder="1" applyAlignment="1">
      <alignment horizontal="center" vertical="top"/>
    </xf>
    <xf numFmtId="0" fontId="8" fillId="0" borderId="32" xfId="1" applyFont="1" applyBorder="1" applyAlignment="1">
      <alignment horizontal="center" vertical="top"/>
    </xf>
    <xf numFmtId="0" fontId="8" fillId="0" borderId="33" xfId="1" applyFont="1" applyBorder="1" applyAlignment="1">
      <alignment horizontal="center" vertical="top"/>
    </xf>
    <xf numFmtId="0" fontId="7" fillId="0" borderId="26"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7" xfId="1" applyFont="1" applyBorder="1" applyAlignment="1">
      <alignment horizontal="center" vertical="center" wrapText="1"/>
    </xf>
    <xf numFmtId="0" fontId="7" fillId="0" borderId="12" xfId="1" applyFont="1" applyBorder="1" applyAlignment="1">
      <alignment horizontal="center" vertical="center"/>
    </xf>
    <xf numFmtId="0" fontId="7" fillId="0" borderId="13" xfId="1" applyFont="1" applyBorder="1" applyAlignment="1">
      <alignment horizontal="center" vertical="center"/>
    </xf>
    <xf numFmtId="0" fontId="7" fillId="0" borderId="7" xfId="1" applyFont="1" applyBorder="1" applyAlignment="1">
      <alignment horizontal="center" vertical="center"/>
    </xf>
    <xf numFmtId="0" fontId="7" fillId="0" borderId="12" xfId="1" applyFont="1" applyBorder="1" applyAlignment="1">
      <alignment horizontal="center" vertical="center" wrapText="1"/>
    </xf>
    <xf numFmtId="0" fontId="8" fillId="0" borderId="28" xfId="1" applyFont="1" applyBorder="1" applyAlignment="1">
      <alignment horizontal="left" vertical="top" wrapText="1"/>
    </xf>
    <xf numFmtId="0" fontId="8" fillId="0" borderId="29" xfId="1" applyFont="1" applyBorder="1" applyAlignment="1">
      <alignment horizontal="left" vertical="top" wrapText="1"/>
    </xf>
    <xf numFmtId="0" fontId="8" fillId="0" borderId="30" xfId="1" applyFont="1" applyBorder="1" applyAlignment="1">
      <alignment horizontal="left" vertical="top" wrapText="1"/>
    </xf>
    <xf numFmtId="15" fontId="8" fillId="0" borderId="16" xfId="1" applyNumberFormat="1" applyFont="1" applyBorder="1" applyAlignment="1">
      <alignment horizontal="center" vertical="top"/>
    </xf>
    <xf numFmtId="15" fontId="8" fillId="0" borderId="17" xfId="1" applyNumberFormat="1" applyFont="1" applyBorder="1" applyAlignment="1">
      <alignment horizontal="center" vertical="top"/>
    </xf>
    <xf numFmtId="15" fontId="8" fillId="0" borderId="18" xfId="1" applyNumberFormat="1" applyFont="1" applyBorder="1" applyAlignment="1">
      <alignment horizontal="center" vertical="top"/>
    </xf>
    <xf numFmtId="0" fontId="8" fillId="0" borderId="31" xfId="1" applyFont="1" applyBorder="1" applyAlignment="1">
      <alignment horizontal="center" vertical="center" wrapText="1"/>
    </xf>
    <xf numFmtId="0" fontId="8" fillId="0" borderId="32" xfId="1" applyFont="1" applyBorder="1" applyAlignment="1">
      <alignment horizontal="center" vertical="center" wrapText="1"/>
    </xf>
    <xf numFmtId="0" fontId="8" fillId="0" borderId="33" xfId="1" applyFont="1" applyBorder="1" applyAlignment="1">
      <alignment horizontal="center" vertical="center" wrapText="1"/>
    </xf>
    <xf numFmtId="0" fontId="8" fillId="0" borderId="31" xfId="1" applyFont="1" applyBorder="1" applyAlignment="1">
      <alignment horizontal="center" vertical="top" wrapText="1"/>
    </xf>
    <xf numFmtId="0" fontId="8" fillId="0" borderId="32" xfId="1" applyFont="1" applyBorder="1" applyAlignment="1">
      <alignment horizontal="center" vertical="top" wrapText="1"/>
    </xf>
    <xf numFmtId="0" fontId="8" fillId="0" borderId="33" xfId="1" applyFont="1" applyBorder="1" applyAlignment="1">
      <alignment horizontal="center" vertical="top" wrapText="1"/>
    </xf>
    <xf numFmtId="0" fontId="11" fillId="0" borderId="31" xfId="1" applyFont="1" applyBorder="1" applyAlignment="1">
      <alignment horizontal="center" vertical="top"/>
    </xf>
    <xf numFmtId="0" fontId="11" fillId="0" borderId="32" xfId="1" applyFont="1" applyBorder="1" applyAlignment="1">
      <alignment horizontal="center" vertical="top"/>
    </xf>
    <xf numFmtId="0" fontId="11" fillId="0" borderId="33" xfId="1" applyFont="1" applyBorder="1" applyAlignment="1">
      <alignment horizontal="center" vertical="top"/>
    </xf>
    <xf numFmtId="0" fontId="11" fillId="4" borderId="31" xfId="1" applyFont="1" applyFill="1" applyBorder="1" applyAlignment="1">
      <alignment horizontal="center" vertical="top" wrapText="1"/>
    </xf>
    <xf numFmtId="0" fontId="11" fillId="4" borderId="32" xfId="1" applyFont="1" applyFill="1" applyBorder="1" applyAlignment="1">
      <alignment horizontal="center" vertical="top" wrapText="1"/>
    </xf>
    <xf numFmtId="0" fontId="11" fillId="4" borderId="33" xfId="1" applyFont="1" applyFill="1" applyBorder="1" applyAlignment="1">
      <alignment horizontal="center" vertical="top" wrapText="1"/>
    </xf>
    <xf numFmtId="0" fontId="11" fillId="0" borderId="31" xfId="1" applyFont="1" applyBorder="1" applyAlignment="1">
      <alignment horizontal="left" vertical="top" wrapText="1"/>
    </xf>
    <xf numFmtId="0" fontId="11" fillId="0" borderId="32" xfId="1" applyFont="1" applyBorder="1" applyAlignment="1">
      <alignment horizontal="left" vertical="top" wrapText="1"/>
    </xf>
    <xf numFmtId="0" fontId="11" fillId="0" borderId="33" xfId="1" applyFont="1" applyBorder="1" applyAlignment="1">
      <alignment horizontal="left" vertical="top" wrapText="1"/>
    </xf>
    <xf numFmtId="164" fontId="8" fillId="0" borderId="31" xfId="1" applyNumberFormat="1" applyFont="1" applyBorder="1" applyAlignment="1">
      <alignment horizontal="center" vertical="top" wrapText="1"/>
    </xf>
    <xf numFmtId="164" fontId="8" fillId="0" borderId="32" xfId="1" applyNumberFormat="1" applyFont="1" applyBorder="1" applyAlignment="1">
      <alignment horizontal="center" vertical="top"/>
    </xf>
    <xf numFmtId="164" fontId="8" fillId="0" borderId="33" xfId="1" applyNumberFormat="1" applyFont="1" applyBorder="1" applyAlignment="1">
      <alignment horizontal="center" vertical="top"/>
    </xf>
    <xf numFmtId="0" fontId="8" fillId="0" borderId="35" xfId="1" applyFont="1" applyBorder="1" applyAlignment="1">
      <alignment horizontal="center" vertical="top"/>
    </xf>
    <xf numFmtId="0" fontId="8" fillId="0" borderId="36" xfId="1" applyFont="1" applyBorder="1" applyAlignment="1">
      <alignment horizontal="center" vertical="top"/>
    </xf>
    <xf numFmtId="0" fontId="8" fillId="0" borderId="37" xfId="1" applyFont="1" applyBorder="1" applyAlignment="1">
      <alignment horizontal="center" vertical="top"/>
    </xf>
    <xf numFmtId="164" fontId="11" fillId="0" borderId="31" xfId="1" applyNumberFormat="1" applyFont="1" applyBorder="1" applyAlignment="1">
      <alignment horizontal="center" vertical="top"/>
    </xf>
    <xf numFmtId="164" fontId="11" fillId="0" borderId="32" xfId="1" applyNumberFormat="1" applyFont="1" applyBorder="1" applyAlignment="1">
      <alignment horizontal="center" vertical="top"/>
    </xf>
    <xf numFmtId="164" fontId="11" fillId="0" borderId="33" xfId="1" applyNumberFormat="1" applyFont="1" applyBorder="1" applyAlignment="1">
      <alignment horizontal="center" vertical="top"/>
    </xf>
    <xf numFmtId="0" fontId="8" fillId="0" borderId="12" xfId="1" applyFont="1" applyBorder="1" applyAlignment="1">
      <alignment horizontal="center" vertical="center" wrapText="1"/>
    </xf>
    <xf numFmtId="0" fontId="8" fillId="0" borderId="7" xfId="1" applyFont="1" applyBorder="1" applyAlignment="1">
      <alignment horizontal="center" vertical="center" wrapText="1"/>
    </xf>
    <xf numFmtId="0" fontId="8" fillId="0" borderId="12" xfId="1" applyFont="1" applyBorder="1" applyAlignment="1">
      <alignment horizontal="left" vertical="center" wrapText="1"/>
    </xf>
    <xf numFmtId="0" fontId="8" fillId="0" borderId="7" xfId="1" applyFont="1" applyBorder="1" applyAlignment="1">
      <alignment horizontal="left" vertical="center" wrapText="1"/>
    </xf>
    <xf numFmtId="0" fontId="8" fillId="0" borderId="16" xfId="1" applyFont="1" applyBorder="1" applyAlignment="1">
      <alignment horizontal="left" wrapText="1"/>
    </xf>
    <xf numFmtId="0" fontId="8" fillId="0" borderId="18" xfId="1" applyFont="1" applyBorder="1" applyAlignment="1">
      <alignment horizontal="left" wrapText="1"/>
    </xf>
    <xf numFmtId="0" fontId="8" fillId="0" borderId="12" xfId="1" applyFont="1" applyBorder="1" applyAlignment="1">
      <alignment horizontal="left" wrapText="1"/>
    </xf>
    <xf numFmtId="0" fontId="8" fillId="0" borderId="7" xfId="1" applyFont="1" applyBorder="1" applyAlignment="1">
      <alignment horizontal="left" wrapText="1"/>
    </xf>
    <xf numFmtId="0" fontId="9" fillId="3" borderId="1" xfId="1" applyFont="1" applyFill="1" applyBorder="1" applyAlignment="1">
      <alignment horizontal="center" vertical="center" wrapText="1"/>
    </xf>
    <xf numFmtId="0" fontId="7" fillId="0" borderId="16" xfId="1" applyFont="1" applyBorder="1" applyAlignment="1">
      <alignment horizontal="center" vertical="center" wrapText="1"/>
    </xf>
    <xf numFmtId="0" fontId="7" fillId="0" borderId="17"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2" xfId="1" applyFont="1" applyBorder="1" applyAlignment="1">
      <alignment horizontal="left" vertical="top" wrapText="1"/>
    </xf>
    <xf numFmtId="0" fontId="8" fillId="0" borderId="7" xfId="1" applyFont="1" applyBorder="1" applyAlignment="1">
      <alignment horizontal="left" vertical="top" wrapText="1"/>
    </xf>
    <xf numFmtId="0" fontId="8" fillId="0" borderId="2" xfId="1" applyFont="1" applyBorder="1" applyAlignment="1">
      <alignment horizontal="right" vertical="center" wrapText="1"/>
    </xf>
    <xf numFmtId="0" fontId="8" fillId="0" borderId="5" xfId="1" applyFont="1" applyBorder="1" applyAlignment="1">
      <alignment horizontal="right" vertical="center" wrapText="1"/>
    </xf>
    <xf numFmtId="9" fontId="8" fillId="0" borderId="2" xfId="2" applyFont="1" applyFill="1" applyBorder="1" applyAlignment="1">
      <alignment horizontal="right" vertical="center" wrapText="1"/>
    </xf>
    <xf numFmtId="9" fontId="8" fillId="0" borderId="5" xfId="2" applyFont="1" applyFill="1" applyBorder="1" applyAlignment="1">
      <alignment horizontal="right" vertical="center" wrapText="1"/>
    </xf>
    <xf numFmtId="0" fontId="12" fillId="0" borderId="1" xfId="1" applyFont="1" applyBorder="1" applyAlignment="1">
      <alignment horizontal="center" vertical="center" wrapText="1"/>
    </xf>
    <xf numFmtId="9" fontId="12" fillId="0" borderId="1" xfId="2" applyFont="1" applyFill="1" applyBorder="1" applyAlignment="1">
      <alignment horizontal="center" vertical="center" wrapText="1"/>
    </xf>
    <xf numFmtId="0" fontId="7" fillId="0" borderId="0" xfId="1" applyFont="1" applyAlignment="1">
      <alignment horizontal="center" vertical="center" wrapText="1"/>
    </xf>
    <xf numFmtId="0" fontId="8" fillId="0" borderId="2" xfId="1" applyFont="1" applyBorder="1" applyAlignment="1">
      <alignment horizontal="center" vertical="center" wrapText="1"/>
    </xf>
    <xf numFmtId="0" fontId="8" fillId="0" borderId="5" xfId="1" applyFont="1" applyBorder="1" applyAlignment="1">
      <alignment horizontal="center" vertical="center" wrapText="1"/>
    </xf>
    <xf numFmtId="0" fontId="9" fillId="3" borderId="12" xfId="1" applyFont="1" applyFill="1" applyBorder="1" applyAlignment="1">
      <alignment horizontal="center" vertical="center" wrapText="1"/>
    </xf>
    <xf numFmtId="0" fontId="9" fillId="3" borderId="13" xfId="1" applyFont="1" applyFill="1" applyBorder="1" applyAlignment="1">
      <alignment horizontal="center" vertical="center" wrapText="1"/>
    </xf>
    <xf numFmtId="0" fontId="9" fillId="3" borderId="7" xfId="1" applyFont="1" applyFill="1" applyBorder="1" applyAlignment="1">
      <alignment horizontal="center" vertical="center" wrapText="1"/>
    </xf>
    <xf numFmtId="0" fontId="10" fillId="0" borderId="1" xfId="1" applyFont="1" applyBorder="1" applyAlignment="1">
      <alignment horizontal="center" vertical="center" wrapText="1"/>
    </xf>
    <xf numFmtId="9" fontId="7" fillId="0" borderId="0" xfId="1" applyNumberFormat="1" applyFont="1" applyAlignment="1">
      <alignment horizontal="center" vertical="center" wrapText="1"/>
    </xf>
    <xf numFmtId="9" fontId="8" fillId="0" borderId="12" xfId="2" applyFont="1" applyFill="1" applyBorder="1" applyAlignment="1">
      <alignment horizontal="center" vertical="center" wrapText="1"/>
    </xf>
    <xf numFmtId="9" fontId="8" fillId="0" borderId="7" xfId="2" applyFont="1" applyFill="1" applyBorder="1" applyAlignment="1">
      <alignment horizontal="center" vertical="center" wrapText="1"/>
    </xf>
    <xf numFmtId="0" fontId="12" fillId="0" borderId="12" xfId="1" applyFont="1" applyBorder="1" applyAlignment="1">
      <alignment horizontal="center" vertical="center" wrapText="1"/>
    </xf>
    <xf numFmtId="0" fontId="12" fillId="0" borderId="7" xfId="1" applyFont="1" applyBorder="1" applyAlignment="1">
      <alignment horizontal="center" vertical="center" wrapText="1"/>
    </xf>
    <xf numFmtId="9" fontId="12" fillId="0" borderId="12" xfId="2" applyFont="1" applyFill="1" applyBorder="1" applyAlignment="1">
      <alignment horizontal="center" vertical="center" wrapText="1"/>
    </xf>
    <xf numFmtId="9" fontId="12" fillId="0" borderId="7" xfId="2" applyFont="1" applyFill="1" applyBorder="1" applyAlignment="1">
      <alignment horizontal="center" vertical="center" wrapText="1"/>
    </xf>
    <xf numFmtId="0" fontId="12" fillId="0" borderId="1" xfId="1" applyFont="1" applyBorder="1" applyAlignment="1">
      <alignment horizontal="left" vertical="center" wrapText="1"/>
    </xf>
    <xf numFmtId="0" fontId="6" fillId="3" borderId="1" xfId="1" applyFont="1" applyFill="1" applyBorder="1" applyAlignment="1">
      <alignment horizontal="center" vertical="center" wrapText="1"/>
    </xf>
    <xf numFmtId="0" fontId="7" fillId="0" borderId="5" xfId="1" applyFont="1" applyBorder="1" applyAlignment="1">
      <alignment horizontal="center" vertical="top"/>
    </xf>
    <xf numFmtId="0" fontId="8" fillId="0" borderId="1" xfId="1" applyFont="1" applyBorder="1" applyAlignment="1">
      <alignment horizontal="center" vertical="top" wrapText="1"/>
    </xf>
    <xf numFmtId="0" fontId="7" fillId="0" borderId="1" xfId="1" applyFont="1" applyBorder="1" applyAlignment="1">
      <alignment horizontal="center" vertical="top" wrapText="1"/>
    </xf>
    <xf numFmtId="0" fontId="8" fillId="0" borderId="1" xfId="1" applyFont="1" applyBorder="1" applyAlignment="1">
      <alignment horizontal="center" vertical="top"/>
    </xf>
    <xf numFmtId="0" fontId="7" fillId="0" borderId="1" xfId="1" applyFont="1" applyBorder="1" applyAlignment="1">
      <alignment horizontal="center" vertical="top"/>
    </xf>
    <xf numFmtId="9" fontId="7" fillId="0" borderId="1" xfId="2" applyFont="1" applyFill="1" applyBorder="1" applyAlignment="1">
      <alignment horizontal="center" vertical="center" wrapText="1"/>
    </xf>
    <xf numFmtId="9" fontId="7" fillId="0" borderId="12" xfId="2" applyFont="1" applyFill="1" applyBorder="1" applyAlignment="1">
      <alignment horizontal="center" vertical="center" wrapText="1"/>
    </xf>
    <xf numFmtId="9" fontId="7" fillId="0" borderId="7" xfId="2" applyFont="1" applyFill="1" applyBorder="1" applyAlignment="1">
      <alignment horizontal="center" vertical="center" wrapText="1"/>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0" fillId="0" borderId="20" xfId="1" applyFont="1" applyBorder="1" applyAlignment="1">
      <alignment horizontal="center" vertical="center"/>
    </xf>
    <xf numFmtId="0" fontId="7" fillId="0" borderId="22" xfId="1" applyFont="1" applyBorder="1" applyAlignment="1">
      <alignment horizontal="center" vertical="center"/>
    </xf>
    <xf numFmtId="0" fontId="7" fillId="0" borderId="23" xfId="1" applyFont="1" applyBorder="1" applyAlignment="1">
      <alignment horizontal="center" vertical="center"/>
    </xf>
    <xf numFmtId="0" fontId="7" fillId="0" borderId="20" xfId="1" applyFont="1" applyBorder="1" applyAlignment="1">
      <alignment horizontal="center" vertical="center"/>
    </xf>
    <xf numFmtId="0" fontId="7" fillId="0" borderId="1" xfId="1" applyFont="1" applyBorder="1" applyAlignment="1">
      <alignment horizontal="center" vertical="center"/>
    </xf>
    <xf numFmtId="0" fontId="11" fillId="0" borderId="1" xfId="1" applyFont="1" applyBorder="1" applyAlignment="1">
      <alignment horizontal="center" vertical="top" wrapText="1"/>
    </xf>
    <xf numFmtId="0" fontId="11" fillId="0" borderId="1" xfId="1" applyFont="1" applyBorder="1" applyAlignment="1">
      <alignment horizontal="center" vertical="top"/>
    </xf>
    <xf numFmtId="0" fontId="8" fillId="0" borderId="2" xfId="1" applyFont="1" applyBorder="1" applyAlignment="1">
      <alignment horizontal="center" vertical="top"/>
    </xf>
    <xf numFmtId="0" fontId="7" fillId="0" borderId="38" xfId="1" applyFont="1" applyBorder="1" applyAlignment="1">
      <alignment horizontal="center" vertical="center"/>
    </xf>
    <xf numFmtId="0" fontId="7" fillId="0" borderId="5" xfId="1" applyFont="1" applyBorder="1" applyAlignment="1">
      <alignment horizontal="center" vertical="center"/>
    </xf>
    <xf numFmtId="0" fontId="8" fillId="0" borderId="14" xfId="1" applyFont="1" applyBorder="1" applyAlignment="1">
      <alignment horizontal="center" vertical="top"/>
    </xf>
    <xf numFmtId="0" fontId="8" fillId="0" borderId="0" xfId="1" applyFont="1" applyAlignment="1">
      <alignment horizontal="center" vertical="top"/>
    </xf>
    <xf numFmtId="0" fontId="7" fillId="0" borderId="14" xfId="1" applyFont="1" applyBorder="1" applyAlignment="1">
      <alignment horizontal="center"/>
    </xf>
    <xf numFmtId="0" fontId="7" fillId="0" borderId="0" xfId="1" applyFont="1" applyAlignment="1">
      <alignment horizontal="center"/>
    </xf>
    <xf numFmtId="0" fontId="7" fillId="0" borderId="39" xfId="1" applyFont="1" applyBorder="1" applyAlignment="1">
      <alignment horizontal="center"/>
    </xf>
    <xf numFmtId="0" fontId="7" fillId="0" borderId="19" xfId="1" applyFont="1" applyBorder="1" applyAlignment="1">
      <alignment horizontal="center" vertical="center"/>
    </xf>
    <xf numFmtId="0" fontId="7" fillId="0" borderId="4" xfId="1" applyFont="1" applyBorder="1" applyAlignment="1">
      <alignment horizontal="center" vertical="center"/>
    </xf>
    <xf numFmtId="0" fontId="7" fillId="0" borderId="8" xfId="1" applyFont="1" applyBorder="1" applyAlignment="1">
      <alignment horizontal="center" vertical="center"/>
    </xf>
    <xf numFmtId="0" fontId="8" fillId="0" borderId="1" xfId="1" applyFont="1" applyBorder="1" applyAlignment="1">
      <alignment horizontal="left" wrapText="1"/>
    </xf>
    <xf numFmtId="0" fontId="8" fillId="0" borderId="26" xfId="1" applyFont="1" applyBorder="1" applyAlignment="1">
      <alignment horizontal="left" vertical="center"/>
    </xf>
    <xf numFmtId="0" fontId="8" fillId="0" borderId="13" xfId="1" applyFont="1" applyBorder="1" applyAlignment="1">
      <alignment horizontal="left" vertical="center"/>
    </xf>
    <xf numFmtId="0" fontId="8" fillId="0" borderId="7" xfId="1" applyFont="1" applyBorder="1" applyAlignment="1">
      <alignment horizontal="left" vertical="center"/>
    </xf>
    <xf numFmtId="165" fontId="8" fillId="0" borderId="1" xfId="1" applyNumberFormat="1" applyFont="1" applyBorder="1" applyAlignment="1">
      <alignment horizontal="center"/>
    </xf>
    <xf numFmtId="0" fontId="7" fillId="0" borderId="1" xfId="1" applyFont="1" applyBorder="1" applyAlignment="1">
      <alignment horizontal="left" vertical="top"/>
    </xf>
    <xf numFmtId="0" fontId="8" fillId="0" borderId="1" xfId="1" applyFont="1" applyBorder="1" applyAlignment="1">
      <alignment horizontal="left" vertical="center" wrapText="1"/>
    </xf>
    <xf numFmtId="0" fontId="8" fillId="0" borderId="2" xfId="1" applyFont="1" applyBorder="1" applyAlignment="1">
      <alignment horizontal="left" vertical="center" wrapText="1"/>
    </xf>
    <xf numFmtId="0" fontId="8" fillId="0" borderId="24" xfId="1" applyFont="1" applyBorder="1" applyAlignment="1">
      <alignment horizontal="left" vertical="center"/>
    </xf>
    <xf numFmtId="0" fontId="8" fillId="0" borderId="17" xfId="1" applyFont="1" applyBorder="1" applyAlignment="1">
      <alignment horizontal="left" vertical="center"/>
    </xf>
    <xf numFmtId="0" fontId="8" fillId="0" borderId="18" xfId="1" applyFont="1" applyBorder="1" applyAlignment="1">
      <alignment horizontal="left" vertical="center"/>
    </xf>
    <xf numFmtId="165" fontId="8" fillId="0" borderId="2" xfId="1" applyNumberFormat="1" applyFont="1" applyBorder="1" applyAlignment="1">
      <alignment horizontal="center"/>
    </xf>
    <xf numFmtId="165" fontId="8" fillId="0" borderId="12" xfId="1" applyNumberFormat="1" applyFont="1" applyBorder="1" applyAlignment="1">
      <alignment horizontal="center"/>
    </xf>
    <xf numFmtId="165" fontId="8" fillId="0" borderId="7" xfId="1" applyNumberFormat="1" applyFont="1" applyBorder="1" applyAlignment="1">
      <alignment horizontal="center"/>
    </xf>
    <xf numFmtId="0" fontId="7" fillId="10" borderId="1" xfId="0" applyFont="1" applyFill="1" applyBorder="1" applyAlignment="1">
      <alignment horizontal="left" vertical="center"/>
    </xf>
    <xf numFmtId="0" fontId="15" fillId="5" borderId="0" xfId="0" applyFont="1" applyFill="1" applyAlignment="1">
      <alignment horizontal="center" vertical="center" wrapText="1"/>
    </xf>
    <xf numFmtId="0" fontId="15" fillId="7" borderId="2" xfId="0" applyFont="1" applyFill="1" applyBorder="1" applyAlignment="1">
      <alignment horizontal="center" vertical="center" textRotation="90"/>
    </xf>
    <xf numFmtId="0" fontId="15" fillId="7" borderId="3" xfId="0" applyFont="1" applyFill="1" applyBorder="1" applyAlignment="1">
      <alignment horizontal="center" vertical="center" textRotation="90"/>
    </xf>
    <xf numFmtId="0" fontId="15" fillId="7" borderId="6" xfId="0" applyFont="1" applyFill="1" applyBorder="1" applyAlignment="1">
      <alignment horizontal="center" vertical="center" textRotation="90"/>
    </xf>
    <xf numFmtId="0" fontId="18" fillId="5" borderId="4" xfId="0" applyFont="1" applyFill="1" applyBorder="1" applyAlignment="1">
      <alignment horizontal="center" vertical="center"/>
    </xf>
    <xf numFmtId="0" fontId="15" fillId="5" borderId="1" xfId="0" applyFont="1" applyFill="1" applyBorder="1" applyAlignment="1">
      <alignment horizontal="center" vertical="center" textRotation="90"/>
    </xf>
    <xf numFmtId="0" fontId="15" fillId="5" borderId="2" xfId="0" applyFont="1" applyFill="1" applyBorder="1" applyAlignment="1">
      <alignment horizontal="center" vertical="center" textRotation="90"/>
    </xf>
    <xf numFmtId="0" fontId="15" fillId="5" borderId="3" xfId="0" applyFont="1" applyFill="1" applyBorder="1" applyAlignment="1">
      <alignment horizontal="center" vertical="center" textRotation="90"/>
    </xf>
    <xf numFmtId="0" fontId="15" fillId="5" borderId="5" xfId="0" applyFont="1" applyFill="1" applyBorder="1" applyAlignment="1">
      <alignment horizontal="center" vertical="center" textRotation="90"/>
    </xf>
  </cellXfs>
  <cellStyles count="3">
    <cellStyle name="Normal" xfId="0" builtinId="0"/>
    <cellStyle name="Normal 2" xfId="1" xr:uid="{23967E7B-E039-46CB-9C1A-060A847C9CB5}"/>
    <cellStyle name="Porcentaje 2" xfId="2" xr:uid="{46A7E951-C32F-48BC-931F-2A31B9505723}"/>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2C9C41AD-CAE7-4023-B878-9752A36F8106}"/>
            </a:ext>
          </a:extLst>
        </xdr:cNvPr>
        <xdr:cNvSpPr/>
      </xdr:nvSpPr>
      <xdr:spPr>
        <a:xfrm>
          <a:off x="4191000" y="155733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0815437D-732D-4245-91EA-6CE1328308C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4320" y="0"/>
          <a:ext cx="1942684" cy="967123"/>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F7A72-D34E-4D89-8549-7A2E93584D6D}">
  <dimension ref="A1:Z80"/>
  <sheetViews>
    <sheetView showGridLines="0" tabSelected="1" view="pageBreakPreview" zoomScale="70" zoomScaleNormal="100" zoomScaleSheetLayoutView="70" workbookViewId="0">
      <selection activeCell="F1" sqref="F1:U1"/>
    </sheetView>
  </sheetViews>
  <sheetFormatPr baseColWidth="10" defaultColWidth="3.8984375" defaultRowHeight="17.100000000000001" customHeight="1" x14ac:dyDescent="0.3"/>
  <cols>
    <col min="1" max="1" width="3.59765625" style="9" customWidth="1"/>
    <col min="2" max="2" width="15.3984375" style="9" customWidth="1"/>
    <col min="3" max="3" width="12.09765625" style="9" customWidth="1"/>
    <col min="4" max="4" width="7.5" style="9" customWidth="1"/>
    <col min="5" max="5" width="3.8984375" style="9" customWidth="1"/>
    <col min="6" max="6" width="13.8984375" style="9" customWidth="1"/>
    <col min="7" max="7" width="12.19921875" style="9" customWidth="1"/>
    <col min="8" max="8" width="7.59765625" style="9" customWidth="1"/>
    <col min="9" max="9" width="3.8984375" style="9" customWidth="1"/>
    <col min="10" max="10" width="9.3984375" style="9" customWidth="1"/>
    <col min="11" max="11" width="11.09765625" style="9" customWidth="1"/>
    <col min="12" max="12" width="11" style="9" customWidth="1"/>
    <col min="13" max="13" width="9.19921875" style="9" customWidth="1"/>
    <col min="14" max="14" width="3.8984375" style="9" customWidth="1"/>
    <col min="15" max="15" width="14.19921875" style="9" customWidth="1"/>
    <col min="16" max="16" width="13.09765625" style="9" customWidth="1"/>
    <col min="17" max="17" width="9.3984375" style="9" customWidth="1"/>
    <col min="18" max="18" width="3.59765625" style="9" customWidth="1"/>
    <col min="19" max="19" width="14.09765625" style="9" customWidth="1"/>
    <col min="20" max="20" width="12.19921875" style="9" customWidth="1"/>
    <col min="21" max="21" width="8.3984375" style="9" customWidth="1"/>
    <col min="22" max="22" width="3.8984375" style="9" customWidth="1"/>
    <col min="23" max="23" width="15" style="9" customWidth="1"/>
    <col min="24" max="24" width="14.296875" style="9" customWidth="1"/>
    <col min="25" max="25" width="8.09765625" style="9" customWidth="1"/>
    <col min="26" max="16384" width="3.8984375" style="9"/>
  </cols>
  <sheetData>
    <row r="1" spans="1:26" ht="33" customHeight="1" x14ac:dyDescent="0.3">
      <c r="A1" s="37"/>
      <c r="B1" s="38"/>
      <c r="C1" s="38"/>
      <c r="D1" s="39"/>
      <c r="E1" s="40"/>
      <c r="F1" s="122" t="s">
        <v>54</v>
      </c>
      <c r="G1" s="123"/>
      <c r="H1" s="123"/>
      <c r="I1" s="123"/>
      <c r="J1" s="123"/>
      <c r="K1" s="123"/>
      <c r="L1" s="123"/>
      <c r="M1" s="123"/>
      <c r="N1" s="123"/>
      <c r="O1" s="123"/>
      <c r="P1" s="123"/>
      <c r="Q1" s="123"/>
      <c r="R1" s="123"/>
      <c r="S1" s="123"/>
      <c r="T1" s="123"/>
      <c r="U1" s="123"/>
      <c r="V1" s="124" t="s">
        <v>55</v>
      </c>
      <c r="W1" s="125"/>
      <c r="X1" s="125"/>
      <c r="Y1" s="126"/>
      <c r="Z1" s="39"/>
    </row>
    <row r="2" spans="1:26" ht="21" customHeight="1" x14ac:dyDescent="0.3">
      <c r="A2" s="42"/>
      <c r="B2" s="39"/>
      <c r="C2" s="39"/>
      <c r="D2" s="39"/>
      <c r="E2" s="40"/>
      <c r="F2" s="127" t="s">
        <v>56</v>
      </c>
      <c r="G2" s="128"/>
      <c r="H2" s="128"/>
      <c r="I2" s="128"/>
      <c r="J2" s="128"/>
      <c r="K2" s="128"/>
      <c r="L2" s="128"/>
      <c r="M2" s="128"/>
      <c r="N2" s="128"/>
      <c r="O2" s="128"/>
      <c r="P2" s="128"/>
      <c r="Q2" s="128"/>
      <c r="R2" s="128"/>
      <c r="S2" s="128"/>
      <c r="T2" s="128"/>
      <c r="U2" s="128"/>
      <c r="V2" s="129" t="s">
        <v>174</v>
      </c>
      <c r="W2" s="130"/>
      <c r="X2" s="130"/>
      <c r="Y2" s="131"/>
      <c r="Z2" s="39"/>
    </row>
    <row r="3" spans="1:26" ht="14.85" customHeight="1" x14ac:dyDescent="0.3">
      <c r="A3" s="42"/>
      <c r="B3" s="39"/>
      <c r="C3" s="39"/>
      <c r="D3" s="39"/>
      <c r="E3" s="40"/>
      <c r="F3" s="135" t="s">
        <v>57</v>
      </c>
      <c r="G3" s="136"/>
      <c r="H3" s="136"/>
      <c r="I3" s="136"/>
      <c r="J3" s="136"/>
      <c r="K3" s="136"/>
      <c r="L3" s="136"/>
      <c r="M3" s="136"/>
      <c r="N3" s="136"/>
      <c r="O3" s="136"/>
      <c r="P3" s="136"/>
      <c r="Q3" s="136"/>
      <c r="R3" s="136"/>
      <c r="S3" s="136"/>
      <c r="T3" s="136"/>
      <c r="U3" s="136"/>
      <c r="V3" s="132"/>
      <c r="W3" s="133"/>
      <c r="X3" s="133"/>
      <c r="Y3" s="134"/>
      <c r="Z3" s="39"/>
    </row>
    <row r="4" spans="1:26" ht="18" customHeight="1" x14ac:dyDescent="0.3">
      <c r="A4" s="43"/>
      <c r="B4" s="44"/>
      <c r="C4" s="44"/>
      <c r="D4" s="44"/>
      <c r="E4" s="45"/>
      <c r="F4" s="137" t="s">
        <v>58</v>
      </c>
      <c r="G4" s="138"/>
      <c r="H4" s="138"/>
      <c r="I4" s="138"/>
      <c r="J4" s="138"/>
      <c r="K4" s="138"/>
      <c r="L4" s="138"/>
      <c r="M4" s="138"/>
      <c r="N4" s="138"/>
      <c r="O4" s="138"/>
      <c r="P4" s="138"/>
      <c r="Q4" s="138"/>
      <c r="R4" s="138"/>
      <c r="S4" s="138"/>
      <c r="T4" s="138"/>
      <c r="U4" s="138"/>
      <c r="V4" s="139" t="s">
        <v>175</v>
      </c>
      <c r="W4" s="139"/>
      <c r="X4" s="139"/>
      <c r="Y4" s="139"/>
      <c r="Z4" s="39"/>
    </row>
    <row r="5" spans="1:26" ht="8.25" customHeight="1" x14ac:dyDescent="0.3">
      <c r="A5" s="42"/>
      <c r="B5" s="39"/>
      <c r="C5" s="39"/>
      <c r="D5" s="39"/>
      <c r="E5" s="40"/>
      <c r="F5" s="46"/>
      <c r="G5" s="46"/>
      <c r="H5" s="46"/>
      <c r="I5" s="46"/>
      <c r="J5" s="46"/>
      <c r="K5" s="46"/>
      <c r="L5" s="46"/>
      <c r="M5" s="46"/>
      <c r="N5" s="46"/>
      <c r="O5" s="46"/>
      <c r="P5" s="46"/>
      <c r="Q5" s="46"/>
      <c r="R5" s="46"/>
      <c r="S5" s="46"/>
      <c r="T5" s="46"/>
      <c r="U5" s="46"/>
      <c r="V5" s="41"/>
      <c r="W5" s="41"/>
      <c r="X5" s="41"/>
      <c r="Y5" s="41"/>
      <c r="Z5" s="39"/>
    </row>
    <row r="6" spans="1:26" ht="21.6" customHeight="1" x14ac:dyDescent="0.3">
      <c r="A6" s="150" t="s">
        <v>59</v>
      </c>
      <c r="B6" s="151"/>
      <c r="C6" s="151"/>
      <c r="D6" s="151"/>
      <c r="E6" s="151"/>
      <c r="F6" s="151"/>
      <c r="G6" s="151"/>
      <c r="H6" s="151"/>
      <c r="I6" s="151"/>
      <c r="J6" s="151"/>
      <c r="K6" s="151"/>
      <c r="L6" s="151"/>
      <c r="M6" s="151"/>
      <c r="N6" s="151"/>
      <c r="O6" s="151"/>
      <c r="P6" s="151"/>
      <c r="Q6" s="151"/>
      <c r="R6" s="151"/>
      <c r="S6" s="151"/>
      <c r="T6" s="151"/>
      <c r="U6" s="151"/>
      <c r="V6" s="151"/>
      <c r="W6" s="151"/>
      <c r="X6" s="151"/>
      <c r="Y6" s="151"/>
      <c r="Z6" s="151"/>
    </row>
    <row r="7" spans="1:26" ht="14.85" customHeight="1" x14ac:dyDescent="0.3">
      <c r="A7" s="152" t="s">
        <v>60</v>
      </c>
      <c r="B7" s="153"/>
      <c r="C7" s="153"/>
      <c r="D7" s="153"/>
      <c r="E7" s="154"/>
      <c r="F7" s="155" t="s">
        <v>61</v>
      </c>
      <c r="G7" s="156"/>
      <c r="H7" s="156"/>
      <c r="I7" s="156"/>
      <c r="J7" s="156"/>
      <c r="K7" s="157" t="s">
        <v>62</v>
      </c>
      <c r="L7" s="158"/>
      <c r="M7" s="158"/>
      <c r="N7" s="159"/>
      <c r="O7" s="157" t="s">
        <v>63</v>
      </c>
      <c r="P7" s="158"/>
      <c r="Q7" s="158"/>
      <c r="R7" s="158"/>
      <c r="S7" s="158"/>
      <c r="T7" s="158"/>
      <c r="U7" s="158"/>
      <c r="V7" s="158"/>
      <c r="W7" s="160" t="s">
        <v>64</v>
      </c>
      <c r="X7" s="161"/>
      <c r="Y7" s="162"/>
      <c r="Z7" s="39"/>
    </row>
    <row r="8" spans="1:26" ht="61.2" customHeight="1" x14ac:dyDescent="0.3">
      <c r="A8" s="140" t="s">
        <v>176</v>
      </c>
      <c r="B8" s="141"/>
      <c r="C8" s="141"/>
      <c r="D8" s="141"/>
      <c r="E8" s="142"/>
      <c r="F8" s="143" t="s">
        <v>176</v>
      </c>
      <c r="G8" s="143"/>
      <c r="H8" s="143"/>
      <c r="I8" s="143"/>
      <c r="J8" s="143"/>
      <c r="K8" s="144" t="s">
        <v>65</v>
      </c>
      <c r="L8" s="145"/>
      <c r="M8" s="145"/>
      <c r="N8" s="146"/>
      <c r="O8" s="147" t="s">
        <v>177</v>
      </c>
      <c r="P8" s="148"/>
      <c r="Q8" s="148"/>
      <c r="R8" s="148"/>
      <c r="S8" s="148"/>
      <c r="T8" s="148"/>
      <c r="U8" s="148"/>
      <c r="V8" s="148"/>
      <c r="W8" s="149" t="s">
        <v>66</v>
      </c>
      <c r="X8" s="149"/>
      <c r="Y8" s="149"/>
      <c r="Z8" s="39"/>
    </row>
    <row r="9" spans="1:26" ht="24" customHeight="1" x14ac:dyDescent="0.3">
      <c r="A9" s="150" t="s">
        <v>67</v>
      </c>
      <c r="B9" s="151"/>
      <c r="C9" s="151"/>
      <c r="D9" s="151"/>
      <c r="E9" s="151"/>
      <c r="F9" s="151"/>
      <c r="G9" s="151"/>
      <c r="H9" s="151"/>
      <c r="I9" s="151"/>
      <c r="J9" s="151"/>
      <c r="K9" s="151"/>
      <c r="L9" s="151"/>
      <c r="M9" s="151"/>
      <c r="N9" s="151"/>
      <c r="O9" s="151"/>
      <c r="P9" s="151"/>
      <c r="Q9" s="151"/>
      <c r="R9" s="151"/>
      <c r="S9" s="151"/>
      <c r="T9" s="151"/>
      <c r="U9" s="151"/>
      <c r="V9" s="151"/>
      <c r="W9" s="151"/>
      <c r="X9" s="151"/>
      <c r="Y9" s="151"/>
      <c r="Z9" s="151"/>
    </row>
    <row r="10" spans="1:26" s="10" customFormat="1" ht="32.25" customHeight="1" x14ac:dyDescent="0.3">
      <c r="A10" s="169" t="s">
        <v>68</v>
      </c>
      <c r="B10" s="170"/>
      <c r="C10" s="170"/>
      <c r="D10" s="170"/>
      <c r="E10" s="170"/>
      <c r="F10" s="170"/>
      <c r="G10" s="170"/>
      <c r="H10" s="171"/>
      <c r="I10" s="172" t="s">
        <v>69</v>
      </c>
      <c r="J10" s="173"/>
      <c r="K10" s="173"/>
      <c r="L10" s="173"/>
      <c r="M10" s="173"/>
      <c r="N10" s="174"/>
      <c r="O10" s="175" t="s">
        <v>70</v>
      </c>
      <c r="P10" s="170"/>
      <c r="Q10" s="170"/>
      <c r="R10" s="170"/>
      <c r="S10" s="171"/>
      <c r="T10" s="149" t="s">
        <v>71</v>
      </c>
      <c r="U10" s="149"/>
      <c r="V10" s="149"/>
      <c r="W10" s="149"/>
      <c r="X10" s="149"/>
      <c r="Y10" s="149"/>
      <c r="Z10" s="47"/>
    </row>
    <row r="11" spans="1:26" ht="19.350000000000001" customHeight="1" x14ac:dyDescent="0.3">
      <c r="A11" s="48">
        <v>1</v>
      </c>
      <c r="B11" s="176" t="s">
        <v>72</v>
      </c>
      <c r="C11" s="177"/>
      <c r="D11" s="177"/>
      <c r="E11" s="177"/>
      <c r="F11" s="177"/>
      <c r="G11" s="177"/>
      <c r="H11" s="178"/>
      <c r="I11" s="179" t="s">
        <v>0</v>
      </c>
      <c r="J11" s="180"/>
      <c r="K11" s="180"/>
      <c r="L11" s="180"/>
      <c r="M11" s="180"/>
      <c r="N11" s="180"/>
      <c r="O11" s="180"/>
      <c r="P11" s="180"/>
      <c r="Q11" s="180"/>
      <c r="R11" s="180"/>
      <c r="S11" s="180"/>
      <c r="T11" s="180"/>
      <c r="U11" s="180"/>
      <c r="V11" s="180"/>
      <c r="W11" s="180"/>
      <c r="X11" s="180"/>
      <c r="Y11" s="181"/>
      <c r="Z11" s="39"/>
    </row>
    <row r="12" spans="1:26" ht="19.350000000000001" customHeight="1" x14ac:dyDescent="0.3">
      <c r="A12" s="48">
        <v>2</v>
      </c>
      <c r="B12" s="163" t="s">
        <v>73</v>
      </c>
      <c r="C12" s="164"/>
      <c r="D12" s="164"/>
      <c r="E12" s="164"/>
      <c r="F12" s="164"/>
      <c r="G12" s="164"/>
      <c r="H12" s="165"/>
      <c r="I12" s="166" t="s">
        <v>0</v>
      </c>
      <c r="J12" s="167"/>
      <c r="K12" s="167"/>
      <c r="L12" s="167"/>
      <c r="M12" s="167"/>
      <c r="N12" s="167"/>
      <c r="O12" s="167"/>
      <c r="P12" s="167"/>
      <c r="Q12" s="167"/>
      <c r="R12" s="167"/>
      <c r="S12" s="167"/>
      <c r="T12" s="167"/>
      <c r="U12" s="167"/>
      <c r="V12" s="167"/>
      <c r="W12" s="167"/>
      <c r="X12" s="167"/>
      <c r="Y12" s="168"/>
      <c r="Z12" s="39"/>
    </row>
    <row r="13" spans="1:26" ht="19.350000000000001" customHeight="1" x14ac:dyDescent="0.3">
      <c r="A13" s="48">
        <v>3</v>
      </c>
      <c r="B13" s="163" t="s">
        <v>74</v>
      </c>
      <c r="C13" s="164"/>
      <c r="D13" s="164"/>
      <c r="E13" s="164"/>
      <c r="F13" s="164"/>
      <c r="G13" s="164"/>
      <c r="H13" s="165"/>
      <c r="I13" s="166" t="s">
        <v>75</v>
      </c>
      <c r="J13" s="167"/>
      <c r="K13" s="167"/>
      <c r="L13" s="167"/>
      <c r="M13" s="167"/>
      <c r="N13" s="167"/>
      <c r="O13" s="167"/>
      <c r="P13" s="167"/>
      <c r="Q13" s="167"/>
      <c r="R13" s="167"/>
      <c r="S13" s="167"/>
      <c r="T13" s="167"/>
      <c r="U13" s="167"/>
      <c r="V13" s="167"/>
      <c r="W13" s="167"/>
      <c r="X13" s="167"/>
      <c r="Y13" s="168"/>
      <c r="Z13" s="39"/>
    </row>
    <row r="14" spans="1:26" ht="19.350000000000001" customHeight="1" x14ac:dyDescent="0.3">
      <c r="A14" s="48">
        <v>4</v>
      </c>
      <c r="B14" s="163" t="s">
        <v>76</v>
      </c>
      <c r="C14" s="164"/>
      <c r="D14" s="164"/>
      <c r="E14" s="164"/>
      <c r="F14" s="164"/>
      <c r="G14" s="164"/>
      <c r="H14" s="165"/>
      <c r="I14" s="166" t="s">
        <v>77</v>
      </c>
      <c r="J14" s="167"/>
      <c r="K14" s="167"/>
      <c r="L14" s="167"/>
      <c r="M14" s="167"/>
      <c r="N14" s="167"/>
      <c r="O14" s="167"/>
      <c r="P14" s="167"/>
      <c r="Q14" s="167"/>
      <c r="R14" s="167"/>
      <c r="S14" s="167"/>
      <c r="T14" s="167"/>
      <c r="U14" s="167"/>
      <c r="V14" s="167"/>
      <c r="W14" s="167"/>
      <c r="X14" s="167"/>
      <c r="Y14" s="168"/>
      <c r="Z14" s="39"/>
    </row>
    <row r="15" spans="1:26" ht="32.25" customHeight="1" x14ac:dyDescent="0.3">
      <c r="A15" s="48">
        <v>5</v>
      </c>
      <c r="B15" s="163" t="s">
        <v>78</v>
      </c>
      <c r="C15" s="164"/>
      <c r="D15" s="164"/>
      <c r="E15" s="164"/>
      <c r="F15" s="164"/>
      <c r="G15" s="164"/>
      <c r="H15" s="165"/>
      <c r="I15" s="188" t="s">
        <v>178</v>
      </c>
      <c r="J15" s="189"/>
      <c r="K15" s="189"/>
      <c r="L15" s="189"/>
      <c r="M15" s="189"/>
      <c r="N15" s="189"/>
      <c r="O15" s="189"/>
      <c r="P15" s="189"/>
      <c r="Q15" s="189"/>
      <c r="R15" s="189"/>
      <c r="S15" s="189"/>
      <c r="T15" s="189"/>
      <c r="U15" s="189"/>
      <c r="V15" s="189"/>
      <c r="W15" s="189"/>
      <c r="X15" s="189"/>
      <c r="Y15" s="190"/>
      <c r="Z15" s="39"/>
    </row>
    <row r="16" spans="1:26" ht="45.75" customHeight="1" x14ac:dyDescent="0.3">
      <c r="A16" s="48">
        <v>6</v>
      </c>
      <c r="B16" s="163" t="s">
        <v>79</v>
      </c>
      <c r="C16" s="164"/>
      <c r="D16" s="164"/>
      <c r="E16" s="164"/>
      <c r="F16" s="164"/>
      <c r="G16" s="164"/>
      <c r="H16" s="165"/>
      <c r="I16" s="191" t="s">
        <v>179</v>
      </c>
      <c r="J16" s="192"/>
      <c r="K16" s="192"/>
      <c r="L16" s="192"/>
      <c r="M16" s="192"/>
      <c r="N16" s="192"/>
      <c r="O16" s="192"/>
      <c r="P16" s="192"/>
      <c r="Q16" s="192"/>
      <c r="R16" s="192"/>
      <c r="S16" s="192"/>
      <c r="T16" s="192"/>
      <c r="U16" s="192"/>
      <c r="V16" s="192"/>
      <c r="W16" s="192"/>
      <c r="X16" s="192"/>
      <c r="Y16" s="193"/>
      <c r="Z16" s="39"/>
    </row>
    <row r="17" spans="1:26" ht="45.75" customHeight="1" x14ac:dyDescent="0.3">
      <c r="A17" s="49">
        <v>7</v>
      </c>
      <c r="B17" s="194" t="s">
        <v>80</v>
      </c>
      <c r="C17" s="195"/>
      <c r="D17" s="195"/>
      <c r="E17" s="195"/>
      <c r="F17" s="195"/>
      <c r="G17" s="195"/>
      <c r="H17" s="196"/>
      <c r="I17" s="185" t="s">
        <v>180</v>
      </c>
      <c r="J17" s="186"/>
      <c r="K17" s="186"/>
      <c r="L17" s="186"/>
      <c r="M17" s="186"/>
      <c r="N17" s="186"/>
      <c r="O17" s="186"/>
      <c r="P17" s="186"/>
      <c r="Q17" s="186"/>
      <c r="R17" s="186"/>
      <c r="S17" s="186"/>
      <c r="T17" s="186"/>
      <c r="U17" s="186"/>
      <c r="V17" s="186"/>
      <c r="W17" s="186"/>
      <c r="X17" s="186"/>
      <c r="Y17" s="187"/>
      <c r="Z17" s="39"/>
    </row>
    <row r="18" spans="1:26" ht="45.75" customHeight="1" x14ac:dyDescent="0.3">
      <c r="A18" s="48">
        <v>8</v>
      </c>
      <c r="B18" s="163" t="s">
        <v>81</v>
      </c>
      <c r="C18" s="164"/>
      <c r="D18" s="164"/>
      <c r="E18" s="164"/>
      <c r="F18" s="164"/>
      <c r="G18" s="164"/>
      <c r="H18" s="165"/>
      <c r="I18" s="182" t="s">
        <v>181</v>
      </c>
      <c r="J18" s="183"/>
      <c r="K18" s="183"/>
      <c r="L18" s="183"/>
      <c r="M18" s="183"/>
      <c r="N18" s="183"/>
      <c r="O18" s="183"/>
      <c r="P18" s="183"/>
      <c r="Q18" s="183"/>
      <c r="R18" s="183"/>
      <c r="S18" s="183"/>
      <c r="T18" s="183"/>
      <c r="U18" s="183"/>
      <c r="V18" s="183"/>
      <c r="W18" s="183"/>
      <c r="X18" s="183"/>
      <c r="Y18" s="184"/>
      <c r="Z18" s="39"/>
    </row>
    <row r="19" spans="1:26" ht="61.35" customHeight="1" x14ac:dyDescent="0.3">
      <c r="A19" s="48">
        <v>9</v>
      </c>
      <c r="B19" s="163" t="s">
        <v>82</v>
      </c>
      <c r="C19" s="164"/>
      <c r="D19" s="164"/>
      <c r="E19" s="164"/>
      <c r="F19" s="164"/>
      <c r="G19" s="164"/>
      <c r="H19" s="165"/>
      <c r="I19" s="185" t="s">
        <v>182</v>
      </c>
      <c r="J19" s="186"/>
      <c r="K19" s="186"/>
      <c r="L19" s="186"/>
      <c r="M19" s="186"/>
      <c r="N19" s="186"/>
      <c r="O19" s="186"/>
      <c r="P19" s="186"/>
      <c r="Q19" s="186"/>
      <c r="R19" s="186"/>
      <c r="S19" s="186"/>
      <c r="T19" s="186"/>
      <c r="U19" s="186"/>
      <c r="V19" s="186"/>
      <c r="W19" s="186"/>
      <c r="X19" s="186"/>
      <c r="Y19" s="187"/>
      <c r="Z19" s="39"/>
    </row>
    <row r="20" spans="1:26" ht="19.350000000000001" customHeight="1" x14ac:dyDescent="0.3">
      <c r="A20" s="48">
        <v>10</v>
      </c>
      <c r="B20" s="163" t="s">
        <v>83</v>
      </c>
      <c r="C20" s="164"/>
      <c r="D20" s="164"/>
      <c r="E20" s="164"/>
      <c r="F20" s="164"/>
      <c r="G20" s="164"/>
      <c r="H20" s="165"/>
      <c r="I20" s="166" t="s">
        <v>173</v>
      </c>
      <c r="J20" s="167"/>
      <c r="K20" s="167"/>
      <c r="L20" s="167"/>
      <c r="M20" s="167"/>
      <c r="N20" s="167"/>
      <c r="O20" s="167"/>
      <c r="P20" s="167"/>
      <c r="Q20" s="167"/>
      <c r="R20" s="167"/>
      <c r="S20" s="167"/>
      <c r="T20" s="167"/>
      <c r="U20" s="167"/>
      <c r="V20" s="167"/>
      <c r="W20" s="167"/>
      <c r="X20" s="167"/>
      <c r="Y20" s="168"/>
      <c r="Z20" s="39"/>
    </row>
    <row r="21" spans="1:26" ht="34.35" customHeight="1" x14ac:dyDescent="0.3">
      <c r="A21" s="48">
        <v>11</v>
      </c>
      <c r="B21" s="163" t="s">
        <v>84</v>
      </c>
      <c r="C21" s="164"/>
      <c r="D21" s="164"/>
      <c r="E21" s="164"/>
      <c r="F21" s="164"/>
      <c r="G21" s="164"/>
      <c r="H21" s="165"/>
      <c r="I21" s="166" t="s">
        <v>85</v>
      </c>
      <c r="J21" s="167"/>
      <c r="K21" s="167"/>
      <c r="L21" s="167"/>
      <c r="M21" s="167"/>
      <c r="N21" s="167"/>
      <c r="O21" s="167"/>
      <c r="P21" s="167"/>
      <c r="Q21" s="167"/>
      <c r="R21" s="167"/>
      <c r="S21" s="167"/>
      <c r="T21" s="167"/>
      <c r="U21" s="167"/>
      <c r="V21" s="167"/>
      <c r="W21" s="167"/>
      <c r="X21" s="167"/>
      <c r="Y21" s="168"/>
      <c r="Z21" s="39"/>
    </row>
    <row r="22" spans="1:26" ht="17.100000000000001" customHeight="1" x14ac:dyDescent="0.3">
      <c r="A22" s="48">
        <v>12</v>
      </c>
      <c r="B22" s="163" t="s">
        <v>86</v>
      </c>
      <c r="C22" s="164"/>
      <c r="D22" s="164"/>
      <c r="E22" s="164"/>
      <c r="F22" s="164"/>
      <c r="G22" s="164"/>
      <c r="H22" s="165"/>
      <c r="I22" s="166" t="s">
        <v>183</v>
      </c>
      <c r="J22" s="167"/>
      <c r="K22" s="167"/>
      <c r="L22" s="167"/>
      <c r="M22" s="167"/>
      <c r="N22" s="167"/>
      <c r="O22" s="167"/>
      <c r="P22" s="167"/>
      <c r="Q22" s="167"/>
      <c r="R22" s="167"/>
      <c r="S22" s="167"/>
      <c r="T22" s="167"/>
      <c r="U22" s="167"/>
      <c r="V22" s="167"/>
      <c r="W22" s="167"/>
      <c r="X22" s="167"/>
      <c r="Y22" s="168"/>
      <c r="Z22" s="39"/>
    </row>
    <row r="23" spans="1:26" ht="19.350000000000001" customHeight="1" x14ac:dyDescent="0.3">
      <c r="A23" s="48">
        <v>13</v>
      </c>
      <c r="B23" s="163" t="s">
        <v>87</v>
      </c>
      <c r="C23" s="164"/>
      <c r="D23" s="164"/>
      <c r="E23" s="164"/>
      <c r="F23" s="164"/>
      <c r="G23" s="164"/>
      <c r="H23" s="165"/>
      <c r="I23" s="203">
        <v>4500000</v>
      </c>
      <c r="J23" s="204"/>
      <c r="K23" s="204"/>
      <c r="L23" s="204"/>
      <c r="M23" s="204"/>
      <c r="N23" s="204"/>
      <c r="O23" s="204"/>
      <c r="P23" s="204"/>
      <c r="Q23" s="204"/>
      <c r="R23" s="204"/>
      <c r="S23" s="204"/>
      <c r="T23" s="204"/>
      <c r="U23" s="204"/>
      <c r="V23" s="204"/>
      <c r="W23" s="204"/>
      <c r="X23" s="204"/>
      <c r="Y23" s="205"/>
      <c r="Z23" s="39"/>
    </row>
    <row r="24" spans="1:26" ht="46.5" customHeight="1" x14ac:dyDescent="0.3">
      <c r="A24" s="48">
        <v>14</v>
      </c>
      <c r="B24" s="163" t="s">
        <v>88</v>
      </c>
      <c r="C24" s="164"/>
      <c r="D24" s="164"/>
      <c r="E24" s="164"/>
      <c r="F24" s="164"/>
      <c r="G24" s="164"/>
      <c r="H24" s="165"/>
      <c r="I24" s="197" t="s">
        <v>184</v>
      </c>
      <c r="J24" s="198"/>
      <c r="K24" s="198"/>
      <c r="L24" s="198"/>
      <c r="M24" s="198"/>
      <c r="N24" s="198"/>
      <c r="O24" s="198"/>
      <c r="P24" s="198"/>
      <c r="Q24" s="198"/>
      <c r="R24" s="198"/>
      <c r="S24" s="198"/>
      <c r="T24" s="198"/>
      <c r="U24" s="198"/>
      <c r="V24" s="198"/>
      <c r="W24" s="198"/>
      <c r="X24" s="198"/>
      <c r="Y24" s="199"/>
      <c r="Z24" s="39"/>
    </row>
    <row r="25" spans="1:26" ht="36.6" customHeight="1" x14ac:dyDescent="0.3">
      <c r="A25" s="48">
        <v>15</v>
      </c>
      <c r="B25" s="163" t="s">
        <v>89</v>
      </c>
      <c r="C25" s="164"/>
      <c r="D25" s="164"/>
      <c r="E25" s="164"/>
      <c r="F25" s="164"/>
      <c r="G25" s="164"/>
      <c r="H25" s="165"/>
      <c r="I25" s="185" t="s">
        <v>185</v>
      </c>
      <c r="J25" s="186"/>
      <c r="K25" s="186"/>
      <c r="L25" s="186"/>
      <c r="M25" s="186"/>
      <c r="N25" s="186"/>
      <c r="O25" s="186"/>
      <c r="P25" s="186"/>
      <c r="Q25" s="186"/>
      <c r="R25" s="186"/>
      <c r="S25" s="186"/>
      <c r="T25" s="186"/>
      <c r="U25" s="186"/>
      <c r="V25" s="186"/>
      <c r="W25" s="186"/>
      <c r="X25" s="186"/>
      <c r="Y25" s="187"/>
      <c r="Z25" s="39"/>
    </row>
    <row r="26" spans="1:26" ht="19.350000000000001" customHeight="1" x14ac:dyDescent="0.3">
      <c r="A26" s="50">
        <v>16</v>
      </c>
      <c r="B26" s="163" t="s">
        <v>90</v>
      </c>
      <c r="C26" s="164"/>
      <c r="D26" s="164"/>
      <c r="E26" s="164"/>
      <c r="F26" s="164"/>
      <c r="G26" s="164"/>
      <c r="H26" s="165"/>
      <c r="I26" s="200">
        <v>120</v>
      </c>
      <c r="J26" s="201"/>
      <c r="K26" s="201"/>
      <c r="L26" s="201"/>
      <c r="M26" s="201"/>
      <c r="N26" s="201"/>
      <c r="O26" s="201"/>
      <c r="P26" s="201"/>
      <c r="Q26" s="201"/>
      <c r="R26" s="201"/>
      <c r="S26" s="201"/>
      <c r="T26" s="201"/>
      <c r="U26" s="201"/>
      <c r="V26" s="201"/>
      <c r="W26" s="201"/>
      <c r="X26" s="201"/>
      <c r="Y26" s="202"/>
      <c r="Z26" s="39"/>
    </row>
    <row r="27" spans="1:26" ht="19.2" customHeight="1" x14ac:dyDescent="0.3">
      <c r="A27" s="214" t="s">
        <v>91</v>
      </c>
      <c r="B27" s="214"/>
      <c r="C27" s="214"/>
      <c r="D27" s="214"/>
      <c r="E27" s="214"/>
      <c r="F27" s="214"/>
      <c r="G27" s="214"/>
      <c r="H27" s="214"/>
      <c r="I27" s="214"/>
      <c r="J27" s="214"/>
      <c r="K27" s="214"/>
      <c r="L27" s="214"/>
      <c r="M27" s="214"/>
      <c r="N27" s="214"/>
      <c r="O27" s="214"/>
      <c r="P27" s="214"/>
      <c r="Q27" s="214"/>
      <c r="R27" s="214"/>
      <c r="S27" s="214"/>
      <c r="T27" s="214"/>
      <c r="U27" s="214"/>
      <c r="V27" s="214"/>
      <c r="W27" s="214"/>
      <c r="X27" s="214"/>
      <c r="Y27" s="214"/>
      <c r="Z27" s="214"/>
    </row>
    <row r="28" spans="1:26" s="11" customFormat="1" ht="15.75" customHeight="1" x14ac:dyDescent="0.3">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row>
    <row r="29" spans="1:26" s="12" customFormat="1" ht="28.5" customHeight="1" x14ac:dyDescent="0.3">
      <c r="A29" s="175" t="s">
        <v>92</v>
      </c>
      <c r="B29" s="170"/>
      <c r="C29" s="170"/>
      <c r="D29" s="171"/>
      <c r="E29" s="46"/>
      <c r="F29" s="175" t="s">
        <v>93</v>
      </c>
      <c r="G29" s="170"/>
      <c r="H29" s="171"/>
      <c r="I29" s="35"/>
      <c r="J29" s="215" t="s">
        <v>94</v>
      </c>
      <c r="K29" s="216"/>
      <c r="L29" s="216"/>
      <c r="M29" s="217"/>
      <c r="N29" s="35"/>
      <c r="O29" s="175" t="s">
        <v>95</v>
      </c>
      <c r="P29" s="170"/>
      <c r="Q29" s="171"/>
      <c r="R29" s="53"/>
      <c r="S29" s="218" t="s">
        <v>96</v>
      </c>
      <c r="T29" s="218"/>
      <c r="U29" s="218"/>
      <c r="V29" s="35"/>
      <c r="W29" s="175" t="s">
        <v>97</v>
      </c>
      <c r="X29" s="170"/>
      <c r="Y29" s="171"/>
      <c r="Z29" s="35"/>
    </row>
    <row r="30" spans="1:26" s="12" customFormat="1" ht="57" customHeight="1" x14ac:dyDescent="0.3">
      <c r="A30" s="206"/>
      <c r="B30" s="207"/>
      <c r="C30" s="14" t="s">
        <v>98</v>
      </c>
      <c r="D30" s="15" t="s">
        <v>99</v>
      </c>
      <c r="E30" s="46"/>
      <c r="F30" s="16"/>
      <c r="G30" s="16" t="s">
        <v>98</v>
      </c>
      <c r="H30" s="17" t="s">
        <v>99</v>
      </c>
      <c r="I30" s="35"/>
      <c r="J30" s="175" t="s">
        <v>100</v>
      </c>
      <c r="K30" s="170"/>
      <c r="L30" s="18" t="s">
        <v>98</v>
      </c>
      <c r="M30" s="52" t="s">
        <v>99</v>
      </c>
      <c r="N30" s="53"/>
      <c r="O30" s="19"/>
      <c r="P30" s="20" t="s">
        <v>98</v>
      </c>
      <c r="Q30" s="18" t="s">
        <v>99</v>
      </c>
      <c r="R30" s="53"/>
      <c r="S30" s="18"/>
      <c r="T30" s="18" t="s">
        <v>98</v>
      </c>
      <c r="U30" s="18" t="s">
        <v>99</v>
      </c>
      <c r="V30" s="46"/>
      <c r="W30" s="18"/>
      <c r="X30" s="18" t="s">
        <v>98</v>
      </c>
      <c r="Y30" s="18" t="s">
        <v>99</v>
      </c>
      <c r="Z30" s="35"/>
    </row>
    <row r="31" spans="1:26" s="12" customFormat="1" ht="27.75" customHeight="1" x14ac:dyDescent="0.2">
      <c r="A31" s="208" t="s">
        <v>101</v>
      </c>
      <c r="B31" s="209"/>
      <c r="C31" s="22">
        <v>1</v>
      </c>
      <c r="D31" s="23">
        <f>C31*100%/C41</f>
        <v>8.3333333333333332E-3</v>
      </c>
      <c r="E31" s="46"/>
      <c r="F31" s="24" t="s">
        <v>102</v>
      </c>
      <c r="G31" s="25">
        <v>4</v>
      </c>
      <c r="H31" s="23">
        <f>G31*100%/G41</f>
        <v>3.3333333333333333E-2</v>
      </c>
      <c r="I31" s="35"/>
      <c r="J31" s="210" t="s">
        <v>103</v>
      </c>
      <c r="K31" s="211"/>
      <c r="L31" s="26">
        <v>0</v>
      </c>
      <c r="M31" s="23">
        <f>L31*100%/L41</f>
        <v>0</v>
      </c>
      <c r="N31" s="53"/>
      <c r="O31" s="27" t="s">
        <v>104</v>
      </c>
      <c r="P31" s="32">
        <v>5</v>
      </c>
      <c r="Q31" s="54">
        <f>P31*100%/P36</f>
        <v>4.1666666666666664E-2</v>
      </c>
      <c r="R31" s="55"/>
      <c r="S31" s="27" t="s">
        <v>105</v>
      </c>
      <c r="T31" s="28">
        <v>15</v>
      </c>
      <c r="U31" s="56">
        <f>T31*100%/T37</f>
        <v>0.125</v>
      </c>
      <c r="V31" s="46"/>
      <c r="W31" s="27" t="s">
        <v>106</v>
      </c>
      <c r="X31" s="28">
        <v>5</v>
      </c>
      <c r="Y31" s="57">
        <f>X31*100%/X37</f>
        <v>4.1666666666666664E-2</v>
      </c>
      <c r="Z31" s="35"/>
    </row>
    <row r="32" spans="1:26" ht="26.25" customHeight="1" x14ac:dyDescent="0.3">
      <c r="A32" s="208" t="s">
        <v>107</v>
      </c>
      <c r="B32" s="209"/>
      <c r="C32" s="27">
        <v>2</v>
      </c>
      <c r="D32" s="23">
        <f>C32*100%/C41</f>
        <v>1.6666666666666666E-2</v>
      </c>
      <c r="E32" s="46"/>
      <c r="F32" s="24" t="s">
        <v>108</v>
      </c>
      <c r="G32" s="25">
        <v>3</v>
      </c>
      <c r="H32" s="23">
        <f>G32*100%/G41</f>
        <v>2.5000000000000001E-2</v>
      </c>
      <c r="I32" s="35"/>
      <c r="J32" s="212" t="s">
        <v>109</v>
      </c>
      <c r="K32" s="213"/>
      <c r="L32" s="25">
        <v>0</v>
      </c>
      <c r="M32" s="23">
        <v>0</v>
      </c>
      <c r="N32" s="53"/>
      <c r="O32" s="22" t="s">
        <v>110</v>
      </c>
      <c r="P32" s="58">
        <v>10</v>
      </c>
      <c r="Q32" s="54">
        <f>P32*100%/P36</f>
        <v>8.3333333333333329E-2</v>
      </c>
      <c r="R32" s="55"/>
      <c r="S32" s="27" t="s">
        <v>111</v>
      </c>
      <c r="T32" s="28">
        <v>0</v>
      </c>
      <c r="U32" s="56">
        <f>T32*100%/T37</f>
        <v>0</v>
      </c>
      <c r="V32" s="46"/>
      <c r="W32" s="27" t="s">
        <v>112</v>
      </c>
      <c r="X32" s="28">
        <v>10</v>
      </c>
      <c r="Y32" s="57">
        <f>X32*100%/X37</f>
        <v>8.3333333333333329E-2</v>
      </c>
      <c r="Z32" s="39"/>
    </row>
    <row r="33" spans="1:26" ht="42" customHeight="1" x14ac:dyDescent="0.3">
      <c r="A33" s="208" t="s">
        <v>113</v>
      </c>
      <c r="B33" s="209"/>
      <c r="C33" s="27">
        <v>0</v>
      </c>
      <c r="D33" s="23">
        <f>C33*100%/C41</f>
        <v>0</v>
      </c>
      <c r="E33" s="46"/>
      <c r="F33" s="24" t="s">
        <v>114</v>
      </c>
      <c r="G33" s="25">
        <v>0</v>
      </c>
      <c r="H33" s="23">
        <f>G33*100%/G41</f>
        <v>0</v>
      </c>
      <c r="I33" s="35"/>
      <c r="J33" s="212" t="s">
        <v>115</v>
      </c>
      <c r="K33" s="213"/>
      <c r="L33" s="29">
        <v>0</v>
      </c>
      <c r="M33" s="30">
        <f>L33*100%/156</f>
        <v>0</v>
      </c>
      <c r="N33" s="53"/>
      <c r="O33" s="22" t="s">
        <v>116</v>
      </c>
      <c r="P33" s="33">
        <v>0</v>
      </c>
      <c r="Q33" s="54">
        <f>P33*100%/P36</f>
        <v>0</v>
      </c>
      <c r="R33" s="35"/>
      <c r="S33" s="27" t="s">
        <v>117</v>
      </c>
      <c r="T33" s="28">
        <v>0</v>
      </c>
      <c r="U33" s="56">
        <f>T33*100%/T37</f>
        <v>0</v>
      </c>
      <c r="V33" s="35"/>
      <c r="W33" s="27" t="s">
        <v>118</v>
      </c>
      <c r="X33" s="28">
        <v>0</v>
      </c>
      <c r="Y33" s="57">
        <f>X33*100%/X37</f>
        <v>0</v>
      </c>
      <c r="Z33" s="39"/>
    </row>
    <row r="34" spans="1:26" ht="18" customHeight="1" x14ac:dyDescent="0.3">
      <c r="A34" s="208" t="s">
        <v>119</v>
      </c>
      <c r="B34" s="209"/>
      <c r="C34" s="27">
        <v>0</v>
      </c>
      <c r="D34" s="23">
        <f>C34*100%/156</f>
        <v>0</v>
      </c>
      <c r="E34" s="35"/>
      <c r="F34" s="31" t="s">
        <v>120</v>
      </c>
      <c r="G34" s="25">
        <v>0</v>
      </c>
      <c r="H34" s="23">
        <f>G34*100%/156</f>
        <v>0</v>
      </c>
      <c r="I34" s="35"/>
      <c r="J34" s="212" t="s">
        <v>121</v>
      </c>
      <c r="K34" s="213"/>
      <c r="L34" s="25">
        <v>4</v>
      </c>
      <c r="M34" s="30">
        <f>L34*100%/156</f>
        <v>2.564102564102564E-2</v>
      </c>
      <c r="N34" s="35"/>
      <c r="O34" s="19" t="s">
        <v>122</v>
      </c>
      <c r="P34" s="32">
        <v>105</v>
      </c>
      <c r="Q34" s="54">
        <f>P34*100%/P36</f>
        <v>0.875</v>
      </c>
      <c r="R34" s="35"/>
      <c r="S34" s="27" t="s">
        <v>123</v>
      </c>
      <c r="T34" s="28">
        <v>0</v>
      </c>
      <c r="U34" s="56">
        <f>T34*100%/T37</f>
        <v>0</v>
      </c>
      <c r="V34" s="35"/>
      <c r="W34" s="27" t="s">
        <v>124</v>
      </c>
      <c r="X34" s="28">
        <v>0</v>
      </c>
      <c r="Y34" s="57">
        <f>X34*100%/X37</f>
        <v>0</v>
      </c>
      <c r="Z34" s="39"/>
    </row>
    <row r="35" spans="1:26" ht="29.25" customHeight="1" x14ac:dyDescent="0.3">
      <c r="A35" s="208" t="s">
        <v>125</v>
      </c>
      <c r="B35" s="209"/>
      <c r="C35" s="27">
        <v>1</v>
      </c>
      <c r="D35" s="23">
        <f>C35*100%/C41</f>
        <v>8.3333333333333332E-3</v>
      </c>
      <c r="E35" s="35"/>
      <c r="F35" s="24" t="s">
        <v>126</v>
      </c>
      <c r="G35" s="25">
        <v>0</v>
      </c>
      <c r="H35" s="23">
        <f>G35*100%/G41</f>
        <v>0</v>
      </c>
      <c r="I35" s="35"/>
      <c r="J35" s="212" t="s">
        <v>127</v>
      </c>
      <c r="K35" s="213"/>
      <c r="L35" s="25">
        <v>11</v>
      </c>
      <c r="M35" s="30">
        <f>L35*100%/156</f>
        <v>7.0512820512820512E-2</v>
      </c>
      <c r="N35" s="35"/>
      <c r="O35" s="27" t="s">
        <v>128</v>
      </c>
      <c r="P35" s="33">
        <v>0</v>
      </c>
      <c r="Q35" s="54">
        <f>P35*100%/P36</f>
        <v>0</v>
      </c>
      <c r="R35" s="35"/>
      <c r="S35" s="27" t="s">
        <v>122</v>
      </c>
      <c r="T35" s="28">
        <v>105</v>
      </c>
      <c r="U35" s="56">
        <f>T35*100%/T37</f>
        <v>0.875</v>
      </c>
      <c r="V35" s="35"/>
      <c r="W35" s="27" t="s">
        <v>122</v>
      </c>
      <c r="X35" s="28">
        <v>105</v>
      </c>
      <c r="Y35" s="57">
        <f>X35*100%/X37</f>
        <v>0.875</v>
      </c>
      <c r="Z35" s="39"/>
    </row>
    <row r="36" spans="1:26" ht="26.25" customHeight="1" x14ac:dyDescent="0.3">
      <c r="A36" s="208" t="s">
        <v>129</v>
      </c>
      <c r="B36" s="209"/>
      <c r="C36" s="27"/>
      <c r="D36" s="23">
        <f>C36*100%/C41</f>
        <v>0</v>
      </c>
      <c r="E36" s="35"/>
      <c r="F36" s="31" t="s">
        <v>130</v>
      </c>
      <c r="G36" s="25">
        <v>0</v>
      </c>
      <c r="H36" s="23">
        <f>G36*100%/156</f>
        <v>0</v>
      </c>
      <c r="I36" s="35"/>
      <c r="J36" s="219" t="s">
        <v>131</v>
      </c>
      <c r="K36" s="220"/>
      <c r="L36" s="25">
        <v>0</v>
      </c>
      <c r="M36" s="30">
        <f>L36*100%/156</f>
        <v>0</v>
      </c>
      <c r="N36" s="35"/>
      <c r="O36" s="59" t="s">
        <v>132</v>
      </c>
      <c r="P36" s="59">
        <f>SUM(P31:P35)</f>
        <v>120</v>
      </c>
      <c r="Q36" s="60">
        <f>SUM(Q31:Q35)</f>
        <v>1</v>
      </c>
      <c r="R36" s="61"/>
      <c r="S36" s="27" t="s">
        <v>128</v>
      </c>
      <c r="T36" s="28">
        <v>0</v>
      </c>
      <c r="U36" s="56">
        <f>T36*100%/T37</f>
        <v>0</v>
      </c>
      <c r="V36" s="35"/>
      <c r="W36" s="27" t="s">
        <v>128</v>
      </c>
      <c r="X36" s="28">
        <v>0</v>
      </c>
      <c r="Y36" s="57">
        <f>X36*100%/X37</f>
        <v>0</v>
      </c>
      <c r="Z36" s="39"/>
    </row>
    <row r="37" spans="1:26" ht="24.75" customHeight="1" x14ac:dyDescent="0.3">
      <c r="A37" s="208" t="s">
        <v>133</v>
      </c>
      <c r="B37" s="209"/>
      <c r="C37" s="27">
        <v>11</v>
      </c>
      <c r="D37" s="23">
        <f>C37*100%/C41</f>
        <v>9.166666666666666E-2</v>
      </c>
      <c r="E37" s="35"/>
      <c r="F37" s="24" t="s">
        <v>134</v>
      </c>
      <c r="G37" s="25">
        <v>0</v>
      </c>
      <c r="H37" s="23">
        <f>G37*100%/G41</f>
        <v>0</v>
      </c>
      <c r="I37" s="35"/>
      <c r="J37" s="129" t="s">
        <v>122</v>
      </c>
      <c r="K37" s="131"/>
      <c r="L37" s="221">
        <v>105</v>
      </c>
      <c r="M37" s="223">
        <f>L37*100%/156</f>
        <v>0.67307692307692313</v>
      </c>
      <c r="N37" s="35"/>
      <c r="O37" s="35"/>
      <c r="P37" s="55"/>
      <c r="Q37" s="62"/>
      <c r="R37" s="62"/>
      <c r="S37" s="59" t="s">
        <v>132</v>
      </c>
      <c r="T37" s="59">
        <f>SUM(T31:T36)</f>
        <v>120</v>
      </c>
      <c r="U37" s="60">
        <f>SUM(U31:U36)</f>
        <v>1</v>
      </c>
      <c r="V37" s="35"/>
      <c r="W37" s="59" t="s">
        <v>132</v>
      </c>
      <c r="X37" s="59">
        <f>SUM(X31:X36)</f>
        <v>120</v>
      </c>
      <c r="Y37" s="63">
        <f>SUM(Y31:Y36)</f>
        <v>1</v>
      </c>
      <c r="Z37" s="39"/>
    </row>
    <row r="38" spans="1:26" ht="28.5" customHeight="1" x14ac:dyDescent="0.3">
      <c r="A38" s="208" t="s">
        <v>122</v>
      </c>
      <c r="B38" s="209"/>
      <c r="C38" s="27">
        <v>105</v>
      </c>
      <c r="D38" s="23">
        <f>C38*100%/C41</f>
        <v>0.875</v>
      </c>
      <c r="E38" s="35"/>
      <c r="F38" s="21" t="s">
        <v>135</v>
      </c>
      <c r="G38" s="25">
        <v>11</v>
      </c>
      <c r="H38" s="23">
        <f>G38*H31101%/G41</f>
        <v>0</v>
      </c>
      <c r="I38" s="35"/>
      <c r="J38" s="132"/>
      <c r="K38" s="134"/>
      <c r="L38" s="222"/>
      <c r="M38" s="224"/>
      <c r="N38" s="35"/>
      <c r="O38" s="227"/>
      <c r="P38" s="227"/>
      <c r="Q38" s="227"/>
      <c r="R38" s="53"/>
      <c r="S38" s="53"/>
      <c r="T38" s="55"/>
      <c r="U38" s="62"/>
      <c r="V38" s="35"/>
      <c r="W38" s="53"/>
      <c r="X38" s="64"/>
      <c r="Y38" s="53"/>
      <c r="Z38" s="39"/>
    </row>
    <row r="39" spans="1:26" ht="15" customHeight="1" x14ac:dyDescent="0.3">
      <c r="A39" s="129" t="s">
        <v>128</v>
      </c>
      <c r="B39" s="131"/>
      <c r="C39" s="228">
        <v>0</v>
      </c>
      <c r="D39" s="23">
        <f>C39*100%/C41</f>
        <v>0</v>
      </c>
      <c r="E39" s="35"/>
      <c r="F39" s="34" t="s">
        <v>122</v>
      </c>
      <c r="G39" s="36">
        <v>102</v>
      </c>
      <c r="H39" s="23">
        <f>G39*100%/G41</f>
        <v>0.85</v>
      </c>
      <c r="I39" s="35"/>
      <c r="J39" s="129" t="s">
        <v>128</v>
      </c>
      <c r="K39" s="131"/>
      <c r="L39" s="228">
        <v>0</v>
      </c>
      <c r="M39" s="223">
        <f>L39*100%/156</f>
        <v>0</v>
      </c>
      <c r="N39" s="35"/>
      <c r="O39" s="175" t="s">
        <v>136</v>
      </c>
      <c r="P39" s="170"/>
      <c r="Q39" s="170"/>
      <c r="R39" s="170"/>
      <c r="S39" s="171"/>
      <c r="T39" s="65"/>
      <c r="U39" s="66"/>
      <c r="V39" s="35"/>
      <c r="W39" s="35"/>
      <c r="X39" s="65"/>
      <c r="Y39" s="66"/>
      <c r="Z39" s="39"/>
    </row>
    <row r="40" spans="1:26" ht="15" customHeight="1" x14ac:dyDescent="0.3">
      <c r="A40" s="132"/>
      <c r="B40" s="134"/>
      <c r="C40" s="229"/>
      <c r="D40" s="23">
        <f>C40*100%/C41</f>
        <v>0</v>
      </c>
      <c r="E40" s="35"/>
      <c r="F40" s="34" t="s">
        <v>128</v>
      </c>
      <c r="G40" s="36">
        <v>0</v>
      </c>
      <c r="H40" s="23">
        <f>G40*100%/156</f>
        <v>0</v>
      </c>
      <c r="I40" s="35"/>
      <c r="J40" s="132"/>
      <c r="K40" s="134"/>
      <c r="L40" s="229"/>
      <c r="M40" s="224"/>
      <c r="N40" s="35"/>
      <c r="O40" s="27"/>
      <c r="P40" s="175" t="s">
        <v>98</v>
      </c>
      <c r="Q40" s="170"/>
      <c r="R40" s="175" t="s">
        <v>99</v>
      </c>
      <c r="S40" s="171"/>
      <c r="T40" s="65"/>
      <c r="U40" s="66"/>
      <c r="V40" s="35"/>
      <c r="W40" s="35"/>
      <c r="X40" s="65"/>
      <c r="Y40" s="66"/>
      <c r="Z40" s="39"/>
    </row>
    <row r="41" spans="1:26" ht="16.350000000000001" customHeight="1" x14ac:dyDescent="0.3">
      <c r="A41" s="241" t="s">
        <v>132</v>
      </c>
      <c r="B41" s="241"/>
      <c r="C41" s="225">
        <f>SUM(C31:C40)</f>
        <v>120</v>
      </c>
      <c r="D41" s="226">
        <f>SUM(D31:D40)</f>
        <v>1</v>
      </c>
      <c r="E41" s="35"/>
      <c r="F41" s="225" t="s">
        <v>132</v>
      </c>
      <c r="G41" s="225">
        <f>SUM(G31:G40)</f>
        <v>120</v>
      </c>
      <c r="H41" s="226">
        <f>SUM(H31:H40)</f>
        <v>0.90833333333333333</v>
      </c>
      <c r="I41" s="35"/>
      <c r="J41" s="225" t="s">
        <v>132</v>
      </c>
      <c r="K41" s="225"/>
      <c r="L41" s="225">
        <f>SUM(L31:L40)</f>
        <v>120</v>
      </c>
      <c r="M41" s="226">
        <f>SUM(M31:M40)</f>
        <v>0.76923076923076927</v>
      </c>
      <c r="N41" s="35"/>
      <c r="O41" s="27" t="s">
        <v>137</v>
      </c>
      <c r="P41" s="206">
        <v>2</v>
      </c>
      <c r="Q41" s="207"/>
      <c r="R41" s="235">
        <f>P41*100%/P44</f>
        <v>1.6666666666666666E-2</v>
      </c>
      <c r="S41" s="236"/>
      <c r="T41" s="65"/>
      <c r="U41" s="66"/>
      <c r="V41" s="35"/>
      <c r="W41" s="35"/>
      <c r="X41" s="65"/>
      <c r="Y41" s="66"/>
      <c r="Z41" s="39"/>
    </row>
    <row r="42" spans="1:26" ht="16.350000000000001" customHeight="1" x14ac:dyDescent="0.3">
      <c r="A42" s="241"/>
      <c r="B42" s="241"/>
      <c r="C42" s="225"/>
      <c r="D42" s="226"/>
      <c r="E42" s="35"/>
      <c r="F42" s="225"/>
      <c r="G42" s="225"/>
      <c r="H42" s="226"/>
      <c r="I42" s="35"/>
      <c r="J42" s="225"/>
      <c r="K42" s="225"/>
      <c r="L42" s="225"/>
      <c r="M42" s="226"/>
      <c r="N42" s="35"/>
      <c r="O42" s="27" t="s">
        <v>138</v>
      </c>
      <c r="P42" s="206">
        <v>13</v>
      </c>
      <c r="Q42" s="207"/>
      <c r="R42" s="235">
        <f>P42*100%/P44</f>
        <v>0.10833333333333334</v>
      </c>
      <c r="S42" s="236"/>
      <c r="T42" s="227"/>
      <c r="U42" s="234"/>
      <c r="V42" s="35"/>
      <c r="W42" s="47"/>
      <c r="X42" s="65"/>
      <c r="Y42" s="66"/>
      <c r="Z42" s="39"/>
    </row>
    <row r="43" spans="1:26" ht="27.75" customHeight="1" x14ac:dyDescent="0.3">
      <c r="A43" s="241"/>
      <c r="B43" s="241"/>
      <c r="C43" s="225"/>
      <c r="D43" s="226"/>
      <c r="E43" s="35"/>
      <c r="F43" s="225"/>
      <c r="G43" s="225"/>
      <c r="H43" s="226"/>
      <c r="I43" s="35"/>
      <c r="J43" s="225"/>
      <c r="K43" s="225"/>
      <c r="L43" s="225"/>
      <c r="M43" s="226"/>
      <c r="N43" s="35"/>
      <c r="O43" s="27" t="s">
        <v>122</v>
      </c>
      <c r="P43" s="206">
        <v>105</v>
      </c>
      <c r="Q43" s="207"/>
      <c r="R43" s="235">
        <f>P43*100%/P44</f>
        <v>0.875</v>
      </c>
      <c r="S43" s="236"/>
      <c r="T43" s="227"/>
      <c r="U43" s="234"/>
      <c r="V43" s="35"/>
      <c r="W43" s="47"/>
      <c r="X43" s="65"/>
      <c r="Y43" s="66"/>
      <c r="Z43" s="39"/>
    </row>
    <row r="44" spans="1:26" ht="16.350000000000001" customHeight="1" x14ac:dyDescent="0.3">
      <c r="A44" s="241"/>
      <c r="B44" s="241"/>
      <c r="C44" s="225"/>
      <c r="D44" s="226"/>
      <c r="E44" s="55"/>
      <c r="F44" s="225"/>
      <c r="G44" s="225"/>
      <c r="H44" s="226"/>
      <c r="I44" s="35"/>
      <c r="J44" s="225"/>
      <c r="K44" s="225"/>
      <c r="L44" s="225"/>
      <c r="M44" s="226"/>
      <c r="N44" s="35"/>
      <c r="O44" s="59" t="s">
        <v>132</v>
      </c>
      <c r="P44" s="237">
        <f>SUM(P41:Q43)</f>
        <v>120</v>
      </c>
      <c r="Q44" s="238"/>
      <c r="R44" s="239">
        <f>SUM(R41:S43)</f>
        <v>1</v>
      </c>
      <c r="S44" s="240"/>
      <c r="T44" s="227"/>
      <c r="U44" s="234"/>
      <c r="V44" s="35"/>
      <c r="W44" s="68"/>
      <c r="X44" s="69"/>
      <c r="Y44" s="70"/>
      <c r="Z44" s="39"/>
    </row>
    <row r="45" spans="1:26" ht="16.350000000000001" customHeight="1" x14ac:dyDescent="0.3">
      <c r="A45" s="71"/>
      <c r="B45" s="71"/>
      <c r="C45" s="72"/>
      <c r="D45" s="73"/>
      <c r="E45" s="55"/>
      <c r="F45" s="72"/>
      <c r="G45" s="72"/>
      <c r="H45" s="73"/>
      <c r="I45" s="35"/>
      <c r="J45" s="72"/>
      <c r="K45" s="72"/>
      <c r="L45" s="72"/>
      <c r="M45" s="73"/>
      <c r="N45" s="35"/>
      <c r="O45" s="35"/>
      <c r="P45" s="55"/>
      <c r="Q45" s="55"/>
      <c r="R45" s="55"/>
      <c r="S45" s="55"/>
      <c r="T45" s="53"/>
      <c r="U45" s="67"/>
      <c r="V45" s="35"/>
      <c r="W45" s="68"/>
      <c r="X45" s="69"/>
      <c r="Y45" s="70"/>
      <c r="Z45" s="39"/>
    </row>
    <row r="46" spans="1:26" ht="20.25" customHeight="1" x14ac:dyDescent="0.3">
      <c r="A46" s="230" t="s">
        <v>139</v>
      </c>
      <c r="B46" s="231"/>
      <c r="C46" s="231"/>
      <c r="D46" s="231"/>
      <c r="E46" s="231"/>
      <c r="F46" s="231"/>
      <c r="G46" s="231"/>
      <c r="H46" s="231"/>
      <c r="I46" s="231"/>
      <c r="J46" s="231"/>
      <c r="K46" s="231"/>
      <c r="L46" s="231"/>
      <c r="M46" s="231"/>
      <c r="N46" s="231"/>
      <c r="O46" s="231"/>
      <c r="P46" s="231"/>
      <c r="Q46" s="231"/>
      <c r="R46" s="231"/>
      <c r="S46" s="231"/>
      <c r="T46" s="231"/>
      <c r="U46" s="231"/>
      <c r="V46" s="231"/>
      <c r="W46" s="231"/>
      <c r="X46" s="231"/>
      <c r="Y46" s="231"/>
      <c r="Z46" s="232"/>
    </row>
    <row r="47" spans="1:26" s="11" customFormat="1" ht="19.5" customHeight="1" x14ac:dyDescent="0.3">
      <c r="A47" s="74"/>
      <c r="B47" s="74"/>
      <c r="C47" s="74"/>
      <c r="D47" s="74"/>
      <c r="E47" s="74"/>
      <c r="F47" s="74"/>
      <c r="G47" s="74"/>
      <c r="H47" s="74"/>
      <c r="I47" s="74"/>
      <c r="J47" s="74"/>
      <c r="K47" s="74"/>
      <c r="L47" s="74"/>
      <c r="M47" s="74"/>
      <c r="N47" s="74"/>
      <c r="O47" s="74"/>
      <c r="P47" s="74"/>
      <c r="Q47" s="74"/>
      <c r="R47" s="74"/>
      <c r="S47" s="74"/>
      <c r="T47" s="74"/>
      <c r="U47" s="74"/>
      <c r="V47" s="74"/>
      <c r="W47" s="74"/>
      <c r="X47" s="74"/>
      <c r="Y47" s="74"/>
      <c r="Z47" s="74"/>
    </row>
    <row r="48" spans="1:26" ht="84" customHeight="1" x14ac:dyDescent="0.3">
      <c r="A48" s="218" t="s">
        <v>140</v>
      </c>
      <c r="B48" s="218"/>
      <c r="C48" s="218"/>
      <c r="D48" s="218" t="s">
        <v>141</v>
      </c>
      <c r="E48" s="218"/>
      <c r="F48" s="218"/>
      <c r="G48" s="75"/>
      <c r="H48" s="218" t="s">
        <v>142</v>
      </c>
      <c r="I48" s="218"/>
      <c r="J48" s="218"/>
      <c r="K48" s="75"/>
      <c r="L48" s="218" t="s">
        <v>143</v>
      </c>
      <c r="M48" s="218"/>
      <c r="N48" s="218"/>
      <c r="O48" s="18" t="s">
        <v>144</v>
      </c>
      <c r="P48" s="18" t="s">
        <v>145</v>
      </c>
      <c r="Q48" s="75"/>
      <c r="R48" s="75"/>
      <c r="S48" s="75"/>
      <c r="T48" s="233" t="s">
        <v>146</v>
      </c>
      <c r="U48" s="233"/>
      <c r="V48" s="233"/>
      <c r="W48" s="76" t="s">
        <v>147</v>
      </c>
      <c r="X48" s="175" t="s">
        <v>148</v>
      </c>
      <c r="Y48" s="171"/>
      <c r="Z48" s="75"/>
    </row>
    <row r="49" spans="1:26" ht="20.25" customHeight="1" x14ac:dyDescent="0.3">
      <c r="A49" s="218">
        <v>1</v>
      </c>
      <c r="B49" s="218"/>
      <c r="C49" s="218"/>
      <c r="D49" s="218">
        <v>1</v>
      </c>
      <c r="E49" s="218"/>
      <c r="F49" s="218"/>
      <c r="G49" s="75"/>
      <c r="H49" s="248">
        <f>+D49/A49</f>
        <v>1</v>
      </c>
      <c r="I49" s="248"/>
      <c r="J49" s="248"/>
      <c r="K49" s="75"/>
      <c r="L49" s="233">
        <v>150</v>
      </c>
      <c r="M49" s="233"/>
      <c r="N49" s="233"/>
      <c r="O49" s="18">
        <v>120</v>
      </c>
      <c r="P49" s="77">
        <f>+O49/L49</f>
        <v>0.8</v>
      </c>
      <c r="Q49" s="75"/>
      <c r="R49" s="75"/>
      <c r="S49" s="75"/>
      <c r="T49" s="175">
        <v>92</v>
      </c>
      <c r="U49" s="170"/>
      <c r="V49" s="171"/>
      <c r="W49" s="18">
        <v>50</v>
      </c>
      <c r="X49" s="249">
        <f>+W49/T49</f>
        <v>0.54347826086956519</v>
      </c>
      <c r="Y49" s="250"/>
      <c r="Z49" s="75"/>
    </row>
    <row r="50" spans="1:26" ht="22.5" customHeight="1" x14ac:dyDescent="0.3">
      <c r="A50" s="75"/>
      <c r="B50" s="75"/>
      <c r="C50" s="75"/>
      <c r="D50" s="75"/>
      <c r="E50" s="75"/>
      <c r="F50" s="75"/>
      <c r="G50" s="75"/>
      <c r="H50" s="75"/>
      <c r="I50" s="75"/>
      <c r="J50" s="75"/>
      <c r="K50" s="75"/>
      <c r="L50" s="75"/>
      <c r="M50" s="75"/>
      <c r="N50" s="75"/>
      <c r="O50" s="75"/>
      <c r="P50" s="75"/>
      <c r="Q50" s="75"/>
      <c r="R50" s="75"/>
      <c r="S50" s="75"/>
      <c r="T50" s="75"/>
      <c r="U50" s="75"/>
      <c r="V50" s="75"/>
      <c r="W50" s="75"/>
      <c r="X50" s="75"/>
      <c r="Y50" s="75"/>
      <c r="Z50" s="75"/>
    </row>
    <row r="51" spans="1:26" ht="22.8" customHeight="1" x14ac:dyDescent="0.3">
      <c r="A51" s="242" t="s">
        <v>149</v>
      </c>
      <c r="B51" s="242"/>
      <c r="C51" s="242"/>
      <c r="D51" s="242"/>
      <c r="E51" s="242"/>
      <c r="F51" s="242"/>
      <c r="G51" s="242"/>
      <c r="H51" s="242"/>
      <c r="I51" s="242"/>
      <c r="J51" s="242"/>
      <c r="K51" s="242"/>
      <c r="L51" s="242"/>
      <c r="M51" s="242"/>
      <c r="N51" s="242"/>
      <c r="O51" s="242"/>
      <c r="P51" s="242"/>
      <c r="Q51" s="242"/>
      <c r="R51" s="242"/>
      <c r="S51" s="242"/>
      <c r="T51" s="242"/>
      <c r="U51" s="242"/>
      <c r="V51" s="242"/>
      <c r="W51" s="242"/>
      <c r="X51" s="242"/>
      <c r="Y51" s="242"/>
      <c r="Z51" s="242"/>
    </row>
    <row r="52" spans="1:26" ht="17.100000000000001" customHeight="1" x14ac:dyDescent="0.3">
      <c r="A52" s="243" t="s">
        <v>150</v>
      </c>
      <c r="B52" s="243"/>
      <c r="C52" s="243"/>
      <c r="D52" s="243"/>
      <c r="E52" s="243"/>
      <c r="F52" s="243"/>
      <c r="G52" s="243"/>
      <c r="H52" s="243"/>
      <c r="I52" s="243"/>
      <c r="J52" s="243"/>
      <c r="K52" s="243"/>
      <c r="L52" s="243"/>
      <c r="M52" s="243"/>
      <c r="N52" s="243"/>
      <c r="O52" s="243"/>
      <c r="P52" s="243"/>
      <c r="Q52" s="243"/>
      <c r="R52" s="243"/>
      <c r="S52" s="243"/>
      <c r="T52" s="243"/>
      <c r="U52" s="243"/>
      <c r="V52" s="243"/>
      <c r="W52" s="243"/>
      <c r="X52" s="243"/>
      <c r="Y52" s="243"/>
      <c r="Z52" s="39"/>
    </row>
    <row r="53" spans="1:26" ht="18.600000000000001" customHeight="1" x14ac:dyDescent="0.3">
      <c r="A53" s="244" t="s">
        <v>186</v>
      </c>
      <c r="B53" s="244"/>
      <c r="C53" s="244"/>
      <c r="D53" s="244"/>
      <c r="E53" s="244"/>
      <c r="F53" s="244"/>
      <c r="G53" s="244"/>
      <c r="H53" s="244"/>
      <c r="I53" s="244"/>
      <c r="J53" s="244"/>
      <c r="K53" s="244"/>
      <c r="L53" s="244"/>
      <c r="M53" s="244"/>
      <c r="N53" s="244"/>
      <c r="O53" s="244"/>
      <c r="P53" s="244"/>
      <c r="Q53" s="244"/>
      <c r="R53" s="244"/>
      <c r="S53" s="244"/>
      <c r="T53" s="244"/>
      <c r="U53" s="244"/>
      <c r="V53" s="244"/>
      <c r="W53" s="244"/>
      <c r="X53" s="244"/>
      <c r="Y53" s="244"/>
      <c r="Z53" s="39"/>
    </row>
    <row r="54" spans="1:26" ht="15" customHeight="1" x14ac:dyDescent="0.3">
      <c r="A54" s="244"/>
      <c r="B54" s="244"/>
      <c r="C54" s="244"/>
      <c r="D54" s="244"/>
      <c r="E54" s="244"/>
      <c r="F54" s="244"/>
      <c r="G54" s="244"/>
      <c r="H54" s="244"/>
      <c r="I54" s="244"/>
      <c r="J54" s="244"/>
      <c r="K54" s="244"/>
      <c r="L54" s="244"/>
      <c r="M54" s="244"/>
      <c r="N54" s="244"/>
      <c r="O54" s="244"/>
      <c r="P54" s="244"/>
      <c r="Q54" s="244"/>
      <c r="R54" s="244"/>
      <c r="S54" s="244"/>
      <c r="T54" s="244"/>
      <c r="U54" s="244"/>
      <c r="V54" s="244"/>
      <c r="W54" s="244"/>
      <c r="X54" s="244"/>
      <c r="Y54" s="244"/>
      <c r="Z54" s="39"/>
    </row>
    <row r="55" spans="1:26" ht="35.1" customHeight="1" x14ac:dyDescent="0.3">
      <c r="A55" s="245" t="s">
        <v>151</v>
      </c>
      <c r="B55" s="245"/>
      <c r="C55" s="245"/>
      <c r="D55" s="245"/>
      <c r="E55" s="245"/>
      <c r="F55" s="245"/>
      <c r="G55" s="245"/>
      <c r="H55" s="245"/>
      <c r="I55" s="245"/>
      <c r="J55" s="245"/>
      <c r="K55" s="245"/>
      <c r="L55" s="245"/>
      <c r="M55" s="245"/>
      <c r="N55" s="245"/>
      <c r="O55" s="245"/>
      <c r="P55" s="245"/>
      <c r="Q55" s="245"/>
      <c r="R55" s="245"/>
      <c r="S55" s="245"/>
      <c r="T55" s="245"/>
      <c r="U55" s="245"/>
      <c r="V55" s="245"/>
      <c r="W55" s="245"/>
      <c r="X55" s="245"/>
      <c r="Y55" s="245"/>
      <c r="Z55" s="39"/>
    </row>
    <row r="56" spans="1:26" ht="43.35" customHeight="1" x14ac:dyDescent="0.3">
      <c r="A56" s="246" t="s">
        <v>186</v>
      </c>
      <c r="B56" s="247"/>
      <c r="C56" s="247"/>
      <c r="D56" s="247"/>
      <c r="E56" s="247"/>
      <c r="F56" s="247"/>
      <c r="G56" s="247"/>
      <c r="H56" s="247"/>
      <c r="I56" s="247"/>
      <c r="J56" s="247"/>
      <c r="K56" s="247"/>
      <c r="L56" s="247"/>
      <c r="M56" s="247"/>
      <c r="N56" s="247"/>
      <c r="O56" s="247"/>
      <c r="P56" s="247"/>
      <c r="Q56" s="247"/>
      <c r="R56" s="247"/>
      <c r="S56" s="247"/>
      <c r="T56" s="247"/>
      <c r="U56" s="247"/>
      <c r="V56" s="247"/>
      <c r="W56" s="247"/>
      <c r="X56" s="247"/>
      <c r="Y56" s="247"/>
      <c r="Z56" s="39"/>
    </row>
    <row r="57" spans="1:26" ht="17.100000000000001" customHeight="1" x14ac:dyDescent="0.3">
      <c r="A57" s="247" t="s">
        <v>152</v>
      </c>
      <c r="B57" s="247"/>
      <c r="C57" s="247"/>
      <c r="D57" s="247"/>
      <c r="E57" s="247"/>
      <c r="F57" s="247"/>
      <c r="G57" s="247"/>
      <c r="H57" s="247"/>
      <c r="I57" s="247"/>
      <c r="J57" s="247"/>
      <c r="K57" s="247"/>
      <c r="L57" s="247"/>
      <c r="M57" s="247"/>
      <c r="N57" s="247"/>
      <c r="O57" s="247"/>
      <c r="P57" s="247"/>
      <c r="Q57" s="247"/>
      <c r="R57" s="247"/>
      <c r="S57" s="247"/>
      <c r="T57" s="247"/>
      <c r="U57" s="247"/>
      <c r="V57" s="247"/>
      <c r="W57" s="247"/>
      <c r="X57" s="247"/>
      <c r="Y57" s="247"/>
      <c r="Z57" s="39"/>
    </row>
    <row r="58" spans="1:26" ht="43.35" customHeight="1" x14ac:dyDescent="0.3">
      <c r="A58" s="258" t="s">
        <v>186</v>
      </c>
      <c r="B58" s="244"/>
      <c r="C58" s="244"/>
      <c r="D58" s="244"/>
      <c r="E58" s="244"/>
      <c r="F58" s="244"/>
      <c r="G58" s="244"/>
      <c r="H58" s="244"/>
      <c r="I58" s="244"/>
      <c r="J58" s="244"/>
      <c r="K58" s="244"/>
      <c r="L58" s="244"/>
      <c r="M58" s="244"/>
      <c r="N58" s="244"/>
      <c r="O58" s="244"/>
      <c r="P58" s="244"/>
      <c r="Q58" s="244"/>
      <c r="R58" s="244"/>
      <c r="S58" s="244"/>
      <c r="T58" s="244"/>
      <c r="U58" s="244"/>
      <c r="V58" s="244"/>
      <c r="W58" s="244"/>
      <c r="X58" s="244"/>
      <c r="Y58" s="244"/>
      <c r="Z58" s="39"/>
    </row>
    <row r="59" spans="1:26" ht="1.5" customHeight="1" x14ac:dyDescent="0.3">
      <c r="A59" s="244"/>
      <c r="B59" s="244"/>
      <c r="C59" s="244"/>
      <c r="D59" s="244"/>
      <c r="E59" s="244"/>
      <c r="F59" s="244"/>
      <c r="G59" s="244"/>
      <c r="H59" s="244"/>
      <c r="I59" s="244"/>
      <c r="J59" s="244"/>
      <c r="K59" s="244"/>
      <c r="L59" s="244"/>
      <c r="M59" s="244"/>
      <c r="N59" s="244"/>
      <c r="O59" s="244"/>
      <c r="P59" s="244"/>
      <c r="Q59" s="244"/>
      <c r="R59" s="244"/>
      <c r="S59" s="244"/>
      <c r="T59" s="244"/>
      <c r="U59" s="244"/>
      <c r="V59" s="244"/>
      <c r="W59" s="244"/>
      <c r="X59" s="244"/>
      <c r="Y59" s="244"/>
      <c r="Z59" s="39"/>
    </row>
    <row r="60" spans="1:26" ht="19.5" customHeight="1" x14ac:dyDescent="0.3">
      <c r="A60" s="247" t="s">
        <v>153</v>
      </c>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39"/>
    </row>
    <row r="61" spans="1:26" ht="29.25" customHeight="1" x14ac:dyDescent="0.3">
      <c r="A61" s="259" t="s">
        <v>186</v>
      </c>
      <c r="B61" s="246"/>
      <c r="C61" s="246"/>
      <c r="D61" s="246"/>
      <c r="E61" s="246"/>
      <c r="F61" s="246"/>
      <c r="G61" s="246"/>
      <c r="H61" s="246"/>
      <c r="I61" s="246"/>
      <c r="J61" s="246"/>
      <c r="K61" s="246"/>
      <c r="L61" s="246"/>
      <c r="M61" s="246"/>
      <c r="N61" s="246"/>
      <c r="O61" s="246"/>
      <c r="P61" s="246"/>
      <c r="Q61" s="246"/>
      <c r="R61" s="246"/>
      <c r="S61" s="246"/>
      <c r="T61" s="246"/>
      <c r="U61" s="246"/>
      <c r="V61" s="246"/>
      <c r="W61" s="246"/>
      <c r="X61" s="246"/>
      <c r="Y61" s="246"/>
      <c r="Z61" s="39"/>
    </row>
    <row r="62" spans="1:26" ht="42.75" hidden="1" customHeight="1" x14ac:dyDescent="0.3">
      <c r="A62" s="260"/>
      <c r="B62" s="260"/>
      <c r="C62" s="260"/>
      <c r="D62" s="260"/>
      <c r="E62" s="260"/>
      <c r="F62" s="260"/>
      <c r="G62" s="260"/>
      <c r="H62" s="260"/>
      <c r="I62" s="260"/>
      <c r="J62" s="260"/>
      <c r="K62" s="260"/>
      <c r="L62" s="260"/>
      <c r="M62" s="260"/>
      <c r="N62" s="260"/>
      <c r="O62" s="260"/>
      <c r="P62" s="260"/>
      <c r="Q62" s="260"/>
      <c r="R62" s="260"/>
      <c r="S62" s="260"/>
      <c r="T62" s="260"/>
      <c r="U62" s="260"/>
      <c r="V62" s="260"/>
      <c r="W62" s="260"/>
      <c r="X62" s="260"/>
      <c r="Y62" s="260"/>
      <c r="Z62" s="39"/>
    </row>
    <row r="63" spans="1:26" ht="17.100000000000001" customHeight="1" x14ac:dyDescent="0.3">
      <c r="A63" s="242" t="s">
        <v>154</v>
      </c>
      <c r="B63" s="242"/>
      <c r="C63" s="242"/>
      <c r="D63" s="242"/>
      <c r="E63" s="242"/>
      <c r="F63" s="242"/>
      <c r="G63" s="242"/>
      <c r="H63" s="242"/>
      <c r="I63" s="242"/>
      <c r="J63" s="242"/>
      <c r="K63" s="242"/>
      <c r="L63" s="242"/>
      <c r="M63" s="242"/>
      <c r="N63" s="242"/>
      <c r="O63" s="242"/>
      <c r="P63" s="242"/>
      <c r="Q63" s="242"/>
      <c r="R63" s="242"/>
      <c r="S63" s="242"/>
      <c r="T63" s="242"/>
      <c r="U63" s="242"/>
      <c r="V63" s="242"/>
      <c r="W63" s="242"/>
      <c r="X63" s="242"/>
      <c r="Y63" s="242"/>
      <c r="Z63" s="242"/>
    </row>
    <row r="64" spans="1:26" s="13" customFormat="1" ht="17.100000000000001" customHeight="1" x14ac:dyDescent="0.3">
      <c r="A64" s="78" t="s">
        <v>155</v>
      </c>
      <c r="B64" s="261" t="s">
        <v>156</v>
      </c>
      <c r="C64" s="261"/>
      <c r="D64" s="261"/>
      <c r="E64" s="261"/>
      <c r="F64" s="261"/>
      <c r="G64" s="261"/>
      <c r="H64" s="261"/>
      <c r="I64" s="261"/>
      <c r="J64" s="261"/>
      <c r="K64" s="261"/>
      <c r="L64" s="261"/>
      <c r="M64" s="261" t="s">
        <v>157</v>
      </c>
      <c r="N64" s="261"/>
      <c r="O64" s="261"/>
      <c r="P64" s="261"/>
      <c r="Q64" s="261"/>
      <c r="R64" s="261"/>
      <c r="S64" s="261"/>
      <c r="T64" s="261"/>
      <c r="U64" s="79"/>
      <c r="V64" s="262" t="s">
        <v>158</v>
      </c>
      <c r="W64" s="262"/>
      <c r="X64" s="262"/>
      <c r="Y64" s="262"/>
      <c r="Z64" s="40"/>
    </row>
    <row r="65" spans="1:26" s="13" customFormat="1" ht="17.100000000000001" customHeight="1" x14ac:dyDescent="0.3">
      <c r="A65" s="81"/>
      <c r="B65" s="251" t="s">
        <v>159</v>
      </c>
      <c r="C65" s="252"/>
      <c r="D65" s="252"/>
      <c r="E65" s="252"/>
      <c r="F65" s="252"/>
      <c r="G65" s="252"/>
      <c r="H65" s="252"/>
      <c r="I65" s="252"/>
      <c r="J65" s="252"/>
      <c r="K65" s="252"/>
      <c r="L65" s="253"/>
      <c r="M65" s="254"/>
      <c r="N65" s="255"/>
      <c r="O65" s="255"/>
      <c r="P65" s="255"/>
      <c r="Q65" s="255"/>
      <c r="R65" s="255"/>
      <c r="S65" s="255"/>
      <c r="T65" s="256"/>
      <c r="U65" s="68"/>
      <c r="V65" s="257"/>
      <c r="W65" s="257"/>
      <c r="X65" s="257"/>
      <c r="Y65" s="257"/>
      <c r="Z65" s="40"/>
    </row>
    <row r="66" spans="1:26" s="13" customFormat="1" ht="17.100000000000001" customHeight="1" x14ac:dyDescent="0.3">
      <c r="A66" s="81"/>
      <c r="B66" s="254"/>
      <c r="C66" s="255"/>
      <c r="D66" s="255"/>
      <c r="E66" s="255"/>
      <c r="F66" s="255"/>
      <c r="G66" s="255"/>
      <c r="H66" s="255"/>
      <c r="I66" s="255"/>
      <c r="J66" s="255"/>
      <c r="K66" s="255"/>
      <c r="L66" s="256"/>
      <c r="M66" s="254"/>
      <c r="N66" s="255"/>
      <c r="O66" s="255"/>
      <c r="P66" s="255"/>
      <c r="Q66" s="255"/>
      <c r="R66" s="255"/>
      <c r="S66" s="255"/>
      <c r="T66" s="256"/>
      <c r="U66" s="68"/>
      <c r="V66" s="257"/>
      <c r="W66" s="257"/>
      <c r="X66" s="257"/>
      <c r="Y66" s="257"/>
      <c r="Z66" s="40"/>
    </row>
    <row r="67" spans="1:26" s="13" customFormat="1" ht="17.100000000000001" customHeight="1" x14ac:dyDescent="0.3">
      <c r="A67" s="81"/>
      <c r="B67" s="254"/>
      <c r="C67" s="255"/>
      <c r="D67" s="255"/>
      <c r="E67" s="255"/>
      <c r="F67" s="255"/>
      <c r="G67" s="255"/>
      <c r="H67" s="255"/>
      <c r="I67" s="255"/>
      <c r="J67" s="255"/>
      <c r="K67" s="255"/>
      <c r="L67" s="256"/>
      <c r="M67" s="254"/>
      <c r="N67" s="255"/>
      <c r="O67" s="255"/>
      <c r="P67" s="255"/>
      <c r="Q67" s="255"/>
      <c r="R67" s="255"/>
      <c r="S67" s="255"/>
      <c r="T67" s="256"/>
      <c r="U67" s="68"/>
      <c r="V67" s="257"/>
      <c r="W67" s="257"/>
      <c r="X67" s="257"/>
      <c r="Y67" s="257"/>
      <c r="Z67" s="40"/>
    </row>
    <row r="68" spans="1:26" s="13" customFormat="1" ht="17.100000000000001" customHeight="1" x14ac:dyDescent="0.3">
      <c r="A68" s="81"/>
      <c r="B68" s="254"/>
      <c r="C68" s="255"/>
      <c r="D68" s="255"/>
      <c r="E68" s="255"/>
      <c r="F68" s="255"/>
      <c r="G68" s="255"/>
      <c r="H68" s="255"/>
      <c r="I68" s="255"/>
      <c r="J68" s="255"/>
      <c r="K68" s="255"/>
      <c r="L68" s="256"/>
      <c r="M68" s="254"/>
      <c r="N68" s="255"/>
      <c r="O68" s="255"/>
      <c r="P68" s="255"/>
      <c r="Q68" s="255"/>
      <c r="R68" s="255"/>
      <c r="S68" s="255"/>
      <c r="T68" s="256"/>
      <c r="U68" s="68"/>
      <c r="V68" s="257"/>
      <c r="W68" s="257"/>
      <c r="X68" s="257"/>
      <c r="Y68" s="257"/>
      <c r="Z68" s="40"/>
    </row>
    <row r="69" spans="1:26" ht="17.100000000000001" customHeight="1" x14ac:dyDescent="0.3">
      <c r="A69" s="263"/>
      <c r="B69" s="264"/>
      <c r="C69" s="264"/>
      <c r="D69" s="264"/>
      <c r="E69" s="264"/>
      <c r="F69" s="264"/>
      <c r="G69" s="264"/>
      <c r="H69" s="264"/>
      <c r="I69" s="264"/>
      <c r="J69" s="264"/>
      <c r="K69" s="264"/>
      <c r="L69" s="264"/>
      <c r="M69" s="264"/>
      <c r="N69" s="264"/>
      <c r="O69" s="264"/>
      <c r="P69" s="264"/>
      <c r="Q69" s="264"/>
      <c r="R69" s="264"/>
      <c r="S69" s="264"/>
      <c r="T69" s="264"/>
      <c r="U69" s="264"/>
      <c r="V69" s="264"/>
      <c r="W69" s="264"/>
      <c r="X69" s="264"/>
      <c r="Y69" s="264"/>
      <c r="Z69" s="264"/>
    </row>
    <row r="70" spans="1:26" ht="17.100000000000001" customHeight="1" x14ac:dyDescent="0.3">
      <c r="A70" s="242" t="s">
        <v>160</v>
      </c>
      <c r="B70" s="242"/>
      <c r="C70" s="242"/>
      <c r="D70" s="242"/>
      <c r="E70" s="242"/>
      <c r="F70" s="242"/>
      <c r="G70" s="242"/>
      <c r="H70" s="242"/>
      <c r="I70" s="242"/>
      <c r="J70" s="242"/>
      <c r="K70" s="242"/>
      <c r="L70" s="242"/>
      <c r="M70" s="242"/>
      <c r="N70" s="242"/>
      <c r="O70" s="242"/>
      <c r="P70" s="242"/>
      <c r="Q70" s="242"/>
      <c r="R70" s="242"/>
      <c r="S70" s="242"/>
      <c r="T70" s="242"/>
      <c r="U70" s="242"/>
      <c r="V70" s="242"/>
      <c r="W70" s="242"/>
      <c r="X70" s="242"/>
      <c r="Y70" s="242"/>
      <c r="Z70" s="242"/>
    </row>
    <row r="71" spans="1:26" ht="17.100000000000001" customHeight="1" x14ac:dyDescent="0.3">
      <c r="A71" s="265" t="s">
        <v>161</v>
      </c>
      <c r="B71" s="266"/>
      <c r="C71" s="266"/>
      <c r="D71" s="266"/>
      <c r="E71" s="266"/>
      <c r="F71" s="266"/>
      <c r="G71" s="266"/>
      <c r="H71" s="266"/>
      <c r="I71" s="267"/>
      <c r="J71" s="80" t="s">
        <v>162</v>
      </c>
      <c r="K71" s="82" t="s">
        <v>85</v>
      </c>
      <c r="L71" s="268" t="s">
        <v>163</v>
      </c>
      <c r="M71" s="269"/>
      <c r="N71" s="269"/>
      <c r="O71" s="269"/>
      <c r="P71" s="269"/>
      <c r="Q71" s="269"/>
      <c r="R71" s="269"/>
      <c r="S71" s="269"/>
      <c r="T71" s="269"/>
      <c r="U71" s="269"/>
      <c r="V71" s="269"/>
      <c r="W71" s="270"/>
      <c r="X71" s="262" t="s">
        <v>164</v>
      </c>
      <c r="Y71" s="262"/>
      <c r="Z71" s="39"/>
    </row>
    <row r="72" spans="1:26" ht="17.100000000000001" customHeight="1" x14ac:dyDescent="0.3">
      <c r="A72" s="271" t="s">
        <v>165</v>
      </c>
      <c r="B72" s="271"/>
      <c r="C72" s="271"/>
      <c r="D72" s="271"/>
      <c r="E72" s="271"/>
      <c r="F72" s="271"/>
      <c r="G72" s="271"/>
      <c r="H72" s="271"/>
      <c r="I72" s="271"/>
      <c r="J72" s="83" t="s">
        <v>166</v>
      </c>
      <c r="K72" s="84"/>
      <c r="L72" s="272" t="s">
        <v>167</v>
      </c>
      <c r="M72" s="273"/>
      <c r="N72" s="273"/>
      <c r="O72" s="273"/>
      <c r="P72" s="273"/>
      <c r="Q72" s="273"/>
      <c r="R72" s="273"/>
      <c r="S72" s="273"/>
      <c r="T72" s="273"/>
      <c r="U72" s="273"/>
      <c r="V72" s="273"/>
      <c r="W72" s="274"/>
      <c r="X72" s="275"/>
      <c r="Y72" s="275"/>
      <c r="Z72" s="39"/>
    </row>
    <row r="73" spans="1:26" ht="33" customHeight="1" x14ac:dyDescent="0.3">
      <c r="A73" s="271" t="s">
        <v>168</v>
      </c>
      <c r="B73" s="271"/>
      <c r="C73" s="271"/>
      <c r="D73" s="271"/>
      <c r="E73" s="271"/>
      <c r="F73" s="271"/>
      <c r="G73" s="271"/>
      <c r="H73" s="271"/>
      <c r="I73" s="271"/>
      <c r="J73" s="83" t="s">
        <v>166</v>
      </c>
      <c r="K73" s="84"/>
      <c r="L73" s="272"/>
      <c r="M73" s="273"/>
      <c r="N73" s="273"/>
      <c r="O73" s="273"/>
      <c r="P73" s="273"/>
      <c r="Q73" s="273"/>
      <c r="R73" s="273"/>
      <c r="S73" s="273"/>
      <c r="T73" s="273"/>
      <c r="U73" s="273"/>
      <c r="V73" s="273"/>
      <c r="W73" s="274"/>
      <c r="X73" s="283"/>
      <c r="Y73" s="284"/>
      <c r="Z73" s="39"/>
    </row>
    <row r="74" spans="1:26" ht="41.1" customHeight="1" x14ac:dyDescent="0.3">
      <c r="A74" s="277" t="s">
        <v>169</v>
      </c>
      <c r="B74" s="277"/>
      <c r="C74" s="277"/>
      <c r="D74" s="277"/>
      <c r="E74" s="277"/>
      <c r="F74" s="277"/>
      <c r="G74" s="277"/>
      <c r="H74" s="277"/>
      <c r="I74" s="277"/>
      <c r="J74" s="83"/>
      <c r="K74" s="84" t="s">
        <v>166</v>
      </c>
      <c r="L74" s="272" t="s">
        <v>187</v>
      </c>
      <c r="M74" s="273"/>
      <c r="N74" s="273"/>
      <c r="O74" s="273"/>
      <c r="P74" s="273"/>
      <c r="Q74" s="273"/>
      <c r="R74" s="273"/>
      <c r="S74" s="273"/>
      <c r="T74" s="273"/>
      <c r="U74" s="273"/>
      <c r="V74" s="273"/>
      <c r="W74" s="274"/>
      <c r="X74" s="275"/>
      <c r="Y74" s="275"/>
      <c r="Z74" s="39"/>
    </row>
    <row r="75" spans="1:26" ht="28.5" customHeight="1" x14ac:dyDescent="0.3">
      <c r="A75" s="277" t="s">
        <v>170</v>
      </c>
      <c r="B75" s="277"/>
      <c r="C75" s="277"/>
      <c r="D75" s="277"/>
      <c r="E75" s="277"/>
      <c r="F75" s="277"/>
      <c r="G75" s="277"/>
      <c r="H75" s="277"/>
      <c r="I75" s="277"/>
      <c r="J75" s="83"/>
      <c r="K75" s="84" t="s">
        <v>166</v>
      </c>
      <c r="L75" s="272" t="s">
        <v>187</v>
      </c>
      <c r="M75" s="273"/>
      <c r="N75" s="273"/>
      <c r="O75" s="273"/>
      <c r="P75" s="273"/>
      <c r="Q75" s="273"/>
      <c r="R75" s="273"/>
      <c r="S75" s="273"/>
      <c r="T75" s="273"/>
      <c r="U75" s="273"/>
      <c r="V75" s="273"/>
      <c r="W75" s="274"/>
      <c r="X75" s="275"/>
      <c r="Y75" s="275"/>
      <c r="Z75" s="39"/>
    </row>
    <row r="76" spans="1:26" ht="34.5" customHeight="1" x14ac:dyDescent="0.3">
      <c r="A76" s="278" t="s">
        <v>171</v>
      </c>
      <c r="B76" s="278"/>
      <c r="C76" s="278"/>
      <c r="D76" s="278"/>
      <c r="E76" s="278"/>
      <c r="F76" s="278"/>
      <c r="G76" s="278"/>
      <c r="H76" s="278"/>
      <c r="I76" s="278"/>
      <c r="J76" s="85" t="s">
        <v>166</v>
      </c>
      <c r="K76" s="86"/>
      <c r="L76" s="279"/>
      <c r="M76" s="280"/>
      <c r="N76" s="280"/>
      <c r="O76" s="280"/>
      <c r="P76" s="280"/>
      <c r="Q76" s="280"/>
      <c r="R76" s="280"/>
      <c r="S76" s="280"/>
      <c r="T76" s="280"/>
      <c r="U76" s="280"/>
      <c r="V76" s="280"/>
      <c r="W76" s="281"/>
      <c r="X76" s="282"/>
      <c r="Y76" s="282"/>
      <c r="Z76" s="39"/>
    </row>
    <row r="77" spans="1:26" ht="17.100000000000001" customHeight="1" x14ac:dyDescent="0.3">
      <c r="A77" s="276" t="s">
        <v>172</v>
      </c>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39"/>
    </row>
    <row r="78" spans="1:26" ht="17.100000000000001" customHeight="1" x14ac:dyDescent="0.3">
      <c r="A78" s="276"/>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39"/>
    </row>
    <row r="79" spans="1:26" ht="17.100000000000001" customHeight="1" x14ac:dyDescent="0.3">
      <c r="A79" s="276"/>
      <c r="B79" s="276"/>
      <c r="C79" s="276"/>
      <c r="D79" s="276"/>
      <c r="E79" s="276"/>
      <c r="F79" s="276"/>
      <c r="G79" s="276"/>
      <c r="H79" s="276"/>
      <c r="I79" s="276"/>
      <c r="J79" s="276"/>
      <c r="K79" s="276"/>
      <c r="L79" s="276"/>
      <c r="M79" s="276"/>
      <c r="N79" s="276"/>
      <c r="O79" s="276"/>
      <c r="P79" s="276"/>
      <c r="Q79" s="276"/>
      <c r="R79" s="276"/>
      <c r="S79" s="276"/>
      <c r="T79" s="276"/>
      <c r="U79" s="276"/>
      <c r="V79" s="276"/>
      <c r="W79" s="276"/>
      <c r="X79" s="276"/>
      <c r="Y79" s="276"/>
      <c r="Z79" s="39"/>
    </row>
    <row r="80" spans="1:26" ht="17.100000000000001" customHeight="1" x14ac:dyDescent="0.3">
      <c r="A80" s="276"/>
      <c r="B80" s="276"/>
      <c r="C80" s="276"/>
      <c r="D80" s="276"/>
      <c r="E80" s="276"/>
      <c r="F80" s="276"/>
      <c r="G80" s="276"/>
      <c r="H80" s="276"/>
      <c r="I80" s="276"/>
      <c r="J80" s="276"/>
      <c r="K80" s="276"/>
      <c r="L80" s="276"/>
      <c r="M80" s="276"/>
      <c r="N80" s="276"/>
      <c r="O80" s="276"/>
      <c r="P80" s="276"/>
      <c r="Q80" s="276"/>
      <c r="R80" s="276"/>
      <c r="S80" s="276"/>
      <c r="T80" s="276"/>
      <c r="U80" s="276"/>
      <c r="V80" s="276"/>
      <c r="W80" s="276"/>
      <c r="X80" s="276"/>
      <c r="Y80" s="276"/>
      <c r="Z80" s="39"/>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751FC8D4-C2F0-41C6-8C82-C8B0326476C1}">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5"/>
  <sheetViews>
    <sheetView workbookViewId="0">
      <selection activeCell="B7" sqref="B7"/>
    </sheetView>
  </sheetViews>
  <sheetFormatPr baseColWidth="10" defaultColWidth="11" defaultRowHeight="14.4" x14ac:dyDescent="0.3"/>
  <cols>
    <col min="1" max="1" width="23.3984375" style="3" customWidth="1"/>
    <col min="2" max="2" width="96" style="5" customWidth="1"/>
    <col min="3" max="16384" width="11" style="5"/>
  </cols>
  <sheetData>
    <row r="1" spans="1:9" ht="41.4" customHeight="1" x14ac:dyDescent="0.3">
      <c r="A1" s="286" t="s">
        <v>188</v>
      </c>
      <c r="B1" s="286"/>
      <c r="C1" s="6"/>
      <c r="D1" s="6"/>
      <c r="E1" s="6"/>
    </row>
    <row r="2" spans="1:9" x14ac:dyDescent="0.3">
      <c r="A2" s="121" t="s">
        <v>190</v>
      </c>
      <c r="B2" s="88" t="s">
        <v>0</v>
      </c>
    </row>
    <row r="3" spans="1:9" x14ac:dyDescent="0.3">
      <c r="A3" s="121" t="s">
        <v>191</v>
      </c>
      <c r="B3" s="88" t="s">
        <v>192</v>
      </c>
    </row>
    <row r="4" spans="1:9" ht="57" customHeight="1" x14ac:dyDescent="0.3">
      <c r="A4" s="121" t="s">
        <v>1</v>
      </c>
      <c r="B4" s="89" t="s">
        <v>200</v>
      </c>
    </row>
    <row r="5" spans="1:9" x14ac:dyDescent="0.3">
      <c r="A5" s="121" t="s">
        <v>2</v>
      </c>
      <c r="B5" s="90" t="s">
        <v>193</v>
      </c>
    </row>
    <row r="6" spans="1:9" x14ac:dyDescent="0.3">
      <c r="A6" s="285" t="s">
        <v>3</v>
      </c>
      <c r="B6" s="88" t="s">
        <v>194</v>
      </c>
    </row>
    <row r="7" spans="1:9" x14ac:dyDescent="0.3">
      <c r="A7" s="285"/>
      <c r="B7" s="88" t="s">
        <v>195</v>
      </c>
    </row>
    <row r="8" spans="1:9" x14ac:dyDescent="0.3">
      <c r="A8" s="285"/>
      <c r="B8" s="88" t="s">
        <v>196</v>
      </c>
    </row>
    <row r="9" spans="1:9" x14ac:dyDescent="0.3">
      <c r="A9" s="285"/>
      <c r="B9" s="88" t="s">
        <v>197</v>
      </c>
    </row>
    <row r="10" spans="1:9" ht="88.2" x14ac:dyDescent="0.3">
      <c r="A10" s="121" t="s">
        <v>4</v>
      </c>
      <c r="B10" s="91" t="s">
        <v>5</v>
      </c>
      <c r="I10" s="6"/>
    </row>
    <row r="11" spans="1:9" ht="37.799999999999997" x14ac:dyDescent="0.3">
      <c r="A11" s="121" t="s">
        <v>189</v>
      </c>
      <c r="B11" s="91" t="s">
        <v>6</v>
      </c>
    </row>
    <row r="12" spans="1:9" x14ac:dyDescent="0.3">
      <c r="B12" s="4"/>
      <c r="I12" s="6"/>
    </row>
    <row r="13" spans="1:9" x14ac:dyDescent="0.3">
      <c r="B13" s="4"/>
    </row>
    <row r="14" spans="1:9" x14ac:dyDescent="0.3">
      <c r="B14" s="4"/>
    </row>
    <row r="15" spans="1:9" x14ac:dyDescent="0.3">
      <c r="B15" s="4"/>
    </row>
  </sheetData>
  <mergeCells count="2">
    <mergeCell ref="A6:A9"/>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14A30-5B9B-4919-8454-749FE2E8FF79}">
  <dimension ref="A1:K6"/>
  <sheetViews>
    <sheetView zoomScale="80" zoomScaleNormal="80" workbookViewId="0"/>
  </sheetViews>
  <sheetFormatPr baseColWidth="10" defaultColWidth="9" defaultRowHeight="15.6" x14ac:dyDescent="0.3"/>
  <cols>
    <col min="2" max="2" width="28.8984375" customWidth="1"/>
    <col min="3" max="3" width="40.09765625" customWidth="1"/>
    <col min="4" max="4" width="23.5" customWidth="1"/>
    <col min="5" max="5" width="31.8984375" customWidth="1"/>
    <col min="6" max="6" width="47.59765625" customWidth="1"/>
    <col min="7" max="7" width="42.8984375" customWidth="1"/>
    <col min="8" max="8" width="30.59765625" customWidth="1"/>
    <col min="9" max="9" width="28.59765625" customWidth="1"/>
    <col min="10" max="10" width="33.19921875" customWidth="1"/>
    <col min="11" max="11" width="28.59765625" customWidth="1"/>
  </cols>
  <sheetData>
    <row r="1" spans="1:11" ht="34.799999999999997" customHeight="1" x14ac:dyDescent="0.3">
      <c r="A1" s="93"/>
      <c r="B1" s="93"/>
      <c r="C1" s="290" t="s">
        <v>199</v>
      </c>
      <c r="D1" s="290"/>
      <c r="E1" s="290"/>
      <c r="F1" s="290"/>
      <c r="G1" s="290"/>
      <c r="H1" s="290"/>
      <c r="I1" s="290"/>
      <c r="J1" s="290"/>
      <c r="K1" s="290"/>
    </row>
    <row r="2" spans="1:11" ht="25.8" customHeight="1" x14ac:dyDescent="0.3">
      <c r="A2" s="287" t="s">
        <v>7</v>
      </c>
      <c r="B2" s="94" t="s">
        <v>8</v>
      </c>
      <c r="C2" s="94" t="s">
        <v>9</v>
      </c>
      <c r="D2" s="94" t="s">
        <v>10</v>
      </c>
      <c r="E2" s="94" t="s">
        <v>11</v>
      </c>
      <c r="F2" s="94" t="s">
        <v>12</v>
      </c>
      <c r="G2" s="94" t="s">
        <v>13</v>
      </c>
      <c r="H2" s="94" t="s">
        <v>14</v>
      </c>
      <c r="I2" s="94" t="s">
        <v>15</v>
      </c>
      <c r="J2" s="94" t="s">
        <v>16</v>
      </c>
      <c r="K2" s="94" t="s">
        <v>17</v>
      </c>
    </row>
    <row r="3" spans="1:11" ht="352.8" x14ac:dyDescent="0.3">
      <c r="A3" s="288"/>
      <c r="B3" s="95" t="s">
        <v>18</v>
      </c>
      <c r="C3" s="101" t="s">
        <v>19</v>
      </c>
      <c r="D3" s="101">
        <v>11</v>
      </c>
      <c r="E3" s="96" t="s">
        <v>20</v>
      </c>
      <c r="F3" s="97" t="s">
        <v>201</v>
      </c>
      <c r="G3" s="97" t="s">
        <v>202</v>
      </c>
      <c r="H3" s="96" t="s">
        <v>20</v>
      </c>
      <c r="I3" s="98" t="s">
        <v>20</v>
      </c>
      <c r="J3" s="98" t="s">
        <v>20</v>
      </c>
      <c r="K3" s="99" t="s">
        <v>20</v>
      </c>
    </row>
    <row r="4" spans="1:11" x14ac:dyDescent="0.3">
      <c r="A4" s="288"/>
      <c r="B4" s="95" t="s">
        <v>21</v>
      </c>
      <c r="C4" s="101" t="s">
        <v>19</v>
      </c>
      <c r="D4" s="101">
        <v>11</v>
      </c>
      <c r="E4" s="96" t="s">
        <v>20</v>
      </c>
      <c r="F4" s="96" t="s">
        <v>20</v>
      </c>
      <c r="G4" s="96" t="s">
        <v>20</v>
      </c>
      <c r="H4" s="96" t="s">
        <v>20</v>
      </c>
      <c r="I4" s="98" t="s">
        <v>20</v>
      </c>
      <c r="J4" s="98" t="s">
        <v>20</v>
      </c>
      <c r="K4" s="99" t="s">
        <v>20</v>
      </c>
    </row>
    <row r="5" spans="1:11" ht="201.6" x14ac:dyDescent="0.3">
      <c r="A5" s="288"/>
      <c r="B5" s="95" t="s">
        <v>22</v>
      </c>
      <c r="C5" s="101" t="s">
        <v>19</v>
      </c>
      <c r="D5" s="101">
        <v>11</v>
      </c>
      <c r="E5" s="96" t="s">
        <v>20</v>
      </c>
      <c r="F5" s="103" t="s">
        <v>204</v>
      </c>
      <c r="G5" s="102" t="s">
        <v>203</v>
      </c>
      <c r="H5" s="96" t="s">
        <v>20</v>
      </c>
      <c r="I5" s="98" t="s">
        <v>20</v>
      </c>
      <c r="J5" s="98" t="s">
        <v>20</v>
      </c>
      <c r="K5" s="99" t="s">
        <v>23</v>
      </c>
    </row>
    <row r="6" spans="1:11" ht="310.2" customHeight="1" x14ac:dyDescent="0.3">
      <c r="A6" s="289"/>
      <c r="B6" s="95" t="s">
        <v>24</v>
      </c>
      <c r="C6" s="101" t="s">
        <v>19</v>
      </c>
      <c r="D6" s="101">
        <v>11</v>
      </c>
      <c r="E6" s="98" t="s">
        <v>20</v>
      </c>
      <c r="F6" s="100" t="s">
        <v>205</v>
      </c>
      <c r="G6" s="97" t="s">
        <v>198</v>
      </c>
      <c r="H6" s="98" t="s">
        <v>20</v>
      </c>
      <c r="I6" s="98" t="s">
        <v>20</v>
      </c>
      <c r="J6" s="98" t="s">
        <v>20</v>
      </c>
      <c r="K6" s="99" t="s">
        <v>20</v>
      </c>
    </row>
  </sheetData>
  <mergeCells count="2">
    <mergeCell ref="A2:A6"/>
    <mergeCell ref="C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6"/>
  <sheetViews>
    <sheetView zoomScale="80" zoomScaleNormal="80" workbookViewId="0">
      <selection activeCell="D12" sqref="D12"/>
    </sheetView>
  </sheetViews>
  <sheetFormatPr baseColWidth="10" defaultColWidth="11" defaultRowHeight="14.4" x14ac:dyDescent="0.3"/>
  <cols>
    <col min="1" max="1" width="12.09765625" style="2" customWidth="1"/>
    <col min="2" max="2" width="34.59765625" style="2" customWidth="1"/>
    <col min="3" max="3" width="30.09765625" style="2" bestFit="1" customWidth="1"/>
    <col min="4" max="4" width="37.3984375" style="2" customWidth="1"/>
    <col min="5" max="5" width="47.69921875" style="2" customWidth="1"/>
    <col min="6" max="6" width="28.796875" style="2" customWidth="1"/>
    <col min="7" max="7" width="26" style="2" customWidth="1"/>
    <col min="8" max="8" width="30.3984375" style="2" customWidth="1"/>
    <col min="9" max="9" width="25.3984375" style="2" customWidth="1"/>
    <col min="10" max="16384" width="11" style="2"/>
  </cols>
  <sheetData>
    <row r="1" spans="1:9" ht="24" customHeight="1" x14ac:dyDescent="0.3">
      <c r="A1" s="107"/>
      <c r="B1" s="107"/>
      <c r="C1" s="290" t="s">
        <v>25</v>
      </c>
      <c r="D1" s="290"/>
      <c r="E1" s="290"/>
      <c r="F1" s="290"/>
      <c r="G1" s="290"/>
      <c r="H1" s="290"/>
      <c r="I1" s="290"/>
    </row>
    <row r="2" spans="1:9" s="7" customFormat="1" ht="23.4" customHeight="1" x14ac:dyDescent="0.3">
      <c r="A2" s="112" t="s">
        <v>26</v>
      </c>
      <c r="B2" s="110" t="s">
        <v>27</v>
      </c>
      <c r="C2" s="113" t="s">
        <v>11</v>
      </c>
      <c r="D2" s="113" t="s">
        <v>12</v>
      </c>
      <c r="E2" s="113" t="s">
        <v>13</v>
      </c>
      <c r="F2" s="113" t="s">
        <v>14</v>
      </c>
      <c r="G2" s="113" t="s">
        <v>15</v>
      </c>
      <c r="H2" s="113" t="s">
        <v>16</v>
      </c>
      <c r="I2" s="113" t="s">
        <v>17</v>
      </c>
    </row>
    <row r="3" spans="1:9" ht="64.2" customHeight="1" x14ac:dyDescent="0.3">
      <c r="A3" s="108"/>
      <c r="B3" s="110" t="s">
        <v>28</v>
      </c>
      <c r="C3" s="104"/>
      <c r="D3" s="105" t="s">
        <v>29</v>
      </c>
      <c r="E3" s="106" t="s">
        <v>30</v>
      </c>
      <c r="F3" s="104"/>
      <c r="G3" s="104"/>
      <c r="H3" s="104"/>
      <c r="I3" s="104"/>
    </row>
    <row r="4" spans="1:9" ht="58.8" customHeight="1" x14ac:dyDescent="0.3">
      <c r="A4" s="108"/>
      <c r="B4" s="111" t="s">
        <v>31</v>
      </c>
      <c r="C4" s="104"/>
      <c r="D4" s="105" t="s">
        <v>206</v>
      </c>
      <c r="E4" s="105" t="s">
        <v>32</v>
      </c>
      <c r="F4" s="87"/>
      <c r="G4" s="104"/>
      <c r="H4" s="104"/>
      <c r="I4" s="104"/>
    </row>
    <row r="5" spans="1:9" ht="37.200000000000003" customHeight="1" x14ac:dyDescent="0.3">
      <c r="A5" s="108"/>
      <c r="B5" s="110" t="s">
        <v>33</v>
      </c>
      <c r="C5" s="104"/>
      <c r="D5" s="105" t="s">
        <v>207</v>
      </c>
      <c r="E5" s="105" t="s">
        <v>208</v>
      </c>
      <c r="F5" s="87"/>
      <c r="G5" s="87"/>
      <c r="H5" s="87"/>
      <c r="I5" s="87"/>
    </row>
    <row r="6" spans="1:9" ht="47.4" customHeight="1" x14ac:dyDescent="0.3">
      <c r="A6" s="109"/>
      <c r="B6" s="110" t="s">
        <v>34</v>
      </c>
      <c r="C6" s="104"/>
      <c r="D6" s="105" t="s">
        <v>35</v>
      </c>
      <c r="E6" s="104"/>
      <c r="F6" s="87"/>
      <c r="G6" s="104"/>
      <c r="H6" s="104"/>
      <c r="I6" s="104"/>
    </row>
  </sheetData>
  <mergeCells count="1">
    <mergeCell ref="C1:I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K10"/>
  <sheetViews>
    <sheetView zoomScale="60" zoomScaleNormal="60" workbookViewId="0"/>
  </sheetViews>
  <sheetFormatPr baseColWidth="10" defaultColWidth="11" defaultRowHeight="15.6" x14ac:dyDescent="0.3"/>
  <cols>
    <col min="1" max="1" width="18.69921875" customWidth="1"/>
    <col min="2" max="2" width="33.19921875" customWidth="1"/>
    <col min="3" max="3" width="36.19921875" customWidth="1"/>
    <col min="4" max="4" width="24.19921875" customWidth="1"/>
    <col min="5" max="5" width="31.8984375" customWidth="1"/>
    <col min="6" max="6" width="32.5" customWidth="1"/>
    <col min="7" max="7" width="29" customWidth="1"/>
    <col min="8" max="8" width="31.3984375" customWidth="1"/>
    <col min="9" max="9" width="30.5" customWidth="1"/>
    <col min="10" max="10" width="33" customWidth="1"/>
    <col min="11" max="11" width="31.296875" customWidth="1"/>
  </cols>
  <sheetData>
    <row r="1" spans="1:11" ht="32.4" customHeight="1" x14ac:dyDescent="0.3">
      <c r="A1" s="93"/>
      <c r="B1" s="93"/>
      <c r="C1" s="290" t="s">
        <v>36</v>
      </c>
      <c r="D1" s="290"/>
      <c r="E1" s="290"/>
      <c r="F1" s="290"/>
      <c r="G1" s="290"/>
      <c r="H1" s="290"/>
      <c r="I1" s="290"/>
      <c r="J1" s="290"/>
      <c r="K1" s="290"/>
    </row>
    <row r="2" spans="1:11" ht="37.799999999999997" customHeight="1" x14ac:dyDescent="0.3">
      <c r="A2" s="291" t="s">
        <v>37</v>
      </c>
      <c r="B2" s="117" t="s">
        <v>38</v>
      </c>
      <c r="C2" s="117" t="s">
        <v>9</v>
      </c>
      <c r="D2" s="117" t="s">
        <v>10</v>
      </c>
      <c r="E2" s="117" t="s">
        <v>11</v>
      </c>
      <c r="F2" s="117" t="s">
        <v>12</v>
      </c>
      <c r="G2" s="117" t="s">
        <v>13</v>
      </c>
      <c r="H2" s="117" t="s">
        <v>14</v>
      </c>
      <c r="I2" s="117" t="s">
        <v>15</v>
      </c>
      <c r="J2" s="117" t="s">
        <v>16</v>
      </c>
      <c r="K2" s="117" t="s">
        <v>17</v>
      </c>
    </row>
    <row r="3" spans="1:11" ht="214.2" x14ac:dyDescent="0.3">
      <c r="A3" s="291"/>
      <c r="B3" s="110" t="s">
        <v>39</v>
      </c>
      <c r="C3" s="118" t="s">
        <v>19</v>
      </c>
      <c r="D3" s="118">
        <v>22</v>
      </c>
      <c r="E3" s="116"/>
      <c r="F3" s="114" t="s">
        <v>209</v>
      </c>
      <c r="G3" s="114" t="s">
        <v>210</v>
      </c>
      <c r="H3" s="92"/>
      <c r="I3" s="114" t="s">
        <v>211</v>
      </c>
      <c r="J3" s="114" t="s">
        <v>212</v>
      </c>
      <c r="K3" s="114" t="s">
        <v>213</v>
      </c>
    </row>
    <row r="4" spans="1:11" ht="88.2" x14ac:dyDescent="0.3">
      <c r="A4" s="291"/>
      <c r="B4" s="110" t="s">
        <v>40</v>
      </c>
      <c r="C4" s="118" t="s">
        <v>19</v>
      </c>
      <c r="D4" s="118">
        <v>22</v>
      </c>
      <c r="E4" s="87"/>
      <c r="F4" s="114" t="s">
        <v>41</v>
      </c>
      <c r="G4" s="114" t="s">
        <v>214</v>
      </c>
      <c r="H4" s="92"/>
      <c r="I4" s="115"/>
      <c r="J4" s="115"/>
      <c r="K4" s="114" t="s">
        <v>215</v>
      </c>
    </row>
    <row r="5" spans="1:11" ht="89.4" customHeight="1" x14ac:dyDescent="0.3">
      <c r="A5" s="291"/>
      <c r="B5" s="110" t="s">
        <v>42</v>
      </c>
      <c r="C5" s="118" t="s">
        <v>19</v>
      </c>
      <c r="D5" s="118">
        <v>22</v>
      </c>
      <c r="E5" s="87"/>
      <c r="F5" s="114" t="s">
        <v>216</v>
      </c>
      <c r="G5" s="114" t="s">
        <v>217</v>
      </c>
      <c r="H5" s="119"/>
      <c r="I5" s="114"/>
      <c r="J5" s="114"/>
      <c r="K5" s="114"/>
    </row>
    <row r="6" spans="1:11" ht="58.2" customHeight="1" x14ac:dyDescent="0.3">
      <c r="A6" s="291"/>
      <c r="B6" s="110" t="s">
        <v>43</v>
      </c>
      <c r="C6" s="118" t="s">
        <v>19</v>
      </c>
      <c r="D6" s="118">
        <v>22</v>
      </c>
      <c r="E6" s="116"/>
      <c r="F6" s="116"/>
      <c r="G6" s="105" t="s">
        <v>44</v>
      </c>
      <c r="H6" s="116"/>
      <c r="I6" s="105" t="s">
        <v>218</v>
      </c>
      <c r="J6" s="116"/>
      <c r="K6" s="116"/>
    </row>
    <row r="10" spans="1:11" ht="18" x14ac:dyDescent="0.35">
      <c r="A10" s="8"/>
      <c r="B10" s="8"/>
      <c r="C10" s="8"/>
      <c r="D10" s="8"/>
      <c r="E10" s="8"/>
    </row>
  </sheetData>
  <mergeCells count="2">
    <mergeCell ref="A2:A6"/>
    <mergeCell ref="C1:K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811B-89B7-40C2-BCD2-B65A7A61EF0D}">
  <dimension ref="A1:K7"/>
  <sheetViews>
    <sheetView zoomScale="60" zoomScaleNormal="60" workbookViewId="0"/>
  </sheetViews>
  <sheetFormatPr baseColWidth="10" defaultColWidth="11" defaultRowHeight="14.4" x14ac:dyDescent="0.3"/>
  <cols>
    <col min="1" max="1" width="9.09765625" style="1" customWidth="1"/>
    <col min="2" max="2" width="33.19921875" style="1" customWidth="1"/>
    <col min="3" max="3" width="36.69921875" style="1" customWidth="1"/>
    <col min="4" max="4" width="33.09765625" style="1" customWidth="1"/>
    <col min="5" max="5" width="40" style="1" customWidth="1"/>
    <col min="6" max="6" width="39.3984375" style="1" customWidth="1"/>
    <col min="7" max="7" width="29" style="1" customWidth="1"/>
    <col min="8" max="8" width="35.5" style="1" customWidth="1"/>
    <col min="9" max="9" width="28.69921875" style="1" customWidth="1"/>
    <col min="10" max="10" width="35.5" style="1" customWidth="1"/>
    <col min="11" max="11" width="35.8984375" style="1" customWidth="1"/>
    <col min="12" max="16384" width="11" style="1"/>
  </cols>
  <sheetData>
    <row r="1" spans="1:11" ht="39.6" customHeight="1" x14ac:dyDescent="0.3">
      <c r="A1" s="107"/>
      <c r="B1" s="107"/>
      <c r="C1" s="107"/>
      <c r="D1" s="290" t="s">
        <v>45</v>
      </c>
      <c r="E1" s="290"/>
      <c r="F1" s="290"/>
      <c r="G1" s="290"/>
      <c r="H1" s="290"/>
      <c r="I1" s="290"/>
      <c r="J1" s="290"/>
      <c r="K1" s="290"/>
    </row>
    <row r="2" spans="1:11" ht="29.4" customHeight="1" x14ac:dyDescent="0.3">
      <c r="A2" s="292" t="s">
        <v>46</v>
      </c>
      <c r="B2" s="117" t="s">
        <v>47</v>
      </c>
      <c r="C2" s="117" t="s">
        <v>9</v>
      </c>
      <c r="D2" s="117" t="s">
        <v>10</v>
      </c>
      <c r="E2" s="117" t="s">
        <v>11</v>
      </c>
      <c r="F2" s="117" t="s">
        <v>12</v>
      </c>
      <c r="G2" s="117" t="s">
        <v>13</v>
      </c>
      <c r="H2" s="117" t="s">
        <v>14</v>
      </c>
      <c r="I2" s="117" t="s">
        <v>15</v>
      </c>
      <c r="J2" s="117" t="s">
        <v>16</v>
      </c>
      <c r="K2" s="117" t="s">
        <v>17</v>
      </c>
    </row>
    <row r="3" spans="1:11" ht="138.6" x14ac:dyDescent="0.3">
      <c r="A3" s="293"/>
      <c r="B3" s="110" t="s">
        <v>48</v>
      </c>
      <c r="C3" s="118" t="s">
        <v>19</v>
      </c>
      <c r="D3" s="118" t="s">
        <v>49</v>
      </c>
      <c r="E3" s="114" t="s">
        <v>219</v>
      </c>
      <c r="F3" s="114" t="s">
        <v>220</v>
      </c>
      <c r="G3" s="114" t="s">
        <v>221</v>
      </c>
      <c r="H3" s="114" t="s">
        <v>222</v>
      </c>
      <c r="I3" s="114" t="s">
        <v>223</v>
      </c>
      <c r="J3" s="114" t="s">
        <v>224</v>
      </c>
      <c r="K3" s="114" t="s">
        <v>225</v>
      </c>
    </row>
    <row r="4" spans="1:11" ht="277.2" x14ac:dyDescent="0.3">
      <c r="A4" s="293"/>
      <c r="B4" s="110" t="s">
        <v>50</v>
      </c>
      <c r="C4" s="118" t="s">
        <v>19</v>
      </c>
      <c r="D4" s="118" t="s">
        <v>49</v>
      </c>
      <c r="E4" s="114" t="s">
        <v>226</v>
      </c>
      <c r="F4" s="114" t="s">
        <v>227</v>
      </c>
      <c r="G4" s="114" t="s">
        <v>228</v>
      </c>
      <c r="H4" s="114" t="s">
        <v>229</v>
      </c>
      <c r="I4" s="114" t="s">
        <v>230</v>
      </c>
      <c r="J4" s="114" t="s">
        <v>231</v>
      </c>
      <c r="K4" s="114" t="s">
        <v>232</v>
      </c>
    </row>
    <row r="5" spans="1:11" ht="176.4" x14ac:dyDescent="0.3">
      <c r="A5" s="293"/>
      <c r="B5" s="110" t="s">
        <v>51</v>
      </c>
      <c r="C5" s="118" t="s">
        <v>19</v>
      </c>
      <c r="D5" s="118" t="s">
        <v>49</v>
      </c>
      <c r="E5" s="114" t="s">
        <v>233</v>
      </c>
      <c r="F5" s="114" t="s">
        <v>233</v>
      </c>
      <c r="G5" s="114" t="s">
        <v>234</v>
      </c>
      <c r="H5" s="114" t="s">
        <v>233</v>
      </c>
      <c r="I5" s="114" t="s">
        <v>235</v>
      </c>
      <c r="J5" s="114" t="s">
        <v>237</v>
      </c>
      <c r="K5" s="114" t="s">
        <v>236</v>
      </c>
    </row>
    <row r="6" spans="1:11" ht="151.19999999999999" x14ac:dyDescent="0.3">
      <c r="A6" s="293"/>
      <c r="B6" s="120" t="s">
        <v>52</v>
      </c>
      <c r="C6" s="118" t="s">
        <v>19</v>
      </c>
      <c r="D6" s="118" t="s">
        <v>49</v>
      </c>
      <c r="E6" s="114" t="s">
        <v>238</v>
      </c>
      <c r="F6" s="114" t="s">
        <v>239</v>
      </c>
      <c r="G6" s="114" t="s">
        <v>240</v>
      </c>
      <c r="H6" s="114" t="s">
        <v>246</v>
      </c>
      <c r="I6" s="114" t="s">
        <v>241</v>
      </c>
      <c r="J6" s="114" t="s">
        <v>242</v>
      </c>
      <c r="K6" s="114" t="s">
        <v>243</v>
      </c>
    </row>
    <row r="7" spans="1:11" ht="189" x14ac:dyDescent="0.3">
      <c r="A7" s="294"/>
      <c r="B7" s="110" t="s">
        <v>53</v>
      </c>
      <c r="C7" s="118" t="s">
        <v>19</v>
      </c>
      <c r="D7" s="118" t="s">
        <v>49</v>
      </c>
      <c r="E7" s="114" t="s">
        <v>244</v>
      </c>
      <c r="F7" s="114" t="s">
        <v>245</v>
      </c>
      <c r="G7" s="114" t="s">
        <v>247</v>
      </c>
      <c r="H7" s="114" t="s">
        <v>248</v>
      </c>
      <c r="I7" s="114" t="s">
        <v>249</v>
      </c>
      <c r="J7" s="114" t="s">
        <v>250</v>
      </c>
      <c r="K7" s="114" t="s">
        <v>251</v>
      </c>
    </row>
  </sheetData>
  <mergeCells count="2">
    <mergeCell ref="A2:A7"/>
    <mergeCell ref="D1:K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3.xml><?xml version="1.0" encoding="utf-8"?>
<ds:datastoreItem xmlns:ds="http://schemas.openxmlformats.org/officeDocument/2006/customXml" ds:itemID="{01895ED8-25C8-4EBA-B99A-D60ABBEFE0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(Meta)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2024-08-20T16:57:23Z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