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ED27233-D752-46EF-B912-C52F287285D6}" xr6:coauthVersionLast="47" xr6:coauthVersionMax="47" xr10:uidLastSave="{00000000-0000-0000-0000-000000000000}"/>
  <bookViews>
    <workbookView xWindow="6120" yWindow="0" windowWidth="25890" windowHeight="15600" xr2:uid="{2124E479-D5EC-654B-9CF7-9B06DBD4775E}"/>
  </bookViews>
  <sheets>
    <sheet name="Reporte resultados EPC (Tolima)" sheetId="10" r:id="rId1"/>
    <sheet name="Resumen" sheetId="8" r:id="rId2"/>
    <sheet name="SND" sheetId="3"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4" i="10" l="1"/>
  <c r="R43" i="10"/>
  <c r="R42" i="10"/>
  <c r="P44" i="10"/>
  <c r="H38" i="10"/>
  <c r="R41" i="10"/>
  <c r="U33" i="10"/>
  <c r="Y36" i="10"/>
  <c r="Y35" i="10"/>
  <c r="Y34" i="10"/>
  <c r="Y33" i="10"/>
  <c r="Y37" i="10" s="1"/>
  <c r="Y32" i="10"/>
  <c r="Y31" i="10"/>
  <c r="Q35" i="10"/>
  <c r="Q33" i="10"/>
  <c r="P36" i="10"/>
  <c r="Q31" i="10" s="1"/>
  <c r="D40" i="10"/>
  <c r="D38" i="10"/>
  <c r="D39" i="10"/>
  <c r="D37" i="10"/>
  <c r="D36" i="10"/>
  <c r="D35" i="10"/>
  <c r="D33" i="10"/>
  <c r="D32" i="10"/>
  <c r="D41" i="10" s="1"/>
  <c r="D31" i="10"/>
  <c r="Q34" i="10"/>
  <c r="Q32" i="10"/>
  <c r="C41" i="10"/>
  <c r="D34" i="10"/>
  <c r="M33" i="10"/>
  <c r="H34" i="10"/>
  <c r="M34" i="10"/>
  <c r="M35" i="10"/>
  <c r="H36" i="10"/>
  <c r="M36" i="10"/>
  <c r="M37" i="10"/>
  <c r="T37" i="10"/>
  <c r="U31" i="10" s="1"/>
  <c r="X37" i="10"/>
  <c r="M39" i="10"/>
  <c r="H40" i="10"/>
  <c r="G41" i="10"/>
  <c r="H37" i="10" s="1"/>
  <c r="L41" i="10"/>
  <c r="M31" i="10" s="1"/>
  <c r="M41" i="10" s="1"/>
  <c r="H49" i="10"/>
  <c r="P49" i="10"/>
  <c r="X49" i="10"/>
  <c r="H33" i="10" l="1"/>
  <c r="H35" i="10"/>
  <c r="H32" i="10"/>
  <c r="H31" i="10"/>
  <c r="H39" i="10"/>
  <c r="U36" i="10"/>
  <c r="U34" i="10"/>
  <c r="U35" i="10"/>
  <c r="U32" i="10"/>
  <c r="U37" i="10" s="1"/>
  <c r="Q36" i="10"/>
  <c r="H41" i="10" l="1"/>
</calcChain>
</file>

<file path=xl/sharedStrings.xml><?xml version="1.0" encoding="utf-8"?>
<sst xmlns="http://schemas.openxmlformats.org/spreadsheetml/2006/main" count="334" uniqueCount="268">
  <si>
    <t>INFORME MESA CONSTRUCCIÓN PROYECTO DE LEY DEL DEPORTE, LA REACREACIÓN Y LA ACTIVIDAD FÍSICA DEPARTAMENTO DEL TOLIMA</t>
  </si>
  <si>
    <t>08 de julio de 2024 - 9 am a 5 pm</t>
  </si>
  <si>
    <t>Generalidades:</t>
  </si>
  <si>
    <t>No. Participantes</t>
  </si>
  <si>
    <t>Asistentes Mindeporte:</t>
  </si>
  <si>
    <t>Metodología:</t>
  </si>
  <si>
    <t>El evento cumplió con lo acordado, facilitando un espacio de diálogo y colaboración entre los diferentes actores del deporte en el departamento del Tolima. La participación activa de los asistentes y el apoyo logístico de Indecho fueron cruciales para el desarrollo ordenado y productivo del evento. La Ministra del Deporte expresó su satisfacción con los resultados y se comprometió a considerar las propuestas surgidas durante las mesas de trabajo para la creación de la nueva ley del deporte, recreación y actividad física.</t>
  </si>
  <si>
    <t>SISTEMA NACIONAL DEL DEPORTE</t>
  </si>
  <si>
    <t>EJE 1</t>
  </si>
  <si>
    <t>LUGAR ENCUENTRO REGIONAL</t>
  </si>
  <si>
    <t>ASPECTOS POR MANTENER</t>
  </si>
  <si>
    <t>ASPECTOS POR FORTALECER</t>
  </si>
  <si>
    <t>ASPECTOS POR INCLUIR</t>
  </si>
  <si>
    <t xml:space="preserve"> ASPECTOS POR ELIMINAR</t>
  </si>
  <si>
    <t>ENFOQUE DIFERENCIAL</t>
  </si>
  <si>
    <t>ENFOQUE INTERSECTORIAL</t>
  </si>
  <si>
    <t>ENFOQUE TERRITORIAL</t>
  </si>
  <si>
    <t>Trabajar articuladamente entre los diferentes territorios.</t>
  </si>
  <si>
    <t>ORGANISMOS DEPORTIVOS Y ORGANIZACIONES DE RECREACIÓN Y ACTIVIDAD FÍSICA</t>
  </si>
  <si>
    <t>Fortalecer a nuestros organismos deportivos con temas de enfoque de género.</t>
  </si>
  <si>
    <t>DEPORTE UNIVERSITARIO</t>
  </si>
  <si>
    <t>IVC</t>
  </si>
  <si>
    <t>GOBERNANZA</t>
  </si>
  <si>
    <t>RENDIMIENTO</t>
  </si>
  <si>
    <t>EJE 2</t>
  </si>
  <si>
    <t xml:space="preserve">TALENTO Y RESERVA </t>
  </si>
  <si>
    <t>APOYO AL RENDIMIENTO</t>
  </si>
  <si>
    <t>CIENCIAS DEL DEPORTE</t>
  </si>
  <si>
    <t>ANTIDOPAJE</t>
  </si>
  <si>
    <t>FOMENTO</t>
  </si>
  <si>
    <t>EJE 3</t>
  </si>
  <si>
    <t xml:space="preserve">RECREACIÓN </t>
  </si>
  <si>
    <t>Mayor número de monitores a cargos de los diferentes programas de fomento y desarrollo, garantizando un mínimo de personal a cargo de los procesos.</t>
  </si>
  <si>
    <t>Mayor apoyo a los deportes de aventura y trabajar de manera articulada con el Ministerio de Turismo, para su promoción y desarrollo.</t>
  </si>
  <si>
    <t>DEPORTE</t>
  </si>
  <si>
    <t xml:space="preserve"> Mayores actividades de fomento y desarrollo para las personas en situación de discapacidad que buscan practicar deporte, recreación y actividad física.</t>
  </si>
  <si>
    <t>EDUCACIÓN FÍSICA</t>
  </si>
  <si>
    <t>Destinación especifica de la taza pro deporte a programas de fomento y desarrollo con especial énfasis en la población escolar.</t>
  </si>
  <si>
    <t>Que en cada municipio exista un ente deportivo municipal de manera obligatoria que garantice el fomento y desarrollo del deporte, la recreación y la actividad física.</t>
  </si>
  <si>
    <t>Beneficios por parte de las instituciones educativas a los estudiantes que participen en eventos y actividades deportivas, recreativas y de actividad física.</t>
  </si>
  <si>
    <t>Ampliar dentro de la jornada escolar semana la intensidad horaria de la clase de educación física, toda vez que dos (2) horas a la semana, no es suficiente para adelantar procesos adecuados y vincular de manera activa a toda la comunidad escolar.</t>
  </si>
  <si>
    <t>Fortalecer los procesos virtuales y tecnológicos en la masificación del deporte, la recreación y la actividad física, teniendo en cuenta el auge de la economía digital en la actualidad.</t>
  </si>
  <si>
    <t>HERRAMIENTAS DEL SISTEMA</t>
  </si>
  <si>
    <t>EJE 4</t>
  </si>
  <si>
    <t>CAPACITACIÓN</t>
  </si>
  <si>
    <t>Observaciones:</t>
  </si>
  <si>
    <t>X</t>
  </si>
  <si>
    <t>5. ¿Se brindó respuesta a todas las solicitudes realizadas por los ciudadanos durante el ejercicio de participación ciudadana?</t>
  </si>
  <si>
    <t>4. ¿Se aplicó encuesta de medición de la percepción de  la calidad del ejercicio de participación ciudadana?</t>
  </si>
  <si>
    <t>3. ¿Se solicitó acompañamiento para la planeación y ejecución del ejercicio de participación ciudadana al GIT Servicio Integral al ciudadano?</t>
  </si>
  <si>
    <t>2.¿La información a entregar en el ejercicio de participación ciudadana fue preparada y planeada?</t>
  </si>
  <si>
    <t xml:space="preserve"> </t>
  </si>
  <si>
    <t>1. ¿Se realizó divulgación del ejercicio de manera anticipada?</t>
  </si>
  <si>
    <t>Fecha</t>
  </si>
  <si>
    <t>¿Por qué?</t>
  </si>
  <si>
    <t>No</t>
  </si>
  <si>
    <t>Si</t>
  </si>
  <si>
    <t>Preguntas</t>
  </si>
  <si>
    <t>6. Preguntas finales</t>
  </si>
  <si>
    <t>Ninguno</t>
  </si>
  <si>
    <t>Fecha de Cumplimiento</t>
  </si>
  <si>
    <t>Evidencia de Registro</t>
  </si>
  <si>
    <t>Compromisos</t>
  </si>
  <si>
    <t xml:space="preserve">No. </t>
  </si>
  <si>
    <t xml:space="preserve">5. Registro de compromisos </t>
  </si>
  <si>
    <t>Elementos por mejorar:</t>
  </si>
  <si>
    <t>Fortalezas evidenciadas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</si>
  <si>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</si>
  <si>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Temas tratados:</t>
  </si>
  <si>
    <t>4. Descripción del desarrollo del ejercicio de participación ciudadana</t>
  </si>
  <si>
    <t>% participación incidente</t>
  </si>
  <si>
    <t>Aportes, recomendaciones o solicitudes incidentes</t>
  </si>
  <si>
    <t>Aportes, recomendaciones o solicitudes recibidas</t>
  </si>
  <si>
    <t>% de asistencia</t>
  </si>
  <si>
    <t>Participantes efectivos</t>
  </si>
  <si>
    <t>Participantes proyectados</t>
  </si>
  <si>
    <t>% de avance</t>
  </si>
  <si>
    <t>Espacios realizados</t>
  </si>
  <si>
    <t>Espacios programados</t>
  </si>
  <si>
    <t>3. Indicadores</t>
  </si>
  <si>
    <t>Total</t>
  </si>
  <si>
    <t>NO</t>
  </si>
  <si>
    <t>SI</t>
  </si>
  <si>
    <t>%</t>
  </si>
  <si>
    <t>Número de  personas</t>
  </si>
  <si>
    <t>Prefiero no decirlo</t>
  </si>
  <si>
    <t xml:space="preserve"> ¿Ha sido víctima del conflicto Armado?</t>
  </si>
  <si>
    <t>No informa</t>
  </si>
  <si>
    <t>Psicosocial</t>
  </si>
  <si>
    <t xml:space="preserve">Adultos mayores (60 años o más)
</t>
  </si>
  <si>
    <t>Intelectual</t>
  </si>
  <si>
    <t>Gitano/a (Rrom)</t>
  </si>
  <si>
    <t>Adultos (29 a 59 años)</t>
  </si>
  <si>
    <t>Múltiple</t>
  </si>
  <si>
    <t>Comunidades Campesinas</t>
  </si>
  <si>
    <t>No Binario</t>
  </si>
  <si>
    <t>Bisexual</t>
  </si>
  <si>
    <t>Jóvenes (18 a 28 años)</t>
  </si>
  <si>
    <t>Sordo ceguera</t>
  </si>
  <si>
    <t>Palenquero/a</t>
  </si>
  <si>
    <t>Transgénero</t>
  </si>
  <si>
    <t>Gay</t>
  </si>
  <si>
    <t>Intersexual</t>
  </si>
  <si>
    <t xml:space="preserve">Adolescencia (12 a 17 años)
</t>
  </si>
  <si>
    <t>Auditiva</t>
  </si>
  <si>
    <t>Raizales</t>
  </si>
  <si>
    <t>Masculino</t>
  </si>
  <si>
    <t xml:space="preserve">Lesbiana </t>
  </si>
  <si>
    <t>Hombre</t>
  </si>
  <si>
    <t xml:space="preserve">Infancia (6 a 11 años)
</t>
  </si>
  <si>
    <t>Visual</t>
  </si>
  <si>
    <t>Negro (a), Mulato (a), Afrodescendiente</t>
  </si>
  <si>
    <t>Femenino</t>
  </si>
  <si>
    <t>Heterosexual</t>
  </si>
  <si>
    <t>Mujer</t>
  </si>
  <si>
    <t>Primera infancia (0  a 5 años)</t>
  </si>
  <si>
    <t>Física</t>
  </si>
  <si>
    <t>Pueblos Indígenas</t>
  </si>
  <si>
    <t>Grupos por Rangos de edad - años</t>
  </si>
  <si>
    <t>Identidad de Género</t>
  </si>
  <si>
    <t>Orientación Sexual</t>
  </si>
  <si>
    <t>Sexo de Nacimiento</t>
  </si>
  <si>
    <t>Ciclo Vital</t>
  </si>
  <si>
    <t>Personas con Discapacidad</t>
  </si>
  <si>
    <t>Enfoque Diferencial y Étnico</t>
  </si>
  <si>
    <t>2. Caracterización de los participantes asistentes al espacio de participación ciudadana</t>
  </si>
  <si>
    <t xml:space="preserve">Número total de participantes </t>
  </si>
  <si>
    <t>Describa los grupos de valor que  participaron</t>
  </si>
  <si>
    <t>Otros recursos o alianzas utilizadas en el desarrollo del EPC</t>
  </si>
  <si>
    <t>Recursos económicos invertidos en el desarrollo del EPC</t>
  </si>
  <si>
    <t xml:space="preserve">Duración del evento </t>
  </si>
  <si>
    <t>¿El EPC se hizo con una instancia de participación definida en una norma o es otro espacio?</t>
  </si>
  <si>
    <t xml:space="preserve">Cobertura </t>
  </si>
  <si>
    <t>Descripción  suscinta de la (s)  actividad(es)  realizada(s)</t>
  </si>
  <si>
    <t>Articulación con los planes internos del Ministerio del Deporte</t>
  </si>
  <si>
    <t>Objetivo del ejercicio de Participación ciudadana</t>
  </si>
  <si>
    <t>Canal de comunicación de convocatoria</t>
  </si>
  <si>
    <t>Duración de la convocatoria del EPC antes de su realización (días)</t>
  </si>
  <si>
    <t>Presencial</t>
  </si>
  <si>
    <t>Tipo de espacio</t>
  </si>
  <si>
    <t>Mesas de trabajo</t>
  </si>
  <si>
    <t xml:space="preserve">Metodología utilizada para la realización del evento </t>
  </si>
  <si>
    <t xml:space="preserve">Fecha final de la actividad (dd/mm/aa) </t>
  </si>
  <si>
    <t xml:space="preserve">Fecha de inicio de  la actividad (dd/mm/aa) </t>
  </si>
  <si>
    <t>Jefe Oficina Asesora de Planeación</t>
  </si>
  <si>
    <t>Cargo del responsable del Ejercicio de Participación:</t>
  </si>
  <si>
    <t>Alexandra Herrera</t>
  </si>
  <si>
    <t xml:space="preserve">Servidor Responsable del Ejercicio de Participación: </t>
  </si>
  <si>
    <t>1. Registro de ejercicios de Participación Ciudadana</t>
  </si>
  <si>
    <t>2.Planeación (formulación participativa)</t>
  </si>
  <si>
    <t>Mesas Departamentales para la construcción del Proyecto de la nueva Ley del Deporte, la Recreación y la Actividad Física.</t>
  </si>
  <si>
    <t>Ciclo de gestión</t>
  </si>
  <si>
    <t>Tipo de Ejercicio de Participación</t>
  </si>
  <si>
    <t>Nombre del Ejercicio</t>
  </si>
  <si>
    <t>Grupo Interno de Trabajo</t>
  </si>
  <si>
    <t>Dependencia</t>
  </si>
  <si>
    <t>Etapa de Desarrollo de EPC</t>
  </si>
  <si>
    <t>Reporte de resultados ejercicios de Participación Ciudadana-EPC</t>
  </si>
  <si>
    <t>FORMATO</t>
  </si>
  <si>
    <t>SERVICIO INTEGRAL AL CIUDADANO</t>
  </si>
  <si>
    <t>VERSIÓN: 2</t>
  </si>
  <si>
    <t>PROCESO</t>
  </si>
  <si>
    <t>Departamental (Tolima)</t>
  </si>
  <si>
    <t>Ninguno de los anteriores</t>
  </si>
  <si>
    <t>Ninguna</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</si>
  <si>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</si>
  <si>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</si>
  <si>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</si>
  <si>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</si>
  <si>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</si>
  <si>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</si>
  <si>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</si>
  <si>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Plan Nacional de Desarrollo.</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</si>
  <si>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las propuestas y conclusiones de cada una de las mesas de trabajo.</t>
  </si>
  <si>
    <t>1 día</t>
  </si>
  <si>
    <t>Humanos, tecnológicos y logistico.</t>
  </si>
  <si>
    <t>Deportistas, entrenadores, promotores, recreadores, monitores, metodólogos, veedores, representantes de ligas y clubes deportivos, coordinadores de escuelas de formación deportivas, preparadores físicos, licenciados de educación física, directivos de los entes deportivos del Tolima y ciudadanía en general.</t>
  </si>
  <si>
    <t>Ir a las pestañas Resumen, SND, Rendimiento, Fomento y Herramientas.</t>
  </si>
  <si>
    <t>No se requirió.</t>
  </si>
  <si>
    <r>
      <t>Fecha:</t>
    </r>
    <r>
      <rPr>
        <sz val="10"/>
        <color theme="1"/>
        <rFont val="Verdana"/>
        <family val="2"/>
      </rPr>
      <t xml:space="preserve"> </t>
    </r>
  </si>
  <si>
    <r>
      <t>Lugar:</t>
    </r>
    <r>
      <rPr>
        <sz val="10"/>
        <color theme="1"/>
        <rFont val="Verdana"/>
        <family val="2"/>
      </rPr>
      <t xml:space="preserve"> </t>
    </r>
  </si>
  <si>
    <t>Gobernación del Tolima, auditorio principal.</t>
  </si>
  <si>
    <t>Conclusiones:</t>
  </si>
  <si>
    <t>08 de julio de 2024 - 9 am a 5 pm.</t>
  </si>
  <si>
    <t>El día 08 de julio de 2024 se llevó a cabo un evento trascendental para la construcción del proyecto de la nueva Ley del Deporte, la Recreación y la Actividad Física en el departamento del Tolima. El evento, organizado por el Ministerio del Deporte y apoyado por el Instituto , se realizó en el auditorio principal de la Gobernación del Tolima en la ciudad de Ibagué. Contamos con la presencia de la Ministra del Deporte, Luz Cristina López Trejos, quien lideró la jornada.</t>
  </si>
  <si>
    <t>Luz Cristina López Trejos - Ministra del Deporte.</t>
  </si>
  <si>
    <t>Manuel Emilio Palacios Blandón - Viceministro.</t>
  </si>
  <si>
    <t>Guillermo Alberto Montaño - Director Técnico de Posicionamiento y Liderazgo Deportivo.</t>
  </si>
  <si>
    <t>Andrés Darío Tigreros Ortega - Director Técnico de Inspección Vigilancia y Control.</t>
  </si>
  <si>
    <t>Carlos Anibal Peralta Carrillo - Director Técnico de Fomento y Desarrollo.</t>
  </si>
  <si>
    <t>Esther Mendoza Peinado - Directora Técnica de Recursos y Herramientas.</t>
  </si>
  <si>
    <t>Alexandra Herrera Valencia - Jefe Oficina Asesora de Planeación.</t>
  </si>
  <si>
    <t>Gilberto Rojas - Abogado Dirección de Inspección Vigilancia y Control.</t>
  </si>
  <si>
    <t>Diego Velásquez - Abogado Dirección de Inspección Vigilancia y Control.</t>
  </si>
  <si>
    <t>Viviana Forero - Coordinadora GIT Talento Humano.</t>
  </si>
  <si>
    <t>Michaell Alexander Serna Quintero - Operativo y logística Despacho de la Ministra.</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</si>
  <si>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las propuestas y conclusiones de cada una de las mesas de trabajo.</t>
  </si>
  <si>
    <t>TEMÁTICAS MESA NO. 3</t>
  </si>
  <si>
    <t>Ibagué - Tolima</t>
  </si>
  <si>
    <t>Sistema jerárquico respetando las atribuciones conferidas por la Ley para todos.</t>
  </si>
  <si>
    <t>Prohibiciones o inhabilidades de Ley.</t>
  </si>
  <si>
    <t xml:space="preserve">1. Fortalecer los organismos recreativos, personal técnico, jurídico y financiero. 
2. Fortalecer a los municipios en los temas recreativos. </t>
  </si>
  <si>
    <t>Delegar las funciones de IVC en los departamentos.</t>
  </si>
  <si>
    <t>1. Desarrollar temas de gobernanza en el sector asociado. 
2. Fortalecimiento del dirigente deportivo.</t>
  </si>
  <si>
    <t>Generar un sistema jerárquico de los organismos recreativos y de actividad física.</t>
  </si>
  <si>
    <t>1. Política pública del deporte. 
2. Porfesionalizar al dirigente deportivo.</t>
  </si>
  <si>
    <t>Funciones a los departamentos.</t>
  </si>
  <si>
    <t>1. Definición del perfil profesional idoneo del dirigente que aspire a tener un cargo en un organismo deportvio. 
2. Generar un política pública de discapacidad para garantizar su práctica al deporte.</t>
  </si>
  <si>
    <t>1. Mantener el Sistema, sin embargo, fortalecer en enfoque diferencial nuestros integrantes del SND. 
2. Capacitar a los integrantes del SND en temas de enfoque diferencial.</t>
  </si>
  <si>
    <t>Fortalecer el IVC en el enfoque diferencial.</t>
  </si>
  <si>
    <t>Trabajar con otros sectores para el fortalecimiento del deporte, la recreación y la actividad física.</t>
  </si>
  <si>
    <t>Desarrollar políticas relacionadas con los diferentes sectores del deporte directa o indirectamente.</t>
  </si>
  <si>
    <t>Definir las competencias y lineamientos que tiene cada sector. Desarrollar un marco legal.</t>
  </si>
  <si>
    <t>Generar políticas en deporte asociado, recreación y actividad física.</t>
  </si>
  <si>
    <t>Cada autoridad trabajar en su jurisdicción en un trabajo articulado con las demás  de conformidad con la política pública del departamento.</t>
  </si>
  <si>
    <t>TEMÁTICAS MESA NO. 2</t>
  </si>
  <si>
    <t>Apoyo multidisciplinario para la preparación y participación en todas las etapas en el desarrollo al rendimiento.</t>
  </si>
  <si>
    <t>Entrenadores y equipo contratado a tiempo.</t>
  </si>
  <si>
    <t>Apoyos holísticos y complementarios al deportista y familia.</t>
  </si>
  <si>
    <t>1. Prestar mayor atención al entorno, apoyo multidisciplinario y seguimiento técnico.
2. Apoyo de las CCD desde el inicio del proceso.
3. Capacitar al personal del CCD áreas del deporte.
4. Data en seguimiento a deportistas a nivel técnico, ciencias del deporte.</t>
  </si>
  <si>
    <t xml:space="preserve">
Personal idóneo que interviene en el proceso.</t>
  </si>
  <si>
    <t>1. Fuentes de financiación para apoyo económico al rendimiento.
2. Escalafón de institutos según estrategia deportiva del país, para asignación de apoyos y cupos en eventos.</t>
  </si>
  <si>
    <t>1. Centros de Ciencias al deporte por regional o departamento.
2. Lineamientos desde el Ministerio para la intervención en Ciencias del Deporte en todo el proceso.
3. Se debe incluir nuevas ciencias a la intervención del deportista.</t>
  </si>
  <si>
    <t>1. La capacitación debe ser al deportista y su entorno más cercano.
2. Realización de educación en prevención al dopaje en el ente departamental y para todas las etapas de desarrollo desde talento y reserva al rendimiento en articulación con federaciones.</t>
  </si>
  <si>
    <t xml:space="preserve">1. Procesos deportivos con etapas y lineamientos por modalidad deportiva.
2. Los procesos deportivos deben estar ceñidos a una estrategia deportiva.
3. Calidad y continuidad para el personal que interviene en el proceso del deportista.
</t>
  </si>
  <si>
    <t>1. Tener la articulación, capacitación, criterios claros para el desarrollo del rendimiento deportivo.
2. Articulación con todas las áreas  que intervienen en el proceso al rendimiento.
3. Programas de apoyo (estructura, seguimiento, tipo de apoyo) desde el talento hasta el rendimiento, no solo pensando en el resultado final si no en el proceso.
4. Tener espacial atención con relación a los buenos programas, espacios y personas que se encuentren inmersos en el desarrollo deportivo hacia el rendimiento.
5. Apoyo a las competiciones en todo el proceso.
6. Buenos espacios para el desarrollo de las actividades.</t>
  </si>
  <si>
    <t>Mayor participación de los resguardos indígenas en las actividades de fomento y desarrollo.</t>
  </si>
  <si>
    <t xml:space="preserve">Fortalecer la función de los entes deportivos municipales, que se vea reflejado en mayores capacitaciones que pueden formar personas idóneas para articular los procesos de formación y desarrollo en todas las etapas del ciclo de la vida.
</t>
  </si>
  <si>
    <t>ACTIVIDAD FÍSICA</t>
  </si>
  <si>
    <t>1. Aunar esfuerzos con el Ministerio de Educación con el fin de garantizar la continuidad de los deportistas en los diferentes procesos formativos.
2. Fortalecer la jornada complementaria en materia deportiva, recreativa y de actividad física en las instituciones educativas</t>
  </si>
  <si>
    <t>Mayores programas dirigidos al adulto mayor.</t>
  </si>
  <si>
    <t>Trabajar de manera articulado con las casas que albergan adulto mayor con el fin de llevar más programas por medio de las entidades públicas propias del sector.</t>
  </si>
  <si>
    <t>ECONOMÍA DEL DEPORTE</t>
  </si>
  <si>
    <t>Se desataca el buen desarrollo multidisciplinario en la etapa de rendimiento.</t>
  </si>
  <si>
    <t>TEMÁTICAS MESA NO. 4</t>
  </si>
  <si>
    <t>ASPECTOS POR ELIMINAR</t>
  </si>
  <si>
    <t>FINANCIAMIENTO</t>
  </si>
  <si>
    <t>INFRAESTRUCTURA</t>
  </si>
  <si>
    <t>SISTEMA DE INFORMACIÓN</t>
  </si>
  <si>
    <t xml:space="preserve">Funcionamiento de los organismos deportivos en cada territorio. </t>
  </si>
  <si>
    <t>Funciones del Ministerio, sin embargo, otorgarles a los departamentos estas funciones en una primera instancia.</t>
  </si>
  <si>
    <t>1. Política de conflicto de interés (para el sector público y mirar en el sector privado), fortalecer las capacitaciones.
2. Esteblecer el mínimo de ligas y verificar que se desarrollen los deportes en el departamento. 
3. Funciones del Ministerio en beneficio del deporte.  
4. Establecer una cuota de afiliacón viable. 
5. Sistema de supervisión hacia los organismos deportivos. 
6. Fortalecer la transferencia de deportistas en deporte aficionado. 
7. Fortalecer el trámite de las impugnaciones. 
8. Fortalecer el aceso a los organismos deportivos, recreativos y educativos a personas en condición de discapacidad.</t>
  </si>
  <si>
    <t>1. Sin importar el rector, seguir desarrollando el deporte. 
2. Tener el recurso humano necesario. 
3. Incluir parámetros en los temas de recreación por parte de los institutos.</t>
  </si>
  <si>
    <t>1. Ideoneidad de los dirigentes deportivos.
2. Tener espcialización relacionada en administración pública, administración deportiva. 
3. Descentralización del SND. 
4. Establecer un valor coherente en las cuotas de afiliación que no sean superiores a las de sus superiores. 
5. Ampliar requisitos para ser dirigente deportivo. 
6. Garantizar la paticipación de todos los clubes de un depote cuando se va a constitutir una liga deportiva departamental. 
7. Extender los derechos de formación a los otros deportes, no solo por pago por tranferencia, también a la explotación de su imagen.</t>
  </si>
  <si>
    <t xml:space="preserve">1. Requisitos para la legalización de organismos deportivos. 
2. Eliminar que los cargos sean ad-honorem en los organismos deportivos. 
3. Prohibición de los tres periodos en el órgano de administración. </t>
  </si>
  <si>
    <t>1. Fortalecer los profesionales de educación física en las instituciones básica primaria y secundaria, entendida como la base de nuestro Sistema Nacional del Deporte.
2. Fortalecer el Plan Nacional de Recreación, a través de la integración de los diferentes sectores que enmarca el deporte. Conformación de un comité intersectorial departamental, integrado por representantes de las juntas de acción comunal y  fundaciones que fomenten y desarrollen la recreación, entes deportivos, resguardos indígenas, la empresa pública y privada, los gimnasios entre otros.
3.  Fortalecer el programa “Nuevo Comienzo” encaminado a las necesidades de grupos regulares de adulto mayor.</t>
  </si>
  <si>
    <t>Garantizar la continuidad de los programas de formación en materia deportiva, recreativa y de actividad física, toda vez que, en muchos casos se ven afectados por el retraso en la contratación de las personas a cargo.</t>
  </si>
  <si>
    <t>Obligatoriedad de las instituciones educativas, para la creación de clubes deportivos que sirvan para el fomento y desarrollo del deporte, la recreación y la actividad física.</t>
  </si>
  <si>
    <t>Mayor difusión y masificación de la oferta institucional de los diferentes planes, programas para el fomento y desarrollo del deporte, la recreación y la actividad física.</t>
  </si>
  <si>
    <t>Mayor apoyo en todos los procesos inherente a los Juegos Intercolegiados, toda vez que, en muchos casos no se cuenta con el respaldo de las instituciones educativas que no realizan los procesos de inscripción y no brindan alternativas, mediante las cuales los niños puedan cumplir tanto con sus actividades deportivas como académicas.</t>
  </si>
  <si>
    <t xml:space="preserve"> Realizar eventos y festivales deportivos de participación exclusiva de municipios pequeños, teniendo en cuenta su categorización.</t>
  </si>
  <si>
    <t>1. Mayor presupuesto de inversión en los programas para el fomento y desarrollo del deporte, la recreación y la actividad física, traducido en implementación deportiva y programas con preponderancia en el ámbito escolar.
2. Creación de organismos dedicados exclusivamente para la recreación como parte del Sistema Nacional del Deporte.
3. Que los festivales deportivos o recreativos, no solamente tenga una fase municipal, sino también una departamental que permita incentivar el espíritu de competencia.</t>
  </si>
  <si>
    <t>1. Destinación especifica de los recursos del deporte, la recreación y la actividad física.
2. Requisitos más robustos a las Escuela de Formación Deportiva que garanticen y cumplan su finalidad.</t>
  </si>
  <si>
    <t xml:space="preserve">1. Asignación de los recursos a los entes municipales y no a través de las alcaldías. 
2. Apoyo del Ministerio para la promoción y difusión de eventos.
3. Aumento desde lo público del presupuesto para el deporte.
4. Rubros específicos en los municipios para el deporte, no para otras actividades.
5. Asignar recursos para Juegos Intercolegiados y los Juegos Comunales en las fases municipales.
</t>
  </si>
  <si>
    <t>Implementación de la tecnología y sostenibilidad del sistema de información.</t>
  </si>
  <si>
    <t>1. Contar con estadísticas para mostrar que el deporte puede mover una economía de un país.
2. Coadyuvar a través de las empresa privada.
3. Fomentar a los grandes contribuyentes para beneficios tributarios por aportes al deporte. 
4. Desarrollo de programas de responsabilidad social en beneficios del deporte.</t>
  </si>
  <si>
    <t>Realizar más publicaciones en la página web del Ministerio.</t>
  </si>
  <si>
    <t>1. Articulación con proyectos e iniciativas de otras entidades como el SENA (Fondo emprender).
2. Implementación y creación de entes deportivos municipales, para que lleguen directamente los recursos del deporte.
3. Ley 19 Creación del Fondo Municipal del Desarrollo del Deporte, no se cumple, generar obligatoriedad de esto.
4. Beneficios a empresas (transporte, tiquetes, alojamiento) que apoyen al deporte en la participación de competencias.</t>
  </si>
  <si>
    <t>1. Financiación en infraestructura deportiva con base en el numero de habitantes, las caracteristicas de la población, los deportes y el desarrollo deportivo.
2. Recursos de destinación especifica construcción y mantenimiento de la infraestructura deportiva.
3. No existen escenarios deportivos que cumplan con accesibilidad para personas con discapacidad.</t>
  </si>
  <si>
    <t>1. Definir un rubro específico en los municipios referente a temas de infraestructura.
2. Las cesiones se deben dar las constructoras para la construcción de escenarios deportivos.
3. Existencia obligatoria de un rubro en los municipios para el mantenimiento de escenarios.
4. Uso de paneles solares en escenarios deportivos para el fomento de las energías limpias. 
6. Flexibilizar la financiación de mantenimiento de infraestructutra en inmuebles que no sean propiedad de los municipios.
7. Garantizar la existencia de escenarios para todos los deportes con medidas reglamentarias, que permitan la realización de torneos o campeonatos nacionales e internacionales (disciplinas sin escenarios propios) (Ultimate, BMX Freestyle).</t>
  </si>
  <si>
    <t>1. Estandarizar el proceso de formación de los ateltas desde la base con miras a la proyección internacional (Juegos Olímpicos).
2. Caracterizar el biotipo y características del deportista colombiano como herramienta para la detección de talentos.
3. Estadarización de un programa con estructura académica competitiva.</t>
  </si>
  <si>
    <t>1. El sistema debe estar atado a temas presupuestales, diagnóstico y apoyo de los municipios en la alimentación y sostenibilidad del sistema.
2. Medición del impacto económico y social, que puedan llevar a socilitar recursos o financiación a nivel nacional.
3. Masificación de eventos departamentales, nacionales e internacionales a los municpios para incentivar la economía.
4. Articulación entre las universidades e institutos del sector para prácticas y vinculación profesional.
5. Vinculación de una meta especifica desde los planes de desarrollo nacional, departamentamental y municipal, para que desde salud se apalanque el deporte, el proyecto de vida y el emprendimeinto deportivo. 
6. Apoyo de las secretarías de inlcusión social al deporte. 
6. Cooperación internacional para busqueda de recursos.</t>
  </si>
  <si>
    <t xml:space="preserve">1. Enlace de una persona del Ministerio en cada uno de los departamentos.
2. Capacitación para educación física, en la que se realice una revisión de la malla programática.
3. Capacitación y certificación de los profesores empiricos (convenios con el SENA).
4. Gratuidad de capacitación del Ministerio en aspectos técnicos (clínicas), en formación y actualización de acuerdo a la evolución  de cada deporte (preferible virtual).
5. Capacitación idónea gratis desde la gobernación para el sector deporte.
 </t>
  </si>
  <si>
    <t>Privatización y cobro en el uso de escenarios para clubes, entes municipales y atletas. Revisar integración para la coadministración con Juntas de Acción Comunal a través del Comité de Deportes.</t>
  </si>
  <si>
    <t>Enlace entre Mindeporte y Mineducación para que se den los primeros pasos con personas idóneas en educación fisica en los diferentes deportes.</t>
  </si>
  <si>
    <t>El evento registró una participación significativa, con 370 asistentes inscritos mediante planillas proporcionadas por el Ministerio del Deporte y el proceso de registro fue asistido por personal de Indecho.</t>
  </si>
  <si>
    <t>Previa a la realización de festivales deportivos en determinado territorio, se realice un estudio con el fin de establecer los deportes, disciplinas o actividades que se puedan fortalecer.</t>
  </si>
  <si>
    <t>Creaciónde de una línea de acción del deporte social comunitario orientado especialmente al ámbito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</si>
</sst>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6" x14ac:knownFonts="1">
    <font>
      <sz val="12"/>
      <color theme="1"/>
      <name val="Calibri"/>
      <family val="2"/>
      <scheme val="minor"/>
    </font>
    <font>
      <sz val="11"/>
      <color theme="1"/>
      <name val="Calibri"/>
      <family val="2"/>
      <scheme val="minor"/>
    </font>
    <font>
      <b/>
      <sz val="11"/>
      <color theme="1"/>
      <name val="Calibri"/>
      <family val="2"/>
    </font>
    <font>
      <sz val="11"/>
      <color theme="1"/>
      <name val="Calibri"/>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sz val="10"/>
      <color rgb="FF000000"/>
      <name val="Verdana"/>
      <family val="2"/>
    </font>
    <font>
      <b/>
      <sz val="11"/>
      <color theme="0"/>
      <name val="Verdana"/>
      <family val="2"/>
    </font>
    <font>
      <b/>
      <sz val="10"/>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style="thin">
        <color indexed="64"/>
      </right>
      <top/>
      <bottom style="thin">
        <color indexed="64"/>
      </bottom>
      <diagonal/>
    </border>
    <border>
      <left style="thin">
        <color theme="1"/>
      </left>
      <right/>
      <top/>
      <bottom style="thin">
        <color indexed="64"/>
      </bottom>
      <diagonal/>
    </border>
    <border>
      <left style="thin">
        <color theme="1"/>
      </left>
      <right/>
      <top/>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right style="thin">
        <color indexed="64"/>
      </right>
      <top style="dotted">
        <color indexed="64"/>
      </top>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style="thin">
        <color theme="1"/>
      </left>
      <right style="thin">
        <color indexed="64"/>
      </right>
      <top style="dotted">
        <color indexed="64"/>
      </top>
      <bottom/>
      <diagonal/>
    </border>
    <border>
      <left style="thin">
        <color theme="1"/>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theme="1"/>
      </left>
      <right style="thin">
        <color theme="1"/>
      </right>
      <top style="thin">
        <color theme="1"/>
      </top>
      <bottom style="thin">
        <color theme="1"/>
      </bottom>
      <diagonal/>
    </border>
    <border>
      <left/>
      <right style="thin">
        <color theme="1"/>
      </right>
      <top style="thin">
        <color indexed="64"/>
      </top>
      <bottom/>
      <diagonal/>
    </border>
    <border>
      <left/>
      <right/>
      <top style="thin">
        <color theme="1"/>
      </top>
      <bottom/>
      <diagonal/>
    </border>
    <border>
      <left style="thin">
        <color theme="1"/>
      </left>
      <right/>
      <top style="thin">
        <color theme="1"/>
      </top>
      <bottom/>
      <diagonal/>
    </border>
  </borders>
  <cellStyleXfs count="3">
    <xf numFmtId="0" fontId="0" fillId="0" borderId="0"/>
    <xf numFmtId="0" fontId="1" fillId="0" borderId="0"/>
    <xf numFmtId="9" fontId="1" fillId="0" borderId="0" applyFont="0" applyFill="0" applyBorder="0" applyAlignment="0" applyProtection="0"/>
  </cellStyleXfs>
  <cellXfs count="284">
    <xf numFmtId="0" fontId="0" fillId="0" borderId="0" xfId="0"/>
    <xf numFmtId="0" fontId="3" fillId="0" borderId="0" xfId="0" applyFont="1" applyAlignment="1">
      <alignment vertical="center"/>
    </xf>
    <xf numFmtId="0" fontId="3" fillId="0" borderId="0" xfId="0" applyFont="1" applyAlignment="1">
      <alignment horizontal="justify" vertical="center"/>
    </xf>
    <xf numFmtId="0" fontId="3" fillId="0" borderId="0" xfId="0" applyFont="1" applyAlignment="1">
      <alignment vertical="top"/>
    </xf>
    <xf numFmtId="0" fontId="2" fillId="0" borderId="0" xfId="0" applyFont="1" applyAlignment="1">
      <alignment vertical="top"/>
    </xf>
    <xf numFmtId="0" fontId="4" fillId="0" borderId="7" xfId="1" applyFont="1" applyBorder="1" applyAlignment="1">
      <alignment vertical="center" wrapText="1"/>
    </xf>
    <xf numFmtId="0" fontId="4" fillId="0" borderId="7"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1" xfId="1" applyFont="1" applyBorder="1" applyAlignment="1">
      <alignment horizontal="center" vertical="center" wrapText="1"/>
    </xf>
    <xf numFmtId="0" fontId="5" fillId="0" borderId="2" xfId="1" applyFont="1" applyBorder="1" applyAlignment="1">
      <alignment vertical="center" wrapText="1"/>
    </xf>
    <xf numFmtId="0" fontId="4" fillId="0" borderId="10" xfId="1" applyFont="1" applyBorder="1" applyAlignment="1">
      <alignment horizontal="center" vertical="center" wrapText="1"/>
    </xf>
    <xf numFmtId="0" fontId="5" fillId="0" borderId="8" xfId="1" applyFont="1" applyBorder="1" applyAlignment="1">
      <alignment horizontal="left" vertical="center" wrapText="1"/>
    </xf>
    <xf numFmtId="0" fontId="5" fillId="0" borderId="7" xfId="1" applyFont="1" applyBorder="1" applyAlignment="1">
      <alignment vertical="center" wrapText="1"/>
    </xf>
    <xf numFmtId="9" fontId="5" fillId="3"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1" xfId="1" applyFont="1" applyBorder="1" applyAlignment="1">
      <alignment horizontal="right" vertical="center" wrapText="1"/>
    </xf>
    <xf numFmtId="0" fontId="5" fillId="0" borderId="2" xfId="1" applyFont="1" applyBorder="1" applyAlignment="1">
      <alignment horizontal="center" vertical="center" wrapText="1"/>
    </xf>
    <xf numFmtId="0" fontId="5" fillId="0" borderId="1" xfId="1" applyFont="1" applyBorder="1" applyAlignment="1">
      <alignment vertical="center" wrapText="1"/>
    </xf>
    <xf numFmtId="0" fontId="5" fillId="0" borderId="1" xfId="1" applyFont="1" applyBorder="1" applyAlignment="1">
      <alignment horizontal="center" vertical="center" wrapText="1"/>
    </xf>
    <xf numFmtId="0" fontId="5" fillId="0" borderId="7" xfId="1" applyFont="1" applyBorder="1" applyAlignment="1">
      <alignment horizontal="right" vertical="center" wrapText="1"/>
    </xf>
    <xf numFmtId="9" fontId="5" fillId="0" borderId="7" xfId="2" applyFont="1" applyFill="1" applyBorder="1" applyAlignment="1">
      <alignment vertical="center" wrapText="1"/>
    </xf>
    <xf numFmtId="0" fontId="5" fillId="0" borderId="1" xfId="1" applyFont="1" applyBorder="1" applyAlignment="1">
      <alignment horizontal="left" vertical="center" wrapText="1" readingOrder="1"/>
    </xf>
    <xf numFmtId="0" fontId="5" fillId="3" borderId="1" xfId="1" applyFont="1" applyFill="1" applyBorder="1" applyAlignment="1">
      <alignment vertical="center" wrapText="1"/>
    </xf>
    <xf numFmtId="0" fontId="5" fillId="3" borderId="17" xfId="1" applyFont="1" applyFill="1" applyBorder="1" applyAlignment="1">
      <alignment vertical="center" wrapText="1"/>
    </xf>
    <xf numFmtId="0" fontId="5" fillId="0" borderId="8" xfId="1" applyFont="1" applyBorder="1" applyAlignment="1">
      <alignment horizontal="left" vertical="top" wrapText="1"/>
    </xf>
    <xf numFmtId="0" fontId="5" fillId="0" borderId="0" xfId="1" applyFont="1" applyAlignment="1">
      <alignment vertical="center" wrapText="1"/>
    </xf>
    <xf numFmtId="0" fontId="5" fillId="0" borderId="1" xfId="1" applyFont="1" applyBorder="1" applyAlignment="1">
      <alignment horizontal="right" vertical="top" wrapText="1"/>
    </xf>
    <xf numFmtId="0" fontId="5" fillId="0" borderId="38" xfId="1" applyFont="1" applyBorder="1"/>
    <xf numFmtId="0" fontId="5" fillId="0" borderId="37" xfId="1" applyFont="1" applyBorder="1"/>
    <xf numFmtId="0" fontId="5" fillId="0" borderId="0" xfId="1" applyFont="1"/>
    <xf numFmtId="0" fontId="5" fillId="0" borderId="0" xfId="1" applyFont="1" applyAlignment="1">
      <alignment horizontal="center"/>
    </xf>
    <xf numFmtId="0" fontId="4" fillId="0" borderId="0" xfId="1" applyFont="1" applyAlignment="1">
      <alignment horizontal="left" vertical="center"/>
    </xf>
    <xf numFmtId="0" fontId="5" fillId="0" borderId="19" xfId="1" applyFont="1" applyBorder="1"/>
    <xf numFmtId="0" fontId="5" fillId="0" borderId="18" xfId="1" applyFont="1" applyBorder="1"/>
    <xf numFmtId="0" fontId="5" fillId="0" borderId="4" xfId="1" applyFont="1" applyBorder="1"/>
    <xf numFmtId="0" fontId="5" fillId="0" borderId="4" xfId="1" applyFont="1" applyBorder="1" applyAlignment="1">
      <alignment horizontal="center"/>
    </xf>
    <xf numFmtId="0" fontId="5" fillId="0" borderId="0" xfId="1" applyFont="1" applyAlignment="1">
      <alignment horizontal="center" vertical="center" wrapText="1"/>
    </xf>
    <xf numFmtId="0" fontId="5" fillId="0" borderId="1" xfId="1" applyFont="1" applyBorder="1" applyAlignment="1">
      <alignment horizontal="center"/>
    </xf>
    <xf numFmtId="0" fontId="5" fillId="0" borderId="0" xfId="1" applyFont="1" applyAlignment="1">
      <alignment horizontal="left" vertical="center"/>
    </xf>
    <xf numFmtId="0" fontId="5" fillId="0" borderId="31" xfId="1" applyFont="1" applyBorder="1" applyAlignment="1">
      <alignment horizontal="center" vertical="center"/>
    </xf>
    <xf numFmtId="0" fontId="8" fillId="0" borderId="31" xfId="1" applyFont="1" applyBorder="1" applyAlignment="1">
      <alignment horizontal="center" vertical="center"/>
    </xf>
    <xf numFmtId="0" fontId="5" fillId="0" borderId="30" xfId="1" applyFont="1" applyBorder="1" applyAlignment="1">
      <alignment horizontal="center" vertical="center"/>
    </xf>
    <xf numFmtId="0" fontId="7" fillId="3" borderId="0" xfId="1" applyFont="1" applyFill="1" applyAlignment="1">
      <alignment horizontal="center" vertical="center" wrapText="1"/>
    </xf>
    <xf numFmtId="0" fontId="5" fillId="3" borderId="0" xfId="1" applyFont="1" applyFill="1"/>
    <xf numFmtId="0" fontId="4" fillId="0" borderId="13" xfId="1" applyFont="1" applyBorder="1" applyAlignment="1">
      <alignment horizontal="center" vertical="center" wrapText="1"/>
    </xf>
    <xf numFmtId="0" fontId="4" fillId="0" borderId="0" xfId="1" applyFont="1" applyAlignment="1">
      <alignment horizontal="center" vertical="center" wrapText="1"/>
    </xf>
    <xf numFmtId="9" fontId="5" fillId="0" borderId="1" xfId="2" applyFont="1" applyFill="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0" fontId="5" fillId="3" borderId="7" xfId="1" applyFont="1" applyFill="1" applyBorder="1" applyAlignment="1">
      <alignment vertical="center"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7" fillId="0" borderId="0" xfId="1" applyFont="1" applyAlignment="1">
      <alignment horizontal="center" vertical="center" wrapText="1"/>
    </xf>
    <xf numFmtId="9" fontId="7"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4" fillId="0" borderId="0" xfId="1" applyFont="1" applyAlignment="1">
      <alignment horizontal="left" vertical="center" wrapText="1"/>
    </xf>
    <xf numFmtId="0" fontId="7"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18" xfId="1" applyFont="1" applyBorder="1" applyAlignment="1">
      <alignment horizontal="center" vertical="center"/>
    </xf>
    <xf numFmtId="0" fontId="4" fillId="0" borderId="19" xfId="1" applyFont="1" applyBorder="1" applyAlignment="1">
      <alignment horizontal="center" vertical="center"/>
    </xf>
    <xf numFmtId="0" fontId="4" fillId="0" borderId="7" xfId="1" applyFont="1" applyBorder="1" applyAlignment="1">
      <alignment horizontal="center" vertical="center"/>
    </xf>
    <xf numFmtId="0" fontId="4" fillId="0" borderId="16" xfId="1" applyFont="1" applyBorder="1" applyAlignment="1">
      <alignment horizontal="center" vertical="center"/>
    </xf>
    <xf numFmtId="0" fontId="4" fillId="0" borderId="6" xfId="1" applyFont="1" applyBorder="1" applyAlignment="1">
      <alignment horizontal="center" vertical="center"/>
    </xf>
    <xf numFmtId="0" fontId="5" fillId="0" borderId="8" xfId="1" applyFont="1" applyBorder="1" applyAlignment="1">
      <alignment horizontal="center"/>
    </xf>
    <xf numFmtId="0" fontId="5" fillId="0" borderId="2" xfId="1" applyFont="1" applyBorder="1" applyAlignment="1">
      <alignment horizontal="center"/>
    </xf>
    <xf numFmtId="0" fontId="5" fillId="0" borderId="9" xfId="1" applyFont="1" applyBorder="1" applyAlignment="1">
      <alignment horizontal="center"/>
    </xf>
    <xf numFmtId="0" fontId="4" fillId="0" borderId="1" xfId="0" applyFont="1" applyBorder="1" applyAlignment="1">
      <alignment vertical="center"/>
    </xf>
    <xf numFmtId="0" fontId="5" fillId="0" borderId="1" xfId="0" applyFont="1" applyBorder="1" applyAlignment="1">
      <alignment vertical="top"/>
    </xf>
    <xf numFmtId="0" fontId="5" fillId="0" borderId="1" xfId="0" applyFont="1" applyBorder="1" applyAlignment="1">
      <alignment horizontal="justify" vertical="top"/>
    </xf>
    <xf numFmtId="0" fontId="13" fillId="0" borderId="1" xfId="0" applyFont="1" applyBorder="1" applyAlignment="1">
      <alignment horizontal="justify" vertical="top"/>
    </xf>
    <xf numFmtId="0" fontId="5" fillId="0" borderId="1" xfId="0" applyFont="1" applyBorder="1" applyAlignment="1">
      <alignment horizontal="justify" vertical="center"/>
    </xf>
    <xf numFmtId="0" fontId="4" fillId="6" borderId="1" xfId="0" applyFont="1" applyFill="1" applyBorder="1" applyAlignment="1">
      <alignment horizontal="left" vertical="center"/>
    </xf>
    <xf numFmtId="0" fontId="5" fillId="0" borderId="0" xfId="0" applyFont="1" applyAlignment="1">
      <alignment vertical="center"/>
    </xf>
    <xf numFmtId="0" fontId="5" fillId="0" borderId="0" xfId="0" applyFont="1" applyAlignment="1">
      <alignment horizontal="center"/>
    </xf>
    <xf numFmtId="0" fontId="5" fillId="0" borderId="0" xfId="0" applyFont="1"/>
    <xf numFmtId="0" fontId="5" fillId="4" borderId="0" xfId="0" applyFont="1" applyFill="1" applyAlignment="1">
      <alignment vertical="center"/>
    </xf>
    <xf numFmtId="0" fontId="15" fillId="5" borderId="2" xfId="0" applyFont="1" applyFill="1" applyBorder="1" applyAlignment="1">
      <alignment horizontal="center" vertical="center"/>
    </xf>
    <xf numFmtId="0" fontId="15" fillId="5" borderId="1" xfId="0" applyFont="1" applyFill="1" applyBorder="1" applyAlignment="1">
      <alignment horizontal="center" vertical="center"/>
    </xf>
    <xf numFmtId="0" fontId="4" fillId="6" borderId="3" xfId="0" applyFont="1" applyFill="1" applyBorder="1"/>
    <xf numFmtId="0" fontId="4" fillId="6" borderId="0" xfId="0" applyFont="1" applyFill="1"/>
    <xf numFmtId="0" fontId="5" fillId="6" borderId="0" xfId="0" applyFont="1" applyFill="1"/>
    <xf numFmtId="0" fontId="5" fillId="0" borderId="1" xfId="0" applyFont="1" applyBorder="1"/>
    <xf numFmtId="0" fontId="15" fillId="4"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1" xfId="0" applyFont="1" applyBorder="1" applyAlignment="1">
      <alignment vertical="center" wrapText="1"/>
    </xf>
    <xf numFmtId="0" fontId="11" fillId="4" borderId="0" xfId="0" applyFont="1" applyFill="1" applyAlignment="1">
      <alignment vertical="center"/>
    </xf>
    <xf numFmtId="0" fontId="4" fillId="4" borderId="5" xfId="0" applyFont="1" applyFill="1" applyBorder="1" applyAlignment="1">
      <alignment vertical="center"/>
    </xf>
    <xf numFmtId="0" fontId="5" fillId="4" borderId="0" xfId="0" applyFont="1" applyFill="1"/>
    <xf numFmtId="0" fontId="15" fillId="4" borderId="9"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10" xfId="0" applyFont="1" applyFill="1" applyBorder="1" applyAlignment="1">
      <alignment horizontal="center" vertical="center"/>
    </xf>
    <xf numFmtId="0" fontId="4" fillId="6" borderId="1" xfId="0" applyFont="1" applyFill="1" applyBorder="1" applyAlignment="1">
      <alignment horizontal="center" vertical="center"/>
    </xf>
    <xf numFmtId="0" fontId="15" fillId="5" borderId="1" xfId="0" applyFont="1" applyFill="1" applyBorder="1" applyAlignment="1">
      <alignment horizontal="center" vertical="center" wrapText="1"/>
    </xf>
    <xf numFmtId="0" fontId="5" fillId="5" borderId="1" xfId="0" applyFont="1" applyFill="1" applyBorder="1"/>
    <xf numFmtId="0" fontId="15" fillId="4" borderId="0" xfId="0" applyFont="1" applyFill="1" applyAlignment="1">
      <alignment vertical="center"/>
    </xf>
    <xf numFmtId="0" fontId="4" fillId="6" borderId="5" xfId="0" applyFont="1" applyFill="1" applyBorder="1" applyAlignment="1">
      <alignment vertical="center"/>
    </xf>
    <xf numFmtId="0" fontId="15" fillId="4" borderId="1" xfId="0" applyFont="1" applyFill="1" applyBorder="1" applyAlignment="1">
      <alignment horizontal="center" vertical="center"/>
    </xf>
    <xf numFmtId="0" fontId="4" fillId="0" borderId="8" xfId="0" applyFont="1" applyBorder="1" applyAlignment="1">
      <alignment horizontal="left" vertical="center" wrapText="1"/>
    </xf>
    <xf numFmtId="0" fontId="5" fillId="0" borderId="0" xfId="0" applyFont="1" applyAlignment="1">
      <alignment horizontal="left" wrapText="1"/>
    </xf>
    <xf numFmtId="0" fontId="5" fillId="0" borderId="10"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wrapText="1"/>
    </xf>
    <xf numFmtId="0" fontId="5" fillId="4" borderId="1" xfId="0" applyFont="1" applyFill="1" applyBorder="1"/>
    <xf numFmtId="0" fontId="13" fillId="0" borderId="1" xfId="0" applyFont="1" applyBorder="1" applyAlignment="1">
      <alignment vertical="center" wrapText="1"/>
    </xf>
    <xf numFmtId="0" fontId="5" fillId="0" borderId="0" xfId="0" applyFont="1" applyAlignment="1">
      <alignment vertical="center" wrapText="1"/>
    </xf>
    <xf numFmtId="0" fontId="5" fillId="0" borderId="0" xfId="0" applyFont="1" applyAlignment="1">
      <alignment horizontal="left" vertical="center" wrapText="1"/>
    </xf>
    <xf numFmtId="0" fontId="4" fillId="0" borderId="1" xfId="1" applyFont="1" applyBorder="1" applyAlignment="1">
      <alignment horizontal="left" vertical="center"/>
    </xf>
    <xf numFmtId="0" fontId="5" fillId="0" borderId="8" xfId="1" applyFont="1" applyBorder="1" applyAlignment="1">
      <alignment horizontal="center" vertical="center" wrapText="1"/>
    </xf>
    <xf numFmtId="0" fontId="5" fillId="0" borderId="10" xfId="1" applyFont="1" applyBorder="1" applyAlignment="1">
      <alignment horizontal="center" vertical="center" wrapText="1"/>
    </xf>
    <xf numFmtId="9" fontId="5" fillId="0" borderId="8" xfId="2" applyFont="1" applyFill="1" applyBorder="1" applyAlignment="1">
      <alignment horizontal="center" vertical="center" wrapText="1"/>
    </xf>
    <xf numFmtId="9" fontId="5" fillId="0" borderId="10" xfId="2" applyFont="1" applyFill="1" applyBorder="1" applyAlignment="1">
      <alignment horizontal="center" vertical="center" wrapText="1"/>
    </xf>
    <xf numFmtId="0" fontId="5" fillId="0" borderId="9" xfId="1" applyFont="1" applyBorder="1" applyAlignment="1">
      <alignment horizontal="left" vertical="center" wrapText="1"/>
    </xf>
    <xf numFmtId="0" fontId="5" fillId="0" borderId="14" xfId="1" applyFont="1" applyBorder="1" applyAlignment="1">
      <alignment horizontal="left" vertical="center" wrapText="1"/>
    </xf>
    <xf numFmtId="0" fontId="5" fillId="0" borderId="13" xfId="1" applyFont="1" applyBorder="1" applyAlignment="1">
      <alignment horizontal="left" vertical="center" wrapText="1"/>
    </xf>
    <xf numFmtId="0" fontId="5" fillId="0" borderId="6" xfId="1" applyFont="1" applyBorder="1" applyAlignment="1">
      <alignment horizontal="left" vertical="center" wrapText="1"/>
    </xf>
    <xf numFmtId="0" fontId="5" fillId="0" borderId="4" xfId="1" applyFont="1" applyBorder="1" applyAlignment="1">
      <alignment horizontal="left" vertical="center" wrapText="1"/>
    </xf>
    <xf numFmtId="0" fontId="5" fillId="0" borderId="17" xfId="1" applyFont="1" applyBorder="1" applyAlignment="1">
      <alignment horizontal="left" vertical="center" wrapText="1"/>
    </xf>
    <xf numFmtId="0" fontId="4" fillId="0" borderId="8" xfId="1" applyFont="1" applyBorder="1" applyAlignment="1">
      <alignment horizontal="left" vertical="center"/>
    </xf>
    <xf numFmtId="0" fontId="4" fillId="0" borderId="12" xfId="1" applyFont="1" applyBorder="1" applyAlignment="1">
      <alignment horizontal="left" vertical="center"/>
    </xf>
    <xf numFmtId="0" fontId="4" fillId="0" borderId="10" xfId="1" applyFont="1" applyBorder="1" applyAlignment="1">
      <alignment horizontal="left" vertical="center"/>
    </xf>
    <xf numFmtId="0" fontId="5" fillId="0" borderId="29" xfId="1" applyFont="1" applyBorder="1" applyAlignment="1">
      <alignment horizontal="left" vertical="top" wrapText="1"/>
    </xf>
    <xf numFmtId="0" fontId="5" fillId="0" borderId="28" xfId="1" applyFont="1" applyBorder="1" applyAlignment="1">
      <alignment horizontal="left" vertical="top" wrapText="1"/>
    </xf>
    <xf numFmtId="0" fontId="5" fillId="0" borderId="27" xfId="1" applyFont="1" applyBorder="1" applyAlignment="1">
      <alignment horizontal="left" vertical="top" wrapText="1"/>
    </xf>
    <xf numFmtId="0" fontId="4" fillId="0" borderId="5" xfId="1" applyFont="1" applyBorder="1" applyAlignment="1">
      <alignment horizontal="left" vertical="center"/>
    </xf>
    <xf numFmtId="0" fontId="4" fillId="0" borderId="0" xfId="1" applyFont="1" applyAlignment="1">
      <alignment horizontal="left"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4" fillId="0" borderId="9" xfId="1" applyFont="1" applyBorder="1" applyAlignment="1">
      <alignment horizontal="left" vertical="center"/>
    </xf>
    <xf numFmtId="0" fontId="4" fillId="0" borderId="14" xfId="1" applyFont="1" applyBorder="1" applyAlignment="1">
      <alignment horizontal="left" vertical="center"/>
    </xf>
    <xf numFmtId="0" fontId="5" fillId="0" borderId="29" xfId="1" applyFont="1" applyBorder="1" applyAlignment="1">
      <alignment horizontal="center" vertical="top"/>
    </xf>
    <xf numFmtId="0" fontId="5" fillId="0" borderId="28" xfId="1" applyFont="1" applyBorder="1" applyAlignment="1">
      <alignment horizontal="center" vertical="top"/>
    </xf>
    <xf numFmtId="0" fontId="5" fillId="0" borderId="27" xfId="1" applyFont="1" applyBorder="1" applyAlignment="1">
      <alignment horizontal="center" vertical="top"/>
    </xf>
    <xf numFmtId="0" fontId="5" fillId="0" borderId="15"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36" xfId="1" applyFont="1" applyBorder="1" applyAlignment="1">
      <alignment horizontal="center" vertical="center" wrapText="1"/>
    </xf>
    <xf numFmtId="0" fontId="4" fillId="0" borderId="22" xfId="1" applyFont="1" applyBorder="1" applyAlignment="1">
      <alignment horizontal="center" vertical="center"/>
    </xf>
    <xf numFmtId="0" fontId="4" fillId="0" borderId="21" xfId="1" applyFont="1" applyBorder="1" applyAlignment="1">
      <alignment horizontal="center" vertical="center"/>
    </xf>
    <xf numFmtId="0" fontId="6" fillId="2" borderId="19" xfId="1" applyFont="1" applyFill="1" applyBorder="1" applyAlignment="1">
      <alignment horizontal="center" vertical="center" wrapText="1"/>
    </xf>
    <xf numFmtId="0" fontId="6" fillId="2" borderId="0" xfId="1" applyFont="1" applyFill="1" applyAlignment="1">
      <alignment horizontal="center" vertical="center" wrapText="1"/>
    </xf>
    <xf numFmtId="0" fontId="5" fillId="0" borderId="29" xfId="1" applyFont="1" applyBorder="1" applyAlignment="1">
      <alignment horizontal="center" vertical="top" wrapText="1"/>
    </xf>
    <xf numFmtId="0" fontId="5" fillId="0" borderId="28" xfId="1" applyFont="1" applyBorder="1" applyAlignment="1">
      <alignment horizontal="center" vertical="top" wrapText="1"/>
    </xf>
    <xf numFmtId="0" fontId="5" fillId="0" borderId="27" xfId="1" applyFont="1" applyBorder="1" applyAlignment="1">
      <alignment horizontal="center" vertical="top" wrapText="1"/>
    </xf>
    <xf numFmtId="0" fontId="4" fillId="0" borderId="8" xfId="1" applyFont="1" applyBorder="1" applyAlignment="1">
      <alignment horizontal="center" vertical="center"/>
    </xf>
    <xf numFmtId="0" fontId="4" fillId="0" borderId="12" xfId="1" applyFont="1" applyBorder="1" applyAlignment="1">
      <alignment horizontal="center" vertical="center"/>
    </xf>
    <xf numFmtId="0" fontId="4" fillId="0" borderId="10" xfId="1" applyFont="1" applyBorder="1" applyAlignment="1">
      <alignment horizontal="center" vertical="center"/>
    </xf>
    <xf numFmtId="0" fontId="5" fillId="0" borderId="1" xfId="1" applyFont="1" applyBorder="1" applyAlignment="1">
      <alignment horizontal="center" vertical="center" wrapText="1"/>
    </xf>
    <xf numFmtId="0" fontId="4" fillId="0" borderId="8" xfId="1" applyFont="1" applyBorder="1" applyAlignment="1">
      <alignment horizontal="center" vertical="center" wrapText="1"/>
    </xf>
    <xf numFmtId="0" fontId="4" fillId="0" borderId="12" xfId="1" applyFont="1" applyBorder="1" applyAlignment="1">
      <alignment horizontal="center" vertical="center" wrapText="1"/>
    </xf>
    <xf numFmtId="0" fontId="4" fillId="0" borderId="10" xfId="1" applyFont="1" applyBorder="1" applyAlignment="1">
      <alignment horizontal="center" vertical="center" wrapText="1"/>
    </xf>
    <xf numFmtId="0" fontId="5" fillId="0" borderId="2" xfId="1" applyFont="1" applyBorder="1" applyAlignment="1">
      <alignment horizontal="right" vertical="center" wrapText="1"/>
    </xf>
    <xf numFmtId="0" fontId="5" fillId="0" borderId="7" xfId="1" applyFont="1" applyBorder="1" applyAlignment="1">
      <alignment horizontal="right" vertical="center" wrapText="1"/>
    </xf>
    <xf numFmtId="0" fontId="5" fillId="0" borderId="9" xfId="1" applyFont="1" applyBorder="1" applyAlignment="1">
      <alignment horizontal="left" wrapText="1"/>
    </xf>
    <xf numFmtId="0" fontId="5" fillId="0" borderId="13" xfId="1" applyFont="1" applyBorder="1" applyAlignment="1">
      <alignment horizontal="left" wrapText="1"/>
    </xf>
    <xf numFmtId="0" fontId="4" fillId="0" borderId="23" xfId="1" applyFont="1" applyBorder="1" applyAlignment="1">
      <alignment horizontal="center" vertical="center"/>
    </xf>
    <xf numFmtId="0" fontId="5" fillId="0" borderId="19" xfId="1" applyFont="1" applyBorder="1" applyAlignment="1">
      <alignment horizontal="center" vertical="top"/>
    </xf>
    <xf numFmtId="0" fontId="5" fillId="0" borderId="0" xfId="1" applyFont="1" applyAlignment="1">
      <alignment horizontal="center" vertical="top"/>
    </xf>
    <xf numFmtId="0" fontId="5" fillId="0" borderId="22" xfId="1" applyFont="1" applyBorder="1" applyAlignment="1">
      <alignment horizontal="center" vertical="center"/>
    </xf>
    <xf numFmtId="0" fontId="5" fillId="0" borderId="21" xfId="1" applyFont="1" applyBorder="1" applyAlignment="1">
      <alignment horizontal="center" vertical="center"/>
    </xf>
    <xf numFmtId="0" fontId="8" fillId="0" borderId="29" xfId="1" applyFont="1" applyBorder="1" applyAlignment="1">
      <alignment horizontal="center" vertical="center"/>
    </xf>
    <xf numFmtId="0" fontId="8" fillId="0" borderId="28" xfId="1" applyFont="1" applyBorder="1" applyAlignment="1">
      <alignment horizontal="center" vertical="center"/>
    </xf>
    <xf numFmtId="0" fontId="8" fillId="0" borderId="27" xfId="1" applyFont="1" applyBorder="1" applyAlignment="1">
      <alignment horizontal="center" vertical="center"/>
    </xf>
    <xf numFmtId="0" fontId="8" fillId="3" borderId="29" xfId="1" applyFont="1" applyFill="1" applyBorder="1" applyAlignment="1">
      <alignment horizontal="center" vertical="center" wrapText="1"/>
    </xf>
    <xf numFmtId="0" fontId="8" fillId="3" borderId="28" xfId="1" applyFont="1" applyFill="1" applyBorder="1" applyAlignment="1">
      <alignment horizontal="center" vertical="center" wrapText="1"/>
    </xf>
    <xf numFmtId="0" fontId="8" fillId="3" borderId="27" xfId="1" applyFont="1" applyFill="1" applyBorder="1" applyAlignment="1">
      <alignment horizontal="center" vertical="center" wrapText="1"/>
    </xf>
    <xf numFmtId="9" fontId="5" fillId="0" borderId="2" xfId="2" applyFont="1" applyFill="1" applyBorder="1" applyAlignment="1">
      <alignment horizontal="right" vertical="center" wrapText="1"/>
    </xf>
    <xf numFmtId="9" fontId="5" fillId="0" borderId="7" xfId="2" applyFont="1" applyFill="1" applyBorder="1" applyAlignment="1">
      <alignment horizontal="right" vertical="center" wrapText="1"/>
    </xf>
    <xf numFmtId="0" fontId="4" fillId="0" borderId="9"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1" xfId="1" applyFont="1" applyBorder="1" applyAlignment="1">
      <alignment horizontal="center" vertical="top" wrapText="1"/>
    </xf>
    <xf numFmtId="0" fontId="7" fillId="0" borderId="1" xfId="1" applyFont="1" applyBorder="1" applyAlignment="1">
      <alignment horizontal="center" vertical="center" wrapText="1"/>
    </xf>
    <xf numFmtId="9" fontId="4" fillId="0" borderId="8" xfId="2" applyFont="1" applyFill="1" applyBorder="1" applyAlignment="1">
      <alignment horizontal="center" vertical="center" wrapText="1"/>
    </xf>
    <xf numFmtId="9" fontId="4" fillId="0" borderId="10" xfId="2" applyFont="1" applyFill="1" applyBorder="1" applyAlignment="1">
      <alignment horizontal="center" vertical="center" wrapText="1"/>
    </xf>
    <xf numFmtId="0" fontId="4" fillId="0" borderId="16" xfId="1" applyFont="1" applyBorder="1" applyAlignment="1">
      <alignment horizontal="center" vertical="center" wrapText="1"/>
    </xf>
    <xf numFmtId="0" fontId="5" fillId="0" borderId="34" xfId="1" applyFont="1" applyBorder="1" applyAlignment="1">
      <alignment horizontal="left" vertical="top" wrapText="1"/>
    </xf>
    <xf numFmtId="0" fontId="5" fillId="0" borderId="33" xfId="1" applyFont="1" applyBorder="1" applyAlignment="1">
      <alignment horizontal="left" vertical="top" wrapText="1"/>
    </xf>
    <xf numFmtId="0" fontId="5" fillId="0" borderId="32" xfId="1" applyFont="1" applyBorder="1" applyAlignment="1">
      <alignment horizontal="left" vertical="top" wrapText="1"/>
    </xf>
    <xf numFmtId="0" fontId="12" fillId="2"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5" fillId="0" borderId="8" xfId="1" applyFont="1" applyBorder="1" applyAlignment="1">
      <alignment horizontal="left" vertical="center" wrapText="1"/>
    </xf>
    <xf numFmtId="0" fontId="5" fillId="0" borderId="10" xfId="1" applyFont="1" applyBorder="1" applyAlignment="1">
      <alignment horizontal="left" vertical="center" wrapText="1"/>
    </xf>
    <xf numFmtId="9" fontId="4" fillId="0" borderId="1" xfId="2" applyFont="1" applyFill="1" applyBorder="1" applyAlignment="1">
      <alignment horizontal="center" vertical="center" wrapText="1"/>
    </xf>
    <xf numFmtId="0" fontId="6" fillId="2" borderId="8" xfId="1" applyFont="1" applyFill="1" applyBorder="1" applyAlignment="1">
      <alignment horizontal="center" vertical="center" wrapText="1"/>
    </xf>
    <xf numFmtId="0" fontId="6" fillId="2" borderId="12" xfId="1" applyFont="1" applyFill="1" applyBorder="1" applyAlignment="1">
      <alignment horizontal="center" vertical="center" wrapText="1"/>
    </xf>
    <xf numFmtId="0" fontId="6" fillId="2" borderId="10" xfId="1" applyFont="1" applyFill="1" applyBorder="1" applyAlignment="1">
      <alignment horizontal="center" vertical="center" wrapText="1"/>
    </xf>
    <xf numFmtId="0" fontId="9" fillId="0" borderId="1" xfId="1" applyFont="1" applyBorder="1" applyAlignment="1">
      <alignment horizontal="left"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4" fillId="0" borderId="0" xfId="1" applyFont="1" applyAlignment="1">
      <alignment horizontal="center" vertical="center" wrapText="1"/>
    </xf>
    <xf numFmtId="9" fontId="4" fillId="0" borderId="0" xfId="1" applyNumberFormat="1" applyFont="1" applyAlignment="1">
      <alignment horizontal="center" vertical="center" wrapText="1"/>
    </xf>
    <xf numFmtId="9" fontId="9" fillId="0" borderId="8" xfId="2" applyFont="1" applyFill="1" applyBorder="1" applyAlignment="1">
      <alignment horizontal="center" vertical="center" wrapText="1"/>
    </xf>
    <xf numFmtId="9" fontId="9" fillId="0" borderId="10" xfId="2" applyFont="1" applyFill="1" applyBorder="1" applyAlignment="1">
      <alignment horizontal="center" vertical="center" wrapText="1"/>
    </xf>
    <xf numFmtId="0" fontId="8" fillId="0" borderId="1" xfId="1" applyFont="1" applyBorder="1" applyAlignment="1">
      <alignment horizontal="center" vertical="top"/>
    </xf>
    <xf numFmtId="0" fontId="5" fillId="0" borderId="1" xfId="1" applyFont="1" applyBorder="1" applyAlignment="1">
      <alignment horizontal="center" vertical="top"/>
    </xf>
    <xf numFmtId="0" fontId="5" fillId="0" borderId="2" xfId="1" applyFont="1" applyBorder="1" applyAlignment="1">
      <alignment horizontal="center" vertical="top"/>
    </xf>
    <xf numFmtId="0" fontId="9" fillId="0" borderId="8" xfId="1" applyFont="1" applyBorder="1" applyAlignment="1">
      <alignment horizontal="center" vertical="center" wrapText="1"/>
    </xf>
    <xf numFmtId="0" fontId="9" fillId="0" borderId="10" xfId="1" applyFont="1" applyBorder="1" applyAlignment="1">
      <alignment horizontal="center" vertical="center" wrapText="1"/>
    </xf>
    <xf numFmtId="0" fontId="4" fillId="0" borderId="7" xfId="1" applyFont="1" applyBorder="1" applyAlignment="1">
      <alignment horizontal="center" vertical="top"/>
    </xf>
    <xf numFmtId="0" fontId="5" fillId="0" borderId="1" xfId="1" applyFont="1" applyBorder="1" applyAlignment="1">
      <alignment horizontal="center" vertical="top" wrapText="1"/>
    </xf>
    <xf numFmtId="0" fontId="5" fillId="0" borderId="2" xfId="1" applyFont="1" applyBorder="1" applyAlignment="1">
      <alignment horizontal="left" vertical="center" wrapText="1"/>
    </xf>
    <xf numFmtId="0" fontId="5" fillId="0" borderId="1" xfId="1" applyFont="1" applyBorder="1" applyAlignment="1">
      <alignment horizontal="left" wrapText="1"/>
    </xf>
    <xf numFmtId="0" fontId="5" fillId="0" borderId="1" xfId="1" applyFont="1" applyBorder="1" applyAlignment="1">
      <alignment horizontal="left" vertical="center" wrapText="1"/>
    </xf>
    <xf numFmtId="0" fontId="5" fillId="0" borderId="16" xfId="1" applyFont="1" applyBorder="1" applyAlignment="1">
      <alignment horizontal="left" vertical="center"/>
    </xf>
    <xf numFmtId="0" fontId="5" fillId="0" borderId="12" xfId="1" applyFont="1" applyBorder="1" applyAlignment="1">
      <alignment horizontal="left" vertical="center"/>
    </xf>
    <xf numFmtId="0" fontId="5" fillId="0" borderId="10" xfId="1" applyFont="1" applyBorder="1" applyAlignment="1">
      <alignment horizontal="left" vertical="center"/>
    </xf>
    <xf numFmtId="0" fontId="5" fillId="0" borderId="15" xfId="1" applyFont="1" applyBorder="1" applyAlignment="1">
      <alignment horizontal="left" vertical="center"/>
    </xf>
    <xf numFmtId="0" fontId="5" fillId="0" borderId="14" xfId="1" applyFont="1" applyBorder="1" applyAlignment="1">
      <alignment horizontal="left" vertical="center"/>
    </xf>
    <xf numFmtId="0" fontId="5" fillId="0" borderId="13" xfId="1" applyFont="1" applyBorder="1" applyAlignment="1">
      <alignment horizontal="left" vertical="center"/>
    </xf>
    <xf numFmtId="0" fontId="4" fillId="0" borderId="1" xfId="1" applyFont="1" applyBorder="1" applyAlignment="1">
      <alignment horizontal="center" vertical="center"/>
    </xf>
    <xf numFmtId="0" fontId="4" fillId="0" borderId="20" xfId="1" applyFont="1" applyBorder="1" applyAlignment="1">
      <alignment horizontal="center" vertical="center"/>
    </xf>
    <xf numFmtId="164" fontId="5" fillId="0" borderId="1" xfId="1" applyNumberFormat="1" applyFont="1" applyBorder="1" applyAlignment="1">
      <alignment horizontal="center"/>
    </xf>
    <xf numFmtId="0" fontId="4" fillId="0" borderId="18" xfId="1" applyFont="1" applyBorder="1" applyAlignment="1">
      <alignment horizontal="center" vertical="center"/>
    </xf>
    <xf numFmtId="0" fontId="4" fillId="0" borderId="4" xfId="1" applyFont="1" applyBorder="1" applyAlignment="1">
      <alignment horizontal="center" vertical="center"/>
    </xf>
    <xf numFmtId="0" fontId="4" fillId="0" borderId="17" xfId="1" applyFont="1" applyBorder="1" applyAlignment="1">
      <alignment horizontal="center" vertical="center"/>
    </xf>
    <xf numFmtId="0" fontId="7" fillId="0" borderId="22" xfId="1" applyFont="1" applyBorder="1" applyAlignment="1">
      <alignment horizontal="center" vertical="center"/>
    </xf>
    <xf numFmtId="0" fontId="7" fillId="0" borderId="21" xfId="1" applyFont="1" applyBorder="1" applyAlignment="1">
      <alignment horizontal="center" vertical="center"/>
    </xf>
    <xf numFmtId="0" fontId="7" fillId="0" borderId="20" xfId="1" applyFont="1" applyBorder="1" applyAlignment="1">
      <alignment horizontal="center" vertical="center"/>
    </xf>
    <xf numFmtId="0" fontId="4" fillId="0" borderId="7" xfId="1" applyFont="1" applyBorder="1" applyAlignment="1">
      <alignment horizontal="center" vertical="center"/>
    </xf>
    <xf numFmtId="164" fontId="5" fillId="0" borderId="8" xfId="1" applyNumberFormat="1" applyFont="1" applyBorder="1" applyAlignment="1">
      <alignment horizontal="center"/>
    </xf>
    <xf numFmtId="164" fontId="5" fillId="0" borderId="10" xfId="1" applyNumberFormat="1" applyFont="1" applyBorder="1" applyAlignment="1">
      <alignment horizontal="center"/>
    </xf>
    <xf numFmtId="0" fontId="4" fillId="0" borderId="19" xfId="1" applyFont="1" applyBorder="1" applyAlignment="1">
      <alignment horizontal="center"/>
    </xf>
    <xf numFmtId="0" fontId="4" fillId="0" borderId="0" xfId="1" applyFont="1" applyAlignment="1">
      <alignment horizontal="center"/>
    </xf>
    <xf numFmtId="0" fontId="4" fillId="0" borderId="11" xfId="1" applyFont="1" applyBorder="1" applyAlignment="1">
      <alignment horizontal="center"/>
    </xf>
    <xf numFmtId="164" fontId="5" fillId="0" borderId="2" xfId="1" applyNumberFormat="1" applyFont="1" applyBorder="1" applyAlignment="1">
      <alignment horizontal="center"/>
    </xf>
    <xf numFmtId="0" fontId="4" fillId="0" borderId="1" xfId="1" applyFont="1" applyBorder="1" applyAlignment="1">
      <alignment horizontal="left" vertical="top"/>
    </xf>
    <xf numFmtId="0" fontId="4" fillId="0" borderId="1" xfId="1" applyFont="1" applyBorder="1" applyAlignment="1">
      <alignment horizontal="center" vertical="top"/>
    </xf>
    <xf numFmtId="0" fontId="8" fillId="0" borderId="1" xfId="1" applyFont="1" applyBorder="1" applyAlignment="1">
      <alignment horizontal="center" vertical="top" wrapText="1"/>
    </xf>
    <xf numFmtId="0" fontId="5" fillId="0" borderId="8" xfId="1" applyFont="1" applyBorder="1" applyAlignment="1">
      <alignment horizontal="left" wrapText="1"/>
    </xf>
    <xf numFmtId="0" fontId="5" fillId="0" borderId="10" xfId="1" applyFont="1" applyBorder="1" applyAlignment="1">
      <alignment horizontal="left" wrapText="1"/>
    </xf>
    <xf numFmtId="0" fontId="5" fillId="0" borderId="29" xfId="1" applyFont="1" applyBorder="1" applyAlignment="1">
      <alignment horizontal="center" vertical="center"/>
    </xf>
    <xf numFmtId="0" fontId="5" fillId="0" borderId="28" xfId="1" applyFont="1" applyBorder="1" applyAlignment="1">
      <alignment horizontal="center" vertical="center"/>
    </xf>
    <xf numFmtId="0" fontId="5" fillId="0" borderId="27" xfId="1" applyFont="1" applyBorder="1" applyAlignment="1">
      <alignment horizontal="center" vertical="center"/>
    </xf>
    <xf numFmtId="0" fontId="5" fillId="0" borderId="29"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27"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35" xfId="1" applyFont="1" applyBorder="1" applyAlignment="1">
      <alignment horizontal="center" vertical="center" wrapText="1"/>
    </xf>
    <xf numFmtId="0" fontId="5" fillId="0" borderId="8" xfId="1" applyFont="1" applyBorder="1" applyAlignment="1">
      <alignment horizontal="left" vertical="top" wrapText="1"/>
    </xf>
    <xf numFmtId="0" fontId="5" fillId="0" borderId="10" xfId="1" applyFont="1" applyBorder="1" applyAlignment="1">
      <alignment horizontal="left" vertical="top" wrapText="1"/>
    </xf>
    <xf numFmtId="0" fontId="8" fillId="0" borderId="29" xfId="1" applyFont="1" applyBorder="1" applyAlignment="1">
      <alignment horizontal="left" vertical="top" wrapText="1"/>
    </xf>
    <xf numFmtId="0" fontId="8" fillId="0" borderId="28" xfId="1" applyFont="1" applyBorder="1" applyAlignment="1">
      <alignment horizontal="left" vertical="top" wrapText="1"/>
    </xf>
    <xf numFmtId="0" fontId="8" fillId="0" borderId="27" xfId="1" applyFont="1" applyBorder="1" applyAlignment="1">
      <alignment horizontal="left" vertical="top" wrapText="1"/>
    </xf>
    <xf numFmtId="0" fontId="6" fillId="2" borderId="1" xfId="1" applyFont="1" applyFill="1" applyBorder="1" applyAlignment="1">
      <alignment horizontal="center" vertical="center" wrapText="1"/>
    </xf>
    <xf numFmtId="0" fontId="5" fillId="0" borderId="26" xfId="1" applyFont="1" applyBorder="1" applyAlignment="1">
      <alignment horizontal="center" vertical="center"/>
    </xf>
    <xf numFmtId="0" fontId="5" fillId="0" borderId="25" xfId="1" applyFont="1" applyBorder="1" applyAlignment="1">
      <alignment horizontal="center" vertical="center"/>
    </xf>
    <xf numFmtId="0" fontId="5" fillId="0" borderId="24" xfId="1" applyFont="1" applyBorder="1" applyAlignment="1">
      <alignment horizontal="center" vertical="center"/>
    </xf>
    <xf numFmtId="165" fontId="5" fillId="0" borderId="29" xfId="1" applyNumberFormat="1" applyFont="1" applyBorder="1" applyAlignment="1">
      <alignment horizontal="center" vertical="center" wrapText="1"/>
    </xf>
    <xf numFmtId="165" fontId="5" fillId="0" borderId="28" xfId="1" applyNumberFormat="1" applyFont="1" applyBorder="1" applyAlignment="1">
      <alignment horizontal="center" vertical="center"/>
    </xf>
    <xf numFmtId="165" fontId="5" fillId="0" borderId="27" xfId="1" applyNumberFormat="1" applyFont="1" applyBorder="1" applyAlignment="1">
      <alignment horizontal="center" vertical="center"/>
    </xf>
    <xf numFmtId="15" fontId="5" fillId="0" borderId="9" xfId="1" applyNumberFormat="1" applyFont="1" applyBorder="1" applyAlignment="1">
      <alignment horizontal="center" vertical="top"/>
    </xf>
    <xf numFmtId="15" fontId="5" fillId="0" borderId="14" xfId="1" applyNumberFormat="1" applyFont="1" applyBorder="1" applyAlignment="1">
      <alignment horizontal="center" vertical="top"/>
    </xf>
    <xf numFmtId="15" fontId="5" fillId="0" borderId="13" xfId="1" applyNumberFormat="1" applyFont="1" applyBorder="1" applyAlignment="1">
      <alignment horizontal="center" vertical="top"/>
    </xf>
    <xf numFmtId="0" fontId="5" fillId="0" borderId="35"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0" xfId="1" applyFont="1" applyBorder="1" applyAlignment="1">
      <alignment horizontal="center" vertical="center" wrapText="1"/>
    </xf>
    <xf numFmtId="165" fontId="8" fillId="0" borderId="29" xfId="1" applyNumberFormat="1" applyFont="1" applyBorder="1" applyAlignment="1">
      <alignment horizontal="center" vertical="top"/>
    </xf>
    <xf numFmtId="165" fontId="8" fillId="0" borderId="28" xfId="1" applyNumberFormat="1" applyFont="1" applyBorder="1" applyAlignment="1">
      <alignment horizontal="center" vertical="top"/>
    </xf>
    <xf numFmtId="165" fontId="8" fillId="0" borderId="27" xfId="1" applyNumberFormat="1" applyFont="1" applyBorder="1" applyAlignment="1">
      <alignment horizontal="center" vertical="top"/>
    </xf>
    <xf numFmtId="0" fontId="14" fillId="4" borderId="1" xfId="0" applyFont="1" applyFill="1" applyBorder="1" applyAlignment="1">
      <alignment horizontal="center" vertical="center" wrapText="1"/>
    </xf>
    <xf numFmtId="0" fontId="4" fillId="6" borderId="2" xfId="0" applyFont="1" applyFill="1" applyBorder="1" applyAlignment="1">
      <alignment horizontal="left" vertical="center"/>
    </xf>
    <xf numFmtId="0" fontId="4" fillId="6" borderId="3" xfId="0" applyFont="1" applyFill="1" applyBorder="1" applyAlignment="1">
      <alignment horizontal="left" vertical="center"/>
    </xf>
    <xf numFmtId="0" fontId="4" fillId="6" borderId="7" xfId="0" applyFont="1" applyFill="1" applyBorder="1" applyAlignment="1">
      <alignment horizontal="left" vertical="center"/>
    </xf>
    <xf numFmtId="0" fontId="14" fillId="4" borderId="4" xfId="0" applyFont="1" applyFill="1" applyBorder="1" applyAlignment="1">
      <alignment horizontal="center" vertical="center"/>
    </xf>
    <xf numFmtId="0" fontId="15" fillId="4" borderId="4" xfId="0" applyFont="1" applyFill="1" applyBorder="1" applyAlignment="1">
      <alignment horizontal="center" vertical="center"/>
    </xf>
    <xf numFmtId="0" fontId="4" fillId="5" borderId="11" xfId="0" applyFont="1" applyFill="1" applyBorder="1" applyAlignment="1">
      <alignment horizontal="center" vertical="center"/>
    </xf>
  </cellXfs>
  <cellStyles count="3">
    <cellStyle name="Normal" xfId="0" builtinId="0"/>
    <cellStyle name="Normal 2" xfId="1" xr:uid="{6F79EE41-BA74-4777-B3CB-4E92F16D0F35}"/>
    <cellStyle name="Porcentaje 2" xfId="2" xr:uid="{A1BCE7ED-5FB5-4FD9-8C36-45C3DC84E1C8}"/>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99C10E42-24F0-491F-AAD3-6538B6676976}"/>
            </a:ext>
          </a:extLst>
        </xdr:cNvPr>
        <xdr:cNvSpPr/>
      </xdr:nvSpPr>
      <xdr:spPr>
        <a:xfrm>
          <a:off x="1790700" y="8953500"/>
          <a:ext cx="276225" cy="0"/>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0FCE4D7D-8F3F-4821-8BEC-58C5028CAD5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3978" y="0"/>
          <a:ext cx="1942170" cy="96318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CC56D-7A97-4064-B24F-DFD0EBFC42DC}">
  <dimension ref="A1:Z80"/>
  <sheetViews>
    <sheetView showGridLines="0" tabSelected="1" view="pageBreakPreview" topLeftCell="Q32" zoomScale="90" zoomScaleNormal="100" zoomScaleSheetLayoutView="90" workbookViewId="0">
      <selection activeCell="AD53" sqref="AD53"/>
    </sheetView>
  </sheetViews>
  <sheetFormatPr baseColWidth="10" defaultColWidth="3.875" defaultRowHeight="17.100000000000001" customHeight="1" x14ac:dyDescent="0.2"/>
  <cols>
    <col min="1" max="1" width="3.625" style="30" customWidth="1"/>
    <col min="2" max="2" width="15.375" style="30" customWidth="1"/>
    <col min="3" max="3" width="12.375" style="30" customWidth="1"/>
    <col min="4" max="4" width="7.5" style="30" customWidth="1"/>
    <col min="5" max="5" width="3.875" style="30" customWidth="1"/>
    <col min="6" max="6" width="13.875" style="30" customWidth="1"/>
    <col min="7" max="7" width="12.375" style="30" customWidth="1"/>
    <col min="8" max="8" width="7.625" style="30" customWidth="1"/>
    <col min="9" max="9" width="3.875" style="30" customWidth="1"/>
    <col min="10" max="10" width="9.375" style="30" customWidth="1"/>
    <col min="11" max="11" width="11.125" style="30" customWidth="1"/>
    <col min="12" max="12" width="11.875" style="30" customWidth="1"/>
    <col min="13" max="13" width="9.125" style="30" customWidth="1"/>
    <col min="14" max="14" width="3.875" style="30" customWidth="1"/>
    <col min="15" max="15" width="14.125" style="30" customWidth="1"/>
    <col min="16" max="16" width="13.125" style="30" customWidth="1"/>
    <col min="17" max="17" width="9.375" style="30" customWidth="1"/>
    <col min="18" max="18" width="3.625" style="30" customWidth="1"/>
    <col min="19" max="19" width="14.125" style="30" customWidth="1"/>
    <col min="20" max="20" width="11.125" style="30" customWidth="1"/>
    <col min="21" max="21" width="8.375" style="30" customWidth="1"/>
    <col min="22" max="22" width="3.875" style="30" customWidth="1"/>
    <col min="23" max="23" width="15" style="30" customWidth="1"/>
    <col min="24" max="24" width="11.375" style="30" customWidth="1"/>
    <col min="25" max="25" width="8.625" style="30" customWidth="1"/>
    <col min="26" max="16384" width="3.875" style="30"/>
  </cols>
  <sheetData>
    <row r="1" spans="1:26" ht="33" customHeight="1" x14ac:dyDescent="0.2">
      <c r="A1" s="28"/>
      <c r="B1" s="29"/>
      <c r="C1" s="29"/>
      <c r="E1" s="31"/>
      <c r="F1" s="139" t="s">
        <v>161</v>
      </c>
      <c r="G1" s="140"/>
      <c r="H1" s="140"/>
      <c r="I1" s="140"/>
      <c r="J1" s="140"/>
      <c r="K1" s="140"/>
      <c r="L1" s="140"/>
      <c r="M1" s="140"/>
      <c r="N1" s="140"/>
      <c r="O1" s="140"/>
      <c r="P1" s="140"/>
      <c r="Q1" s="140"/>
      <c r="R1" s="140"/>
      <c r="S1" s="140"/>
      <c r="T1" s="140"/>
      <c r="U1" s="140"/>
      <c r="V1" s="133" t="s">
        <v>160</v>
      </c>
      <c r="W1" s="134"/>
      <c r="X1" s="134"/>
      <c r="Y1" s="135"/>
    </row>
    <row r="2" spans="1:26" ht="21" customHeight="1" x14ac:dyDescent="0.2">
      <c r="A2" s="33"/>
      <c r="E2" s="31"/>
      <c r="F2" s="141" t="s">
        <v>159</v>
      </c>
      <c r="G2" s="142"/>
      <c r="H2" s="142"/>
      <c r="I2" s="142"/>
      <c r="J2" s="142"/>
      <c r="K2" s="142"/>
      <c r="L2" s="142"/>
      <c r="M2" s="142"/>
      <c r="N2" s="142"/>
      <c r="O2" s="142"/>
      <c r="P2" s="142"/>
      <c r="Q2" s="142"/>
      <c r="R2" s="142"/>
      <c r="S2" s="142"/>
      <c r="T2" s="142"/>
      <c r="U2" s="142"/>
      <c r="V2" s="127" t="s">
        <v>165</v>
      </c>
      <c r="W2" s="128"/>
      <c r="X2" s="128"/>
      <c r="Y2" s="129"/>
    </row>
    <row r="3" spans="1:26" ht="14.85" customHeight="1" x14ac:dyDescent="0.2">
      <c r="A3" s="33"/>
      <c r="E3" s="31"/>
      <c r="F3" s="145" t="s">
        <v>158</v>
      </c>
      <c r="G3" s="146"/>
      <c r="H3" s="146"/>
      <c r="I3" s="146"/>
      <c r="J3" s="146"/>
      <c r="K3" s="146"/>
      <c r="L3" s="146"/>
      <c r="M3" s="146"/>
      <c r="N3" s="146"/>
      <c r="O3" s="146"/>
      <c r="P3" s="146"/>
      <c r="Q3" s="146"/>
      <c r="R3" s="146"/>
      <c r="S3" s="146"/>
      <c r="T3" s="146"/>
      <c r="U3" s="146"/>
      <c r="V3" s="130"/>
      <c r="W3" s="131"/>
      <c r="X3" s="131"/>
      <c r="Y3" s="132"/>
    </row>
    <row r="4" spans="1:26" ht="18" customHeight="1" x14ac:dyDescent="0.2">
      <c r="A4" s="34"/>
      <c r="B4" s="35"/>
      <c r="C4" s="35"/>
      <c r="D4" s="35"/>
      <c r="E4" s="36"/>
      <c r="F4" s="143" t="s">
        <v>157</v>
      </c>
      <c r="G4" s="144"/>
      <c r="H4" s="144"/>
      <c r="I4" s="144"/>
      <c r="J4" s="144"/>
      <c r="K4" s="144"/>
      <c r="L4" s="144"/>
      <c r="M4" s="144"/>
      <c r="N4" s="144"/>
      <c r="O4" s="144"/>
      <c r="P4" s="144"/>
      <c r="Q4" s="144"/>
      <c r="R4" s="144"/>
      <c r="S4" s="144"/>
      <c r="T4" s="144"/>
      <c r="U4" s="144"/>
      <c r="V4" s="122" t="s">
        <v>166</v>
      </c>
      <c r="W4" s="122"/>
      <c r="X4" s="122"/>
      <c r="Y4" s="122"/>
    </row>
    <row r="5" spans="1:26" ht="8.25" customHeight="1" x14ac:dyDescent="0.2">
      <c r="A5" s="33"/>
      <c r="E5" s="31"/>
      <c r="F5" s="37"/>
      <c r="G5" s="37"/>
      <c r="H5" s="37"/>
      <c r="I5" s="37"/>
      <c r="J5" s="37"/>
      <c r="K5" s="37"/>
      <c r="L5" s="37"/>
      <c r="M5" s="37"/>
      <c r="N5" s="37"/>
      <c r="O5" s="37"/>
      <c r="P5" s="37"/>
      <c r="Q5" s="37"/>
      <c r="R5" s="37"/>
      <c r="S5" s="37"/>
      <c r="T5" s="37"/>
      <c r="U5" s="37"/>
      <c r="V5" s="32"/>
      <c r="W5" s="32"/>
      <c r="X5" s="32"/>
      <c r="Y5" s="32"/>
    </row>
    <row r="6" spans="1:26" ht="24.6" customHeight="1" x14ac:dyDescent="0.2">
      <c r="A6" s="155" t="s">
        <v>156</v>
      </c>
      <c r="B6" s="156"/>
      <c r="C6" s="156"/>
      <c r="D6" s="156"/>
      <c r="E6" s="156"/>
      <c r="F6" s="156"/>
      <c r="G6" s="156"/>
      <c r="H6" s="156"/>
      <c r="I6" s="156"/>
      <c r="J6" s="156"/>
      <c r="K6" s="156"/>
      <c r="L6" s="156"/>
      <c r="M6" s="156"/>
      <c r="N6" s="156"/>
      <c r="O6" s="156"/>
      <c r="P6" s="156"/>
      <c r="Q6" s="156"/>
      <c r="R6" s="156"/>
      <c r="S6" s="156"/>
      <c r="T6" s="156"/>
      <c r="U6" s="156"/>
      <c r="V6" s="156"/>
      <c r="W6" s="156"/>
      <c r="X6" s="156"/>
      <c r="Y6" s="156"/>
      <c r="Z6" s="156"/>
    </row>
    <row r="7" spans="1:26" ht="18.600000000000001" customHeight="1" x14ac:dyDescent="0.2">
      <c r="A7" s="164" t="s">
        <v>155</v>
      </c>
      <c r="B7" s="165"/>
      <c r="C7" s="165"/>
      <c r="D7" s="165"/>
      <c r="E7" s="166"/>
      <c r="F7" s="253" t="s">
        <v>154</v>
      </c>
      <c r="G7" s="254"/>
      <c r="H7" s="254"/>
      <c r="I7" s="254"/>
      <c r="J7" s="254"/>
      <c r="K7" s="153" t="s">
        <v>153</v>
      </c>
      <c r="L7" s="154"/>
      <c r="M7" s="154"/>
      <c r="N7" s="227"/>
      <c r="O7" s="153" t="s">
        <v>152</v>
      </c>
      <c r="P7" s="154"/>
      <c r="Q7" s="154"/>
      <c r="R7" s="154"/>
      <c r="S7" s="154"/>
      <c r="T7" s="154"/>
      <c r="U7" s="154"/>
      <c r="V7" s="154"/>
      <c r="W7" s="160" t="s">
        <v>151</v>
      </c>
      <c r="X7" s="161"/>
      <c r="Y7" s="162"/>
    </row>
    <row r="8" spans="1:26" ht="63.6" customHeight="1" x14ac:dyDescent="0.2">
      <c r="A8" s="150" t="s">
        <v>167</v>
      </c>
      <c r="B8" s="151"/>
      <c r="C8" s="151"/>
      <c r="D8" s="151"/>
      <c r="E8" s="152"/>
      <c r="F8" s="270" t="s">
        <v>167</v>
      </c>
      <c r="G8" s="270"/>
      <c r="H8" s="270"/>
      <c r="I8" s="270"/>
      <c r="J8" s="270"/>
      <c r="K8" s="271" t="s">
        <v>150</v>
      </c>
      <c r="L8" s="272"/>
      <c r="M8" s="272"/>
      <c r="N8" s="273"/>
      <c r="O8" s="174" t="s">
        <v>168</v>
      </c>
      <c r="P8" s="175"/>
      <c r="Q8" s="175"/>
      <c r="R8" s="175"/>
      <c r="S8" s="175"/>
      <c r="T8" s="175"/>
      <c r="U8" s="175"/>
      <c r="V8" s="175"/>
      <c r="W8" s="163" t="s">
        <v>149</v>
      </c>
      <c r="X8" s="163"/>
      <c r="Y8" s="163"/>
    </row>
    <row r="9" spans="1:26" ht="24" customHeight="1" x14ac:dyDescent="0.2">
      <c r="A9" s="155" t="s">
        <v>148</v>
      </c>
      <c r="B9" s="156"/>
      <c r="C9" s="156"/>
      <c r="D9" s="156"/>
      <c r="E9" s="156"/>
      <c r="F9" s="156"/>
      <c r="G9" s="156"/>
      <c r="H9" s="156"/>
      <c r="I9" s="156"/>
      <c r="J9" s="156"/>
      <c r="K9" s="156"/>
      <c r="L9" s="156"/>
      <c r="M9" s="156"/>
      <c r="N9" s="156"/>
      <c r="O9" s="156"/>
      <c r="P9" s="156"/>
      <c r="Q9" s="156"/>
      <c r="R9" s="156"/>
      <c r="S9" s="156"/>
      <c r="T9" s="156"/>
      <c r="U9" s="156"/>
      <c r="V9" s="156"/>
      <c r="W9" s="156"/>
      <c r="X9" s="156"/>
      <c r="Y9" s="156"/>
      <c r="Z9" s="156"/>
    </row>
    <row r="10" spans="1:26" s="39" customFormat="1" ht="32.25" customHeight="1" x14ac:dyDescent="0.25">
      <c r="A10" s="191" t="s">
        <v>147</v>
      </c>
      <c r="B10" s="165"/>
      <c r="C10" s="165"/>
      <c r="D10" s="165"/>
      <c r="E10" s="165"/>
      <c r="F10" s="165"/>
      <c r="G10" s="165"/>
      <c r="H10" s="166"/>
      <c r="I10" s="160" t="s">
        <v>146</v>
      </c>
      <c r="J10" s="161"/>
      <c r="K10" s="161"/>
      <c r="L10" s="161"/>
      <c r="M10" s="161"/>
      <c r="N10" s="162"/>
      <c r="O10" s="164" t="s">
        <v>145</v>
      </c>
      <c r="P10" s="165"/>
      <c r="Q10" s="165"/>
      <c r="R10" s="165"/>
      <c r="S10" s="166"/>
      <c r="T10" s="163" t="s">
        <v>144</v>
      </c>
      <c r="U10" s="163"/>
      <c r="V10" s="163"/>
      <c r="W10" s="163"/>
      <c r="X10" s="163"/>
      <c r="Y10" s="163"/>
    </row>
    <row r="11" spans="1:26" ht="19.350000000000001" customHeight="1" x14ac:dyDescent="0.2">
      <c r="A11" s="40">
        <v>1</v>
      </c>
      <c r="B11" s="192" t="s">
        <v>143</v>
      </c>
      <c r="C11" s="193"/>
      <c r="D11" s="193"/>
      <c r="E11" s="193"/>
      <c r="F11" s="193"/>
      <c r="G11" s="193"/>
      <c r="H11" s="194"/>
      <c r="I11" s="267" t="s">
        <v>1</v>
      </c>
      <c r="J11" s="268"/>
      <c r="K11" s="268"/>
      <c r="L11" s="268"/>
      <c r="M11" s="268"/>
      <c r="N11" s="268"/>
      <c r="O11" s="268"/>
      <c r="P11" s="268"/>
      <c r="Q11" s="268"/>
      <c r="R11" s="268"/>
      <c r="S11" s="268"/>
      <c r="T11" s="268"/>
      <c r="U11" s="268"/>
      <c r="V11" s="268"/>
      <c r="W11" s="268"/>
      <c r="X11" s="268"/>
      <c r="Y11" s="269"/>
    </row>
    <row r="12" spans="1:26" ht="19.350000000000001" customHeight="1" x14ac:dyDescent="0.2">
      <c r="A12" s="40">
        <v>2</v>
      </c>
      <c r="B12" s="136" t="s">
        <v>142</v>
      </c>
      <c r="C12" s="137"/>
      <c r="D12" s="137"/>
      <c r="E12" s="137"/>
      <c r="F12" s="137"/>
      <c r="G12" s="137"/>
      <c r="H12" s="138"/>
      <c r="I12" s="147" t="s">
        <v>1</v>
      </c>
      <c r="J12" s="148"/>
      <c r="K12" s="148"/>
      <c r="L12" s="148"/>
      <c r="M12" s="148"/>
      <c r="N12" s="148"/>
      <c r="O12" s="148"/>
      <c r="P12" s="148"/>
      <c r="Q12" s="148"/>
      <c r="R12" s="148"/>
      <c r="S12" s="148"/>
      <c r="T12" s="148"/>
      <c r="U12" s="148"/>
      <c r="V12" s="148"/>
      <c r="W12" s="148"/>
      <c r="X12" s="148"/>
      <c r="Y12" s="149"/>
    </row>
    <row r="13" spans="1:26" ht="19.350000000000001" customHeight="1" x14ac:dyDescent="0.2">
      <c r="A13" s="40">
        <v>3</v>
      </c>
      <c r="B13" s="136" t="s">
        <v>141</v>
      </c>
      <c r="C13" s="137"/>
      <c r="D13" s="137"/>
      <c r="E13" s="137"/>
      <c r="F13" s="137"/>
      <c r="G13" s="137"/>
      <c r="H13" s="138"/>
      <c r="I13" s="147" t="s">
        <v>140</v>
      </c>
      <c r="J13" s="148"/>
      <c r="K13" s="148"/>
      <c r="L13" s="148"/>
      <c r="M13" s="148"/>
      <c r="N13" s="148"/>
      <c r="O13" s="148"/>
      <c r="P13" s="148"/>
      <c r="Q13" s="148"/>
      <c r="R13" s="148"/>
      <c r="S13" s="148"/>
      <c r="T13" s="148"/>
      <c r="U13" s="148"/>
      <c r="V13" s="148"/>
      <c r="W13" s="148"/>
      <c r="X13" s="148"/>
      <c r="Y13" s="149"/>
    </row>
    <row r="14" spans="1:26" ht="19.350000000000001" customHeight="1" x14ac:dyDescent="0.2">
      <c r="A14" s="40">
        <v>4</v>
      </c>
      <c r="B14" s="136" t="s">
        <v>139</v>
      </c>
      <c r="C14" s="137"/>
      <c r="D14" s="137"/>
      <c r="E14" s="137"/>
      <c r="F14" s="137"/>
      <c r="G14" s="137"/>
      <c r="H14" s="138"/>
      <c r="I14" s="147" t="s">
        <v>138</v>
      </c>
      <c r="J14" s="148"/>
      <c r="K14" s="148"/>
      <c r="L14" s="148"/>
      <c r="M14" s="148"/>
      <c r="N14" s="148"/>
      <c r="O14" s="148"/>
      <c r="P14" s="148"/>
      <c r="Q14" s="148"/>
      <c r="R14" s="148"/>
      <c r="S14" s="148"/>
      <c r="T14" s="148"/>
      <c r="U14" s="148"/>
      <c r="V14" s="148"/>
      <c r="W14" s="148"/>
      <c r="X14" s="148"/>
      <c r="Y14" s="149"/>
    </row>
    <row r="15" spans="1:26" ht="32.25" customHeight="1" x14ac:dyDescent="0.2">
      <c r="A15" s="40">
        <v>5</v>
      </c>
      <c r="B15" s="136" t="s">
        <v>137</v>
      </c>
      <c r="C15" s="137"/>
      <c r="D15" s="137"/>
      <c r="E15" s="137"/>
      <c r="F15" s="137"/>
      <c r="G15" s="137"/>
      <c r="H15" s="138"/>
      <c r="I15" s="176" t="s">
        <v>169</v>
      </c>
      <c r="J15" s="177"/>
      <c r="K15" s="177"/>
      <c r="L15" s="177"/>
      <c r="M15" s="177"/>
      <c r="N15" s="177"/>
      <c r="O15" s="177"/>
      <c r="P15" s="177"/>
      <c r="Q15" s="177"/>
      <c r="R15" s="177"/>
      <c r="S15" s="177"/>
      <c r="T15" s="177"/>
      <c r="U15" s="177"/>
      <c r="V15" s="177"/>
      <c r="W15" s="177"/>
      <c r="X15" s="177"/>
      <c r="Y15" s="178"/>
    </row>
    <row r="16" spans="1:26" ht="45.75" customHeight="1" x14ac:dyDescent="0.2">
      <c r="A16" s="40">
        <v>6</v>
      </c>
      <c r="B16" s="136" t="s">
        <v>136</v>
      </c>
      <c r="C16" s="137"/>
      <c r="D16" s="137"/>
      <c r="E16" s="137"/>
      <c r="F16" s="137"/>
      <c r="G16" s="137"/>
      <c r="H16" s="138"/>
      <c r="I16" s="179" t="s">
        <v>170</v>
      </c>
      <c r="J16" s="180"/>
      <c r="K16" s="180"/>
      <c r="L16" s="180"/>
      <c r="M16" s="180"/>
      <c r="N16" s="180"/>
      <c r="O16" s="180"/>
      <c r="P16" s="180"/>
      <c r="Q16" s="180"/>
      <c r="R16" s="180"/>
      <c r="S16" s="180"/>
      <c r="T16" s="180"/>
      <c r="U16" s="180"/>
      <c r="V16" s="180"/>
      <c r="W16" s="180"/>
      <c r="X16" s="180"/>
      <c r="Y16" s="181"/>
    </row>
    <row r="17" spans="1:26" ht="45.75" customHeight="1" x14ac:dyDescent="0.2">
      <c r="A17" s="41">
        <v>7</v>
      </c>
      <c r="B17" s="257" t="s">
        <v>135</v>
      </c>
      <c r="C17" s="258"/>
      <c r="D17" s="258"/>
      <c r="E17" s="258"/>
      <c r="F17" s="258"/>
      <c r="G17" s="258"/>
      <c r="H17" s="259"/>
      <c r="I17" s="157" t="s">
        <v>171</v>
      </c>
      <c r="J17" s="158"/>
      <c r="K17" s="158"/>
      <c r="L17" s="158"/>
      <c r="M17" s="158"/>
      <c r="N17" s="158"/>
      <c r="O17" s="158"/>
      <c r="P17" s="158"/>
      <c r="Q17" s="158"/>
      <c r="R17" s="158"/>
      <c r="S17" s="158"/>
      <c r="T17" s="158"/>
      <c r="U17" s="158"/>
      <c r="V17" s="158"/>
      <c r="W17" s="158"/>
      <c r="X17" s="158"/>
      <c r="Y17" s="159"/>
    </row>
    <row r="18" spans="1:26" ht="45.75" customHeight="1" x14ac:dyDescent="0.2">
      <c r="A18" s="40">
        <v>8</v>
      </c>
      <c r="B18" s="136" t="s">
        <v>134</v>
      </c>
      <c r="C18" s="137"/>
      <c r="D18" s="137"/>
      <c r="E18" s="137"/>
      <c r="F18" s="137"/>
      <c r="G18" s="137"/>
      <c r="H18" s="138"/>
      <c r="I18" s="250" t="s">
        <v>172</v>
      </c>
      <c r="J18" s="251"/>
      <c r="K18" s="251"/>
      <c r="L18" s="251"/>
      <c r="M18" s="251"/>
      <c r="N18" s="251"/>
      <c r="O18" s="251"/>
      <c r="P18" s="251"/>
      <c r="Q18" s="251"/>
      <c r="R18" s="251"/>
      <c r="S18" s="251"/>
      <c r="T18" s="251"/>
      <c r="U18" s="251"/>
      <c r="V18" s="251"/>
      <c r="W18" s="251"/>
      <c r="X18" s="251"/>
      <c r="Y18" s="252"/>
    </row>
    <row r="19" spans="1:26" ht="61.35" customHeight="1" x14ac:dyDescent="0.2">
      <c r="A19" s="40">
        <v>9</v>
      </c>
      <c r="B19" s="136" t="s">
        <v>133</v>
      </c>
      <c r="C19" s="137"/>
      <c r="D19" s="137"/>
      <c r="E19" s="137"/>
      <c r="F19" s="137"/>
      <c r="G19" s="137"/>
      <c r="H19" s="138"/>
      <c r="I19" s="157" t="s">
        <v>173</v>
      </c>
      <c r="J19" s="158"/>
      <c r="K19" s="158"/>
      <c r="L19" s="158"/>
      <c r="M19" s="158"/>
      <c r="N19" s="158"/>
      <c r="O19" s="158"/>
      <c r="P19" s="158"/>
      <c r="Q19" s="158"/>
      <c r="R19" s="158"/>
      <c r="S19" s="158"/>
      <c r="T19" s="158"/>
      <c r="U19" s="158"/>
      <c r="V19" s="158"/>
      <c r="W19" s="158"/>
      <c r="X19" s="158"/>
      <c r="Y19" s="159"/>
    </row>
    <row r="20" spans="1:26" ht="19.350000000000001" customHeight="1" x14ac:dyDescent="0.2">
      <c r="A20" s="40">
        <v>10</v>
      </c>
      <c r="B20" s="136" t="s">
        <v>132</v>
      </c>
      <c r="C20" s="137"/>
      <c r="D20" s="137"/>
      <c r="E20" s="137"/>
      <c r="F20" s="137"/>
      <c r="G20" s="137"/>
      <c r="H20" s="138"/>
      <c r="I20" s="147" t="s">
        <v>162</v>
      </c>
      <c r="J20" s="148"/>
      <c r="K20" s="148"/>
      <c r="L20" s="148"/>
      <c r="M20" s="148"/>
      <c r="N20" s="148"/>
      <c r="O20" s="148"/>
      <c r="P20" s="148"/>
      <c r="Q20" s="148"/>
      <c r="R20" s="148"/>
      <c r="S20" s="148"/>
      <c r="T20" s="148"/>
      <c r="U20" s="148"/>
      <c r="V20" s="148"/>
      <c r="W20" s="148"/>
      <c r="X20" s="148"/>
      <c r="Y20" s="149"/>
    </row>
    <row r="21" spans="1:26" ht="34.35" customHeight="1" x14ac:dyDescent="0.2">
      <c r="A21" s="40">
        <v>11</v>
      </c>
      <c r="B21" s="136" t="s">
        <v>131</v>
      </c>
      <c r="C21" s="137"/>
      <c r="D21" s="137"/>
      <c r="E21" s="137"/>
      <c r="F21" s="137"/>
      <c r="G21" s="137"/>
      <c r="H21" s="138"/>
      <c r="I21" s="247" t="s">
        <v>55</v>
      </c>
      <c r="J21" s="248"/>
      <c r="K21" s="248"/>
      <c r="L21" s="248"/>
      <c r="M21" s="248"/>
      <c r="N21" s="248"/>
      <c r="O21" s="248"/>
      <c r="P21" s="248"/>
      <c r="Q21" s="248"/>
      <c r="R21" s="248"/>
      <c r="S21" s="248"/>
      <c r="T21" s="248"/>
      <c r="U21" s="248"/>
      <c r="V21" s="248"/>
      <c r="W21" s="248"/>
      <c r="X21" s="248"/>
      <c r="Y21" s="249"/>
    </row>
    <row r="22" spans="1:26" ht="17.100000000000001" customHeight="1" x14ac:dyDescent="0.2">
      <c r="A22" s="40">
        <v>12</v>
      </c>
      <c r="B22" s="136" t="s">
        <v>130</v>
      </c>
      <c r="C22" s="137"/>
      <c r="D22" s="137"/>
      <c r="E22" s="137"/>
      <c r="F22" s="137"/>
      <c r="G22" s="137"/>
      <c r="H22" s="138"/>
      <c r="I22" s="147" t="s">
        <v>174</v>
      </c>
      <c r="J22" s="148"/>
      <c r="K22" s="148"/>
      <c r="L22" s="148"/>
      <c r="M22" s="148"/>
      <c r="N22" s="148"/>
      <c r="O22" s="148"/>
      <c r="P22" s="148"/>
      <c r="Q22" s="148"/>
      <c r="R22" s="148"/>
      <c r="S22" s="148"/>
      <c r="T22" s="148"/>
      <c r="U22" s="148"/>
      <c r="V22" s="148"/>
      <c r="W22" s="148"/>
      <c r="X22" s="148"/>
      <c r="Y22" s="149"/>
    </row>
    <row r="23" spans="1:26" ht="19.350000000000001" customHeight="1" x14ac:dyDescent="0.2">
      <c r="A23" s="40">
        <v>13</v>
      </c>
      <c r="B23" s="136" t="s">
        <v>129</v>
      </c>
      <c r="C23" s="137"/>
      <c r="D23" s="137"/>
      <c r="E23" s="137"/>
      <c r="F23" s="137"/>
      <c r="G23" s="137"/>
      <c r="H23" s="138"/>
      <c r="I23" s="274">
        <v>7000000</v>
      </c>
      <c r="J23" s="275"/>
      <c r="K23" s="275"/>
      <c r="L23" s="275"/>
      <c r="M23" s="275"/>
      <c r="N23" s="275"/>
      <c r="O23" s="275"/>
      <c r="P23" s="275"/>
      <c r="Q23" s="275"/>
      <c r="R23" s="275"/>
      <c r="S23" s="275"/>
      <c r="T23" s="275"/>
      <c r="U23" s="275"/>
      <c r="V23" s="275"/>
      <c r="W23" s="275"/>
      <c r="X23" s="275"/>
      <c r="Y23" s="276"/>
    </row>
    <row r="24" spans="1:26" ht="28.35" customHeight="1" x14ac:dyDescent="0.2">
      <c r="A24" s="40">
        <v>14</v>
      </c>
      <c r="B24" s="136" t="s">
        <v>128</v>
      </c>
      <c r="C24" s="137"/>
      <c r="D24" s="137"/>
      <c r="E24" s="137"/>
      <c r="F24" s="137"/>
      <c r="G24" s="137"/>
      <c r="H24" s="138"/>
      <c r="I24" s="264" t="s">
        <v>175</v>
      </c>
      <c r="J24" s="265"/>
      <c r="K24" s="265"/>
      <c r="L24" s="265"/>
      <c r="M24" s="265"/>
      <c r="N24" s="265"/>
      <c r="O24" s="265"/>
      <c r="P24" s="265"/>
      <c r="Q24" s="265"/>
      <c r="R24" s="265"/>
      <c r="S24" s="265"/>
      <c r="T24" s="265"/>
      <c r="U24" s="265"/>
      <c r="V24" s="265"/>
      <c r="W24" s="265"/>
      <c r="X24" s="265"/>
      <c r="Y24" s="266"/>
    </row>
    <row r="25" spans="1:26" ht="36.6" customHeight="1" x14ac:dyDescent="0.2">
      <c r="A25" s="40">
        <v>15</v>
      </c>
      <c r="B25" s="136" t="s">
        <v>127</v>
      </c>
      <c r="C25" s="137"/>
      <c r="D25" s="137"/>
      <c r="E25" s="137"/>
      <c r="F25" s="137"/>
      <c r="G25" s="137"/>
      <c r="H25" s="138"/>
      <c r="I25" s="250" t="s">
        <v>176</v>
      </c>
      <c r="J25" s="251"/>
      <c r="K25" s="251"/>
      <c r="L25" s="251"/>
      <c r="M25" s="251"/>
      <c r="N25" s="251"/>
      <c r="O25" s="251"/>
      <c r="P25" s="251"/>
      <c r="Q25" s="251"/>
      <c r="R25" s="251"/>
      <c r="S25" s="251"/>
      <c r="T25" s="251"/>
      <c r="U25" s="251"/>
      <c r="V25" s="251"/>
      <c r="W25" s="251"/>
      <c r="X25" s="251"/>
      <c r="Y25" s="252"/>
    </row>
    <row r="26" spans="1:26" ht="19.350000000000001" customHeight="1" x14ac:dyDescent="0.2">
      <c r="A26" s="42">
        <v>16</v>
      </c>
      <c r="B26" s="136" t="s">
        <v>126</v>
      </c>
      <c r="C26" s="137"/>
      <c r="D26" s="137"/>
      <c r="E26" s="137"/>
      <c r="F26" s="137"/>
      <c r="G26" s="137"/>
      <c r="H26" s="138"/>
      <c r="I26" s="261">
        <v>370</v>
      </c>
      <c r="J26" s="262"/>
      <c r="K26" s="262"/>
      <c r="L26" s="262"/>
      <c r="M26" s="262"/>
      <c r="N26" s="262"/>
      <c r="O26" s="262"/>
      <c r="P26" s="262"/>
      <c r="Q26" s="262"/>
      <c r="R26" s="262"/>
      <c r="S26" s="262"/>
      <c r="T26" s="262"/>
      <c r="U26" s="262"/>
      <c r="V26" s="262"/>
      <c r="W26" s="262"/>
      <c r="X26" s="262"/>
      <c r="Y26" s="263"/>
    </row>
    <row r="27" spans="1:26" ht="25.7" customHeight="1" x14ac:dyDescent="0.2">
      <c r="A27" s="260" t="s">
        <v>125</v>
      </c>
      <c r="B27" s="260"/>
      <c r="C27" s="260"/>
      <c r="D27" s="260"/>
      <c r="E27" s="260"/>
      <c r="F27" s="260"/>
      <c r="G27" s="260"/>
      <c r="H27" s="260"/>
      <c r="I27" s="260"/>
      <c r="J27" s="260"/>
      <c r="K27" s="260"/>
      <c r="L27" s="260"/>
      <c r="M27" s="260"/>
      <c r="N27" s="260"/>
      <c r="O27" s="260"/>
      <c r="P27" s="260"/>
      <c r="Q27" s="260"/>
      <c r="R27" s="260"/>
      <c r="S27" s="260"/>
      <c r="T27" s="260"/>
      <c r="U27" s="260"/>
      <c r="V27" s="260"/>
      <c r="W27" s="260"/>
      <c r="X27" s="260"/>
      <c r="Y27" s="260"/>
      <c r="Z27" s="260"/>
    </row>
    <row r="28" spans="1:26" s="44" customFormat="1" ht="15.75" customHeight="1" x14ac:dyDescent="0.2">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row>
    <row r="29" spans="1:26" s="26" customFormat="1" ht="28.5" customHeight="1" x14ac:dyDescent="0.25">
      <c r="A29" s="164" t="s">
        <v>124</v>
      </c>
      <c r="B29" s="165"/>
      <c r="C29" s="165"/>
      <c r="D29" s="166"/>
      <c r="E29" s="37"/>
      <c r="F29" s="164" t="s">
        <v>123</v>
      </c>
      <c r="G29" s="165"/>
      <c r="H29" s="166"/>
      <c r="J29" s="184" t="s">
        <v>122</v>
      </c>
      <c r="K29" s="185"/>
      <c r="L29" s="185"/>
      <c r="M29" s="186"/>
      <c r="O29" s="164" t="s">
        <v>121</v>
      </c>
      <c r="P29" s="165"/>
      <c r="Q29" s="166"/>
      <c r="R29" s="46"/>
      <c r="S29" s="196" t="s">
        <v>120</v>
      </c>
      <c r="T29" s="196"/>
      <c r="U29" s="196"/>
      <c r="W29" s="164" t="s">
        <v>119</v>
      </c>
      <c r="X29" s="165"/>
      <c r="Y29" s="166"/>
    </row>
    <row r="30" spans="1:26" s="26" customFormat="1" ht="57" customHeight="1" x14ac:dyDescent="0.25">
      <c r="A30" s="123"/>
      <c r="B30" s="124"/>
      <c r="C30" s="5" t="s">
        <v>84</v>
      </c>
      <c r="D30" s="6" t="s">
        <v>83</v>
      </c>
      <c r="E30" s="37"/>
      <c r="F30" s="7"/>
      <c r="G30" s="7" t="s">
        <v>84</v>
      </c>
      <c r="H30" s="8" t="s">
        <v>83</v>
      </c>
      <c r="J30" s="164" t="s">
        <v>118</v>
      </c>
      <c r="K30" s="165"/>
      <c r="L30" s="9" t="s">
        <v>84</v>
      </c>
      <c r="M30" s="45" t="s">
        <v>83</v>
      </c>
      <c r="N30" s="46"/>
      <c r="O30" s="10"/>
      <c r="P30" s="11" t="s">
        <v>84</v>
      </c>
      <c r="Q30" s="9" t="s">
        <v>83</v>
      </c>
      <c r="R30" s="46"/>
      <c r="S30" s="9"/>
      <c r="T30" s="9" t="s">
        <v>84</v>
      </c>
      <c r="U30" s="9" t="s">
        <v>83</v>
      </c>
      <c r="V30" s="37"/>
      <c r="W30" s="9"/>
      <c r="X30" s="9" t="s">
        <v>84</v>
      </c>
      <c r="Y30" s="9" t="s">
        <v>83</v>
      </c>
    </row>
    <row r="31" spans="1:26" s="26" customFormat="1" ht="27.75" customHeight="1" x14ac:dyDescent="0.2">
      <c r="A31" s="197" t="s">
        <v>117</v>
      </c>
      <c r="B31" s="198"/>
      <c r="C31" s="13">
        <v>4</v>
      </c>
      <c r="D31" s="14">
        <f>C31*100%/C41</f>
        <v>1.0810810810810811E-2</v>
      </c>
      <c r="E31" s="37"/>
      <c r="F31" s="15" t="s">
        <v>116</v>
      </c>
      <c r="G31" s="16">
        <v>1</v>
      </c>
      <c r="H31" s="14">
        <f>G31*100%/G41</f>
        <v>2.7027027027027029E-3</v>
      </c>
      <c r="J31" s="169" t="s">
        <v>115</v>
      </c>
      <c r="K31" s="170"/>
      <c r="L31" s="17">
        <v>0</v>
      </c>
      <c r="M31" s="14">
        <f>L31*100%/L41</f>
        <v>0</v>
      </c>
      <c r="N31" s="46"/>
      <c r="O31" s="18" t="s">
        <v>114</v>
      </c>
      <c r="P31" s="23">
        <v>50</v>
      </c>
      <c r="Q31" s="47">
        <f>P31*100%/P36</f>
        <v>0.13513513513513514</v>
      </c>
      <c r="R31" s="48"/>
      <c r="S31" s="18" t="s">
        <v>113</v>
      </c>
      <c r="T31" s="19">
        <v>137</v>
      </c>
      <c r="U31" s="49">
        <f>T31*100%/T37</f>
        <v>0.37027027027027026</v>
      </c>
      <c r="V31" s="37"/>
      <c r="W31" s="18" t="s">
        <v>112</v>
      </c>
      <c r="X31" s="19">
        <v>48</v>
      </c>
      <c r="Y31" s="50">
        <f>X31*100%/X37</f>
        <v>0.12972972972972974</v>
      </c>
    </row>
    <row r="32" spans="1:26" ht="26.25" customHeight="1" x14ac:dyDescent="0.2">
      <c r="A32" s="197" t="s">
        <v>111</v>
      </c>
      <c r="B32" s="198"/>
      <c r="C32" s="18">
        <v>3</v>
      </c>
      <c r="D32" s="14">
        <f>C32*100%/C41</f>
        <v>8.1081081081081086E-3</v>
      </c>
      <c r="E32" s="37"/>
      <c r="F32" s="15" t="s">
        <v>110</v>
      </c>
      <c r="G32" s="16">
        <v>0</v>
      </c>
      <c r="H32" s="14">
        <f>G32*100%/G41</f>
        <v>0</v>
      </c>
      <c r="I32" s="26"/>
      <c r="J32" s="245" t="s">
        <v>109</v>
      </c>
      <c r="K32" s="246"/>
      <c r="L32" s="16">
        <v>0</v>
      </c>
      <c r="M32" s="14">
        <v>0</v>
      </c>
      <c r="N32" s="46"/>
      <c r="O32" s="13" t="s">
        <v>108</v>
      </c>
      <c r="P32" s="51">
        <v>97</v>
      </c>
      <c r="Q32" s="47">
        <f>P32*100%/P36</f>
        <v>0.26216216216216215</v>
      </c>
      <c r="R32" s="48"/>
      <c r="S32" s="18" t="s">
        <v>107</v>
      </c>
      <c r="T32" s="19">
        <v>0</v>
      </c>
      <c r="U32" s="49">
        <f>T32*100%/T37</f>
        <v>0</v>
      </c>
      <c r="V32" s="37"/>
      <c r="W32" s="18" t="s">
        <v>106</v>
      </c>
      <c r="X32" s="19">
        <v>95</v>
      </c>
      <c r="Y32" s="50">
        <f>X32*100%/X37</f>
        <v>0.25675675675675674</v>
      </c>
    </row>
    <row r="33" spans="1:26" ht="42" customHeight="1" x14ac:dyDescent="0.2">
      <c r="A33" s="197" t="s">
        <v>105</v>
      </c>
      <c r="B33" s="198"/>
      <c r="C33" s="18">
        <v>0</v>
      </c>
      <c r="D33" s="14">
        <f>C33*100%/C41</f>
        <v>0</v>
      </c>
      <c r="E33" s="37"/>
      <c r="F33" s="15" t="s">
        <v>104</v>
      </c>
      <c r="G33" s="16">
        <v>0</v>
      </c>
      <c r="H33" s="14">
        <f>G33*100%/G41</f>
        <v>0</v>
      </c>
      <c r="I33" s="26"/>
      <c r="J33" s="245" t="s">
        <v>103</v>
      </c>
      <c r="K33" s="246"/>
      <c r="L33" s="20">
        <v>2</v>
      </c>
      <c r="M33" s="21">
        <f>L33*100%/156</f>
        <v>1.282051282051282E-2</v>
      </c>
      <c r="N33" s="46"/>
      <c r="O33" s="13" t="s">
        <v>102</v>
      </c>
      <c r="P33" s="24">
        <v>0</v>
      </c>
      <c r="Q33" s="47">
        <f>P33*100%/P36</f>
        <v>0</v>
      </c>
      <c r="R33" s="26"/>
      <c r="S33" s="18" t="s">
        <v>101</v>
      </c>
      <c r="T33" s="19">
        <v>2</v>
      </c>
      <c r="U33" s="49">
        <f>T33*100%/T37</f>
        <v>5.4054054054054057E-3</v>
      </c>
      <c r="V33" s="26"/>
      <c r="W33" s="18" t="s">
        <v>100</v>
      </c>
      <c r="X33" s="19">
        <v>0</v>
      </c>
      <c r="Y33" s="50">
        <f>X33*100%/X37</f>
        <v>0</v>
      </c>
    </row>
    <row r="34" spans="1:26" ht="18" customHeight="1" x14ac:dyDescent="0.2">
      <c r="A34" s="197" t="s">
        <v>99</v>
      </c>
      <c r="B34" s="198"/>
      <c r="C34" s="18">
        <v>0</v>
      </c>
      <c r="D34" s="14">
        <f>C34*100%/156</f>
        <v>0</v>
      </c>
      <c r="E34" s="26"/>
      <c r="F34" s="22" t="s">
        <v>98</v>
      </c>
      <c r="G34" s="16">
        <v>0</v>
      </c>
      <c r="H34" s="14">
        <f>G34*100%/156</f>
        <v>0</v>
      </c>
      <c r="I34" s="26"/>
      <c r="J34" s="245" t="s">
        <v>97</v>
      </c>
      <c r="K34" s="246"/>
      <c r="L34" s="16">
        <v>35</v>
      </c>
      <c r="M34" s="21">
        <f>L34*100%/156</f>
        <v>0.22435897435897437</v>
      </c>
      <c r="N34" s="26"/>
      <c r="O34" s="10" t="s">
        <v>87</v>
      </c>
      <c r="P34" s="23">
        <v>223</v>
      </c>
      <c r="Q34" s="47">
        <f>P34*100%/P36</f>
        <v>0.60270270270270265</v>
      </c>
      <c r="R34" s="26"/>
      <c r="S34" s="18" t="s">
        <v>96</v>
      </c>
      <c r="T34" s="19">
        <v>1</v>
      </c>
      <c r="U34" s="49">
        <f>T34*100%/T37</f>
        <v>2.7027027027027029E-3</v>
      </c>
      <c r="V34" s="26"/>
      <c r="W34" s="18" t="s">
        <v>95</v>
      </c>
      <c r="X34" s="19">
        <v>0</v>
      </c>
      <c r="Y34" s="50">
        <f>X34*100%/X37</f>
        <v>0</v>
      </c>
    </row>
    <row r="35" spans="1:26" ht="29.25" customHeight="1" x14ac:dyDescent="0.2">
      <c r="A35" s="197" t="s">
        <v>94</v>
      </c>
      <c r="B35" s="198"/>
      <c r="C35" s="18">
        <v>5</v>
      </c>
      <c r="D35" s="14">
        <f>C35*100%/C41</f>
        <v>1.3513513513513514E-2</v>
      </c>
      <c r="E35" s="26"/>
      <c r="F35" s="15" t="s">
        <v>93</v>
      </c>
      <c r="G35" s="16">
        <v>0</v>
      </c>
      <c r="H35" s="14">
        <f>G35*100%/G41</f>
        <v>0</v>
      </c>
      <c r="I35" s="26"/>
      <c r="J35" s="245" t="s">
        <v>92</v>
      </c>
      <c r="K35" s="246"/>
      <c r="L35" s="16">
        <v>103</v>
      </c>
      <c r="M35" s="21">
        <f>L35*100%/156</f>
        <v>0.66025641025641024</v>
      </c>
      <c r="N35" s="26"/>
      <c r="O35" s="18" t="s">
        <v>85</v>
      </c>
      <c r="P35" s="24">
        <v>0</v>
      </c>
      <c r="Q35" s="47">
        <f>P35*100%/P36</f>
        <v>0</v>
      </c>
      <c r="R35" s="26"/>
      <c r="S35" s="18" t="s">
        <v>87</v>
      </c>
      <c r="T35" s="19">
        <v>225</v>
      </c>
      <c r="U35" s="49">
        <f>T35*100%/T37</f>
        <v>0.60810810810810811</v>
      </c>
      <c r="V35" s="26"/>
      <c r="W35" s="18" t="s">
        <v>87</v>
      </c>
      <c r="X35" s="19">
        <v>225</v>
      </c>
      <c r="Y35" s="50">
        <f>X35*100%/X37</f>
        <v>0.60810810810810811</v>
      </c>
    </row>
    <row r="36" spans="1:26" ht="26.25" customHeight="1" x14ac:dyDescent="0.2">
      <c r="A36" s="197" t="s">
        <v>91</v>
      </c>
      <c r="B36" s="198"/>
      <c r="C36" s="18"/>
      <c r="D36" s="14">
        <f>C36*100%/C41</f>
        <v>0</v>
      </c>
      <c r="E36" s="26"/>
      <c r="F36" s="22" t="s">
        <v>90</v>
      </c>
      <c r="G36" s="16">
        <v>0</v>
      </c>
      <c r="H36" s="14">
        <f>G36*100%/156</f>
        <v>0</v>
      </c>
      <c r="I36" s="26"/>
      <c r="J36" s="255" t="s">
        <v>89</v>
      </c>
      <c r="K36" s="256"/>
      <c r="L36" s="16">
        <v>6</v>
      </c>
      <c r="M36" s="21">
        <f>L36*100%/156</f>
        <v>3.8461538461538464E-2</v>
      </c>
      <c r="N36" s="26"/>
      <c r="O36" s="52" t="s">
        <v>80</v>
      </c>
      <c r="P36" s="52">
        <f>SUM(P31:P35)</f>
        <v>370</v>
      </c>
      <c r="Q36" s="53">
        <f>SUM(Q31:Q35)</f>
        <v>1</v>
      </c>
      <c r="R36" s="54"/>
      <c r="S36" s="18" t="s">
        <v>85</v>
      </c>
      <c r="T36" s="19">
        <v>5</v>
      </c>
      <c r="U36" s="49">
        <f>T36*100%/T37</f>
        <v>1.3513513513513514E-2</v>
      </c>
      <c r="V36" s="26"/>
      <c r="W36" s="18" t="s">
        <v>85</v>
      </c>
      <c r="X36" s="19">
        <v>2</v>
      </c>
      <c r="Y36" s="50">
        <f>X36*100%/X37</f>
        <v>5.4054054054054057E-3</v>
      </c>
    </row>
    <row r="37" spans="1:26" ht="24.75" customHeight="1" x14ac:dyDescent="0.2">
      <c r="A37" s="197" t="s">
        <v>163</v>
      </c>
      <c r="B37" s="198"/>
      <c r="C37" s="18">
        <v>123</v>
      </c>
      <c r="D37" s="14">
        <f>C37*100%/C41</f>
        <v>0.33243243243243242</v>
      </c>
      <c r="E37" s="26"/>
      <c r="F37" s="15" t="s">
        <v>88</v>
      </c>
      <c r="G37" s="16">
        <v>0</v>
      </c>
      <c r="H37" s="14">
        <f>G37*100%/G41</f>
        <v>0</v>
      </c>
      <c r="I37" s="26"/>
      <c r="J37" s="127" t="s">
        <v>87</v>
      </c>
      <c r="K37" s="129"/>
      <c r="L37" s="167">
        <v>224</v>
      </c>
      <c r="M37" s="182">
        <f>L37*100%/156</f>
        <v>1.4358974358974359</v>
      </c>
      <c r="N37" s="26"/>
      <c r="O37" s="26"/>
      <c r="P37" s="48"/>
      <c r="Q37" s="55"/>
      <c r="R37" s="55"/>
      <c r="S37" s="52" t="s">
        <v>80</v>
      </c>
      <c r="T37" s="52">
        <f>SUM(T31:T36)</f>
        <v>370</v>
      </c>
      <c r="U37" s="53">
        <f>SUM(U31:U36)</f>
        <v>1</v>
      </c>
      <c r="V37" s="26"/>
      <c r="W37" s="52" t="s">
        <v>80</v>
      </c>
      <c r="X37" s="52">
        <f>SUM(X31:X36)</f>
        <v>370</v>
      </c>
      <c r="Y37" s="56">
        <f>SUM(Y31:Y36)</f>
        <v>1</v>
      </c>
    </row>
    <row r="38" spans="1:26" ht="28.5" customHeight="1" x14ac:dyDescent="0.2">
      <c r="A38" s="197" t="s">
        <v>87</v>
      </c>
      <c r="B38" s="198"/>
      <c r="C38" s="18">
        <v>223</v>
      </c>
      <c r="D38" s="14">
        <f>C38*100%/C41</f>
        <v>0.60270270270270265</v>
      </c>
      <c r="E38" s="26"/>
      <c r="F38" s="12" t="s">
        <v>164</v>
      </c>
      <c r="G38" s="16">
        <v>145</v>
      </c>
      <c r="H38" s="14">
        <f>G38*H31101%/G41</f>
        <v>0</v>
      </c>
      <c r="I38" s="26"/>
      <c r="J38" s="130"/>
      <c r="K38" s="132"/>
      <c r="L38" s="168"/>
      <c r="M38" s="183"/>
      <c r="N38" s="26"/>
      <c r="O38" s="206"/>
      <c r="P38" s="206"/>
      <c r="Q38" s="206"/>
      <c r="R38" s="46"/>
      <c r="S38" s="46"/>
      <c r="T38" s="48"/>
      <c r="U38" s="55"/>
      <c r="V38" s="26"/>
      <c r="W38" s="46"/>
      <c r="X38" s="57"/>
      <c r="Y38" s="46"/>
    </row>
    <row r="39" spans="1:26" ht="15" customHeight="1" x14ac:dyDescent="0.2">
      <c r="A39" s="127" t="s">
        <v>85</v>
      </c>
      <c r="B39" s="129"/>
      <c r="C39" s="167">
        <v>12</v>
      </c>
      <c r="D39" s="14">
        <f>C39*100%/C41</f>
        <v>3.2432432432432434E-2</v>
      </c>
      <c r="E39" s="26"/>
      <c r="F39" s="25" t="s">
        <v>87</v>
      </c>
      <c r="G39" s="27">
        <v>224</v>
      </c>
      <c r="H39" s="14">
        <f>G39*100%/G41</f>
        <v>0.60540540540540544</v>
      </c>
      <c r="I39" s="26"/>
      <c r="J39" s="127" t="s">
        <v>85</v>
      </c>
      <c r="K39" s="129"/>
      <c r="L39" s="167">
        <v>0</v>
      </c>
      <c r="M39" s="182">
        <f>L39*100%/156</f>
        <v>0</v>
      </c>
      <c r="N39" s="26"/>
      <c r="O39" s="164" t="s">
        <v>86</v>
      </c>
      <c r="P39" s="165"/>
      <c r="Q39" s="165"/>
      <c r="R39" s="165"/>
      <c r="S39" s="166"/>
      <c r="T39" s="58"/>
      <c r="U39" s="59"/>
      <c r="V39" s="26"/>
      <c r="W39" s="26"/>
      <c r="X39" s="58"/>
      <c r="Y39" s="59"/>
    </row>
    <row r="40" spans="1:26" ht="15" customHeight="1" x14ac:dyDescent="0.2">
      <c r="A40" s="130"/>
      <c r="B40" s="132"/>
      <c r="C40" s="168"/>
      <c r="D40" s="14">
        <f>C40*100%/C41</f>
        <v>0</v>
      </c>
      <c r="E40" s="26"/>
      <c r="F40" s="25" t="s">
        <v>85</v>
      </c>
      <c r="G40" s="27">
        <v>0</v>
      </c>
      <c r="H40" s="14">
        <f>G40*100%/156</f>
        <v>0</v>
      </c>
      <c r="I40" s="26"/>
      <c r="J40" s="130"/>
      <c r="K40" s="132"/>
      <c r="L40" s="168"/>
      <c r="M40" s="183"/>
      <c r="N40" s="26"/>
      <c r="O40" s="18"/>
      <c r="P40" s="164" t="s">
        <v>84</v>
      </c>
      <c r="Q40" s="165"/>
      <c r="R40" s="164" t="s">
        <v>83</v>
      </c>
      <c r="S40" s="166"/>
      <c r="T40" s="58"/>
      <c r="U40" s="59"/>
      <c r="V40" s="26"/>
      <c r="W40" s="26"/>
      <c r="X40" s="58"/>
      <c r="Y40" s="59"/>
    </row>
    <row r="41" spans="1:26" ht="16.350000000000001" customHeight="1" x14ac:dyDescent="0.2">
      <c r="A41" s="203" t="s">
        <v>80</v>
      </c>
      <c r="B41" s="203"/>
      <c r="C41" s="204">
        <f>SUM(C31:C40)</f>
        <v>370</v>
      </c>
      <c r="D41" s="205">
        <f>SUM(D31:D40)</f>
        <v>0.99999999999999989</v>
      </c>
      <c r="E41" s="26"/>
      <c r="F41" s="204" t="s">
        <v>80</v>
      </c>
      <c r="G41" s="204">
        <f>SUM(G31:G40)</f>
        <v>370</v>
      </c>
      <c r="H41" s="205">
        <f>SUM(H31:H40)</f>
        <v>0.60810810810810811</v>
      </c>
      <c r="I41" s="26"/>
      <c r="J41" s="204" t="s">
        <v>80</v>
      </c>
      <c r="K41" s="204"/>
      <c r="L41" s="204">
        <f>SUM(L31:L40)</f>
        <v>370</v>
      </c>
      <c r="M41" s="205">
        <f>SUM(M31:M40)</f>
        <v>2.3717948717948718</v>
      </c>
      <c r="N41" s="26"/>
      <c r="O41" s="18" t="s">
        <v>82</v>
      </c>
      <c r="P41" s="123">
        <v>13</v>
      </c>
      <c r="Q41" s="124"/>
      <c r="R41" s="125">
        <f>P41*100%/P44</f>
        <v>3.5135135135135137E-2</v>
      </c>
      <c r="S41" s="126"/>
      <c r="T41" s="58"/>
      <c r="U41" s="59"/>
      <c r="V41" s="26"/>
      <c r="W41" s="26"/>
      <c r="X41" s="58"/>
      <c r="Y41" s="59"/>
    </row>
    <row r="42" spans="1:26" ht="16.350000000000001" customHeight="1" x14ac:dyDescent="0.2">
      <c r="A42" s="203"/>
      <c r="B42" s="203"/>
      <c r="C42" s="204"/>
      <c r="D42" s="205"/>
      <c r="E42" s="26"/>
      <c r="F42" s="204"/>
      <c r="G42" s="204"/>
      <c r="H42" s="205"/>
      <c r="I42" s="26"/>
      <c r="J42" s="204"/>
      <c r="K42" s="204"/>
      <c r="L42" s="204"/>
      <c r="M42" s="205"/>
      <c r="N42" s="26"/>
      <c r="O42" s="18" t="s">
        <v>81</v>
      </c>
      <c r="P42" s="123">
        <v>133</v>
      </c>
      <c r="Q42" s="124"/>
      <c r="R42" s="125">
        <f>P42*100%/P44</f>
        <v>0.35945945945945945</v>
      </c>
      <c r="S42" s="126"/>
      <c r="T42" s="206"/>
      <c r="U42" s="207"/>
      <c r="V42" s="26"/>
      <c r="W42" s="39"/>
      <c r="X42" s="58"/>
      <c r="Y42" s="59"/>
    </row>
    <row r="43" spans="1:26" ht="16.350000000000001" customHeight="1" x14ac:dyDescent="0.2">
      <c r="A43" s="203"/>
      <c r="B43" s="203"/>
      <c r="C43" s="204"/>
      <c r="D43" s="205"/>
      <c r="E43" s="26"/>
      <c r="F43" s="204"/>
      <c r="G43" s="204"/>
      <c r="H43" s="205"/>
      <c r="I43" s="26"/>
      <c r="J43" s="204"/>
      <c r="K43" s="204"/>
      <c r="L43" s="204"/>
      <c r="M43" s="205"/>
      <c r="N43" s="26"/>
      <c r="O43" s="18" t="s">
        <v>87</v>
      </c>
      <c r="P43" s="123">
        <v>224</v>
      </c>
      <c r="Q43" s="124"/>
      <c r="R43" s="125">
        <f>P43*100%/P44</f>
        <v>0.60540540540540544</v>
      </c>
      <c r="S43" s="126"/>
      <c r="T43" s="206"/>
      <c r="U43" s="207"/>
      <c r="V43" s="26"/>
      <c r="W43" s="39"/>
      <c r="X43" s="58"/>
      <c r="Y43" s="59"/>
    </row>
    <row r="44" spans="1:26" ht="16.350000000000001" customHeight="1" x14ac:dyDescent="0.2">
      <c r="A44" s="203"/>
      <c r="B44" s="203"/>
      <c r="C44" s="204"/>
      <c r="D44" s="205"/>
      <c r="E44" s="48"/>
      <c r="F44" s="204"/>
      <c r="G44" s="204"/>
      <c r="H44" s="205"/>
      <c r="I44" s="26"/>
      <c r="J44" s="204"/>
      <c r="K44" s="204"/>
      <c r="L44" s="204"/>
      <c r="M44" s="205"/>
      <c r="N44" s="26"/>
      <c r="O44" s="52" t="s">
        <v>80</v>
      </c>
      <c r="P44" s="213">
        <f>SUM(P41:Q43)</f>
        <v>370</v>
      </c>
      <c r="Q44" s="214"/>
      <c r="R44" s="208">
        <f>SUM(R41:S43)</f>
        <v>1</v>
      </c>
      <c r="S44" s="209"/>
      <c r="T44" s="206"/>
      <c r="U44" s="207"/>
      <c r="V44" s="26"/>
      <c r="W44" s="61"/>
      <c r="X44" s="62"/>
      <c r="Y44" s="63"/>
    </row>
    <row r="45" spans="1:26" ht="16.350000000000001" customHeight="1" x14ac:dyDescent="0.2">
      <c r="A45" s="64"/>
      <c r="B45" s="64"/>
      <c r="C45" s="65"/>
      <c r="D45" s="66"/>
      <c r="E45" s="48"/>
      <c r="F45" s="65"/>
      <c r="G45" s="65"/>
      <c r="H45" s="66"/>
      <c r="I45" s="26"/>
      <c r="J45" s="65"/>
      <c r="K45" s="65"/>
      <c r="L45" s="65"/>
      <c r="M45" s="66"/>
      <c r="N45" s="26"/>
      <c r="O45" s="26"/>
      <c r="P45" s="48"/>
      <c r="Q45" s="48"/>
      <c r="R45" s="48"/>
      <c r="S45" s="48"/>
      <c r="T45" s="46"/>
      <c r="U45" s="60"/>
      <c r="V45" s="26"/>
      <c r="W45" s="61"/>
      <c r="X45" s="62"/>
      <c r="Y45" s="63"/>
    </row>
    <row r="46" spans="1:26" ht="27" customHeight="1" x14ac:dyDescent="0.2">
      <c r="A46" s="200" t="s">
        <v>79</v>
      </c>
      <c r="B46" s="201"/>
      <c r="C46" s="201"/>
      <c r="D46" s="201"/>
      <c r="E46" s="201"/>
      <c r="F46" s="201"/>
      <c r="G46" s="201"/>
      <c r="H46" s="201"/>
      <c r="I46" s="201"/>
      <c r="J46" s="201"/>
      <c r="K46" s="201"/>
      <c r="L46" s="201"/>
      <c r="M46" s="201"/>
      <c r="N46" s="201"/>
      <c r="O46" s="201"/>
      <c r="P46" s="201"/>
      <c r="Q46" s="201"/>
      <c r="R46" s="201"/>
      <c r="S46" s="201"/>
      <c r="T46" s="201"/>
      <c r="U46" s="201"/>
      <c r="V46" s="201"/>
      <c r="W46" s="201"/>
      <c r="X46" s="201"/>
      <c r="Y46" s="201"/>
      <c r="Z46" s="202"/>
    </row>
    <row r="47" spans="1:26" s="44" customFormat="1" ht="19.5" customHeight="1" x14ac:dyDescent="0.2">
      <c r="A47" s="67"/>
      <c r="B47" s="67"/>
      <c r="C47" s="67"/>
      <c r="D47" s="67"/>
      <c r="E47" s="67"/>
      <c r="F47" s="67"/>
      <c r="G47" s="67"/>
      <c r="H47" s="67"/>
      <c r="I47" s="67"/>
      <c r="J47" s="67"/>
      <c r="K47" s="67"/>
      <c r="L47" s="67"/>
      <c r="M47" s="67"/>
      <c r="N47" s="67"/>
      <c r="O47" s="67"/>
      <c r="P47" s="67"/>
      <c r="Q47" s="67"/>
      <c r="R47" s="67"/>
      <c r="S47" s="67"/>
      <c r="T47" s="67"/>
      <c r="U47" s="67"/>
      <c r="V47" s="67"/>
      <c r="W47" s="67"/>
      <c r="X47" s="67"/>
      <c r="Y47" s="67"/>
      <c r="Z47" s="67"/>
    </row>
    <row r="48" spans="1:26" ht="84" customHeight="1" x14ac:dyDescent="0.2">
      <c r="A48" s="196" t="s">
        <v>78</v>
      </c>
      <c r="B48" s="196"/>
      <c r="C48" s="196"/>
      <c r="D48" s="196" t="s">
        <v>77</v>
      </c>
      <c r="E48" s="196"/>
      <c r="F48" s="196"/>
      <c r="G48" s="68"/>
      <c r="H48" s="196" t="s">
        <v>76</v>
      </c>
      <c r="I48" s="196"/>
      <c r="J48" s="196"/>
      <c r="K48" s="68"/>
      <c r="L48" s="196" t="s">
        <v>75</v>
      </c>
      <c r="M48" s="196"/>
      <c r="N48" s="196"/>
      <c r="O48" s="9" t="s">
        <v>74</v>
      </c>
      <c r="P48" s="9" t="s">
        <v>73</v>
      </c>
      <c r="Q48" s="68"/>
      <c r="R48" s="68"/>
      <c r="S48" s="68"/>
      <c r="T48" s="188" t="s">
        <v>72</v>
      </c>
      <c r="U48" s="188"/>
      <c r="V48" s="188"/>
      <c r="W48" s="69" t="s">
        <v>71</v>
      </c>
      <c r="X48" s="164" t="s">
        <v>70</v>
      </c>
      <c r="Y48" s="166"/>
      <c r="Z48" s="68"/>
    </row>
    <row r="49" spans="1:26" ht="20.25" customHeight="1" x14ac:dyDescent="0.2">
      <c r="A49" s="196">
        <v>1</v>
      </c>
      <c r="B49" s="196"/>
      <c r="C49" s="196"/>
      <c r="D49" s="196">
        <v>1</v>
      </c>
      <c r="E49" s="196"/>
      <c r="F49" s="196"/>
      <c r="G49" s="68"/>
      <c r="H49" s="199">
        <f>+D49/A49</f>
        <v>1</v>
      </c>
      <c r="I49" s="199"/>
      <c r="J49" s="199"/>
      <c r="K49" s="68"/>
      <c r="L49" s="188">
        <v>400</v>
      </c>
      <c r="M49" s="188"/>
      <c r="N49" s="188"/>
      <c r="O49" s="9">
        <v>370</v>
      </c>
      <c r="P49" s="70">
        <f>+O49/L49</f>
        <v>0.92500000000000004</v>
      </c>
      <c r="Q49" s="68"/>
      <c r="R49" s="68"/>
      <c r="S49" s="68"/>
      <c r="T49" s="164">
        <v>150</v>
      </c>
      <c r="U49" s="165"/>
      <c r="V49" s="166"/>
      <c r="W49" s="9">
        <v>137</v>
      </c>
      <c r="X49" s="189">
        <f>+W49/T49</f>
        <v>0.91333333333333333</v>
      </c>
      <c r="Y49" s="190"/>
      <c r="Z49" s="68"/>
    </row>
    <row r="50" spans="1:26" ht="22.5" customHeight="1" x14ac:dyDescent="0.2">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row>
    <row r="51" spans="1:26" ht="27.6" customHeight="1" x14ac:dyDescent="0.2">
      <c r="A51" s="195" t="s">
        <v>69</v>
      </c>
      <c r="B51" s="195"/>
      <c r="C51" s="195"/>
      <c r="D51" s="195"/>
      <c r="E51" s="195"/>
      <c r="F51" s="195"/>
      <c r="G51" s="195"/>
      <c r="H51" s="195"/>
      <c r="I51" s="195"/>
      <c r="J51" s="195"/>
      <c r="K51" s="195"/>
      <c r="L51" s="195"/>
      <c r="M51" s="195"/>
      <c r="N51" s="195"/>
      <c r="O51" s="195"/>
      <c r="P51" s="195"/>
      <c r="Q51" s="195"/>
      <c r="R51" s="195"/>
      <c r="S51" s="195"/>
      <c r="T51" s="195"/>
      <c r="U51" s="195"/>
      <c r="V51" s="195"/>
      <c r="W51" s="195"/>
      <c r="X51" s="195"/>
      <c r="Y51" s="195"/>
      <c r="Z51" s="195"/>
    </row>
    <row r="52" spans="1:26" ht="17.100000000000001" customHeight="1" x14ac:dyDescent="0.2">
      <c r="A52" s="215" t="s">
        <v>68</v>
      </c>
      <c r="B52" s="215"/>
      <c r="C52" s="215"/>
      <c r="D52" s="215"/>
      <c r="E52" s="215"/>
      <c r="F52" s="215"/>
      <c r="G52" s="215"/>
      <c r="H52" s="215"/>
      <c r="I52" s="215"/>
      <c r="J52" s="215"/>
      <c r="K52" s="215"/>
      <c r="L52" s="215"/>
      <c r="M52" s="215"/>
      <c r="N52" s="215"/>
      <c r="O52" s="215"/>
      <c r="P52" s="215"/>
      <c r="Q52" s="215"/>
      <c r="R52" s="215"/>
      <c r="S52" s="215"/>
      <c r="T52" s="215"/>
      <c r="U52" s="215"/>
      <c r="V52" s="215"/>
      <c r="W52" s="215"/>
      <c r="X52" s="215"/>
      <c r="Y52" s="215"/>
    </row>
    <row r="53" spans="1:26" ht="28.35" customHeight="1" x14ac:dyDescent="0.2">
      <c r="A53" s="216" t="s">
        <v>177</v>
      </c>
      <c r="B53" s="216"/>
      <c r="C53" s="216"/>
      <c r="D53" s="216"/>
      <c r="E53" s="216"/>
      <c r="F53" s="216"/>
      <c r="G53" s="216"/>
      <c r="H53" s="216"/>
      <c r="I53" s="216"/>
      <c r="J53" s="216"/>
      <c r="K53" s="216"/>
      <c r="L53" s="216"/>
      <c r="M53" s="216"/>
      <c r="N53" s="216"/>
      <c r="O53" s="216"/>
      <c r="P53" s="216"/>
      <c r="Q53" s="216"/>
      <c r="R53" s="216"/>
      <c r="S53" s="216"/>
      <c r="T53" s="216"/>
      <c r="U53" s="216"/>
      <c r="V53" s="216"/>
      <c r="W53" s="216"/>
      <c r="X53" s="216"/>
      <c r="Y53" s="216"/>
    </row>
    <row r="54" spans="1:26" ht="19.7" customHeight="1" x14ac:dyDescent="0.2">
      <c r="A54" s="216"/>
      <c r="B54" s="216"/>
      <c r="C54" s="216"/>
      <c r="D54" s="216"/>
      <c r="E54" s="216"/>
      <c r="F54" s="216"/>
      <c r="G54" s="216"/>
      <c r="H54" s="216"/>
      <c r="I54" s="216"/>
      <c r="J54" s="216"/>
      <c r="K54" s="216"/>
      <c r="L54" s="216"/>
      <c r="M54" s="216"/>
      <c r="N54" s="216"/>
      <c r="O54" s="216"/>
      <c r="P54" s="216"/>
      <c r="Q54" s="216"/>
      <c r="R54" s="216"/>
      <c r="S54" s="216"/>
      <c r="T54" s="216"/>
      <c r="U54" s="216"/>
      <c r="V54" s="216"/>
      <c r="W54" s="216"/>
      <c r="X54" s="216"/>
      <c r="Y54" s="216"/>
    </row>
    <row r="55" spans="1:26" ht="35.1" customHeight="1" x14ac:dyDescent="0.2">
      <c r="A55" s="187" t="s">
        <v>67</v>
      </c>
      <c r="B55" s="187"/>
      <c r="C55" s="187"/>
      <c r="D55" s="187"/>
      <c r="E55" s="187"/>
      <c r="F55" s="187"/>
      <c r="G55" s="187"/>
      <c r="H55" s="187"/>
      <c r="I55" s="187"/>
      <c r="J55" s="187"/>
      <c r="K55" s="187"/>
      <c r="L55" s="187"/>
      <c r="M55" s="187"/>
      <c r="N55" s="187"/>
      <c r="O55" s="187"/>
      <c r="P55" s="187"/>
      <c r="Q55" s="187"/>
      <c r="R55" s="187"/>
      <c r="S55" s="187"/>
      <c r="T55" s="187"/>
      <c r="U55" s="187"/>
      <c r="V55" s="187"/>
      <c r="W55" s="187"/>
      <c r="X55" s="187"/>
      <c r="Y55" s="187"/>
    </row>
    <row r="56" spans="1:26" ht="43.35" customHeight="1" x14ac:dyDescent="0.2">
      <c r="A56" s="211" t="s">
        <v>177</v>
      </c>
      <c r="B56" s="243"/>
      <c r="C56" s="243"/>
      <c r="D56" s="243"/>
      <c r="E56" s="243"/>
      <c r="F56" s="243"/>
      <c r="G56" s="243"/>
      <c r="H56" s="243"/>
      <c r="I56" s="243"/>
      <c r="J56" s="243"/>
      <c r="K56" s="243"/>
      <c r="L56" s="243"/>
      <c r="M56" s="243"/>
      <c r="N56" s="243"/>
      <c r="O56" s="243"/>
      <c r="P56" s="243"/>
      <c r="Q56" s="243"/>
      <c r="R56" s="243"/>
      <c r="S56" s="243"/>
      <c r="T56" s="243"/>
      <c r="U56" s="243"/>
      <c r="V56" s="243"/>
      <c r="W56" s="243"/>
      <c r="X56" s="243"/>
      <c r="Y56" s="243"/>
    </row>
    <row r="57" spans="1:26" ht="17.100000000000001" customHeight="1" x14ac:dyDescent="0.2">
      <c r="A57" s="243" t="s">
        <v>66</v>
      </c>
      <c r="B57" s="243"/>
      <c r="C57" s="243"/>
      <c r="D57" s="243"/>
      <c r="E57" s="243"/>
      <c r="F57" s="243"/>
      <c r="G57" s="243"/>
      <c r="H57" s="243"/>
      <c r="I57" s="243"/>
      <c r="J57" s="243"/>
      <c r="K57" s="243"/>
      <c r="L57" s="243"/>
      <c r="M57" s="243"/>
      <c r="N57" s="243"/>
      <c r="O57" s="243"/>
      <c r="P57" s="243"/>
      <c r="Q57" s="243"/>
      <c r="R57" s="243"/>
      <c r="S57" s="243"/>
      <c r="T57" s="243"/>
      <c r="U57" s="243"/>
      <c r="V57" s="243"/>
      <c r="W57" s="243"/>
      <c r="X57" s="243"/>
      <c r="Y57" s="243"/>
    </row>
    <row r="58" spans="1:26" ht="43.35" customHeight="1" x14ac:dyDescent="0.2">
      <c r="A58" s="244" t="s">
        <v>177</v>
      </c>
      <c r="B58" s="216"/>
      <c r="C58" s="216"/>
      <c r="D58" s="216"/>
      <c r="E58" s="216"/>
      <c r="F58" s="216"/>
      <c r="G58" s="216"/>
      <c r="H58" s="216"/>
      <c r="I58" s="216"/>
      <c r="J58" s="216"/>
      <c r="K58" s="216"/>
      <c r="L58" s="216"/>
      <c r="M58" s="216"/>
      <c r="N58" s="216"/>
      <c r="O58" s="216"/>
      <c r="P58" s="216"/>
      <c r="Q58" s="216"/>
      <c r="R58" s="216"/>
      <c r="S58" s="216"/>
      <c r="T58" s="216"/>
      <c r="U58" s="216"/>
      <c r="V58" s="216"/>
      <c r="W58" s="216"/>
      <c r="X58" s="216"/>
      <c r="Y58" s="216"/>
    </row>
    <row r="59" spans="1:26" ht="1.5" customHeight="1" x14ac:dyDescent="0.2">
      <c r="A59" s="216"/>
      <c r="B59" s="216"/>
      <c r="C59" s="216"/>
      <c r="D59" s="216"/>
      <c r="E59" s="216"/>
      <c r="F59" s="216"/>
      <c r="G59" s="216"/>
      <c r="H59" s="216"/>
      <c r="I59" s="216"/>
      <c r="J59" s="216"/>
      <c r="K59" s="216"/>
      <c r="L59" s="216"/>
      <c r="M59" s="216"/>
      <c r="N59" s="216"/>
      <c r="O59" s="216"/>
      <c r="P59" s="216"/>
      <c r="Q59" s="216"/>
      <c r="R59" s="216"/>
      <c r="S59" s="216"/>
      <c r="T59" s="216"/>
      <c r="U59" s="216"/>
      <c r="V59" s="216"/>
      <c r="W59" s="216"/>
      <c r="X59" s="216"/>
      <c r="Y59" s="216"/>
    </row>
    <row r="60" spans="1:26" ht="19.5" customHeight="1" x14ac:dyDescent="0.2">
      <c r="A60" s="243" t="s">
        <v>65</v>
      </c>
      <c r="B60" s="243"/>
      <c r="C60" s="243"/>
      <c r="D60" s="243"/>
      <c r="E60" s="243"/>
      <c r="F60" s="243"/>
      <c r="G60" s="243"/>
      <c r="H60" s="243"/>
      <c r="I60" s="243"/>
      <c r="J60" s="243"/>
      <c r="K60" s="243"/>
      <c r="L60" s="243"/>
      <c r="M60" s="243"/>
      <c r="N60" s="243"/>
      <c r="O60" s="243"/>
      <c r="P60" s="243"/>
      <c r="Q60" s="243"/>
      <c r="R60" s="243"/>
      <c r="S60" s="243"/>
      <c r="T60" s="243"/>
      <c r="U60" s="243"/>
      <c r="V60" s="243"/>
      <c r="W60" s="243"/>
      <c r="X60" s="243"/>
      <c r="Y60" s="243"/>
    </row>
    <row r="61" spans="1:26" ht="29.25" customHeight="1" x14ac:dyDescent="0.2">
      <c r="A61" s="210" t="s">
        <v>177</v>
      </c>
      <c r="B61" s="211"/>
      <c r="C61" s="211"/>
      <c r="D61" s="211"/>
      <c r="E61" s="211"/>
      <c r="F61" s="211"/>
      <c r="G61" s="211"/>
      <c r="H61" s="211"/>
      <c r="I61" s="211"/>
      <c r="J61" s="211"/>
      <c r="K61" s="211"/>
      <c r="L61" s="211"/>
      <c r="M61" s="211"/>
      <c r="N61" s="211"/>
      <c r="O61" s="211"/>
      <c r="P61" s="211"/>
      <c r="Q61" s="211"/>
      <c r="R61" s="211"/>
      <c r="S61" s="211"/>
      <c r="T61" s="211"/>
      <c r="U61" s="211"/>
      <c r="V61" s="211"/>
      <c r="W61" s="211"/>
      <c r="X61" s="211"/>
      <c r="Y61" s="211"/>
    </row>
    <row r="62" spans="1:26" ht="42.75" hidden="1" customHeight="1" x14ac:dyDescent="0.2">
      <c r="A62" s="212"/>
      <c r="B62" s="212"/>
      <c r="C62" s="212"/>
      <c r="D62" s="212"/>
      <c r="E62" s="212"/>
      <c r="F62" s="212"/>
      <c r="G62" s="212"/>
      <c r="H62" s="212"/>
      <c r="I62" s="212"/>
      <c r="J62" s="212"/>
      <c r="K62" s="212"/>
      <c r="L62" s="212"/>
      <c r="M62" s="212"/>
      <c r="N62" s="212"/>
      <c r="O62" s="212"/>
      <c r="P62" s="212"/>
      <c r="Q62" s="212"/>
      <c r="R62" s="212"/>
      <c r="S62" s="212"/>
      <c r="T62" s="212"/>
      <c r="U62" s="212"/>
      <c r="V62" s="212"/>
      <c r="W62" s="212"/>
      <c r="X62" s="212"/>
      <c r="Y62" s="212"/>
    </row>
    <row r="63" spans="1:26" ht="24" customHeight="1" x14ac:dyDescent="0.2">
      <c r="A63" s="195" t="s">
        <v>64</v>
      </c>
      <c r="B63" s="195"/>
      <c r="C63" s="195"/>
      <c r="D63" s="195"/>
      <c r="E63" s="195"/>
      <c r="F63" s="195"/>
      <c r="G63" s="195"/>
      <c r="H63" s="195"/>
      <c r="I63" s="195"/>
      <c r="J63" s="195"/>
      <c r="K63" s="195"/>
      <c r="L63" s="195"/>
      <c r="M63" s="195"/>
      <c r="N63" s="195"/>
      <c r="O63" s="195"/>
      <c r="P63" s="195"/>
      <c r="Q63" s="195"/>
      <c r="R63" s="195"/>
      <c r="S63" s="195"/>
      <c r="T63" s="195"/>
      <c r="U63" s="195"/>
      <c r="V63" s="195"/>
      <c r="W63" s="195"/>
      <c r="X63" s="195"/>
      <c r="Y63" s="195"/>
      <c r="Z63" s="195"/>
    </row>
    <row r="64" spans="1:26" s="31" customFormat="1" ht="17.100000000000001" customHeight="1" x14ac:dyDescent="0.2">
      <c r="A64" s="71" t="s">
        <v>63</v>
      </c>
      <c r="B64" s="171" t="s">
        <v>62</v>
      </c>
      <c r="C64" s="171"/>
      <c r="D64" s="171"/>
      <c r="E64" s="171"/>
      <c r="F64" s="171"/>
      <c r="G64" s="171"/>
      <c r="H64" s="171"/>
      <c r="I64" s="171"/>
      <c r="J64" s="171"/>
      <c r="K64" s="171"/>
      <c r="L64" s="171"/>
      <c r="M64" s="171" t="s">
        <v>61</v>
      </c>
      <c r="N64" s="171"/>
      <c r="O64" s="171"/>
      <c r="P64" s="171"/>
      <c r="Q64" s="171"/>
      <c r="R64" s="171"/>
      <c r="S64" s="171"/>
      <c r="T64" s="171"/>
      <c r="U64" s="72"/>
      <c r="V64" s="235" t="s">
        <v>60</v>
      </c>
      <c r="W64" s="235"/>
      <c r="X64" s="235"/>
      <c r="Y64" s="235"/>
    </row>
    <row r="65" spans="1:26" s="31" customFormat="1" ht="17.100000000000001" customHeight="1" x14ac:dyDescent="0.2">
      <c r="A65" s="74"/>
      <c r="B65" s="232" t="s">
        <v>59</v>
      </c>
      <c r="C65" s="233"/>
      <c r="D65" s="233"/>
      <c r="E65" s="233"/>
      <c r="F65" s="233"/>
      <c r="G65" s="233"/>
      <c r="H65" s="233"/>
      <c r="I65" s="233"/>
      <c r="J65" s="233"/>
      <c r="K65" s="233"/>
      <c r="L65" s="234"/>
      <c r="M65" s="153"/>
      <c r="N65" s="154"/>
      <c r="O65" s="154"/>
      <c r="P65" s="154"/>
      <c r="Q65" s="154"/>
      <c r="R65" s="154"/>
      <c r="S65" s="154"/>
      <c r="T65" s="227"/>
      <c r="U65" s="61"/>
      <c r="V65" s="226"/>
      <c r="W65" s="226"/>
      <c r="X65" s="226"/>
      <c r="Y65" s="226"/>
    </row>
    <row r="66" spans="1:26" s="31" customFormat="1" ht="17.100000000000001" customHeight="1" x14ac:dyDescent="0.2">
      <c r="A66" s="74"/>
      <c r="B66" s="153"/>
      <c r="C66" s="154"/>
      <c r="D66" s="154"/>
      <c r="E66" s="154"/>
      <c r="F66" s="154"/>
      <c r="G66" s="154"/>
      <c r="H66" s="154"/>
      <c r="I66" s="154"/>
      <c r="J66" s="154"/>
      <c r="K66" s="154"/>
      <c r="L66" s="227"/>
      <c r="M66" s="153"/>
      <c r="N66" s="154"/>
      <c r="O66" s="154"/>
      <c r="P66" s="154"/>
      <c r="Q66" s="154"/>
      <c r="R66" s="154"/>
      <c r="S66" s="154"/>
      <c r="T66" s="227"/>
      <c r="U66" s="61"/>
      <c r="V66" s="226"/>
      <c r="W66" s="226"/>
      <c r="X66" s="226"/>
      <c r="Y66" s="226"/>
    </row>
    <row r="67" spans="1:26" s="31" customFormat="1" ht="17.100000000000001" customHeight="1" x14ac:dyDescent="0.2">
      <c r="A67" s="74"/>
      <c r="B67" s="153"/>
      <c r="C67" s="154"/>
      <c r="D67" s="154"/>
      <c r="E67" s="154"/>
      <c r="F67" s="154"/>
      <c r="G67" s="154"/>
      <c r="H67" s="154"/>
      <c r="I67" s="154"/>
      <c r="J67" s="154"/>
      <c r="K67" s="154"/>
      <c r="L67" s="227"/>
      <c r="M67" s="153"/>
      <c r="N67" s="154"/>
      <c r="O67" s="154"/>
      <c r="P67" s="154"/>
      <c r="Q67" s="154"/>
      <c r="R67" s="154"/>
      <c r="S67" s="154"/>
      <c r="T67" s="227"/>
      <c r="U67" s="61"/>
      <c r="V67" s="226"/>
      <c r="W67" s="226"/>
      <c r="X67" s="226"/>
      <c r="Y67" s="226"/>
    </row>
    <row r="68" spans="1:26" s="31" customFormat="1" ht="17.100000000000001" customHeight="1" x14ac:dyDescent="0.2">
      <c r="A68" s="74"/>
      <c r="B68" s="153"/>
      <c r="C68" s="154"/>
      <c r="D68" s="154"/>
      <c r="E68" s="154"/>
      <c r="F68" s="154"/>
      <c r="G68" s="154"/>
      <c r="H68" s="154"/>
      <c r="I68" s="154"/>
      <c r="J68" s="154"/>
      <c r="K68" s="154"/>
      <c r="L68" s="227"/>
      <c r="M68" s="153"/>
      <c r="N68" s="154"/>
      <c r="O68" s="154"/>
      <c r="P68" s="154"/>
      <c r="Q68" s="154"/>
      <c r="R68" s="154"/>
      <c r="S68" s="154"/>
      <c r="T68" s="227"/>
      <c r="U68" s="61"/>
      <c r="V68" s="226"/>
      <c r="W68" s="226"/>
      <c r="X68" s="226"/>
      <c r="Y68" s="226"/>
    </row>
    <row r="69" spans="1:26" ht="17.100000000000001" customHeight="1" x14ac:dyDescent="0.2">
      <c r="A69" s="172"/>
      <c r="B69" s="173"/>
      <c r="C69" s="173"/>
      <c r="D69" s="173"/>
      <c r="E69" s="173"/>
      <c r="F69" s="173"/>
      <c r="G69" s="173"/>
      <c r="H69" s="173"/>
      <c r="I69" s="173"/>
      <c r="J69" s="173"/>
      <c r="K69" s="173"/>
      <c r="L69" s="173"/>
      <c r="M69" s="173"/>
      <c r="N69" s="173"/>
      <c r="O69" s="173"/>
      <c r="P69" s="173"/>
      <c r="Q69" s="173"/>
      <c r="R69" s="173"/>
      <c r="S69" s="173"/>
      <c r="T69" s="173"/>
      <c r="U69" s="173"/>
      <c r="V69" s="173"/>
      <c r="W69" s="173"/>
      <c r="X69" s="173"/>
      <c r="Y69" s="173"/>
      <c r="Z69" s="173"/>
    </row>
    <row r="70" spans="1:26" ht="31.7" customHeight="1" x14ac:dyDescent="0.2">
      <c r="A70" s="195" t="s">
        <v>58</v>
      </c>
      <c r="B70" s="195"/>
      <c r="C70" s="195"/>
      <c r="D70" s="195"/>
      <c r="E70" s="195"/>
      <c r="F70" s="195"/>
      <c r="G70" s="195"/>
      <c r="H70" s="195"/>
      <c r="I70" s="195"/>
      <c r="J70" s="195"/>
      <c r="K70" s="195"/>
      <c r="L70" s="195"/>
      <c r="M70" s="195"/>
      <c r="N70" s="195"/>
      <c r="O70" s="195"/>
      <c r="P70" s="195"/>
      <c r="Q70" s="195"/>
      <c r="R70" s="195"/>
      <c r="S70" s="195"/>
      <c r="T70" s="195"/>
      <c r="U70" s="195"/>
      <c r="V70" s="195"/>
      <c r="W70" s="195"/>
      <c r="X70" s="195"/>
      <c r="Y70" s="195"/>
      <c r="Z70" s="195"/>
    </row>
    <row r="71" spans="1:26" ht="17.100000000000001" customHeight="1" x14ac:dyDescent="0.2">
      <c r="A71" s="238" t="s">
        <v>57</v>
      </c>
      <c r="B71" s="239"/>
      <c r="C71" s="239"/>
      <c r="D71" s="239"/>
      <c r="E71" s="239"/>
      <c r="F71" s="239"/>
      <c r="G71" s="239"/>
      <c r="H71" s="239"/>
      <c r="I71" s="240"/>
      <c r="J71" s="73" t="s">
        <v>56</v>
      </c>
      <c r="K71" s="75" t="s">
        <v>55</v>
      </c>
      <c r="L71" s="229" t="s">
        <v>54</v>
      </c>
      <c r="M71" s="230"/>
      <c r="N71" s="230"/>
      <c r="O71" s="230"/>
      <c r="P71" s="230"/>
      <c r="Q71" s="230"/>
      <c r="R71" s="230"/>
      <c r="S71" s="230"/>
      <c r="T71" s="230"/>
      <c r="U71" s="230"/>
      <c r="V71" s="230"/>
      <c r="W71" s="231"/>
      <c r="X71" s="235" t="s">
        <v>53</v>
      </c>
      <c r="Y71" s="235"/>
    </row>
    <row r="72" spans="1:26" ht="17.100000000000001" customHeight="1" x14ac:dyDescent="0.2">
      <c r="A72" s="218" t="s">
        <v>52</v>
      </c>
      <c r="B72" s="218"/>
      <c r="C72" s="218"/>
      <c r="D72" s="218"/>
      <c r="E72" s="218"/>
      <c r="F72" s="218"/>
      <c r="G72" s="218"/>
      <c r="H72" s="218"/>
      <c r="I72" s="218"/>
      <c r="J72" s="38" t="s">
        <v>46</v>
      </c>
      <c r="K72" s="76"/>
      <c r="L72" s="220" t="s">
        <v>51</v>
      </c>
      <c r="M72" s="221"/>
      <c r="N72" s="221"/>
      <c r="O72" s="221"/>
      <c r="P72" s="221"/>
      <c r="Q72" s="221"/>
      <c r="R72" s="221"/>
      <c r="S72" s="221"/>
      <c r="T72" s="221"/>
      <c r="U72" s="221"/>
      <c r="V72" s="221"/>
      <c r="W72" s="222"/>
      <c r="X72" s="228"/>
      <c r="Y72" s="228"/>
    </row>
    <row r="73" spans="1:26" ht="33" customHeight="1" x14ac:dyDescent="0.2">
      <c r="A73" s="218" t="s">
        <v>50</v>
      </c>
      <c r="B73" s="218"/>
      <c r="C73" s="218"/>
      <c r="D73" s="218"/>
      <c r="E73" s="218"/>
      <c r="F73" s="218"/>
      <c r="G73" s="218"/>
      <c r="H73" s="218"/>
      <c r="I73" s="218"/>
      <c r="J73" s="38" t="s">
        <v>46</v>
      </c>
      <c r="K73" s="76"/>
      <c r="L73" s="220"/>
      <c r="M73" s="221"/>
      <c r="N73" s="221"/>
      <c r="O73" s="221"/>
      <c r="P73" s="221"/>
      <c r="Q73" s="221"/>
      <c r="R73" s="221"/>
      <c r="S73" s="221"/>
      <c r="T73" s="221"/>
      <c r="U73" s="221"/>
      <c r="V73" s="221"/>
      <c r="W73" s="222"/>
      <c r="X73" s="236"/>
      <c r="Y73" s="237"/>
    </row>
    <row r="74" spans="1:26" ht="41.1" customHeight="1" x14ac:dyDescent="0.2">
      <c r="A74" s="219" t="s">
        <v>49</v>
      </c>
      <c r="B74" s="219"/>
      <c r="C74" s="219"/>
      <c r="D74" s="219"/>
      <c r="E74" s="219"/>
      <c r="F74" s="219"/>
      <c r="G74" s="219"/>
      <c r="H74" s="219"/>
      <c r="I74" s="219"/>
      <c r="J74" s="38"/>
      <c r="K74" s="76" t="s">
        <v>46</v>
      </c>
      <c r="L74" s="220" t="s">
        <v>178</v>
      </c>
      <c r="M74" s="221"/>
      <c r="N74" s="221"/>
      <c r="O74" s="221"/>
      <c r="P74" s="221"/>
      <c r="Q74" s="221"/>
      <c r="R74" s="221"/>
      <c r="S74" s="221"/>
      <c r="T74" s="221"/>
      <c r="U74" s="221"/>
      <c r="V74" s="221"/>
      <c r="W74" s="222"/>
      <c r="X74" s="228"/>
      <c r="Y74" s="228"/>
    </row>
    <row r="75" spans="1:26" ht="28.5" customHeight="1" x14ac:dyDescent="0.2">
      <c r="A75" s="219" t="s">
        <v>48</v>
      </c>
      <c r="B75" s="219"/>
      <c r="C75" s="219"/>
      <c r="D75" s="219"/>
      <c r="E75" s="219"/>
      <c r="F75" s="219"/>
      <c r="G75" s="219"/>
      <c r="H75" s="219"/>
      <c r="I75" s="219"/>
      <c r="J75" s="38"/>
      <c r="K75" s="76" t="s">
        <v>46</v>
      </c>
      <c r="L75" s="220" t="s">
        <v>178</v>
      </c>
      <c r="M75" s="221"/>
      <c r="N75" s="221"/>
      <c r="O75" s="221"/>
      <c r="P75" s="221"/>
      <c r="Q75" s="221"/>
      <c r="R75" s="221"/>
      <c r="S75" s="221"/>
      <c r="T75" s="221"/>
      <c r="U75" s="221"/>
      <c r="V75" s="221"/>
      <c r="W75" s="222"/>
      <c r="X75" s="228"/>
      <c r="Y75" s="228"/>
    </row>
    <row r="76" spans="1:26" ht="34.5" customHeight="1" x14ac:dyDescent="0.2">
      <c r="A76" s="217" t="s">
        <v>47</v>
      </c>
      <c r="B76" s="217"/>
      <c r="C76" s="217"/>
      <c r="D76" s="217"/>
      <c r="E76" s="217"/>
      <c r="F76" s="217"/>
      <c r="G76" s="217"/>
      <c r="H76" s="217"/>
      <c r="I76" s="217"/>
      <c r="J76" s="77" t="s">
        <v>46</v>
      </c>
      <c r="K76" s="78"/>
      <c r="L76" s="223"/>
      <c r="M76" s="224"/>
      <c r="N76" s="224"/>
      <c r="O76" s="224"/>
      <c r="P76" s="224"/>
      <c r="Q76" s="224"/>
      <c r="R76" s="224"/>
      <c r="S76" s="224"/>
      <c r="T76" s="224"/>
      <c r="U76" s="224"/>
      <c r="V76" s="224"/>
      <c r="W76" s="225"/>
      <c r="X76" s="241"/>
      <c r="Y76" s="241"/>
    </row>
    <row r="77" spans="1:26" ht="17.100000000000001" customHeight="1" x14ac:dyDescent="0.2">
      <c r="A77" s="242" t="s">
        <v>45</v>
      </c>
      <c r="B77" s="242"/>
      <c r="C77" s="242"/>
      <c r="D77" s="242"/>
      <c r="E77" s="242"/>
      <c r="F77" s="242"/>
      <c r="G77" s="242"/>
      <c r="H77" s="242"/>
      <c r="I77" s="242"/>
      <c r="J77" s="242"/>
      <c r="K77" s="242"/>
      <c r="L77" s="242"/>
      <c r="M77" s="242"/>
      <c r="N77" s="242"/>
      <c r="O77" s="242"/>
      <c r="P77" s="242"/>
      <c r="Q77" s="242"/>
      <c r="R77" s="242"/>
      <c r="S77" s="242"/>
      <c r="T77" s="242"/>
      <c r="U77" s="242"/>
      <c r="V77" s="242"/>
      <c r="W77" s="242"/>
      <c r="X77" s="242"/>
      <c r="Y77" s="242"/>
    </row>
    <row r="78" spans="1:26" ht="17.100000000000001" customHeight="1" x14ac:dyDescent="0.2">
      <c r="A78" s="242"/>
      <c r="B78" s="242"/>
      <c r="C78" s="242"/>
      <c r="D78" s="242"/>
      <c r="E78" s="242"/>
      <c r="F78" s="242"/>
      <c r="G78" s="242"/>
      <c r="H78" s="242"/>
      <c r="I78" s="242"/>
      <c r="J78" s="242"/>
      <c r="K78" s="242"/>
      <c r="L78" s="242"/>
      <c r="M78" s="242"/>
      <c r="N78" s="242"/>
      <c r="O78" s="242"/>
      <c r="P78" s="242"/>
      <c r="Q78" s="242"/>
      <c r="R78" s="242"/>
      <c r="S78" s="242"/>
      <c r="T78" s="242"/>
      <c r="U78" s="242"/>
      <c r="V78" s="242"/>
      <c r="W78" s="242"/>
      <c r="X78" s="242"/>
      <c r="Y78" s="242"/>
    </row>
    <row r="79" spans="1:26" ht="17.100000000000001" customHeight="1" x14ac:dyDescent="0.2">
      <c r="A79" s="242"/>
      <c r="B79" s="242"/>
      <c r="C79" s="242"/>
      <c r="D79" s="242"/>
      <c r="E79" s="242"/>
      <c r="F79" s="242"/>
      <c r="G79" s="242"/>
      <c r="H79" s="242"/>
      <c r="I79" s="242"/>
      <c r="J79" s="242"/>
      <c r="K79" s="242"/>
      <c r="L79" s="242"/>
      <c r="M79" s="242"/>
      <c r="N79" s="242"/>
      <c r="O79" s="242"/>
      <c r="P79" s="242"/>
      <c r="Q79" s="242"/>
      <c r="R79" s="242"/>
      <c r="S79" s="242"/>
      <c r="T79" s="242"/>
      <c r="U79" s="242"/>
      <c r="V79" s="242"/>
      <c r="W79" s="242"/>
      <c r="X79" s="242"/>
      <c r="Y79" s="242"/>
    </row>
    <row r="80" spans="1:26" ht="17.100000000000001" customHeight="1" x14ac:dyDescent="0.2">
      <c r="A80" s="242"/>
      <c r="B80" s="242"/>
      <c r="C80" s="242"/>
      <c r="D80" s="242"/>
      <c r="E80" s="242"/>
      <c r="F80" s="242"/>
      <c r="G80" s="242"/>
      <c r="H80" s="242"/>
      <c r="I80" s="242"/>
      <c r="J80" s="242"/>
      <c r="K80" s="242"/>
      <c r="L80" s="242"/>
      <c r="M80" s="242"/>
      <c r="N80" s="242"/>
      <c r="O80" s="242"/>
      <c r="P80" s="242"/>
      <c r="Q80" s="242"/>
      <c r="R80" s="242"/>
      <c r="S80" s="242"/>
      <c r="T80" s="242"/>
      <c r="U80" s="242"/>
      <c r="V80" s="242"/>
      <c r="W80" s="242"/>
      <c r="X80" s="242"/>
      <c r="Y80" s="242"/>
    </row>
  </sheetData>
  <mergeCells count="168">
    <mergeCell ref="F7:J7"/>
    <mergeCell ref="K7:N7"/>
    <mergeCell ref="A37:B37"/>
    <mergeCell ref="A7:E7"/>
    <mergeCell ref="A35:B35"/>
    <mergeCell ref="A34:B34"/>
    <mergeCell ref="A36:B36"/>
    <mergeCell ref="J36:K36"/>
    <mergeCell ref="J34:K34"/>
    <mergeCell ref="J35:K35"/>
    <mergeCell ref="B17:H17"/>
    <mergeCell ref="A27:Z27"/>
    <mergeCell ref="I26:Y26"/>
    <mergeCell ref="I24:Y24"/>
    <mergeCell ref="I25:Y25"/>
    <mergeCell ref="T10:Y10"/>
    <mergeCell ref="I11:Y11"/>
    <mergeCell ref="F8:J8"/>
    <mergeCell ref="K8:N8"/>
    <mergeCell ref="I10:N10"/>
    <mergeCell ref="B16:H16"/>
    <mergeCell ref="I22:Y22"/>
    <mergeCell ref="I23:Y23"/>
    <mergeCell ref="B12:H12"/>
    <mergeCell ref="B13:H13"/>
    <mergeCell ref="B14:H14"/>
    <mergeCell ref="B15:H15"/>
    <mergeCell ref="B19:H19"/>
    <mergeCell ref="B20:H20"/>
    <mergeCell ref="B22:H22"/>
    <mergeCell ref="I20:Y20"/>
    <mergeCell ref="I21:Y21"/>
    <mergeCell ref="I18:Y18"/>
    <mergeCell ref="X76:Y76"/>
    <mergeCell ref="A77:Y80"/>
    <mergeCell ref="A56:Y56"/>
    <mergeCell ref="A57:Y57"/>
    <mergeCell ref="A58:Y59"/>
    <mergeCell ref="A60:Y60"/>
    <mergeCell ref="J32:K32"/>
    <mergeCell ref="J33:K33"/>
    <mergeCell ref="J37:K38"/>
    <mergeCell ref="J39:K40"/>
    <mergeCell ref="L37:L38"/>
    <mergeCell ref="J41:K44"/>
    <mergeCell ref="L41:L44"/>
    <mergeCell ref="O38:Q38"/>
    <mergeCell ref="A49:C49"/>
    <mergeCell ref="D48:F48"/>
    <mergeCell ref="D49:F49"/>
    <mergeCell ref="L48:N48"/>
    <mergeCell ref="L49:N49"/>
    <mergeCell ref="F41:F44"/>
    <mergeCell ref="G41:G44"/>
    <mergeCell ref="H41:H44"/>
    <mergeCell ref="M41:M44"/>
    <mergeCell ref="V64:Y64"/>
    <mergeCell ref="V65:Y65"/>
    <mergeCell ref="V66:Y66"/>
    <mergeCell ref="V67:Y67"/>
    <mergeCell ref="A75:I75"/>
    <mergeCell ref="M65:T65"/>
    <mergeCell ref="A70:Z70"/>
    <mergeCell ref="X74:Y74"/>
    <mergeCell ref="L71:W71"/>
    <mergeCell ref="X75:Y75"/>
    <mergeCell ref="V68:Y68"/>
    <mergeCell ref="B65:L65"/>
    <mergeCell ref="X71:Y71"/>
    <mergeCell ref="X72:Y72"/>
    <mergeCell ref="X73:Y73"/>
    <mergeCell ref="A71:I71"/>
    <mergeCell ref="B68:L68"/>
    <mergeCell ref="M68:T68"/>
    <mergeCell ref="B66:L66"/>
    <mergeCell ref="M66:T66"/>
    <mergeCell ref="B67:L67"/>
    <mergeCell ref="M67:T67"/>
    <mergeCell ref="A76:I76"/>
    <mergeCell ref="A72:I72"/>
    <mergeCell ref="A73:I73"/>
    <mergeCell ref="A74:I74"/>
    <mergeCell ref="L72:W72"/>
    <mergeCell ref="L73:W73"/>
    <mergeCell ref="L74:W74"/>
    <mergeCell ref="L75:W75"/>
    <mergeCell ref="L76:W76"/>
    <mergeCell ref="A63:Z63"/>
    <mergeCell ref="A48:C48"/>
    <mergeCell ref="W29:Y29"/>
    <mergeCell ref="O39:S39"/>
    <mergeCell ref="R40:S40"/>
    <mergeCell ref="P40:Q40"/>
    <mergeCell ref="R41:S41"/>
    <mergeCell ref="R42:S42"/>
    <mergeCell ref="P41:Q41"/>
    <mergeCell ref="P42:Q42"/>
    <mergeCell ref="H48:J48"/>
    <mergeCell ref="H49:J49"/>
    <mergeCell ref="A46:Z46"/>
    <mergeCell ref="A41:B44"/>
    <mergeCell ref="C41:C44"/>
    <mergeCell ref="D41:D44"/>
    <mergeCell ref="T42:T44"/>
    <mergeCell ref="U42:U44"/>
    <mergeCell ref="R44:S44"/>
    <mergeCell ref="A61:Y62"/>
    <mergeCell ref="P44:Q44"/>
    <mergeCell ref="A52:Y52"/>
    <mergeCell ref="A53:Y54"/>
    <mergeCell ref="A38:B38"/>
    <mergeCell ref="A29:D29"/>
    <mergeCell ref="F29:H29"/>
    <mergeCell ref="O29:Q29"/>
    <mergeCell ref="S29:U29"/>
    <mergeCell ref="J30:K30"/>
    <mergeCell ref="A30:B30"/>
    <mergeCell ref="A32:B32"/>
    <mergeCell ref="A33:B33"/>
    <mergeCell ref="A31:B31"/>
    <mergeCell ref="B64:L64"/>
    <mergeCell ref="M64:T64"/>
    <mergeCell ref="A69:Z69"/>
    <mergeCell ref="O8:V8"/>
    <mergeCell ref="I15:Y15"/>
    <mergeCell ref="I16:Y16"/>
    <mergeCell ref="I19:Y19"/>
    <mergeCell ref="B23:H23"/>
    <mergeCell ref="B24:H24"/>
    <mergeCell ref="B25:H25"/>
    <mergeCell ref="B26:H26"/>
    <mergeCell ref="M37:M38"/>
    <mergeCell ref="L39:L40"/>
    <mergeCell ref="J29:M29"/>
    <mergeCell ref="A55:Y55"/>
    <mergeCell ref="X48:Y48"/>
    <mergeCell ref="T48:V48"/>
    <mergeCell ref="T49:V49"/>
    <mergeCell ref="X49:Y49"/>
    <mergeCell ref="M39:M40"/>
    <mergeCell ref="A10:H10"/>
    <mergeCell ref="B11:H11"/>
    <mergeCell ref="A9:Z9"/>
    <mergeCell ref="A51:Z51"/>
    <mergeCell ref="V4:Y4"/>
    <mergeCell ref="P43:Q43"/>
    <mergeCell ref="R43:S43"/>
    <mergeCell ref="V2:Y3"/>
    <mergeCell ref="V1:Y1"/>
    <mergeCell ref="B21:H21"/>
    <mergeCell ref="F1:U1"/>
    <mergeCell ref="F2:U2"/>
    <mergeCell ref="F4:U4"/>
    <mergeCell ref="F3:U3"/>
    <mergeCell ref="I14:Y14"/>
    <mergeCell ref="A8:E8"/>
    <mergeCell ref="O7:V7"/>
    <mergeCell ref="A6:Z6"/>
    <mergeCell ref="I12:Y12"/>
    <mergeCell ref="I13:Y13"/>
    <mergeCell ref="B18:H18"/>
    <mergeCell ref="I17:Y17"/>
    <mergeCell ref="W7:Y7"/>
    <mergeCell ref="W8:Y8"/>
    <mergeCell ref="O10:S10"/>
    <mergeCell ref="A39:B40"/>
    <mergeCell ref="C39:C40"/>
    <mergeCell ref="J31:K31"/>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22"/>
  <sheetViews>
    <sheetView zoomScale="91" zoomScaleNormal="91" workbookViewId="0">
      <selection sqref="A1:B1"/>
    </sheetView>
  </sheetViews>
  <sheetFormatPr baseColWidth="10" defaultColWidth="11" defaultRowHeight="15" x14ac:dyDescent="0.25"/>
  <cols>
    <col min="1" max="1" width="24" style="1" customWidth="1"/>
    <col min="2" max="2" width="107.375" style="3" customWidth="1"/>
    <col min="3" max="16384" width="11" style="3"/>
  </cols>
  <sheetData>
    <row r="1" spans="1:9" ht="35.450000000000003" customHeight="1" x14ac:dyDescent="0.25">
      <c r="A1" s="277" t="s">
        <v>0</v>
      </c>
      <c r="B1" s="277"/>
      <c r="C1" s="4"/>
      <c r="D1" s="4"/>
      <c r="E1" s="4"/>
    </row>
    <row r="2" spans="1:9" x14ac:dyDescent="0.25">
      <c r="A2" s="84" t="s">
        <v>179</v>
      </c>
      <c r="B2" s="80" t="s">
        <v>183</v>
      </c>
    </row>
    <row r="3" spans="1:9" x14ac:dyDescent="0.25">
      <c r="A3" s="84" t="s">
        <v>180</v>
      </c>
      <c r="B3" s="80" t="s">
        <v>181</v>
      </c>
    </row>
    <row r="4" spans="1:9" ht="56.45" customHeight="1" x14ac:dyDescent="0.25">
      <c r="A4" s="84" t="s">
        <v>2</v>
      </c>
      <c r="B4" s="81" t="s">
        <v>184</v>
      </c>
    </row>
    <row r="5" spans="1:9" ht="31.7" customHeight="1" x14ac:dyDescent="0.25">
      <c r="A5" s="84" t="s">
        <v>3</v>
      </c>
      <c r="B5" s="82" t="s">
        <v>265</v>
      </c>
    </row>
    <row r="6" spans="1:9" x14ac:dyDescent="0.25">
      <c r="A6" s="278" t="s">
        <v>4</v>
      </c>
      <c r="B6" s="80" t="s">
        <v>185</v>
      </c>
    </row>
    <row r="7" spans="1:9" x14ac:dyDescent="0.25">
      <c r="A7" s="279"/>
      <c r="B7" s="80" t="s">
        <v>186</v>
      </c>
    </row>
    <row r="8" spans="1:9" x14ac:dyDescent="0.25">
      <c r="A8" s="279"/>
      <c r="B8" s="80" t="s">
        <v>187</v>
      </c>
    </row>
    <row r="9" spans="1:9" x14ac:dyDescent="0.25">
      <c r="A9" s="279"/>
      <c r="B9" s="80" t="s">
        <v>188</v>
      </c>
    </row>
    <row r="10" spans="1:9" x14ac:dyDescent="0.25">
      <c r="A10" s="279"/>
      <c r="B10" s="80" t="s">
        <v>189</v>
      </c>
    </row>
    <row r="11" spans="1:9" x14ac:dyDescent="0.25">
      <c r="A11" s="279"/>
      <c r="B11" s="80" t="s">
        <v>190</v>
      </c>
      <c r="I11" s="4"/>
    </row>
    <row r="12" spans="1:9" x14ac:dyDescent="0.25">
      <c r="A12" s="279"/>
      <c r="B12" s="80" t="s">
        <v>191</v>
      </c>
    </row>
    <row r="13" spans="1:9" x14ac:dyDescent="0.25">
      <c r="A13" s="279"/>
      <c r="B13" s="80" t="s">
        <v>192</v>
      </c>
    </row>
    <row r="14" spans="1:9" x14ac:dyDescent="0.25">
      <c r="A14" s="279"/>
      <c r="B14" s="80" t="s">
        <v>193</v>
      </c>
    </row>
    <row r="15" spans="1:9" x14ac:dyDescent="0.25">
      <c r="A15" s="279"/>
      <c r="B15" s="80" t="s">
        <v>194</v>
      </c>
    </row>
    <row r="16" spans="1:9" x14ac:dyDescent="0.25">
      <c r="A16" s="280"/>
      <c r="B16" s="80" t="s">
        <v>195</v>
      </c>
    </row>
    <row r="17" spans="1:9" ht="63.75" x14ac:dyDescent="0.25">
      <c r="A17" s="84" t="s">
        <v>5</v>
      </c>
      <c r="B17" s="83" t="s">
        <v>196</v>
      </c>
      <c r="I17" s="4"/>
    </row>
    <row r="18" spans="1:9" ht="63.75" x14ac:dyDescent="0.25">
      <c r="A18" s="84" t="s">
        <v>182</v>
      </c>
      <c r="B18" s="83" t="s">
        <v>6</v>
      </c>
    </row>
    <row r="19" spans="1:9" x14ac:dyDescent="0.25">
      <c r="B19" s="2"/>
      <c r="I19" s="4"/>
    </row>
    <row r="20" spans="1:9" x14ac:dyDescent="0.25">
      <c r="B20" s="2"/>
    </row>
    <row r="21" spans="1:9" x14ac:dyDescent="0.25">
      <c r="B21" s="2"/>
    </row>
    <row r="22" spans="1:9" x14ac:dyDescent="0.25">
      <c r="B22" s="2"/>
    </row>
  </sheetData>
  <mergeCells count="2">
    <mergeCell ref="A1:B1"/>
    <mergeCell ref="A6:A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J7"/>
  <sheetViews>
    <sheetView zoomScale="80" zoomScaleNormal="80" workbookViewId="0"/>
  </sheetViews>
  <sheetFormatPr baseColWidth="10" defaultColWidth="11" defaultRowHeight="12.75" x14ac:dyDescent="0.25"/>
  <cols>
    <col min="1" max="1" width="11" style="85"/>
    <col min="2" max="2" width="37.125" style="85" customWidth="1"/>
    <col min="3" max="3" width="44" style="85" customWidth="1"/>
    <col min="4" max="4" width="49.5" style="85" customWidth="1"/>
    <col min="5" max="5" width="41.125" style="85" customWidth="1"/>
    <col min="6" max="6" width="46.625" style="85" customWidth="1"/>
    <col min="7" max="7" width="38.625" style="85" customWidth="1"/>
    <col min="8" max="8" width="39.125" style="85" customWidth="1"/>
    <col min="9" max="9" width="35.125" style="85" customWidth="1"/>
    <col min="10" max="10" width="34" style="85" customWidth="1"/>
    <col min="11" max="16384" width="11" style="85"/>
  </cols>
  <sheetData>
    <row r="1" spans="1:10" ht="28.35" customHeight="1" x14ac:dyDescent="0.25">
      <c r="A1" s="88"/>
      <c r="B1" s="88"/>
      <c r="C1" s="281" t="s">
        <v>7</v>
      </c>
      <c r="D1" s="281"/>
      <c r="E1" s="281"/>
      <c r="F1" s="281"/>
      <c r="G1" s="281"/>
      <c r="H1" s="281"/>
      <c r="I1" s="281"/>
      <c r="J1" s="281"/>
    </row>
    <row r="2" spans="1:10" s="86" customFormat="1" ht="22.35" customHeight="1" x14ac:dyDescent="0.2">
      <c r="A2" s="89" t="s">
        <v>8</v>
      </c>
      <c r="B2" s="90" t="s">
        <v>197</v>
      </c>
      <c r="C2" s="90" t="s">
        <v>9</v>
      </c>
      <c r="D2" s="90" t="s">
        <v>10</v>
      </c>
      <c r="E2" s="90" t="s">
        <v>11</v>
      </c>
      <c r="F2" s="90" t="s">
        <v>12</v>
      </c>
      <c r="G2" s="90" t="s">
        <v>13</v>
      </c>
      <c r="H2" s="90" t="s">
        <v>14</v>
      </c>
      <c r="I2" s="90" t="s">
        <v>15</v>
      </c>
      <c r="J2" s="90" t="s">
        <v>16</v>
      </c>
    </row>
    <row r="3" spans="1:10" s="87" customFormat="1" ht="270" customHeight="1" x14ac:dyDescent="0.2">
      <c r="A3" s="91"/>
      <c r="B3" s="95" t="s">
        <v>7</v>
      </c>
      <c r="C3" s="96" t="s">
        <v>198</v>
      </c>
      <c r="D3" s="98" t="s">
        <v>199</v>
      </c>
      <c r="E3" s="98" t="s">
        <v>241</v>
      </c>
      <c r="F3" s="98" t="s">
        <v>243</v>
      </c>
      <c r="G3" s="98" t="s">
        <v>244</v>
      </c>
      <c r="H3" s="98" t="s">
        <v>208</v>
      </c>
      <c r="I3" s="98" t="s">
        <v>210</v>
      </c>
      <c r="J3" s="98" t="s">
        <v>17</v>
      </c>
    </row>
    <row r="4" spans="1:10" s="87" customFormat="1" ht="94.5" customHeight="1" x14ac:dyDescent="0.2">
      <c r="A4" s="91"/>
      <c r="B4" s="95" t="s">
        <v>18</v>
      </c>
      <c r="C4" s="96" t="s">
        <v>198</v>
      </c>
      <c r="D4" s="98" t="s">
        <v>239</v>
      </c>
      <c r="E4" s="98" t="s">
        <v>201</v>
      </c>
      <c r="F4" s="98" t="s">
        <v>204</v>
      </c>
      <c r="G4" s="99"/>
      <c r="H4" s="98" t="s">
        <v>19</v>
      </c>
      <c r="I4" s="98" t="s">
        <v>211</v>
      </c>
      <c r="J4" s="98" t="s">
        <v>213</v>
      </c>
    </row>
    <row r="5" spans="1:10" s="87" customFormat="1" ht="78.599999999999994" customHeight="1" x14ac:dyDescent="0.2">
      <c r="A5" s="91"/>
      <c r="B5" s="95" t="s">
        <v>20</v>
      </c>
      <c r="C5" s="96" t="s">
        <v>198</v>
      </c>
      <c r="D5" s="98"/>
      <c r="E5" s="98" t="s">
        <v>242</v>
      </c>
      <c r="F5" s="98" t="s">
        <v>205</v>
      </c>
      <c r="G5" s="99"/>
      <c r="H5" s="99"/>
      <c r="I5" s="99"/>
      <c r="J5" s="99"/>
    </row>
    <row r="6" spans="1:10" s="87" customFormat="1" ht="84" customHeight="1" x14ac:dyDescent="0.2">
      <c r="A6" s="92"/>
      <c r="B6" s="95" t="s">
        <v>21</v>
      </c>
      <c r="C6" s="96" t="s">
        <v>198</v>
      </c>
      <c r="D6" s="98" t="s">
        <v>240</v>
      </c>
      <c r="E6" s="98" t="s">
        <v>202</v>
      </c>
      <c r="F6" s="98" t="s">
        <v>206</v>
      </c>
      <c r="G6" s="99"/>
      <c r="H6" s="98" t="s">
        <v>209</v>
      </c>
      <c r="I6" s="98" t="s">
        <v>212</v>
      </c>
      <c r="J6" s="98" t="s">
        <v>214</v>
      </c>
    </row>
    <row r="7" spans="1:10" s="87" customFormat="1" ht="63.75" x14ac:dyDescent="0.2">
      <c r="A7" s="93"/>
      <c r="B7" s="95" t="s">
        <v>22</v>
      </c>
      <c r="C7" s="96" t="s">
        <v>198</v>
      </c>
      <c r="D7" s="99" t="s">
        <v>200</v>
      </c>
      <c r="E7" s="98" t="s">
        <v>203</v>
      </c>
      <c r="F7" s="98" t="s">
        <v>207</v>
      </c>
      <c r="G7" s="98"/>
      <c r="H7" s="99"/>
      <c r="I7" s="99"/>
      <c r="J7" s="99"/>
    </row>
  </sheetData>
  <mergeCells count="1">
    <mergeCell ref="C1:J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8"/>
  <sheetViews>
    <sheetView zoomScale="80" zoomScaleNormal="80" workbookViewId="0">
      <selection activeCell="C5" sqref="C5"/>
    </sheetView>
  </sheetViews>
  <sheetFormatPr baseColWidth="10" defaultColWidth="11" defaultRowHeight="12.75" x14ac:dyDescent="0.2"/>
  <cols>
    <col min="1" max="1" width="12.125" style="87" customWidth="1"/>
    <col min="2" max="2" width="39" style="87" customWidth="1"/>
    <col min="3" max="3" width="30.125" style="87" bestFit="1" customWidth="1"/>
    <col min="4" max="4" width="53.5" style="87" customWidth="1"/>
    <col min="5" max="5" width="51.375" style="87" customWidth="1"/>
    <col min="6" max="6" width="29.125" style="87" customWidth="1"/>
    <col min="7" max="7" width="27.125" style="87" customWidth="1"/>
    <col min="8" max="8" width="28.875" style="87" customWidth="1"/>
    <col min="9" max="9" width="28.625" style="87" customWidth="1"/>
    <col min="10" max="16384" width="11" style="87"/>
  </cols>
  <sheetData>
    <row r="1" spans="1:9" ht="21.6" customHeight="1" x14ac:dyDescent="0.2">
      <c r="A1" s="101"/>
      <c r="B1" s="101"/>
      <c r="C1" s="282" t="s">
        <v>23</v>
      </c>
      <c r="D1" s="282"/>
      <c r="E1" s="282"/>
      <c r="F1" s="282"/>
      <c r="G1" s="282"/>
      <c r="H1" s="282"/>
      <c r="I1" s="282"/>
    </row>
    <row r="2" spans="1:9" s="86" customFormat="1" ht="22.35" customHeight="1" x14ac:dyDescent="0.2">
      <c r="A2" s="104" t="s">
        <v>24</v>
      </c>
      <c r="B2" s="105" t="s">
        <v>215</v>
      </c>
      <c r="C2" s="106" t="s">
        <v>10</v>
      </c>
      <c r="D2" s="107" t="s">
        <v>11</v>
      </c>
      <c r="E2" s="107" t="s">
        <v>12</v>
      </c>
      <c r="F2" s="107" t="s">
        <v>13</v>
      </c>
      <c r="G2" s="107" t="s">
        <v>14</v>
      </c>
      <c r="H2" s="107" t="s">
        <v>15</v>
      </c>
      <c r="I2" s="107" t="s">
        <v>16</v>
      </c>
    </row>
    <row r="3" spans="1:9" ht="94.7" customHeight="1" x14ac:dyDescent="0.2">
      <c r="A3" s="102"/>
      <c r="B3" s="90" t="s">
        <v>25</v>
      </c>
      <c r="C3" s="97" t="s">
        <v>216</v>
      </c>
      <c r="D3" s="97" t="s">
        <v>224</v>
      </c>
      <c r="E3" s="97"/>
      <c r="F3" s="100"/>
      <c r="G3" s="100"/>
      <c r="H3" s="100"/>
      <c r="I3" s="100"/>
    </row>
    <row r="4" spans="1:9" ht="179.45" customHeight="1" x14ac:dyDescent="0.2">
      <c r="A4" s="102"/>
      <c r="B4" s="108" t="s">
        <v>26</v>
      </c>
      <c r="C4" s="97" t="s">
        <v>233</v>
      </c>
      <c r="D4" s="97" t="s">
        <v>225</v>
      </c>
      <c r="E4" s="97" t="s">
        <v>221</v>
      </c>
      <c r="F4" s="79"/>
      <c r="G4" s="100"/>
      <c r="H4" s="100"/>
      <c r="I4" s="100"/>
    </row>
    <row r="5" spans="1:9" ht="118.7" customHeight="1" x14ac:dyDescent="0.2">
      <c r="A5" s="102"/>
      <c r="B5" s="90" t="s">
        <v>27</v>
      </c>
      <c r="C5" s="100"/>
      <c r="D5" s="97" t="s">
        <v>219</v>
      </c>
      <c r="E5" s="97" t="s">
        <v>222</v>
      </c>
      <c r="F5" s="79"/>
      <c r="G5" s="79"/>
      <c r="H5" s="79"/>
      <c r="I5" s="79"/>
    </row>
    <row r="6" spans="1:9" ht="121.7" customHeight="1" x14ac:dyDescent="0.2">
      <c r="A6" s="102"/>
      <c r="B6" s="90" t="s">
        <v>28</v>
      </c>
      <c r="C6" s="100"/>
      <c r="D6" s="97" t="s">
        <v>220</v>
      </c>
      <c r="E6" s="97" t="s">
        <v>223</v>
      </c>
      <c r="F6" s="79"/>
      <c r="G6" s="100"/>
      <c r="H6" s="100"/>
      <c r="I6" s="100"/>
    </row>
    <row r="7" spans="1:9" ht="34.35" customHeight="1" x14ac:dyDescent="0.2">
      <c r="A7" s="103"/>
      <c r="B7" s="109"/>
      <c r="C7" s="94"/>
      <c r="D7" s="97" t="s">
        <v>217</v>
      </c>
      <c r="E7" s="97"/>
      <c r="F7" s="94"/>
      <c r="G7" s="94"/>
      <c r="H7" s="94"/>
      <c r="I7" s="94"/>
    </row>
    <row r="8" spans="1:9" ht="27" customHeight="1" x14ac:dyDescent="0.2">
      <c r="A8" s="103"/>
      <c r="B8" s="109"/>
      <c r="C8" s="94"/>
      <c r="D8" s="97" t="s">
        <v>218</v>
      </c>
      <c r="E8" s="97"/>
      <c r="F8" s="94"/>
      <c r="G8" s="94"/>
      <c r="H8" s="94"/>
      <c r="I8" s="94"/>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4"/>
  <sheetViews>
    <sheetView zoomScale="80" zoomScaleNormal="80" workbookViewId="0"/>
  </sheetViews>
  <sheetFormatPr baseColWidth="10" defaultColWidth="11" defaultRowHeight="12.75" x14ac:dyDescent="0.2"/>
  <cols>
    <col min="1" max="1" width="18.625" style="87" customWidth="1"/>
    <col min="2" max="2" width="33.125" style="87" customWidth="1"/>
    <col min="3" max="3" width="32.625" style="87" customWidth="1"/>
    <col min="4" max="4" width="64" style="87" customWidth="1"/>
    <col min="5" max="5" width="51.125" style="87" customWidth="1"/>
    <col min="6" max="6" width="29.625" style="87" customWidth="1"/>
    <col min="7" max="7" width="44.625" style="87" customWidth="1"/>
    <col min="8" max="8" width="28.625" style="87" customWidth="1"/>
    <col min="9" max="9" width="32.875" style="87" customWidth="1"/>
    <col min="10" max="16384" width="11" style="87"/>
  </cols>
  <sheetData>
    <row r="1" spans="1:9" ht="32.450000000000003" customHeight="1" x14ac:dyDescent="0.2">
      <c r="A1" s="110"/>
      <c r="B1" s="110"/>
      <c r="C1" s="281" t="s">
        <v>29</v>
      </c>
      <c r="D1" s="281"/>
      <c r="E1" s="281"/>
      <c r="F1" s="281"/>
      <c r="G1" s="281"/>
      <c r="H1" s="281"/>
      <c r="I1" s="281"/>
    </row>
    <row r="2" spans="1:9" ht="22.7" customHeight="1" x14ac:dyDescent="0.2">
      <c r="A2" s="107" t="s">
        <v>30</v>
      </c>
      <c r="B2" s="105" t="s">
        <v>197</v>
      </c>
      <c r="C2" s="107" t="s">
        <v>10</v>
      </c>
      <c r="D2" s="107" t="s">
        <v>11</v>
      </c>
      <c r="E2" s="107" t="s">
        <v>12</v>
      </c>
      <c r="F2" s="107" t="s">
        <v>13</v>
      </c>
      <c r="G2" s="107" t="s">
        <v>14</v>
      </c>
      <c r="H2" s="107" t="s">
        <v>15</v>
      </c>
      <c r="I2" s="107" t="s">
        <v>16</v>
      </c>
    </row>
    <row r="3" spans="1:9" ht="178.35" customHeight="1" x14ac:dyDescent="0.2">
      <c r="A3" s="111"/>
      <c r="B3" s="112" t="s">
        <v>31</v>
      </c>
      <c r="C3" s="113"/>
      <c r="D3" s="98" t="s">
        <v>245</v>
      </c>
      <c r="E3" s="98" t="s">
        <v>251</v>
      </c>
      <c r="F3" s="116"/>
      <c r="G3" s="115" t="s">
        <v>230</v>
      </c>
      <c r="H3" s="116"/>
      <c r="I3" s="115" t="s">
        <v>267</v>
      </c>
    </row>
    <row r="4" spans="1:9" ht="78" customHeight="1" x14ac:dyDescent="0.2">
      <c r="A4" s="111"/>
      <c r="B4" s="95" t="s">
        <v>228</v>
      </c>
      <c r="C4" s="113"/>
      <c r="D4" s="98" t="s">
        <v>229</v>
      </c>
      <c r="E4" s="98" t="s">
        <v>32</v>
      </c>
      <c r="F4" s="116"/>
      <c r="G4" s="115" t="s">
        <v>231</v>
      </c>
      <c r="H4" s="116"/>
      <c r="I4" s="115" t="s">
        <v>33</v>
      </c>
    </row>
    <row r="5" spans="1:9" ht="103.5" customHeight="1" x14ac:dyDescent="0.2">
      <c r="A5" s="111"/>
      <c r="B5" s="112" t="s">
        <v>34</v>
      </c>
      <c r="C5" s="113"/>
      <c r="D5" s="98" t="s">
        <v>246</v>
      </c>
      <c r="E5" s="98" t="s">
        <v>252</v>
      </c>
      <c r="F5" s="116"/>
      <c r="G5" s="115" t="s">
        <v>35</v>
      </c>
      <c r="H5" s="116"/>
      <c r="I5" s="116"/>
    </row>
    <row r="6" spans="1:9" ht="76.349999999999994" customHeight="1" x14ac:dyDescent="0.2">
      <c r="A6" s="111"/>
      <c r="B6" s="112" t="s">
        <v>36</v>
      </c>
      <c r="C6" s="113"/>
      <c r="D6" s="98" t="s">
        <v>227</v>
      </c>
      <c r="E6" s="98" t="s">
        <v>37</v>
      </c>
      <c r="F6" s="116"/>
      <c r="G6" s="116"/>
      <c r="H6" s="116"/>
      <c r="I6" s="116"/>
    </row>
    <row r="7" spans="1:9" ht="64.7" customHeight="1" x14ac:dyDescent="0.2">
      <c r="A7" s="111"/>
      <c r="B7" s="118"/>
      <c r="C7" s="113"/>
      <c r="D7" s="98" t="s">
        <v>248</v>
      </c>
      <c r="E7" s="98" t="s">
        <v>38</v>
      </c>
      <c r="F7" s="117"/>
      <c r="G7" s="117"/>
      <c r="H7" s="117"/>
      <c r="I7" s="117"/>
    </row>
    <row r="8" spans="1:9" ht="55.35" customHeight="1" x14ac:dyDescent="0.2">
      <c r="A8" s="111"/>
      <c r="B8" s="118"/>
      <c r="C8" s="113"/>
      <c r="D8" s="98" t="s">
        <v>226</v>
      </c>
      <c r="E8" s="98" t="s">
        <v>247</v>
      </c>
      <c r="F8" s="117"/>
      <c r="G8" s="117"/>
      <c r="H8" s="117"/>
      <c r="I8" s="117"/>
    </row>
    <row r="9" spans="1:9" ht="90" customHeight="1" x14ac:dyDescent="0.2">
      <c r="A9" s="111"/>
      <c r="B9" s="118"/>
      <c r="C9" s="113"/>
      <c r="D9" s="98" t="s">
        <v>249</v>
      </c>
      <c r="E9" s="98" t="s">
        <v>39</v>
      </c>
      <c r="F9" s="117"/>
      <c r="G9" s="117"/>
      <c r="H9" s="117"/>
      <c r="I9" s="117"/>
    </row>
    <row r="10" spans="1:9" ht="104.45" customHeight="1" x14ac:dyDescent="0.2">
      <c r="A10" s="111"/>
      <c r="B10" s="118"/>
      <c r="C10" s="113"/>
      <c r="D10" s="98" t="s">
        <v>250</v>
      </c>
      <c r="E10" s="98" t="s">
        <v>40</v>
      </c>
      <c r="F10" s="117"/>
      <c r="G10" s="117"/>
      <c r="H10" s="117"/>
      <c r="I10" s="117"/>
    </row>
    <row r="11" spans="1:9" ht="92.45" customHeight="1" x14ac:dyDescent="0.2">
      <c r="A11" s="111"/>
      <c r="B11" s="118"/>
      <c r="C11" s="113"/>
      <c r="D11" s="98" t="s">
        <v>41</v>
      </c>
      <c r="E11" s="98" t="s">
        <v>266</v>
      </c>
      <c r="F11" s="117"/>
      <c r="G11" s="117"/>
      <c r="H11" s="117"/>
      <c r="I11" s="117"/>
    </row>
    <row r="12" spans="1:9" x14ac:dyDescent="0.2">
      <c r="F12" s="114"/>
      <c r="G12" s="114"/>
      <c r="H12" s="114"/>
      <c r="I12" s="114"/>
    </row>
    <row r="13" spans="1:9" x14ac:dyDescent="0.2">
      <c r="F13" s="114"/>
      <c r="G13" s="114"/>
      <c r="H13" s="114"/>
      <c r="I13" s="114"/>
    </row>
    <row r="14" spans="1:9" x14ac:dyDescent="0.2">
      <c r="F14" s="114"/>
      <c r="G14" s="114"/>
      <c r="H14" s="114"/>
      <c r="I14" s="114"/>
    </row>
  </sheetData>
  <mergeCells count="1">
    <mergeCell ref="C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I11"/>
  <sheetViews>
    <sheetView zoomScale="60" zoomScaleNormal="60" workbookViewId="0">
      <selection activeCell="D4" sqref="D4"/>
    </sheetView>
  </sheetViews>
  <sheetFormatPr baseColWidth="10" defaultColWidth="11" defaultRowHeight="12.75" x14ac:dyDescent="0.2"/>
  <cols>
    <col min="1" max="1" width="9.125" style="87" customWidth="1"/>
    <col min="2" max="2" width="33.125" style="87" customWidth="1"/>
    <col min="3" max="3" width="40.625" style="87" customWidth="1"/>
    <col min="4" max="4" width="67.375" style="87" customWidth="1"/>
    <col min="5" max="5" width="79.125" style="87" customWidth="1"/>
    <col min="6" max="6" width="41" style="87" customWidth="1"/>
    <col min="7" max="7" width="40.125" style="87" customWidth="1"/>
    <col min="8" max="8" width="29.125" style="87" customWidth="1"/>
    <col min="9" max="9" width="25.125" style="87" customWidth="1"/>
    <col min="10" max="10" width="21.125" style="87" customWidth="1"/>
    <col min="11" max="16384" width="11" style="87"/>
  </cols>
  <sheetData>
    <row r="1" spans="1:9" ht="29.45" customHeight="1" x14ac:dyDescent="0.2">
      <c r="A1" s="103"/>
      <c r="B1" s="110"/>
      <c r="C1" s="281" t="s">
        <v>42</v>
      </c>
      <c r="D1" s="281"/>
      <c r="E1" s="281"/>
      <c r="F1" s="281"/>
      <c r="G1" s="281"/>
      <c r="H1" s="281"/>
      <c r="I1" s="281"/>
    </row>
    <row r="2" spans="1:9" ht="32.450000000000003" customHeight="1" x14ac:dyDescent="0.2">
      <c r="A2" s="105" t="s">
        <v>43</v>
      </c>
      <c r="B2" s="105" t="s">
        <v>234</v>
      </c>
      <c r="C2" s="105" t="s">
        <v>10</v>
      </c>
      <c r="D2" s="105" t="s">
        <v>11</v>
      </c>
      <c r="E2" s="105" t="s">
        <v>12</v>
      </c>
      <c r="F2" s="105" t="s">
        <v>235</v>
      </c>
      <c r="G2" s="105" t="s">
        <v>14</v>
      </c>
      <c r="H2" s="105" t="s">
        <v>15</v>
      </c>
      <c r="I2" s="105" t="s">
        <v>16</v>
      </c>
    </row>
    <row r="3" spans="1:9" ht="132" customHeight="1" x14ac:dyDescent="0.2">
      <c r="A3" s="283"/>
      <c r="B3" s="112" t="s">
        <v>236</v>
      </c>
      <c r="C3" s="119"/>
      <c r="D3" s="119" t="s">
        <v>253</v>
      </c>
      <c r="E3" s="119" t="s">
        <v>257</v>
      </c>
      <c r="F3" s="119"/>
      <c r="G3" s="97"/>
      <c r="H3" s="97" t="s">
        <v>264</v>
      </c>
      <c r="I3" s="97"/>
    </row>
    <row r="4" spans="1:9" ht="312.60000000000002" customHeight="1" x14ac:dyDescent="0.2">
      <c r="A4" s="283"/>
      <c r="B4" s="95" t="s">
        <v>237</v>
      </c>
      <c r="C4" s="119"/>
      <c r="D4" s="119" t="s">
        <v>258</v>
      </c>
      <c r="E4" s="119" t="s">
        <v>259</v>
      </c>
      <c r="F4" s="119" t="s">
        <v>263</v>
      </c>
      <c r="G4" s="97"/>
      <c r="H4" s="97"/>
      <c r="I4" s="97"/>
    </row>
    <row r="5" spans="1:9" ht="106.7" customHeight="1" x14ac:dyDescent="0.2">
      <c r="A5" s="283"/>
      <c r="B5" s="112" t="s">
        <v>238</v>
      </c>
      <c r="C5" s="119"/>
      <c r="D5" s="120" t="s">
        <v>254</v>
      </c>
      <c r="E5" s="119" t="s">
        <v>260</v>
      </c>
      <c r="F5" s="97"/>
      <c r="G5" s="97"/>
      <c r="H5" s="97"/>
      <c r="I5" s="97"/>
    </row>
    <row r="6" spans="1:9" ht="217.35" customHeight="1" x14ac:dyDescent="0.2">
      <c r="A6" s="283"/>
      <c r="B6" s="112" t="s">
        <v>232</v>
      </c>
      <c r="C6" s="119"/>
      <c r="D6" s="119" t="s">
        <v>255</v>
      </c>
      <c r="E6" s="119" t="s">
        <v>261</v>
      </c>
      <c r="F6" s="119"/>
      <c r="G6" s="97"/>
      <c r="H6" s="97"/>
      <c r="I6" s="97"/>
    </row>
    <row r="7" spans="1:9" ht="183" customHeight="1" x14ac:dyDescent="0.2">
      <c r="A7" s="283"/>
      <c r="B7" s="112" t="s">
        <v>44</v>
      </c>
      <c r="C7" s="119"/>
      <c r="D7" s="119" t="s">
        <v>256</v>
      </c>
      <c r="E7" s="97" t="s">
        <v>262</v>
      </c>
      <c r="F7" s="97"/>
      <c r="G7" s="97"/>
      <c r="H7" s="97"/>
      <c r="I7" s="97"/>
    </row>
    <row r="8" spans="1:9" x14ac:dyDescent="0.2">
      <c r="C8" s="120"/>
      <c r="D8" s="120"/>
      <c r="E8" s="120"/>
      <c r="F8" s="120"/>
      <c r="G8" s="120"/>
    </row>
    <row r="9" spans="1:9" x14ac:dyDescent="0.2">
      <c r="D9" s="121"/>
      <c r="E9" s="120"/>
      <c r="F9" s="120"/>
      <c r="G9" s="120"/>
    </row>
    <row r="10" spans="1:9" x14ac:dyDescent="0.2">
      <c r="D10" s="120"/>
      <c r="E10" s="120"/>
      <c r="F10" s="120"/>
      <c r="G10" s="120"/>
    </row>
    <row r="11" spans="1:9" x14ac:dyDescent="0.2">
      <c r="D11" s="120"/>
      <c r="E11" s="120"/>
      <c r="F11" s="120"/>
      <c r="G11" s="120"/>
    </row>
  </sheetData>
  <mergeCells count="2">
    <mergeCell ref="A3:A7"/>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2.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3.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(Tolima)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2024-08-27T16:48:23Z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