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C:\Users\mrianon\Documents\web\"/>
    </mc:Choice>
  </mc:AlternateContent>
  <xr:revisionPtr revIDLastSave="0" documentId="13_ncr:1_{4D1F8BA1-4FCC-46D9-ACF0-4343275D51DC}" xr6:coauthVersionLast="47" xr6:coauthVersionMax="47" xr10:uidLastSave="{00000000-0000-0000-0000-000000000000}"/>
  <bookViews>
    <workbookView xWindow="-120" yWindow="-120" windowWidth="29040" windowHeight="15840" activeTab="5" xr2:uid="{00000000-000D-0000-FFFF-FFFF00000000}"/>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 name="OCI" sheetId="9" state="hidden" r:id="rId7"/>
  </sheets>
  <definedNames>
    <definedName name="_xlnm._FilterDatabase" localSheetId="3" hidden="1">'4.Atención al ciudadano'!$A$4:$M$31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 i="9" l="1"/>
  <c r="I8" i="9"/>
  <c r="H9" i="9"/>
  <c r="H8" i="9"/>
  <c r="G9" i="9"/>
  <c r="G8" i="9"/>
  <c r="L18" i="8"/>
  <c r="L18" i="6"/>
  <c r="L32" i="5"/>
  <c r="P18" i="4"/>
  <c r="P9" i="3"/>
  <c r="P19" i="1"/>
  <c r="C20" i="8"/>
  <c r="N19" i="1"/>
  <c r="J18" i="8"/>
  <c r="J18" i="6"/>
  <c r="J32" i="5"/>
  <c r="N9" i="3"/>
  <c r="N18" i="4"/>
</calcChain>
</file>

<file path=xl/sharedStrings.xml><?xml version="1.0" encoding="utf-8"?>
<sst xmlns="http://schemas.openxmlformats.org/spreadsheetml/2006/main" count="831" uniqueCount="595">
  <si>
    <t>PLAN ANTICORRUPCIÓN Y DE ATENCIÓN AL CIUDADANO 2024 - Versión No. 2</t>
  </si>
  <si>
    <t>Componente 1: Mapa de riesgos de corrupción y medidas para mitigar los riesgos</t>
  </si>
  <si>
    <t>Seguimiento Segunda Línea de Defensa primer Cuatrimestre</t>
  </si>
  <si>
    <t>Seguimiento Tercera Línea de Defensa OCI primer Cuatrimestre</t>
  </si>
  <si>
    <r>
      <t xml:space="preserve">Seguimiento Primera Línea de Defensa 
</t>
    </r>
    <r>
      <rPr>
        <b/>
        <u/>
        <sz val="12"/>
        <color rgb="FF000000"/>
        <rFont val="Calibri"/>
        <family val="2"/>
      </rPr>
      <t>Primer Cuatrimestre</t>
    </r>
  </si>
  <si>
    <r>
      <rPr>
        <b/>
        <sz val="12"/>
        <color rgb="FF000000"/>
        <rFont val="Calibri"/>
        <family val="2"/>
      </rPr>
      <t xml:space="preserve">Seguimiento Segunda Línea de Defensa 
</t>
    </r>
    <r>
      <rPr>
        <b/>
        <u/>
        <sz val="12"/>
        <color rgb="FF000000"/>
        <rFont val="Calibri"/>
        <family val="2"/>
      </rPr>
      <t>Primer Cuatrimestre</t>
    </r>
  </si>
  <si>
    <r>
      <t>Seguimiento Tercera Línea de Defensa 
primer</t>
    </r>
    <r>
      <rPr>
        <b/>
        <u/>
        <sz val="12"/>
        <color rgb="FF000000"/>
        <rFont val="Calibri"/>
        <family val="2"/>
      </rPr>
      <t xml:space="preserve">  Cuatrimestre</t>
    </r>
  </si>
  <si>
    <t>Subcomponente</t>
  </si>
  <si>
    <t>Acción</t>
  </si>
  <si>
    <t>Meta o Producto</t>
  </si>
  <si>
    <t>Indicador</t>
  </si>
  <si>
    <t xml:space="preserve">Responsable </t>
  </si>
  <si>
    <t>Fecha programada</t>
  </si>
  <si>
    <t>Avance Cuantitativo</t>
  </si>
  <si>
    <t>Avance Cualitativo</t>
  </si>
  <si>
    <t>Subcomponente - Proceso 1:
Política de Administración de Riesgos</t>
  </si>
  <si>
    <t>1.1</t>
  </si>
  <si>
    <t>Socializar la Política Administración de Riesgo del Ministerio del Deporte al interior de la entidad y a la ciudadania.</t>
  </si>
  <si>
    <r>
      <rPr>
        <strike/>
        <sz val="10"/>
        <rFont val="Arial"/>
        <family val="2"/>
      </rPr>
      <t xml:space="preserve">
</t>
    </r>
    <r>
      <rPr>
        <sz val="10"/>
        <rFont val="Arial"/>
        <family val="2"/>
      </rPr>
      <t xml:space="preserve">
Una (1) pieza comunicativa </t>
    </r>
  </si>
  <si>
    <t xml:space="preserve">Número de piezas comunicativas </t>
  </si>
  <si>
    <t>Oficina Asesora de Planeación.</t>
  </si>
  <si>
    <t>Se efectuó socialización de la Política de Administración de Riesgos a través de pieza gráfica en la intranet institucional, el 24 de abril de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1.1.%20Socializaci%C3%B3n%20Pol%C3%ADtica%20Administraci%C3%B3n%20de%20Riesgos.pdf?csf=1&amp;web=1&amp;e=fHjckT</t>
  </si>
  <si>
    <t>Se verifica socialización de la Política de Administración de Riesgos a través de pieza grafica publicada en la intranet institucional, el 24 de abril de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1.1.%20Socializaci%C3%B3n%20Pol%C3%ADtica%20Administraci%C3%B3n%20de%20Riesgos.pdf?csf=1&amp;web=1&amp;e=fHjckT</t>
  </si>
  <si>
    <t>1.2</t>
  </si>
  <si>
    <t>Divulgar  la Política y  el procedimiento de Administración del Riesgo del Ministerio del Deporte.</t>
  </si>
  <si>
    <t xml:space="preserve">Dos (2) piezas de comunicación Entérate  </t>
  </si>
  <si>
    <t>Número de piezas de comunicación Enterate emitidas</t>
  </si>
  <si>
    <t>30/06/2024
30/11/2024</t>
  </si>
  <si>
    <t>Se público en la intranet pieza gráfica con actualización de la politica de Administración del Riesgo del Ministerio del Deporte y se actualizó formato Mapa de riesgos que esta incluido en el procedimiento de Administración del Riesgo que se actualizara y reportara en el segundo cuatrimestre de la vigencia.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1.2.%20Socializaci%C3%B3n%20Politica%20Administraci%C3%B3n%20de%20Riesgos.pdf?csf=1&amp;web=1&amp;e=vZIe17</t>
  </si>
  <si>
    <t>Se verifica publicación de pieza gráfica en intranet para dar a conocer actualizaciòn de la Polìtica de Admnistración de Riesgos del Ministerio del Deporte, y se presenta avance en actualización de procedimiento de Administración del Riesgo a través de formato de Mapa de riesgos.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1.2.%20Socializaci%C3%B3n%20Politica%20Administraci%C3%B3n%20de%20Riesgos.pdf?csf=1&amp;web=1&amp;e=vZIe17</t>
  </si>
  <si>
    <t>1.3</t>
  </si>
  <si>
    <t>Revisar y actualizar el mapa de aseguramiento del Ministerio del Deporte.</t>
  </si>
  <si>
    <t xml:space="preserve">
(1) mapa de aseguramiento actualizado y aprobado</t>
  </si>
  <si>
    <t xml:space="preserve">mapa de aseguramiento actualizado </t>
  </si>
  <si>
    <t xml:space="preserve">Oficina Asesora de Planeación
</t>
  </si>
  <si>
    <t>Se efectuó cambio al Mapa de Aseguramiento ajustando las funciones 1, 2, 9 a cargo de la Oficina Asesora de Planeación; modificación que se presentó  ante el  Comité Institucional de Cordinación de Control Interno de 19 de enero de 2024 para aprobación,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csf=1&amp;web=1&amp;e=q7DRU2</t>
  </si>
  <si>
    <t>Se verificó actualización de un (1) Mapa de Aseguramiento de las funciones 1, 2, 9 a cargo de la Oficina Asesora de Planeación en sesión del Comité Institucional de Cordinación de Control Interno de 19 de enero de 2024,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csf=1&amp;web=1&amp;e=q7DRU2</t>
  </si>
  <si>
    <t>1.4</t>
  </si>
  <si>
    <t>Someter a aprobación en  el Comité Institucional de de Coordinación de Control Interno(CICCI), las modificaciones realizadas al Mapa de Aseguramiento del Ministerio del Deporte</t>
  </si>
  <si>
    <t>Un (1) acta de aprobación del CICCI realizada.</t>
  </si>
  <si>
    <t>Número de actas de aprobación del CICI emitidas</t>
  </si>
  <si>
    <t xml:space="preserve"> En sesión del 19 de enero de 2024, se presentó para aprobacion de los miembros del Comité Institucional de Cordinación de Control Interno la aprobación los cambios al Mapa de aseguramiento,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1.4.%20Acta_CICCI%20No.%201%20de%2019de%20enero%20de%202024.pdf?csf=1&amp;web=1&amp;e=seOAD5</t>
  </si>
  <si>
    <t>Se verificó una (1) aprobación de actualización a Mapa de Aseguramiento mediante acta No. 1 de Comité Institucional de Cordinación de Control Interno realizado el 19 de enero de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1.4.%20Acta_CICCI%20No.%201%20de%2019de%20enero%20de%202024.pdf?csf=1&amp;web=1&amp;e=4sJCzz</t>
  </si>
  <si>
    <t>1.5</t>
  </si>
  <si>
    <t>Divulgar la actualización del mapa de aseguramiento en el Ministerio del Deporte.</t>
  </si>
  <si>
    <t xml:space="preserve">Una (1) pieza de comunicación Entérate </t>
  </si>
  <si>
    <t>Número de piezas de comunicación Entérate emitidas</t>
  </si>
  <si>
    <t>Se publicó pieza gráfica en la intranet para socializar actualización del mapa de aseguramiento del Ministerio del Deporte, a través de la intranet  el 15 de marzo de 2024, visible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1.5.%20Socializaci%C3%B3n%20Mapa%20de%20Aseguramiento%20Ministerio%20del%20Deporte.pdf?csf=1&amp;web=1&amp;e=FjsNzb</t>
  </si>
  <si>
    <t>Se verifica en la intranet publicación de una (1) pieza gráfica (15 de marzo de 2024) que contiene actualización de mapa de Aseguramiento del Ministerio del Deporte, visible en el siguiente enlace:
https://coldeportes.sharepoint.com/sites/IntranetInstitucional/_layouts/15/news.aspx</t>
  </si>
  <si>
    <t>Subcomponente - Proceso 2:
 Construcción del Mapa de Riesgos de Corrupción</t>
  </si>
  <si>
    <t>2.1</t>
  </si>
  <si>
    <t>Formular y/o actualizar el mapa de riesgos institucional de corrupción de la vigencia 2024.</t>
  </si>
  <si>
    <t xml:space="preserve">Un (1) mapa de Riesgos de Corrupción Institucional 2024 </t>
  </si>
  <si>
    <t xml:space="preserve">Número de mapas de Riesgos de Corrupción Institucional 2024 formulados </t>
  </si>
  <si>
    <t>Líderes de Proceso / Oficina Asesora de Planeación</t>
  </si>
  <si>
    <t>Durante el mes de diciembre  de 2023 se formuló el mapa de riesgos de corrupción de la vigencia 2024, que fue consolidado y publicado en la página web del Ministerio del Deporte el 31/01/2024. Se visualiza en el siguiente enlace:
https://www.mindeporte.gov.co/planeacion-gestion-control/modelo-integrado-planeacion-gestion/planeacion/corto-plazo-1/plan-anticorrupcion-atencion-al-ciudadano/ano-2024</t>
  </si>
  <si>
    <t>Se verifica en la página web del Ministerio del Deporte un (1) Mapa de riesgos de corrupción formulado para la vigencia 2024 y publicado el 31/01/2024. Visible en el siguiente enlace:
https://www.mindeporte.gov.co/planeacion-gestion-control/modelo-integrado-planeacion-gestion/planeacion/corto-plazo-1/plan-anticorrupcion-atencion-al-ciudadano/ano-2024</t>
  </si>
  <si>
    <t>2.2</t>
  </si>
  <si>
    <t>Brindar apoyo y asesoria en la identificación y valoración del riesgo de corrupción a los procesos de la Entidad, de acuerdo con los requerimientos recibidos</t>
  </si>
  <si>
    <t>100% de mesas de trabajo realizadas de acuerdo a lo requerido por los procesos de la Entidad</t>
  </si>
  <si>
    <t>Número de mesas de trabajo realizadas / Total de requerimentos recibidos *100</t>
  </si>
  <si>
    <t>Oficina Asesora de Planeación</t>
  </si>
  <si>
    <t>La Oficina Asesora de Planeaciòn, mediante correo realizo la invitaciòn a todos los procesos para que de acuerdo a sus necesidades, solicitaran el acompañamiento para la revisiòn y actualizaciòn de los mapas de riesgos. Durante el mes de abril, los enlaces de los procesos solicitaron acompañamiento para la revisiòn y actualizaciòn de los mapas de riesgos. Asi mismo el 22 de marzo de 2024, se remitio mediante correo material de apoyo para la revisiòn de riesgos y el  18 de abril, se emitiò TIPS RIESGOS DE CORRUPCION.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cCSmhz</t>
  </si>
  <si>
    <t>Se verifica que desde la Oficina Asesora de Planeación se realizaron mesas de trabajo con los dieciocho proceso (18) para la identificación y valoración de los riesgos de corrupción para la vigencia 2024.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DIo9na</t>
  </si>
  <si>
    <t>2.3</t>
  </si>
  <si>
    <t>Formular y/o actualizar el Contexto Estratégico  institucional</t>
  </si>
  <si>
    <t>Contexto Institucional Actualizado</t>
  </si>
  <si>
    <t xml:space="preserve">Número de documentos actualizados </t>
  </si>
  <si>
    <t>La activida esta programada para el segundo cuatrimestre de la vigencia, se adelanto mesas de trabajo durante el mes de febrero y marzo de 2024, con los procesos para recolección de información del contexto interno y externo; se visualiza en el siguiente enlace:</t>
  </si>
  <si>
    <t>Se verifica avance en la construcción del Informe, a través de la realización de mesas de trabajo y el diligenciamiento del formato DE-FR-014 Contexto Estratégico por proceso por parte de  dieciséis  (16) de los dieciocho (18) procesos. Procesos pendientes por reportar: TICs y GTH. Visible en el siguiente enlace:</t>
  </si>
  <si>
    <t>Subcomponente - Proceso 3:
 Consulta y Divulgación</t>
  </si>
  <si>
    <t>3.1</t>
  </si>
  <si>
    <t>Someter a consulta ciudadana interna y externa el Mapa de Riesgos institucional de Corrupción de la vigencia 2024.</t>
  </si>
  <si>
    <t>Una (1) Pieza de comunicación interna y Una (1) Pieza en la página web</t>
  </si>
  <si>
    <t>Número de piezas emitidas</t>
  </si>
  <si>
    <t>Se publicó el 5 de enero de 2024 el Mapa de Riesgos de Corrupción para consulta ciudadana en la página web del ministerio del Deporte, de igual manera se emitió pieza gráfica el 2 de febrero de 2024 en la intranet de la entidad con el Mapa de riesgos de corrupción del Ministerio del Deporte para la vigencia 2023,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Pieza%20gr%C3%A1fica%20consulta%20ciudadana%20mapa%20de%20riesgos%20de%20corrupci%C3%B3n.pdf?csf=1&amp;web=1&amp;e=7KVNGI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Socializaci%C3%B3n%20Mapas%20de%20Riesgos%20de%20Corrupci%C3%B3n%20vigencia%202024.pdf?csf=1&amp;web=1&amp;e=QCgmKA</t>
  </si>
  <si>
    <t>Se verifica la realización de una (1) consulta ciudadana del Mapa de Riesgos de Corrupción 2024 en la pagina web del Ministerio del Deporte. Visible en el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Pieza%20gr%C3%A1fica%20consulta%20ciudadana%20mapa%20de%20riesgos%20de%20corrupci%C3%B3n.pdf?csf=1&amp;web=1&amp;e=MzFzvc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Socializaci%C3%B3n%20Mapas%20de%20Riesgos%20de%20Corrupci%C3%B3n%20vigencia%202024.pdf?csf=1&amp;web=1&amp;e=3hTYz0</t>
  </si>
  <si>
    <t>3.2</t>
  </si>
  <si>
    <t>Publicar el Mapa de Riesgos Institucional de Corrupción de la vigencia 2024.</t>
  </si>
  <si>
    <t xml:space="preserve">Mapa de riesgos institucional de corrupción publicado en pagina web </t>
  </si>
  <si>
    <t xml:space="preserve">Número de documentos publicados en pagina web </t>
  </si>
  <si>
    <t>Se publicó el 31 de enero de 2024, Mapa de Riesgos de Corrupción MRC vigencia 2024 en la página web del Ministerio del Deporte; visible en el siguiente enlace:
https://www.mindeporte.gov.co/planeacion-gestion-control/modelo-integrado-planeacion-gestion/planeacion/corto-plazo-1/plan-anticorrupcion-atencion-al-ciudadano/ano-2024</t>
  </si>
  <si>
    <t>Se verifica publicación de un (1) Mapa de Riesgos de Corrupción MRC vigencia 2024 en la página web del Ministerio del Deporte; visible en el siguiente enlace:
https://www.mindeporte.gov.co/planeacion-gestion-control/modelo-integrado-planeacion-gestion/planeacion/corto-plazo-1/plan-anticorrupcion-atencion-al-ciudadano/ano-2024</t>
  </si>
  <si>
    <t>Subcomponente - Proceso 4: 
Monitoreo o revisión</t>
  </si>
  <si>
    <t>4.1</t>
  </si>
  <si>
    <t>Realizar el monitoreo y el reporte de avances en la administración de los riesgos por proceso de la Entidad.</t>
  </si>
  <si>
    <t xml:space="preserve">Mapa de riesgos de cada proceso con el reporte de monitoreo cuatrimestral </t>
  </si>
  <si>
    <t xml:space="preserve">Número de monitoreos realizados </t>
  </si>
  <si>
    <t>Líderes de Proceso</t>
  </si>
  <si>
    <t>29/04/2024
29/08/2024
20/12/2024</t>
  </si>
  <si>
    <t>Se realizó reporte por parte de los líderes de proceso el reprte de los 17  Mapas de riesgos de Corrupción identificados para la vigencia 2024, se aclara que el proceso de Gestiòn Ambiental y Direccionamiento Estrategico no identifican este tipo de riesgos en el quehacer de su proceso,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1.%20Primer%20seguimiento%20Mapas%20de%20Riesgos%20I%20cuatrimestre%20-%202024_1?csf=1&amp;web=1&amp;e=9uqE9I</t>
  </si>
  <si>
    <t>Se realizó reporte por parte de los líderes de proceso el reprte de los 16 Mapas de riesgos de Corrupción identificados para la vigencia 2024, se aclara que el proceso de Gestiòn Ambiental y Direccionamiento Estrategico no identifican este tipo de riesgos en el quehacer de su proceso,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1.%20Primer%20seguimiento%20Mapas%20de%20Riesgos%20I%20cuatrimestre%20-%202024_1?csf=1&amp;web=1&amp;e=9uqE9I</t>
  </si>
  <si>
    <t>4.2</t>
  </si>
  <si>
    <t xml:space="preserve">Realizar el seguimiento al monitoreo reportado por los líderes de los procesos. </t>
  </si>
  <si>
    <t>Tres (3) Consolidados de monitoreo realizado por los procesos</t>
  </si>
  <si>
    <t xml:space="preserve">Número de Reportes consolidados </t>
  </si>
  <si>
    <t>06/05/24
06/09/24
26/12/24</t>
  </si>
  <si>
    <t>Se realizó reporte por parte de los líderes de proceso el reprte de los 17 Mapas de riesgos de Corrupción identificados para la vigencia 2024, se aclara que el proceso de Gestiòn Ambiental y Direccionamiento Estrategico no identifican este tipo de riesgos en el quehacer de su proceso,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1.%20Primer%20seguimiento%20Mapas%20de%20Riesgos%20I%20cuatrimestre%20-%202024_1?csf=1&amp;web=1&amp;e=9uqE9I</t>
  </si>
  <si>
    <t>Subcomponente -Proceso 5:  
Seguimiento</t>
  </si>
  <si>
    <t>5.1</t>
  </si>
  <si>
    <t>Realizar seguimiento y evaluación cuatrimestral al mapa de riesgos de corrupción - tercera línea de defensa y publicar en la página web dentro  de los diez (10) primeros días hábiles siguientes.</t>
  </si>
  <si>
    <t>Tres (3) Informes de seguimiento y evaluación de la administración del riesgo- PAAC-2024 publicados</t>
  </si>
  <si>
    <t>Número de informes de seguimiento y evaluación  de la administración del riesgo- PAAC-2024 publicados</t>
  </si>
  <si>
    <t>Oficina de Control Interno</t>
  </si>
  <si>
    <t xml:space="preserve">
16/01/2024
16/05/2024
13/09/2024   </t>
  </si>
  <si>
    <r>
      <t>1</t>
    </r>
    <r>
      <rPr>
        <b/>
        <sz val="10"/>
        <color rgb="FF000000"/>
        <rFont val="Arial"/>
        <family val="2"/>
      </rPr>
      <t xml:space="preserve">
(33%)</t>
    </r>
  </si>
  <si>
    <r>
      <rPr>
        <sz val="10"/>
        <color rgb="FF000000"/>
        <rFont val="Arial"/>
      </rPr>
      <t xml:space="preserve">Se realizó seguimiento y evaluación del tercer cuatrimestre de 2023 al mapa de riesgos de corrupción - tercera línea de defensa, el cual fue publicado en la página web del Ministerio del Deporte dentro  de los diez (10) primeros días hábiles de 2024, es decir, el 16 de enero de la presente vigencia, para un avance de </t>
    </r>
    <r>
      <rPr>
        <b/>
        <sz val="10"/>
        <color rgb="FF000000"/>
        <rFont val="Arial"/>
      </rPr>
      <t>un</t>
    </r>
    <r>
      <rPr>
        <sz val="10"/>
        <color rgb="FF000000"/>
        <rFont val="Arial"/>
      </rPr>
      <t xml:space="preserve"> informe publicado, del total de tres planeados, para un avance del 33.3%.
</t>
    </r>
    <r>
      <rPr>
        <b/>
        <sz val="10"/>
        <color rgb="FF000000"/>
        <rFont val="Arial"/>
      </rPr>
      <t xml:space="preserve">
Evidencia:
</t>
    </r>
    <r>
      <rPr>
        <sz val="10"/>
        <color rgb="FF000000"/>
        <rFont val="Arial"/>
      </rPr>
      <t xml:space="preserve">1. Formato de seguimiento y evaluación Matriz Riesgos de Corrupción -MRC
2. Informe de seguimiento y evaluación MRC
3. Imagen publicación del informe el 16 de enero
</t>
    </r>
    <r>
      <rPr>
        <b/>
        <sz val="10"/>
        <color rgb="FF000000"/>
        <rFont val="Arial"/>
      </rPr>
      <t xml:space="preserve">
Link de publicación:
</t>
    </r>
    <r>
      <rPr>
        <sz val="10"/>
        <color rgb="FF000000"/>
        <rFont val="Arial"/>
      </rPr>
      <t xml:space="preserve">
https://www.mindeporte.gov.co/planeacion-gestion-control/modelo-integrado-planeacion-gestion/planeacion/corto-plazo-1/plan-anticorrupcion-atencion-al-ciudadano/ano-2023/seguimientos-cuatrimestrales/tercer-cuatrimestre/seguimiento-mapa-riesgos-corrupcion-iii-cuatrimestre-2023</t>
    </r>
  </si>
  <si>
    <t>Se verifica publicación de informe de seguimiento del tercer cuatrimestre de 2023 a Mapas de riesgos de corrupción por parte de la Oficina de Control Interno en su rol de tercera línea de defensa. Se visualiza en el siguiente enlace:
https://www.mindeporte.gov.co/planeacion-gestion-control/modelo-integrado-planeacion-gestion/planeacion/corto-plazo-1/plan-anticorrupcion-atencion-al-ciudadano/ano-2023/seguimientos-cuatrimestrales/tercer-cuatrimestre/seguimiento-mapa-riesgos-corrupcion-iii-cuatrimestre-2023</t>
  </si>
  <si>
    <t>VERSIÓN</t>
  </si>
  <si>
    <t>FECHA</t>
  </si>
  <si>
    <t>RAZON DE LA ACTUALIZACIÓN</t>
  </si>
  <si>
    <t>Aprobación Plan Acticorrupción y de Atención al Ciudadano vigencia 2024</t>
  </si>
  <si>
    <t>Ajuste de las metas, indicadores y fechas de los componentes del Plan Anticorrupción y de Atención al Ciudadano 2024</t>
  </si>
  <si>
    <t>Componente 2: Racionalización de Trámites</t>
  </si>
  <si>
    <r>
      <t>Seguimiento Tercera Línea de Defensa 
Primer</t>
    </r>
    <r>
      <rPr>
        <b/>
        <u/>
        <sz val="12"/>
        <color rgb="FF000000"/>
        <rFont val="Calibri"/>
        <family val="2"/>
      </rPr>
      <t xml:space="preserve">  Cuatrimestre</t>
    </r>
  </si>
  <si>
    <r>
      <rPr>
        <b/>
        <sz val="10"/>
        <color rgb="FF000000"/>
        <rFont val="Arial"/>
        <family val="2"/>
      </rPr>
      <t xml:space="preserve">Subcomponente 1:
</t>
    </r>
    <r>
      <rPr>
        <sz val="10"/>
        <color rgb="FF000000"/>
        <rFont val="Arial"/>
        <family val="2"/>
      </rPr>
      <t>Identificación de Trámites</t>
    </r>
  </si>
  <si>
    <t>Identificar trámites a racionalizar por el Ministerio del Deporte, acorde a los lineamientos definidos y en cumplimiento a la Ley 2052 de 2020.</t>
  </si>
  <si>
    <t xml:space="preserve">Un (1) acta de reunión de la identificación de trámites  a racionalizar </t>
  </si>
  <si>
    <t>Número de actas de reunión de la identificación de trámites  a racionalizar realizadas</t>
  </si>
  <si>
    <t>GIT Servicio Integral al Ciudadano y Líderes de Proceso</t>
  </si>
  <si>
    <t xml:space="preserve">Se realizaron reuniones con las áreas responsables de Trámites y OPAS logrando identificar para la vigencia dos  tràmites a racionalizar:  "Asesoría en lineamientos técnicos para el desarrollo de infraestructura deportiva, recreativa y lúdica" y "Capacitación o visita al centro de ciencias del deporte"
</t>
  </si>
  <si>
    <t>Se verifica actas de reunión entre el GIT Servicio Integral al Ciudadano y las Direcciones de Recursos y Herramientas del SND y Posicionamiento y Liderasgo Deportivo que tienen a cargo trámites y OPAS en el Ministerio del Deporte y se observa que se identificó dos (2) tramites a racionalizar "Asesoría en lineamientos técnicos para el desarrollo de infraestructura deportiva, recreativa y lúdica" y "Capacitación o visita al centro de ciencias del deporte".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2.%20Racionalizaci%C3%B3n%20de%20tr%C3%A1mites?csf=1&amp;web=1&amp;e=A1LVd5</t>
  </si>
  <si>
    <r>
      <rPr>
        <b/>
        <sz val="10"/>
        <color rgb="FF000000"/>
        <rFont val="Arial"/>
        <family val="2"/>
      </rPr>
      <t xml:space="preserve">Subcomponente 2:
</t>
    </r>
    <r>
      <rPr>
        <sz val="10"/>
        <color rgb="FF000000"/>
        <rFont val="Arial"/>
        <family val="2"/>
      </rPr>
      <t>Priorización de Trámites</t>
    </r>
  </si>
  <si>
    <t>Formular y cargue en el SUIT la Estratégia  de Racionalización de trámites 2024</t>
  </si>
  <si>
    <t xml:space="preserve">Un (1) documento de Estrategia de trámites formulada y cargada en el SUIT
</t>
  </si>
  <si>
    <t>Número de documentos de estrategias de trámites formulada y cargados</t>
  </si>
  <si>
    <t>GIT Servicio Integral al Ciudadano</t>
  </si>
  <si>
    <t xml:space="preserve">
15/05/2024</t>
  </si>
  <si>
    <t>La estrategia se tiene formulada (ver ESTRATEGIA DE RACIONALIZACIÓN DE TRÁMITES 2024 MINISTERIO DEL DEPORTE.xls)  
Se realizó el cargue correspondiente en el SUIT (Ver estrategia_racionalizacion_consolidado.pdf)
Se adjunta reporte de seguimiento emitido por sistema SUIT (Ver seguimiento_estrategia_racionalizacion_consolidado.xls)</t>
  </si>
  <si>
    <t>Se verifica la formulación de una (1) ESTRATEGIA DE RACIONALIZACIÓN DE TRÁMITES 2024 MINISTERIO DEL DEPORTE, en archivo Excel que se cargó en el aplicativo SUIT.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2.%20Racionalizaci%C3%B3n%20de%20tr%C3%A1mites/1.2_ESTRATEGIA%20DE%20RACIONALIZACI%C3%93N%20DE%20TR%C3%81MITES%202024%20MINISTERIO%20DEL%20DEPORTE.xlsx?d=w5506f60e68b4489e8315bf2e03ef2f39&amp;csf=1&amp;web=1&amp;e=nnmReJ</t>
  </si>
  <si>
    <r>
      <rPr>
        <b/>
        <sz val="10"/>
        <color rgb="FF000000"/>
        <rFont val="Arial"/>
        <family val="2"/>
      </rPr>
      <t>Subcomponente 3:</t>
    </r>
    <r>
      <rPr>
        <sz val="10"/>
        <color rgb="FF000000"/>
        <rFont val="Arial"/>
        <family val="2"/>
      </rPr>
      <t xml:space="preserve"> Racionalización de Trámites </t>
    </r>
  </si>
  <si>
    <t>Ejecutar las actividades definidas en la Estrategia de Racionalización de Trámites.</t>
  </si>
  <si>
    <t xml:space="preserve">Dos (2) seguimientos a la estrategia de racionalización de trámites en SUIT.
</t>
  </si>
  <si>
    <t xml:space="preserve">Número de seguimientos realizados a la estrategia de racionalización de trámites </t>
  </si>
  <si>
    <t xml:space="preserve">
15/08/2024
30/11/2024
</t>
  </si>
  <si>
    <t>El reporte se realizará posterior a la ejecución de las actividades  y en el periodo que corresponde de acuerd o a la fecha programada</t>
  </si>
  <si>
    <t>La actividad esta programada para el segundo cuatrimestre, no se pudo validar por parte de la OAP avance en la ejecución de la actividad.</t>
  </si>
  <si>
    <t>Componente 3: Rendición de Cuentas</t>
  </si>
  <si>
    <r>
      <t xml:space="preserve">Subcomponente 1
</t>
    </r>
    <r>
      <rPr>
        <sz val="10"/>
        <color theme="1"/>
        <rFont val="Arial"/>
        <family val="2"/>
      </rPr>
      <t>Informar avances y resultados de la gestión con calidad y en lenguaje comprensible</t>
    </r>
  </si>
  <si>
    <t>Formular y ejecutar la Estratégia de comunicaciones para la Rendición de cuentas 2024</t>
  </si>
  <si>
    <t>Una (1) Estrategia de comunicaciones formulado e implementado</t>
  </si>
  <si>
    <t>Número de Estrategiasde comunicaciones formulados e implementados/ Número de Estratégias de comunicaciones proyectados.</t>
  </si>
  <si>
    <t>GIT Comunicaciones</t>
  </si>
  <si>
    <t xml:space="preserve">Se adjunta documento de la estrategia de Rendición de Cuentas 2024 y el memorando de radicación ante el GIT Servicio Integral al Ciudadano.
Se presenta avance de la estrategia de rendición de cuentas 
https://coldeportes.sharepoint.com/:f:/s/oficinaasesoraplaneacion/EtlmeDAFDA1PrJMtMmCtQ3gB95A8-J0WQaC641nzD5_e0Q?e=OxqFW7
</t>
  </si>
  <si>
    <t>Se verifica una (1)  Estrategia de comunicaciones formulada y un avance de ejecución de seis (6) actividades de las 13 formuladas. se visualiza en el siguiente enlace:
https://coldeportes.sharepoint.com/:f:/s/oficinaasesoraplaneacion/EtlmeDAFDA1PrJMtMmCtQ3gB95A8-J0WQaC641nzD5_e0Q?e=OxqFW7</t>
  </si>
  <si>
    <t>Realizar campaña de comunicación para la promoción de la Rendición de Cuentas</t>
  </si>
  <si>
    <t>Nueve (9) piezas de comunicación para la promoción de la rendición de cuentas</t>
  </si>
  <si>
    <t>Número de piezas realizadas</t>
  </si>
  <si>
    <t xml:space="preserve"> GIT Servicio Integral al Ciudadano/ GIT Comunicaciones</t>
  </si>
  <si>
    <t>Se adjunta matriz SEGUIMIENTO A CAMPAÑA DE SERVICIO INTEGRAL AL CIUDADANO 2024.xls  en la cual se observa el registro y los links de cinco (5) piezas asociadas a rendición de cuentas durante el periodo de reporte así:
1.	21/02/2023	Pieza comunicativa de promoción de la Rendición de Cuentas
2.	6/03/2024	¿Qué es y que no es Rendición de Cuentas?
3.	13/03/2024	Ruta de la Participación Ciudadana
4.	21/03/2024	Mecanismos de participación ciudadana y Rendición de Cuentas
5.	3/04/2024	Promoción de los espacios de rendición de cuentas 2024</t>
  </si>
  <si>
    <t>Se valida en matriz de seguimiento el registro de cinco (5) piezas asociadas a la rendición de cuentas, se valida enlaces aportados en la columna  "T" que dancuenta de la publicación en redes sociales, intranet y página web del Ministerio del Deporte.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3.%20Rendici%C3%B3n%20de%20cuentas/1.2%20SEGUIMIENTO%20A%20CAMPA%C3%91A%20DE%20SERVICIO%20INTEGRAL%20AL%20CIUDADANO%202024.xlsx?d=w09c20971c89c49a89cc360101652d9a6&amp;csf=1&amp;web=1&amp;e=aKTCUW</t>
  </si>
  <si>
    <t>Subcomponente 2
Desarrollar escenarios de diálogo de doble vía con la ciudadanía y sus organizaciones</t>
  </si>
  <si>
    <t xml:space="preserve">Establecer la programación de espacios de rendición de cuentas durante la vigencia </t>
  </si>
  <si>
    <t>Una programación Institucional de espacios de rendición de cuentas vigencia 2024 publicada en la página web de la entidad</t>
  </si>
  <si>
    <t xml:space="preserve">Número de programaciones  Institucionales de espacios de rendición de cuentas vigencia 2024 publicada </t>
  </si>
  <si>
    <r>
      <rPr>
        <strike/>
        <sz val="10"/>
        <rFont val="Arial"/>
        <family val="2"/>
      </rPr>
      <t xml:space="preserve">
</t>
    </r>
    <r>
      <rPr>
        <sz val="10"/>
        <rFont val="Arial"/>
        <family val="2"/>
      </rPr>
      <t xml:space="preserve">
15/04/2024</t>
    </r>
  </si>
  <si>
    <r>
      <rPr>
        <sz val="10"/>
        <color rgb="FF000000"/>
        <rFont val="Arial"/>
      </rPr>
      <t xml:space="preserve">Se estableció la programación a través de la estrategia de Rendición de Cuentas que se actualizó a su versión No. 2 y se encuentra publicada en la página web y además reposa en los archivos de SharePoint del GIT Servicio Integral al Ciudadano.
Publicación en página web de la Estrategia de Rendición de Cuentas 2024: </t>
    </r>
    <r>
      <rPr>
        <sz val="10"/>
        <color rgb="FF4472C4"/>
        <rFont val="Arial"/>
      </rPr>
      <t>https://www.mindeporte.gov.co/control-rendicion-cuentas/rendicion-cuentas/acciones-rendicion-cuentas-2024/estrategia-rendicion-cuentas-2024</t>
    </r>
  </si>
  <si>
    <t>Se verifica la programación de las actividades de la Estrategia de Rendición de Cuentas públicada en la pagina web del Ministerio del Deporte, visible en el siguiente enlace:
https://www.mindeporte.gov.co/control-rendicion-cuentas/rendicion-cuentas/acciones-rendicion-cuentas-2024/estrategia-rendicion-cuentas-2024</t>
  </si>
  <si>
    <t>Ejecutar y hacer seguimiento a la programación de espacios de rendición de cuentas durante la vigencia.</t>
  </si>
  <si>
    <t xml:space="preserve"> dos (2) informes de seguimiento a la programación de espacios de rendición de cuentas durante la vigencia.</t>
  </si>
  <si>
    <t xml:space="preserve">Número de informes de seguimiento a la programación de espacios de rendición de cuentas durante la vigencia realizados </t>
  </si>
  <si>
    <t xml:space="preserve">
15/08/2024  
09/12/2024</t>
  </si>
  <si>
    <t>El reporte se realizará posterior a la ejecución de los espaciós de rendición de cuentas.</t>
  </si>
  <si>
    <t>Los informes de seguimiento de los espacios de rendición de Cuentas estan programados para reportar en el segundo y tercer cuatrimestre, con lo reportado no es posible validar el avance de la actividad.</t>
  </si>
  <si>
    <t>Realizar consulta a los grupos de valor para la priorización de los temas sobre los cuales abordar la audiencia de rendición de cuentas.</t>
  </si>
  <si>
    <t>Una (1) consulta ciudadana realizada</t>
  </si>
  <si>
    <t>Número de consultas ciudadana realizadas</t>
  </si>
  <si>
    <r>
      <rPr>
        <strike/>
        <sz val="10"/>
        <color rgb="FF000000"/>
        <rFont val="Arial"/>
      </rPr>
      <t xml:space="preserve">
</t>
    </r>
    <r>
      <rPr>
        <sz val="10"/>
        <color rgb="FF000000"/>
        <rFont val="Arial"/>
      </rPr>
      <t>15/05/2024</t>
    </r>
  </si>
  <si>
    <t>El reporte se realizará en el periodo que corresponda a la ejecuciòn de la actividad</t>
  </si>
  <si>
    <t>La actividad de consulta ciudadana para la priorización de los temas para abordar la Audiencia de Rendición de Cuentas estan programado para reportar en el segundo cuatrimestre; con la información allegada no es posible determinar el avance de la actividad.</t>
  </si>
  <si>
    <t>2.4</t>
  </si>
  <si>
    <t>Elaborar y publicar el informe institucional para la consulta ciudadana de la audiencia de rendición de cuentas.</t>
  </si>
  <si>
    <t>Un (1) Informe institucional para la consulta ciudadana de la audiencia de rendición de cuentas vigencia 2023 publicado.</t>
  </si>
  <si>
    <t>Número de informes institucionales vigencia 2023 publicados</t>
  </si>
  <si>
    <t>GIT Servicio Integral al Ciudadano/ Oficina Asesora de Planeación/GIT Comunicaciones</t>
  </si>
  <si>
    <t>El reporte se realizará en el periodo que corresponda.  El informe se consolidará posterior a la definición de la priorización de temas.</t>
  </si>
  <si>
    <t>La actividad de publicar informe para la consulta ciudadana de la audiencia de Rendición de Cuentas estan programado para reportar en el segundo cuatrimestre; con la información allegada no es posible determinar el avance de la actividad.</t>
  </si>
  <si>
    <t>2.5</t>
  </si>
  <si>
    <t>Realizar la Audiencia Pública de Rendición de Cuentas de la Vigencia 2023-2024</t>
  </si>
  <si>
    <t>Una (1) Audiencia Pública realizada</t>
  </si>
  <si>
    <t>Número de audiencias públicas realizadas</t>
  </si>
  <si>
    <t>El reporte se realizará en el periodo que corresponda.  Se presentará propuesta a la Alta Dirección con posible fecha de realización.</t>
  </si>
  <si>
    <t>La actividad de Audiencia de Rendición de Cuentas estan programado para reportar en el segundo cuatrimestre; con la información allegada no es posible determinar el avance de la actividad.</t>
  </si>
  <si>
    <t>2.6</t>
  </si>
  <si>
    <t>Adelantar las acciones para solicitar la activación  del nodo del Sistema de Rendición de Cuentas</t>
  </si>
  <si>
    <r>
      <rPr>
        <strike/>
        <sz val="10"/>
        <rFont val="Arial"/>
        <family val="2"/>
      </rPr>
      <t xml:space="preserve">
</t>
    </r>
    <r>
      <rPr>
        <sz val="10"/>
        <rFont val="Arial"/>
        <family val="2"/>
      </rPr>
      <t>100% de acciones realizadas para la activación del nodo del SRC programadas y ejecutadas</t>
    </r>
  </si>
  <si>
    <t>Número de informe de acciones realizadas / Número de informes de acciones programadas</t>
  </si>
  <si>
    <r>
      <rPr>
        <strike/>
        <sz val="10"/>
        <rFont val="Arial"/>
        <family val="2"/>
      </rPr>
      <t xml:space="preserve">
</t>
    </r>
    <r>
      <rPr>
        <sz val="10"/>
        <rFont val="Arial"/>
        <family val="2"/>
      </rPr>
      <t>30/11/2024</t>
    </r>
  </si>
  <si>
    <t>El reporte se realizará en el periodo que corresponda</t>
  </si>
  <si>
    <t>Aunque se observa que la actividad de adelantar acciones para la activación del nodo de Rendición de Cuentas esta programada para el tercer cuatrimestre no es posible determinar su avance por cuanto no hay registro de las acciones adelantadas con el GIT Servicio Integral al Ciudadano corte al primer cuatrimestre de la vigencia 2024</t>
  </si>
  <si>
    <r>
      <t xml:space="preserve">Subcomponente 3
</t>
    </r>
    <r>
      <rPr>
        <sz val="10"/>
        <color theme="1"/>
        <rFont val="Arial"/>
        <family val="2"/>
      </rPr>
      <t>Responder a compromisos propuestos, evaluación y retroalimentación en los ejercicios de rendición de cuentas con acciones correctivas para mejora</t>
    </r>
  </si>
  <si>
    <t>Informar a la ciudadanía los avances de los  espacios de rendición de cuentas</t>
  </si>
  <si>
    <t>Publicación de (2) reportes del consolidado  de la ejecución de los espacios de rendición de cuentas</t>
  </si>
  <si>
    <t xml:space="preserve">Número de reportes del consolidado  de la ejecución de los espacios de rendición de cuentas publicados </t>
  </si>
  <si>
    <t>15/08/2024  
09/12/2024</t>
  </si>
  <si>
    <t>El reporte se realizará en el periodo que corresponda consolidando la información de ejecución de los espacios de rendición de cuentas.</t>
  </si>
  <si>
    <t>Los reportes a la ciudadania del avance de los espacios de rendición de Cuentas estan programados para reportar en el segundo y tercer cuatrimestre, con lo reportado por el GIT Servicio Integral al Ciudadano no es posible validar el avance de la actividad.</t>
  </si>
  <si>
    <t>3.3</t>
  </si>
  <si>
    <t>Elaborar y publicar el informe de acciones de la audiencia pública de rendición de cuentas 2023-2024</t>
  </si>
  <si>
    <t>Un (1) informe de acciones de la audiencia de rendición de cuentas publicado en la página web de la entidad.</t>
  </si>
  <si>
    <t>Número de informes de acciones de la audiencia de rendición de cuentas publicadas</t>
  </si>
  <si>
    <t>GIT Servicio Integral al Ciudadano/ GIT Comunicaciones</t>
  </si>
  <si>
    <t xml:space="preserve"> 30/09/2024</t>
  </si>
  <si>
    <t>El reporte se realizará en el periodo que corresponda una vez se realice la audiencia</t>
  </si>
  <si>
    <t>La actividad de  publicar el informe de acciones de la audiencia pública de rendición de cuentas 2023- 2024, esta programado para reportar en el segundo cuatrimestre; con la información allegada no es posible determinar el avance de la actividad.</t>
  </si>
  <si>
    <t>3.4</t>
  </si>
  <si>
    <t>Elaborar y publicar el Informe de rendición de cuentas de los compromisos adquiridos por el Ministerio en el marco del Acuerdo de Paz durante el 2023</t>
  </si>
  <si>
    <t>Un (1) informe de seguimiento a los Acuerdos de Paz publicado en la página web de la entidad</t>
  </si>
  <si>
    <t>Número de Informes de seguimiento a los Acuerdos de Paz realizados y publicados</t>
  </si>
  <si>
    <t>Se elaboró  Informe de rendición de cuentas de los compromisos adquiridos por el Ministerio en el marco del Acuerdo de Paz durante el 2023, que se visualiza en el siguiente enlace:</t>
  </si>
  <si>
    <t xml:space="preserve">Se verifica un (1) informe de seguimiento a los Acuerdos de Paz publicado en la página web de la entidad, visible en el siguiente enlace: </t>
  </si>
  <si>
    <t>3.5</t>
  </si>
  <si>
    <t>Realizar la evaluación de las actividades suscritas en el componente de rendición de cuentas en el marco del seguimiento al Plan Anticorrupción y de Atención al Ciudadano 2024</t>
  </si>
  <si>
    <t>Tres (3) informes de evaluación ejecutados y publicados</t>
  </si>
  <si>
    <t>Número de Informes de evaluación realizados</t>
  </si>
  <si>
    <t>16/01/2024
16/05/2024 13/09/2024</t>
  </si>
  <si>
    <r>
      <rPr>
        <sz val="10"/>
        <color rgb="FF000000"/>
        <rFont val="Arial"/>
      </rPr>
      <t xml:space="preserve">Se ejecutó y publicó informe de evaluación del tercer cuatrimestre de 2023 a  las actividades suscritas en el componente de rendición de cuentas en el marco del seguimiento al Plan Anticorrupción y de Atención al Ciudadano 2024 - tercera línea de defensa, el cual fue publicado en la página web del Ministerio del Deporte dentro  de los diez (10) primeros días hábiles de 2024, es decir, el 16 de enero de la presente vigencia, para un avance de </t>
    </r>
    <r>
      <rPr>
        <b/>
        <sz val="10"/>
        <color rgb="FF000000"/>
        <rFont val="Arial"/>
      </rPr>
      <t>un</t>
    </r>
    <r>
      <rPr>
        <sz val="10"/>
        <color rgb="FF000000"/>
        <rFont val="Arial"/>
      </rPr>
      <t xml:space="preserve"> informe publicado, del total de </t>
    </r>
    <r>
      <rPr>
        <b/>
        <sz val="10"/>
        <color rgb="FF000000"/>
        <rFont val="Arial"/>
      </rPr>
      <t>tres</t>
    </r>
    <r>
      <rPr>
        <sz val="10"/>
        <color rgb="FF000000"/>
        <rFont val="Arial"/>
      </rPr>
      <t xml:space="preserve"> planeados, para un avance del 33.3%.
</t>
    </r>
    <r>
      <rPr>
        <b/>
        <sz val="10"/>
        <color rgb="FF000000"/>
        <rFont val="Arial"/>
      </rPr>
      <t xml:space="preserve">
Evidencia:
</t>
    </r>
    <r>
      <rPr>
        <sz val="10"/>
        <color rgb="FF000000"/>
        <rFont val="Arial"/>
      </rPr>
      <t xml:space="preserve">1. Informe de seguimiento y evaluación PAAC
3. Imagen publicación del informe el 16 de enero
</t>
    </r>
    <r>
      <rPr>
        <b/>
        <sz val="10"/>
        <color rgb="FF000000"/>
        <rFont val="Arial"/>
      </rPr>
      <t xml:space="preserve">
Link de publicación:
</t>
    </r>
    <r>
      <rPr>
        <sz val="10"/>
        <color rgb="FF000000"/>
        <rFont val="Arial"/>
      </rPr>
      <t xml:space="preserve">
https://www.mindeporte.gov.co/planeacion-gestion-control/modelo-integrado-planeacion-gestion/planeacion/corto-plazo-1/plan-anticorrupcion-atencion-al-ciudadano/ano-2023/seguimientos-cuatrimestrales/tercer-cuatrimestre/seguimiento-plan-anticorrupcion-atencion-al-ciudadano</t>
    </r>
  </si>
  <si>
    <t>Se evidenció un informe de seguimiento a las actividades formuladas en el componente de  Rendición de Cuentas del Plan Anticorrupción y de Atención al Ciudadano vigencia 2023, publicado en la página web del Ministerio del Deporte dentro  de los diez (10) primeros días hábiles de 2024, lo que representa un avance del 33% de ejecución de la actividad. Se encuentra disponible en el siguiente enlace:  
https://www.mindeporte.gov.co/planeacion-gestion-control/modelo-integrado-planeacion-gestion/planeacion/corto-plazo-1/plan-anticorrupcion-atencion-al-ciudadano/ano-2023/seguimientos-cuatrimestrales/tercer-cuatrimestre/seguimiento-plan-anticorrupcion-atencion-al-ciudadano</t>
  </si>
  <si>
    <t>Componente 4: Atención al Ciudadano</t>
  </si>
  <si>
    <r>
      <t xml:space="preserve">Subcomponente 1
</t>
    </r>
    <r>
      <rPr>
        <sz val="10"/>
        <color theme="1"/>
        <rFont val="Arial"/>
        <family val="2"/>
      </rPr>
      <t>Planeación estratégica del servicio al ciudadano</t>
    </r>
  </si>
  <si>
    <t xml:space="preserve"> Realizar la caracterizacion de ciudadanos, usuarios y grupos de interes del Ministerio del Deporte </t>
  </si>
  <si>
    <t>24  documentos de caracterización de ciudadanos</t>
  </si>
  <si>
    <t xml:space="preserve">Número de documentos de caracterización de ciudadanos realizados </t>
  </si>
  <si>
    <t>Dependencias y/o GIT del 
Ministerio que aplique, bajo la articulación de G.I.T Servicio Integral al Ciudadano.</t>
  </si>
  <si>
    <r>
      <rPr>
        <strike/>
        <sz val="10"/>
        <rFont val="Arial"/>
        <family val="2"/>
      </rPr>
      <t xml:space="preserve">
</t>
    </r>
    <r>
      <rPr>
        <sz val="10"/>
        <rFont val="Arial"/>
        <family val="2"/>
      </rPr>
      <t>15/08/2024</t>
    </r>
  </si>
  <si>
    <t xml:space="preserve">Desde el mes de febrero se remitió a las dependencias memorando de asunto EJERCICIO DE CARACTERIZACIÓN 2023 para informar
el  cronograma de actividades dirigidas al desarrollo de los ejercicios de caracterización en la presente vigencia, de conformidad con las fases establecidas en el procedimiento. Se reportará el resultado del trabajo realizado en el periodo que corresponde. Se adjunta listado de oficios remitidos y ejemplo de oficio </t>
  </si>
  <si>
    <t>Se observa que la actividad para reportar los ejercición de caracterización de Usuarios esta programada para el segundo cuatrimestre. no obstante se verificó avance de la actividad a través del envio de comunicaciones que contienen los lineamientos a veintiocho dependencias del Ministerio del Deporte para realizar el ejercicio de Caracterización de Usuarios vigencia 2023. Se visualiza en los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1.1%20Ejemplo%20oficio%20EJERCICIO%20DE%20CARACTERIZACI%C3%93N%202023_1.pdf?csf=1&amp;web=1&amp;e=IOr81q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1.1%20Oficios_caracterizaci%C3%B3n%202023.xlsx?d=w6b506405afdb4160be7c223372d67d5a&amp;csf=1&amp;web=1&amp;e=SQFfSm</t>
  </si>
  <si>
    <t xml:space="preserve">Solicitar ante el Comité Institucional de Gestón y Desempeño la creación de la Oficina de Relación con el Ciudadano de conformidad con el artículo 17 de la Ley 2052 de 2020 </t>
  </si>
  <si>
    <t>Un (1) acto administrativo de creación</t>
  </si>
  <si>
    <t xml:space="preserve">Número de actos administrativos aprobados /Número de actos administrativos programados </t>
  </si>
  <si>
    <t>Secretaría General-GIT Talento humano</t>
  </si>
  <si>
    <t>Se remitió al Departamento Administrativo de la Función Pública - DAFP la matriz de cargas del GIT de Servicio Integral al Ciudadano para que emita concepto y se pueda avanzar con el diseño de la estructuta de la Oficina de Relacionamiento con la Ciudadanía.</t>
  </si>
  <si>
    <t>Se observa que la actividad para crear la Oficina de Relacionamiento con el Ciudadano del Ministerio del Deporte esta programada para el tercer cuatrimestre, sin embargo, con lo reportado por el GIT Talento Humano se identificó el envio de correo electrónico  &lt;jsierra@funcionpublica.gov.co&gt; dirijido al DAFP cuyo asunto es "Solicitud Revisión de Cargas GIT Servicio Integral al Ciudadano Ministerio del Deporte", se puede inferir un avance en la ejecución de la actividad, aunque no ce conoce el contenido de la solicitud en razón a que la evidencia aportada es una imagen. Se puede visualizar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1.2.%20Remisi%C3%B3n%20cargas%20DAFP.pdf?csf=1&amp;web=1&amp;e=iqmPBs</t>
  </si>
  <si>
    <r>
      <t xml:space="preserve">Subcomponente 2
</t>
    </r>
    <r>
      <rPr>
        <sz val="10"/>
        <color theme="1"/>
        <rFont val="Arial"/>
        <family val="2"/>
      </rPr>
      <t>Fortalecimiento del talento humano al servicio del ciudadano</t>
    </r>
  </si>
  <si>
    <t>Realizar  curso de lenguaje claro a funcionarios del Ministerio.</t>
  </si>
  <si>
    <t>Un (1) curso de lenguaje claro realizado</t>
  </si>
  <si>
    <t>Curso de lenguaje claro realizado</t>
  </si>
  <si>
    <t xml:space="preserve">GIT Talento Humano </t>
  </si>
  <si>
    <t xml:space="preserve">
15/08/2024</t>
  </si>
  <si>
    <t>Se está adelantando proceso contractual para la ejecución de las acciones de formación planteadas en el PIC, en donde se contempla esta tematica</t>
  </si>
  <si>
    <t>La actividad para realizar curso de lenguaje claro a funcionarios del Ministerio. esta programada para ejecutar en el segundo cuatrimestre, con la evidencia aportada por el GIT Talento Humano se determinó un avance del 10%  correspondiente a la invitación realizada para 
presentar propuestas de entidades que ofrezca los cursos relacionados en el PIC del Ministerio del Deporte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Oficio%20Solicitud%20Propuesta%20Capacitaci%C3%B3n_Uniminuto.pdf?csf=1&amp;web=1&amp;e=shHDNX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Respuesta.pdf?csf=1&amp;web=1&amp;e=Wnv5zW</t>
  </si>
  <si>
    <t>Formar a los funcionarios en Lengua de Señas Colombiana, con el propósito de desarrollar destrezas y habilidades para contribuir a una atención inclusiva</t>
  </si>
  <si>
    <t>Un (1) curso de lengua de señas realizado</t>
  </si>
  <si>
    <t>Número de cursos de lengua de señas realizados</t>
  </si>
  <si>
    <t>GIT Talento Humano</t>
  </si>
  <si>
    <t>La actividad para formar a los funcionarios en Lengua de Señas Colombiana. esta programada para ejecutar en el tercer cuatrimestre, con la evidencia aportada por el GIT Talento Humano se determinó un avance del 10%  correspondiente a la invitación realizada para 
presentación de propuestas por parte de entidades que ofrecen los cursos relacionados en el PIC del Ministerio del Deporte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Oficio%20Solicitud%20Propuesta%20Capacitaci%C3%B3n_Uniminuto.pdf?csf=1&amp;web=1&amp;e=rwIhgh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Respuesta.pdf?csf=1&amp;web=1&amp;e=Wnv5zW</t>
  </si>
  <si>
    <t xml:space="preserve">
Fortalecer las competencias del Talento Humano frente al Servicio al Ciudadano e integridad en lo público.</t>
  </si>
  <si>
    <t>Dos (2) capacitaciones en Servicio al Ciudadano e integridad en lo público realizadas</t>
  </si>
  <si>
    <t>Número de capacitaciones  realizadas</t>
  </si>
  <si>
    <t>30/06/2024 30/11/2024</t>
  </si>
  <si>
    <t>Una vez realizado el lanzamiento y socialización del Código de Integridad el día 6 y 7 de mayo, se citará mesa de trabajo con SIC para establecer fechas y metodologías de las capacitaciones, como está establecido también en el PIC</t>
  </si>
  <si>
    <t xml:space="preserve">La actividad para fortalecer las competencias del Talento Humano frente al Servicio al Ciudadano, esta programada para ejecutar en el segundo y tercer cuatrimestre, con la evidencia aportada por el GIT Talento Humano no es posible determinar el avance en la ejecución de la actividad. </t>
  </si>
  <si>
    <t>Entregar incentivos especiales para el personal de servicio al ciudadano, de acuerdo con lo previsto en el marco normativo vigente y en el plan de incentivos.</t>
  </si>
  <si>
    <t>Una (1) entrega de Incentivos para el personal de servicio al ciudadano de acuerdo al Plan de Estímulos e incentivos 2024</t>
  </si>
  <si>
    <t>Número de entregas de Incentivos para el personal de servicio al ciudadano realizadas</t>
  </si>
  <si>
    <t>De acuerdo con lo conversado en la primera reunión, se solicitó mesa de trabajo para definir criterios de reconocimiento a los funcionarios que se destaquen por su servicio al ciudadano. En espera de establecer nuevamente la fecha.</t>
  </si>
  <si>
    <t>Se observa solicitud de mesa de trabajo para definir criterios de reconocimiento a los funcionarios que se destaquen por su servicio al ciudadano en la evidencia se propone una fecha y con la evidencia aportada no es posible determinar los resultados de la mesa de trabajo y si en efecto se realizó o si se reprogramo.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2.4.%20Solicitud%20de%20mesa%20de%20trabajo%20Incentivos.pdf?csf=1&amp;web=1&amp;e=hJp1iM</t>
  </si>
  <si>
    <t xml:space="preserve">Realizar capacitaciones en torno a la  cualificación para la comunicación y atención a personas con discapacidad </t>
  </si>
  <si>
    <t>Dos (2) actividades de capacitación</t>
  </si>
  <si>
    <t xml:space="preserve">Número de actividades de capacitación ejecutadas </t>
  </si>
  <si>
    <t xml:space="preserve">
15/08/2024
 30/11/2024</t>
  </si>
  <si>
    <t>La actividad para realizar  capacitaciones en torno a la  cualificación para la comunicación y atención a personas con discapacidad, se programamó para ejecutar en el segundo y tercer cuatrimestre, con la evidencia aportada por el GIT Talento Humano se determinó un avance del 10%  correspondiente a la invitación realizada para 
validado a través de presentación de propuestas por parte de entidades que ofrecen los cursos relacionados en el PIC del Ministerio del Deporte 2024. Se visualiza en los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Oficio%20Solicitud%20Propuesta%20Capacitaci%C3%B3n_Uniminuto.pdf?csf=1&amp;web=1&amp;e=rwIhgh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Respuesta.pdf?csf=1&amp;web=1&amp;e=Wnv5zW</t>
  </si>
  <si>
    <r>
      <t xml:space="preserve">Subcomponente 3
</t>
    </r>
    <r>
      <rPr>
        <sz val="10"/>
        <color theme="1"/>
        <rFont val="Arial"/>
        <family val="2"/>
      </rPr>
      <t>Gestión de relacionamiento con los ciudadanos</t>
    </r>
  </si>
  <si>
    <t>Implementar mejoras al sistema GESDOC que contribuya  a la adecuada gestión y seguimiento de peticiones, quejas, reclamos  denuncias, trámites y OPAS</t>
  </si>
  <si>
    <t>Una (1)mejora en GESDOC  implementada</t>
  </si>
  <si>
    <t>Número de mejoras en GESDOC implementadas</t>
  </si>
  <si>
    <t>GIT TICS</t>
  </si>
  <si>
    <t>Se implemento el correo certificado en GESDOC para las notificaciones de actos administrativos (resoluciones) de las siguientes dependencias: Secretaria General. Oficina de Control Interno Disciplinario, Dirección de Inspeccion Vigitancia y Control y sus grupos internos, Direccion de Fomento y Desarrollo, Direccion de Posicionamiento y Liderazgo Deportivo, Oficina Juridica</t>
  </si>
  <si>
    <t>Se verifica implementación de mejora en el aplicativo GESDOC para las notificaciones de actos administrativos (resoluciones) de las siguientes dependencias: Secretaria General. Oficina de Control Interno Disciplinario, Dirección de Inspeccion Vigitancia y Control y sus grupos internos, Direccion de Fomento y Desarrollo, Direccion de Posicionamiento y Liderazgo Deportivo, Oficina Juridica, se visualiza capacitación en el siguiente enlace:
https://coldeportes.sharepoint.com/sites/IntranetInstitucional/_layouts/15/stream.aspx?id=%2Fsites%2FIntranetInstitucional%2FDocumentos%20compartidos%2FG%2EI%2ET%2E%20Tecnolog%C3%ADas%20de%20la%20Informaci%C3%B3n%20y%20las%20Comunicaciones%2FCapacitaci%C3%B3n%20GESDOC%2FCapitulo%208%20Correo%20Certificado%2Emp4&amp;nav=eyJwbGF5YmFja09wdGlvbnMiOnsic3RhcnRUaW1lSW5TZWNvbmRzIjo0LjAxMTc1N319&amp;ct=1714152815702&amp;or=OWA%2DNT%2DMail&amp;cid=8203ed02%2Db3d5%2Df718%2Dabe9%2Dc8e667b7790c&amp;ga=1&amp;referrer=StreamWebApp%2EWeb&amp;referrerScenario=AddressBarCopied%2Eview</t>
  </si>
  <si>
    <t xml:space="preserve">Implementar CHATBOT que facilite la interaccíón con la ciudadania. </t>
  </si>
  <si>
    <r>
      <t>Un (1)</t>
    </r>
    <r>
      <rPr>
        <strike/>
        <sz val="10"/>
        <rFont val="Arial"/>
        <family val="2"/>
      </rPr>
      <t xml:space="preserve"> </t>
    </r>
    <r>
      <rPr>
        <sz val="10"/>
        <rFont val="Arial"/>
        <family val="2"/>
      </rPr>
      <t xml:space="preserve">CHATBOT </t>
    </r>
  </si>
  <si>
    <t>CHATBOT implementado</t>
  </si>
  <si>
    <t>Se implemento el Chatbot de acuerdo a los requerimientos del GIT Servicio al Ciudadano, se realizaron las capacitacions tecnicas y de usuario y se inicio la campaña de expectativa.  Se esta implementando el llamado del Chatbot desde el portal del Ministerio del Deporte.  Esta proyectado lanzar el 26 de abril.</t>
  </si>
  <si>
    <t>Se observa acta de entrega a satisfación del desarrollo CHAT BOT para el Ministerio del Deporte, con fecha de suscripción de 19 de abril de 2024, se encuentra en la fase de implementación con fecha de lanzamiento de 26 de abril de 2024.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3.2%20Chatbot?csf=1&amp;web=1&amp;e=19c9GD</t>
  </si>
  <si>
    <t xml:space="preserve">Implementar módulo de caracterización de usuarios </t>
  </si>
  <si>
    <t>Un (1) módulo de caracterización de usuarios    implementada</t>
  </si>
  <si>
    <r>
      <t>módulo de caracterización  implementadas</t>
    </r>
    <r>
      <rPr>
        <strike/>
        <sz val="10"/>
        <rFont val="Arial"/>
        <family val="2"/>
      </rPr>
      <t xml:space="preserve"> </t>
    </r>
  </si>
  <si>
    <t>Se realizaron los ajustes solicitados por el GIT Servicio Integral al Ciudadano al modulo de Caracterizacion de usuarios, se desplego el modulo en la intranet del Ministerio del Deporte.  Para agendamiento virtual se estan realizando ajustes.</t>
  </si>
  <si>
    <t>Se valida en la intranet que esta alojado módulo Caracterización de usuarios, se encuentra en fase de pruebas y ajustes para desplegar el agendamiento de citas presenciales y Caracterización de Usuariaos. se encuentra disponible en el siguiente enlace: 
https://coldeportes.sharepoint.com/sites/IntranetInstitucional/SitePages/siseg.aspx?csf=1&amp;web=1&amp;e=yEyJq1</t>
  </si>
  <si>
    <t>Realizar talleres para el uso de herramientas de innovación que permita mejorar la solución de problemas de la entidad con sus grupos de valor.</t>
  </si>
  <si>
    <t>Tres  (3) talleres</t>
  </si>
  <si>
    <t>Cantidad de talleres realizados</t>
  </si>
  <si>
    <t>Oficina Asesora de Planeación/ GIT Gestión de Conocimiento</t>
  </si>
  <si>
    <t xml:space="preserve">
30/11/2024</t>
  </si>
  <si>
    <t>Se realizaron cuatro talleres con los colaboradores del Ministerio:
1. Socialización circular 1212 del 2023 dirigida a supervisores y contratistas, con archivo de información soportes procesos contractuales.
2. Taller fundamentos de la innovación dictado por el experto, Doctor Sergio Chica docente ESAP; en el que se brinda una contextualización y herramientas practicas para identificar los tipos de innovación 
3. Taller hexágono de la Innovación pública se realiza taller práctico con la utilización de aplicaciones gratuitas  que facilitan la construcción de redes del conocimiento institucional 
4.  Modelos y Gesión del conocimiento, se brindan estrategias y herramientas que faciliten la implementación de la política de la Gestión del Conococimiento e innovación. Las evidencias se encuentras en el siguiente link:
https://coldeportes.sharepoint.com/sites/oficinaasesoraplaneacion/Documentos%20compartidos/Forms/AllItems.aspx?id=%2Fsites%2Foficinaasesoraplaneacion%2FDocumentos%20compartidos%2FOAP%2F3%2E%20GIT%20GecoInn%2FCapacitaciones%202024</t>
  </si>
  <si>
    <t>Se verifica la realización de cuatro (4) talleres para el uso de herramientas de innovación que permita mejorar la solución de problemas de la entidad, de manera presencial y virtual a través del aplicativo Microsoft Teams, adelantadas por el GIT Gestión del Conocimiento y la Innovación; dirigida a funcionarios y contratistas del Ministerio del Deporte. Se visualiza en el siguiente enlace:
https://coldeportes.sharepoint.com/sites/oficinaasesoraplaneacion/Documentos%20compartidos/Forms/AllItems.aspx?id=%2Fsites%2Foficinaasesoraplaneacion%2FDocumentos%20compartidos%2FOAP%2F3%2E%20GIT%20GecoInn%2FCapacitaciones%202024</t>
  </si>
  <si>
    <t>Elaborar, de manera coordinada con las distintas dependencias, el calendario de eventos del Ministerio en la vigencia 2024, para efectos de su publicación en página web.</t>
  </si>
  <si>
    <t>Un (1) calendario de eventos publicado en la pagina web según reporte de las direcciones técnicas.</t>
  </si>
  <si>
    <r>
      <rPr>
        <strike/>
        <sz val="10"/>
        <rFont val="Arial"/>
        <family val="2"/>
      </rPr>
      <t xml:space="preserve"> </t>
    </r>
    <r>
      <rPr>
        <sz val="10"/>
        <rFont val="Arial"/>
        <family val="2"/>
      </rPr>
      <t xml:space="preserve">calendario de eventos publicados en la pagina web </t>
    </r>
  </si>
  <si>
    <t>Se está trabajando en la consolidación de la información. El reporte se realizará en el periodo que corresponda consolidando la información de los eventos y publicandola en la página web.</t>
  </si>
  <si>
    <t>Se observa que la actividad para reportar el calendario de eventos del Ministerio del Deporte esta programada para el segundo cuatrimestre, sin embargo, con lo reportado por el GIT Servicio Integral al Ciudadano no es posible establecer el avance de la ejecución de la actividad.</t>
  </si>
  <si>
    <t>3.6</t>
  </si>
  <si>
    <t>Publicar la carta del trato digno</t>
  </si>
  <si>
    <t>Un (1) documento  publicado en la página web</t>
  </si>
  <si>
    <t>Número de documento publicados</t>
  </si>
  <si>
    <r>
      <t xml:space="preserve">Se actualizó la carta de trato digno conforma a la Política institucional de servicio al ciudadano y se publicó enla página web
</t>
    </r>
    <r>
      <rPr>
        <sz val="10"/>
        <color theme="4"/>
        <rFont val="Arial"/>
        <family val="2"/>
      </rPr>
      <t>https://www.mindeporte.gov.co/atencion-servicio-ciudadania/politica-institucional-servicio-al-ciudadano/carta-trato-digno-al-ciudadano</t>
    </r>
  </si>
  <si>
    <t>Se verifica actualización y publicación de una (1) Carta de Trato Digno del Ministerio del Deporte, visible en el siguiente enlace:
https://www.mindeporte.gov.co/recursos_user/2024/Servicio_Integral_al_Ciudadano/Febrero/CARTA_TRATO_DIGNO_%281%29.pdf</t>
  </si>
  <si>
    <t>3.7</t>
  </si>
  <si>
    <t>Mejorar el contenido de la pestaña Denuncias por Corrupción en la página Web para facilitar la lectura y la gestión de la ciudadanía</t>
  </si>
  <si>
    <t xml:space="preserve">Una(1) mejora del contenido en la pestaña de la página Web </t>
  </si>
  <si>
    <t xml:space="preserve">Mejora del contenido realizada </t>
  </si>
  <si>
    <t>la actividad de mejorar la pestaña de Denuncias por Corrupción en la página web esta programada para reportar en el tercer cuatrimestre, no obstante, al verificar el avance de la actividad no es posible determinar con las evidencias aportadas por el GIT Servicio Integral al Ciudadano.</t>
  </si>
  <si>
    <t>3.8</t>
  </si>
  <si>
    <t>Formular y publicar la estrategia de Participación Ciudadana de la vigencia 2024 del Ministerio del Deporte en la pagina web</t>
  </si>
  <si>
    <t>Una (1) estrategia de participación publicada en la página web</t>
  </si>
  <si>
    <t>Número de estrategias de participación publicadas en página web</t>
  </si>
  <si>
    <r>
      <t xml:space="preserve">Se aprueba en el Comité institucional de gestión y desempeño sesión 1 de 2024 la Estrategia de Relacionamiento con la ciudadanía dentro de la cual se encuentra incluída la estrategia de participación ciudadana para la vigencia.
Se publica en la página WEB institucional la Estrategia de Participación ciudadana aprobada 2024
</t>
    </r>
    <r>
      <rPr>
        <sz val="10"/>
        <color theme="4"/>
        <rFont val="Arial"/>
        <family val="2"/>
      </rPr>
      <t>https://www.mindeporte.gov.co/atencion-servicio-ciudadania/participacion-ciudadana/estrategia-participacion-ciudadana/2024</t>
    </r>
  </si>
  <si>
    <t>Se verifica la formulación de una (1) Estrategia de Participación ciudadana aprobada 2024, que fue publicada en la pagina web del Ministerio del Deporte. Se visualiza en el siguiente enlace:
https://www.mindeporte.gov.co/atencion-servicio-ciudadania/participacion-ciudadana/estrategia-participacion-ciudadana/2024</t>
  </si>
  <si>
    <t>3.9</t>
  </si>
  <si>
    <t xml:space="preserve">Ejecutar y hacer monitoreo al desarrollo de los espacios de participación ciudadana, conforme a la programación establecida </t>
  </si>
  <si>
    <t>Dos (2)reportes de seguimiento trimestral a la ejecución de los ejercicios de Participación Ciudadana (EPC) 2024</t>
  </si>
  <si>
    <t xml:space="preserve">Número de Reportes de seguimiento  realizados </t>
  </si>
  <si>
    <t>Servicio Integral al Ciudadano</t>
  </si>
  <si>
    <t>El reporte se realizará en el periodo que corresponda consolidando la información de ejecución de los espaciós de participación ciudadana</t>
  </si>
  <si>
    <t>La actividad de ejecutar y hacer monitoreo al desarrollo de los espacios de participación ciudadana esta programada para reportar en el segundo y tercer cuatrimestre, no obstante, al verificar el avance de la actividad no es posible determinar con las evidencias aportadas por el GIT Servicio Integral al Ciudadano.</t>
  </si>
  <si>
    <t>3.10</t>
  </si>
  <si>
    <t xml:space="preserve">Implementar ejercicio de participación ciudadana para la construcción del Plan de Acción 2025 de la entidad </t>
  </si>
  <si>
    <t>Un (1) ejercicio de participación ciudadana realizado</t>
  </si>
  <si>
    <t>Número de ejercicios de participación ciudadana realizados</t>
  </si>
  <si>
    <t xml:space="preserve">Oficina Asesora de Planeación </t>
  </si>
  <si>
    <t>El reporte se realizará en el periodo que corresponda una vez se inicie el proceso de construcción del Plan de Acción - PAI 2025</t>
  </si>
  <si>
    <t>De acuerdo con lo manifestado por la Oficina Asesora de Planeación, la actividad se programó para ejecutar en el tercer cuatrimestre en concordancia con el ejercicio de Planeación Instittucional, a corte del primer cuatrimestre no es posible establecer el avance de ejecución de la actividad.</t>
  </si>
  <si>
    <t>3.11</t>
  </si>
  <si>
    <t>Realizar un diagnóstico en el que se indique el estado del cumplimiento de la NTC 6047 socializado a la Alta Dirección del Ministerio del Deporte</t>
  </si>
  <si>
    <t>Un (1) documento de diagnóstico socializado</t>
  </si>
  <si>
    <t xml:space="preserve">1 documento de diagnostico elaborado y socializado </t>
  </si>
  <si>
    <t>GIT Gestión Administrativa</t>
  </si>
  <si>
    <t>Para el primer cuatrimestre se elaboró diagnostico preliminar con el cual se pretende indicar el estado de cumplimiento de la NTC en la Sede del CAR.
Asi mismo,a través de memorando 2024IE0003303 el GIT de Administrativa solicito adelantar concepto y mesa de trabajo con la Direcccion de Herramientas y GIT de infraestructura; cabe aclarar que, este ejercicio es preliminar y se requiere del apoyo técnico desde los profesionales especializados de la Direccion,que permitan definir un diagnóstico
final más cercano a la realidad.</t>
  </si>
  <si>
    <t>Se verifica diagnóstico preliminar respecto al estado de cumplimiento de la NTC en la Sede del CAR, se recomienda que las acciones de mejora se plasme en un plan que pueda ser presentado junto con el diagnostico final a la Alta Dirección del Ministerio del Deporte para dar cumplimiento a la NTC 6047 en la sede del CAR. Con fundamento en la evidencia se determina un avance del 33% de ejecución de la actividad.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3.11-DIAGNOSTICO%20PRELIMINAR%20VERIFICACI%C3%93N%20DEL%20CUMPLIMIENTO%20DE%20LOS%20CRITERIOS%20DE%20LA%20NTC%206047%20DE%202013%20-%20CAR%202024%20(4).pdf?csf=1&amp;web=1&amp;e=lsaUzr</t>
  </si>
  <si>
    <t>3.12</t>
  </si>
  <si>
    <t xml:space="preserve">Realizar un mantenimiento en alguna de las sedes que ocupa el Ministerio para garantizar la accesibilidad a los espacios físicos con los que se cuentan, conforme lo estable la NTC 6047 </t>
  </si>
  <si>
    <t>Un (1) actividad de matenimiento y/o o mejora en alguna de las sedes.</t>
  </si>
  <si>
    <t>Número de actividades de adecuación, matenimiento y/o mejora realizadas</t>
  </si>
  <si>
    <t>A través del documento denominado diagnostico se relacionan con los registros fotograficos algunas mejoras realizadas a la sede de CAR conforme lo establece la NTC, para ello se ilustran con registros fotograficos los sitios en donde se adelantaron las intervenciaones en el primer trimestre de 2024.</t>
  </si>
  <si>
    <t>Se verifico en el diagnostico preliminar las acciones de mejora implementadas por el GITGestión Administrativa para dar cumplimiento a la NTC 6047, entre las que se destaca demarcación de las dos rampas de acceso de parqueaderos, para personas con movilidad reducida en silla de ruedas, Se determina un avance de 33% de ejecución de la actividad. Se sivualiza en los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3.12%20memo%202024IE0003303.pdf?csf=1&amp;web=1&amp;e=MO1ZyD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3.12%20memo%202024IE0003303.pdf?csf=1&amp;web=1&amp;e=MO1ZyD</t>
  </si>
  <si>
    <t>3.13</t>
  </si>
  <si>
    <t>Promover la cualificación de la ciudadanía en  los procesos de participación ciudadana y  control social a la gestión pública.</t>
  </si>
  <si>
    <t>Un (1) curso promocionado de participación ciudadana</t>
  </si>
  <si>
    <t>Número de cursos desarrollados</t>
  </si>
  <si>
    <t>Se iniciará el proceso de revisión del curso para posteriormente ponerlo a disposición de la ciudadanía.  El reporte se realizará en el periodo que corresponda</t>
  </si>
  <si>
    <t xml:space="preserve">La actividad para promocionar curso de participación ciudadana y control social esta programada para ejecutar en el tercer cuatrimestre, con la evidencia aportada por el GIT ServicioIntegral al Ciudadano no es posible establecer el avance de la actividad. </t>
  </si>
  <si>
    <t>3.14</t>
  </si>
  <si>
    <t xml:space="preserve">Socializar a la ciudadania por medio de piezas divulgativas las acciones prohibidas descritas en la ley 1445 de 2011. </t>
  </si>
  <si>
    <t xml:space="preserve">Dos (2) Piezas divulgadas </t>
  </si>
  <si>
    <t>Número de piezas divulgados</t>
  </si>
  <si>
    <t xml:space="preserve">Oficina  Asesora Jurídica </t>
  </si>
  <si>
    <t xml:space="preserve"> 
15/04/2024                
30/11/2024</t>
  </si>
  <si>
    <t>Se realizó la publicación de pieza gráfica divulgativa de sensibiliazión por medio de la intranet y pagina web del Ministerio del Deporte el dia 11/04/2024 asi mismo, en redes sociles oficilaes del Ministerio del Deporte como X y facebook.  La evidencia se encuentra cargada en el siguiente enlace: https://coldeportes.sharepoint.com/sites/oficinaasesoraplaneacion/Documentos%20compartidos/Forms/AllItems.aspx?csf=1&amp;web=1&amp;e=IQSSxC&amp;CT=1713878996198&amp;OR=OWA%2DNT%2DMail&amp;CID=5d9553ab%2Dbc3e%2D4db3%2Dca24%2D6e86bc6d41f4&amp;FolderCTID=0x0120004B49A12ADC1AFD47827202D5B0345C2D&amp;id=%2Fsites%2Foficinaasesoraplaneacion%2FDocumentos%20compartidos%2FOAP%2F2%2E%20GIT%20Planeaci%C3%B3n%20y%20Gesti%C3%B3n%2FVigencia%202024%2F4%2E%20Plan%20Anticorrupci%C3%B3n%20y%20de%20Atenci%C3%B3n%20al%20Ciudadano%202024%2F3%2E%20Primer%20seguimiento%20Plan%20Anticorrupci%C3%B3n%20y%20de%20Atenci%C3%B3n%20al%20Ciudadano%202024%2F4%2E%20Atenci%C3%B3n%20al%20Ciudadano&amp;viewid=4730f7e4%2Df92c%2D4902%2D9b0e%2Da4b5eb0bd3fe</t>
  </si>
  <si>
    <t>Se verifica pieza gráfica divulgativa de las las acciones prohibidas descritas en la ley 1445 de 2011,  que fue publicada en la intranet y pagina web del Ministerio del Deporte y redes sociles oficilaes del Ministerio del Deporte como X y facebook.  La evidencia se encuentra cargada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csf=1&amp;web=1&amp;e=i2WVWV</t>
  </si>
  <si>
    <r>
      <t xml:space="preserve">Subcomponente 4
</t>
    </r>
    <r>
      <rPr>
        <sz val="10"/>
        <color theme="1"/>
        <rFont val="Arial"/>
        <family val="2"/>
      </rPr>
      <t>Conocimiento al servicio al ciudadano</t>
    </r>
  </si>
  <si>
    <t>Socializar a los grupos de valor la actualidad juridica del Ministerio del Deporte</t>
  </si>
  <si>
    <t>Dos (2) boletines jurídicos publicados en la intranet y en la pagina web.</t>
  </si>
  <si>
    <t>Número de boletines juridicos publicados</t>
  </si>
  <si>
    <t>15/08/2024
30/11/2024</t>
  </si>
  <si>
    <t>La primera actividad se tiene programada para realización antes del 15/08/2024 y la segunda para el 30/11/2024, por lo tanto, el reporte se realizará en el segundo y tercer cuatrimestre del presente año 2024 consecutivamente.</t>
  </si>
  <si>
    <t xml:space="preserve">La actividad para socializar a los grupos de valor la actualidad jurídica y control social esta programada para ejecutar en el segundo y  tercer cuatrimestre, con la evidencia aportada por la Oficina Asesora Jurídica no es posible establecer el avance de la actividad. </t>
  </si>
  <si>
    <t>Publicar en la página web del Ministerio del Deporte el proyecto de agenda regulatoria de la entidad previsto para la vigencia 2025.</t>
  </si>
  <si>
    <t>Una (1) Publicación realizada en la página web.</t>
  </si>
  <si>
    <t>Número de publicaciones realizadas en la página web</t>
  </si>
  <si>
    <t>La actividad se tiene programada para su realización y publicación el 30/10/2024 de acuerdo con la normatividad, por lo tanto, el reporte se realizará en el tercer cuatrimestre del presente año 2024.</t>
  </si>
  <si>
    <t xml:space="preserve">La actividad para publicar el proyecto de agenda regulatoria de la entidad previsto para la vigencia 2025, esta programada para ejecutar en el tercer cuatrimestre, con la evidencia aportada por la Oficina Asesora Jurídica no es posible establecer el avance de la actividad. </t>
  </si>
  <si>
    <t>4.3</t>
  </si>
  <si>
    <t>Consolidar la información relacionada con las diferentes interacciones que los ciudadanos han tenido con la entidad en la ejecución de los ejercicios de participación ciudadana en la vigencia anterior</t>
  </si>
  <si>
    <t>Un informe anual de gestión de la participación ciudadana de la vigencia 2023 publicado y divulgado</t>
  </si>
  <si>
    <t>Número de informes de la vigencia 2023 publicado y divulgado</t>
  </si>
  <si>
    <r>
      <t xml:space="preserve">13/02/2024: 100% Se diseñó y publicó el Informe anual de participación ciudadana 2023
18/03/2024:  Se divulgó el Informe a través del correo electrónico remitido desde Servicio al Ciudadano
</t>
    </r>
    <r>
      <rPr>
        <sz val="10"/>
        <color theme="4"/>
        <rFont val="Arial"/>
        <family val="2"/>
      </rPr>
      <t>https://www.mindeporte.gov.co/atencion-servicio-ciudadania/participacion-ciudadana/informe-anual-gestion-participacion-ciudadana/2023</t>
    </r>
  </si>
  <si>
    <t>Se verifica informe anual de participación ciudadana 2023, que fue publicado en la página web del Ministerio del Deporte el 13 de febrero de 2023 y divulgado a través de correo electrónico institucional el 18 de marzo de 2024. Se visualiza en los siguientes enlaces:
https://www.mindeporte.gov.co/atencion-servicio-ciudadania/participacion-ciudadana/informe-anual-gestion-participacion-ciudadana/2023
https://coldeportes.sharepoint.com/:w:/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4.3.docx?d=w1a624607886346958e1b38ade2831e2e&amp;csf=1&amp;web=1&amp;e=fgqwCZ</t>
  </si>
  <si>
    <r>
      <t xml:space="preserve">Subcomponente 5
</t>
    </r>
    <r>
      <rPr>
        <sz val="10"/>
        <color theme="1"/>
        <rFont val="Arial"/>
        <family val="2"/>
      </rPr>
      <t>Evaluación de gestión y medición de la percepción ciudadana</t>
    </r>
  </si>
  <si>
    <t>Desarrollar la medición de percepción  de los grupos de valor y la experiencia del servicio, frente a las peticiones, quejas, reclamos, sugerencias y denuncias que presentan los ciudadanos y sus tiempos de respuesta.</t>
  </si>
  <si>
    <t>Cuatro (4) Informes trimestrales de gestión de servicio al ciudadano con un componente relacionado con la percepción de PQRSD.</t>
  </si>
  <si>
    <t>Número de Informes trimestrales de gestión  con un componente relacionado con la percepción de PQRSD realizados</t>
  </si>
  <si>
    <t>28/02/2024 30/05/2024 20/08/2024 20/11/2024</t>
  </si>
  <si>
    <r>
      <t xml:space="preserve">Dentro del Informe Trimestral del cuarto trimestre 2023 se incluyó el punto:7. INDICADOR PERCEPCIÓN DE CALIDAD SOBRE LAS RESPUESTAS A LAS PETICIONES 
</t>
    </r>
    <r>
      <rPr>
        <sz val="10"/>
        <color theme="4"/>
        <rFont val="Arial"/>
        <family val="2"/>
      </rPr>
      <t>https://www.mindeporte.gov.co/atencion-servicio-ciudadania/politica-institucional-atencion-servicio-ciudadania/informes-gestion-servicio-integral-al-ciudadano/informe-gestion-servicio-al-ciudadano-2023</t>
    </r>
    <r>
      <rPr>
        <sz val="10"/>
        <color theme="1"/>
        <rFont val="Arial"/>
        <family val="2"/>
      </rPr>
      <t xml:space="preserve">
chrome-extension://efaidnbmnnnibpcajpcglclefindmkaj/https://www.mindeporte.gov.co/recursos_user/2024/Servicio_Integral_al_Ciudadano/Febrero/INFORME_CUARTO_TRIMESTRE_2023-_V_28-02-2024.pdf</t>
    </r>
  </si>
  <si>
    <t>Se verifica medición de percepción  de los grupos de valor y la experiencia del servicio en el informe Trimestral del cuarto trimestre 2023, visible en el siguiente enlace:
https://www.mindeporte.gov.co/atencion-servicio-ciudadania/politica-institucional-atencion-servicio-ciudadania/informes-gestion-servicio-integral-al-ciudadano/informe-gestion-servicio-al-ciudadano-2023</t>
  </si>
  <si>
    <t>Realizar seguimiento a la Implementación y mantenimiento de la Política de Servicio al Ciudadano al interior del Ministerio del Deporte.</t>
  </si>
  <si>
    <t xml:space="preserve">Realizar un (1) informe de seguimiento al cumplimiento de lo establecido en el Decreto 1499 de 2017 </t>
  </si>
  <si>
    <t>Número de Informes de seguimiento realizados en el período evaluado</t>
  </si>
  <si>
    <t xml:space="preserve">Oficina de Control Interno </t>
  </si>
  <si>
    <r>
      <rPr>
        <sz val="10"/>
        <color rgb="FF000000"/>
        <rFont val="Arial"/>
      </rPr>
      <t xml:space="preserve">Actividad prevista para ejecutarse en el tercer cuatrimestre de la vigencia 2024.
</t>
    </r>
    <r>
      <rPr>
        <b/>
        <sz val="10"/>
        <color rgb="FF000000"/>
        <rFont val="Arial"/>
      </rPr>
      <t xml:space="preserve">
Nota:</t>
    </r>
    <r>
      <rPr>
        <sz val="10"/>
        <color rgb="FF000000"/>
        <rFont val="Arial"/>
      </rPr>
      <t xml:space="preserve"> se precisa que se solicitó ajustar el indicador, quedando como </t>
    </r>
    <r>
      <rPr>
        <i/>
        <sz val="10"/>
        <color rgb="FF000000"/>
        <rFont val="Arial"/>
      </rPr>
      <t>"Número de Informes de seguimiento realizados"</t>
    </r>
    <r>
      <rPr>
        <sz val="10"/>
        <color rgb="FF000000"/>
        <rFont val="Arial"/>
      </rPr>
      <t xml:space="preserve"> ya que solo se planea uno y con la redacción podría interpretarse que se refiere a tres informes. Por favor en la aprobación de la versión 2 ajustar eliminando lo resaltado en rojo.</t>
    </r>
  </si>
  <si>
    <t xml:space="preserve">La actividad de seguimiento a la Implementación y mantenimiento de la Política de Servicio al Ciudadano, esta programada para ejecutarse en el tercer cuatrimestre, con la evidencia aportada por la Oficina Control Interno no es posible establecer el avance de la actividad. </t>
  </si>
  <si>
    <t>Componente 5: Transparencia y acceso a la información</t>
  </si>
  <si>
    <r>
      <rPr>
        <b/>
        <sz val="10"/>
        <color theme="1"/>
        <rFont val="Arial"/>
        <family val="2"/>
      </rPr>
      <t xml:space="preserve">Subcomponente 1 </t>
    </r>
    <r>
      <rPr>
        <sz val="10"/>
        <color theme="1"/>
        <rFont val="Arial"/>
        <family val="2"/>
      </rPr>
      <t xml:space="preserve">                                                                                        Lineamientos de Transparencia Activa</t>
    </r>
  </si>
  <si>
    <t>Realizar el reporte del Indice de Transparencia y Acceso a la información) en el aplicativo dispuesto por la Procuraduría General de la Nación</t>
  </si>
  <si>
    <r>
      <rPr>
        <strike/>
        <sz val="10"/>
        <rFont val="Arial"/>
        <family val="2"/>
      </rPr>
      <t xml:space="preserve">
</t>
    </r>
    <r>
      <rPr>
        <sz val="10"/>
        <rFont val="Arial"/>
        <family val="2"/>
      </rPr>
      <t>Un (1) reporte efectuado en los términos establecidos por la PGN</t>
    </r>
  </si>
  <si>
    <t>Número de reportes realizados</t>
  </si>
  <si>
    <t xml:space="preserve"> GIT Servicio Integral al Ciudadano</t>
  </si>
  <si>
    <t xml:space="preserve">
30/11/2024</t>
  </si>
  <si>
    <t>Se está trabajando en la revisión de la información incorporada en la página WEB para su actualización.  El reporte se realizará en el periodo que corresponda una vez la PGN emita circular que define plazo para realizar lo que corresponde en el aplicativo</t>
  </si>
  <si>
    <t xml:space="preserve">La actividad para reportar el Indice de Transparencia y Acceso a la información en el aplicativo de la PGN, esta programada para ejecutarse en el tercer cuatrimestre, con la evidencia aportada por el GIT Servicio Integral al Ciudadano, no es posible establecer el avance de la actividad. </t>
  </si>
  <si>
    <t>Promover la importancia de la Transparencia y el acceso de la información a través de la cualificación a los enlaces de de cada una de la dependencias.</t>
  </si>
  <si>
    <t xml:space="preserve">Número de  actividades de capacitación realizadas </t>
  </si>
  <si>
    <t xml:space="preserve"> 15/06/2024                 15/11/2024 </t>
  </si>
  <si>
    <t>El reporte se realizará en el periodo que corresponda una vez se realice la actividad</t>
  </si>
  <si>
    <t xml:space="preserve">La actividad para Promover la importancia de la Transparencia y el acceso de la información, esta programada para ejecutar en el segundo y  tercer cuatrimestre. Se aclara que, con la evidencia aportada por el GIT Servicio Integral al Ciudadano, no es posible establecer el avance de la actividad. </t>
  </si>
  <si>
    <t>Revisar y actualizar el Menú Participa de acuerdo a los lineamientos de la resolución 1519 de 2020</t>
  </si>
  <si>
    <t>88% cumplimiento de los criterios y requerimientos definidos para el menú Participa</t>
  </si>
  <si>
    <t>Número de criterios y requerimientos definidos para el menú Participa cumplidos/Número de criterios y requerimientos definidos para el menú Participa que aplican a la entidad *100</t>
  </si>
  <si>
    <t xml:space="preserve"> GIT Servicio Integral al Ciudadano / Oficina Asesora de Planeación </t>
  </si>
  <si>
    <t>A partir de abril se inició con la actualización del Menú Participa incluyendo lo relacionado a la vigencia 2024 en cuanto a espacios de participación.  Se hará un reporte cuantitativo de cumplimiento como avance en el próximo cuatrimestre</t>
  </si>
  <si>
    <t xml:space="preserve">La actividad para actualizar el Menú Participa de acuerdo a los lineamientos de la resolución 1519 de 2020, esta programada para ejecutar en el segundo y  tercer cuatrimestre. Se aclara que, con la evidencia aportada por el GIT Servicio Integral al Ciudadano, no es posible establecer el avance de la actividad. </t>
  </si>
  <si>
    <t>Actualizar la Política de Tratamiento de datos personales y divulgarla a los grupos de valor.</t>
  </si>
  <si>
    <t xml:space="preserve">Una (1) pieza comunicativa de divulgación de la Política de Tratamiento de Datos Personales  </t>
  </si>
  <si>
    <t>Número de piezas de divulgación de la Política de Tratamiento de Datos Personales realizadas /Número de piezas de divulgación de la Política de Tratamiento de Datos Personales programadas</t>
  </si>
  <si>
    <t>Oficina Asesora Jurídica</t>
  </si>
  <si>
    <t>La actividad se tiene programada para su realización y publicación antes del 30/10/2024, por lo tanto, el reporte se realizará en el tercer cuatrimestre del presente año 2024.</t>
  </si>
  <si>
    <t xml:space="preserve">La actividad para actualizar la Política de Tratamiento de datos personales esta programada para ejecutar el tercer cuatrimestre, con la evidencia aportada por la Oficina Asesora Jurídica no es posible establecer el avance de la actividad.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</si>
  <si>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</si>
  <si>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Dos (2) informes de seguimiento  y monitoreo  a la información mínima que debe estar publicada en la sección de transparencia y acceso a la información pública </t>
  </si>
  <si>
    <t xml:space="preserve">Número de informes de seguimiento y monitoreo  a la información mínima que debe estar publicada en la sección de transparencia y acceso a la información pública realizados </t>
  </si>
  <si>
    <t xml:space="preserve">GIT Comunicaciones </t>
  </si>
  <si>
    <t>30/06/2024  
30/11/2024</t>
  </si>
  <si>
    <t>El reporte se efecturá en la fecha etablecida.</t>
  </si>
  <si>
    <t xml:space="preserve">La actividad de seguimiento y monitoreo  a la información mínima que debe estar publicada en la sección de transparencia y acceso, esta programada para ejecutar el tercer cuatrimestre; con la evidencia aportada por el GIT Comunicaciones no es posible establecer el avance de la actividad. </t>
  </si>
  <si>
    <r>
      <rPr>
        <b/>
        <sz val="10"/>
        <color theme="1"/>
        <rFont val="Arial"/>
        <family val="2"/>
      </rPr>
      <t xml:space="preserve">Subcomponente 2                                                                                          </t>
    </r>
    <r>
      <rPr>
        <sz val="10"/>
        <color theme="1"/>
        <rFont val="Arial"/>
        <family val="2"/>
      </rPr>
      <t xml:space="preserve"> Lineamientos de Transparencia Pasiva</t>
    </r>
  </si>
  <si>
    <t>Medir la percepción de la calidad en el servicio en las diferentes actividades y eventos institucionales,  de acuerdo al calendario de eventos de la entidad, así como en los trámites y servicios inscritos en el SUIT .</t>
  </si>
  <si>
    <t>Cuatro (4)  informes trimestrales de gestión con un componente relacionado con la percepción de la calidad en eventos institucionales, trámites y servicios</t>
  </si>
  <si>
    <t>Número de Informes trimestrales de gestión de gestión con un componente relacionado con la percepción de la calidad realizados</t>
  </si>
  <si>
    <t>Todos los GIT de MinDeporte bajo la articulación de G.I.T Servicio Integral al Ciudadano.</t>
  </si>
  <si>
    <t>28/02/2024
30 /05/2024
20 /08/2024
20 /11/2024</t>
  </si>
  <si>
    <r>
      <t xml:space="preserve">Dentro del Informe Trimestral del cuarto trimestre 2023 se incluyó el punto: 7.2. Resultados de la encuesta de trámites y servicios, 8. Medición de la percepción de la calidad en el servicio
</t>
    </r>
    <r>
      <rPr>
        <sz val="10"/>
        <color theme="4"/>
        <rFont val="Arial"/>
      </rPr>
      <t>https://www.mindeporte.gov.co/atencion-servicio-ciudadania/politica-institucional-atencion-servicio-ciudadania/informes-gestion-servicio-integral-al-ciudadano/informe-gestion-servicio-al-ciudadano-2023</t>
    </r>
    <r>
      <rPr>
        <sz val="10"/>
        <color theme="1"/>
        <rFont val="Arial"/>
      </rPr>
      <t xml:space="preserve">
chrome-extension://efaidnbmnnnibpcajpcglclefindmkaj/https://www.mindeporte.gov.co/recursos_user/2024/Servicio_Integral_al_Ciudadano/Febrero/INFORME_CUARTO_TRIMESTRE_2023-_V_28-02-2024.pdf</t>
    </r>
  </si>
  <si>
    <t>Se verifica medición de percepción de la calidad en el servicio en las diferentes actividades y eventos institucionales en el informe Trimestral del cuarto trimestre 2023, visible en los siguientes enlaces:
https://www.mindeporte.gov.co/atencion-servicio-ciudadania/politica-institucional-atencion-servicio-ciudadania/informes-gestion-servicio-integral-al-ciudadano/informe-gestion-servicio-al-ciudadano-2023
www.mindeporte.gov.co/recursos_user/2024/Servicio_Integral_al_Ciudadano/Febrero/INFORME_CUARTO_TRIMESTRE_2023-_V_28-02-2024.pdf</t>
  </si>
  <si>
    <r>
      <rPr>
        <b/>
        <sz val="10"/>
        <color theme="1"/>
        <rFont val="Arial"/>
        <family val="2"/>
      </rPr>
      <t xml:space="preserve">Subcomponente 3                                                                                             </t>
    </r>
    <r>
      <rPr>
        <sz val="10"/>
        <color theme="1"/>
        <rFont val="Arial"/>
        <family val="2"/>
      </rPr>
      <t>Elaboración los Instrumentos de Gestión de la Información</t>
    </r>
  </si>
  <si>
    <t>Realizar seguimiento al plan de seguridad y privacidad de la información.</t>
  </si>
  <si>
    <t>Un (1)Informe de seguimiento de acuerdo a cronograma.</t>
  </si>
  <si>
    <t>Número de Informes de seguimiento al plan de seguridad y privacidad de la información elaborados</t>
  </si>
  <si>
    <t>No se tiene avance en este plan debido a que no ha sido posible la contratación de la persona de apoyo en Seguridad y/o Ciberseguridad del Ministerio del Deporte.  No se cuenta con recursos presupuestales en el rubro del GIT TIC´s</t>
  </si>
  <si>
    <t xml:space="preserve">Se observa que la actividad de  seguimiento al plan de seguridad y privacidad de la información no registra avance en su ejecución y de acuerdo a lo expuesto por parte del GIT Tics en el momento no se cuenta con recursos presupuestales para la contratación de la persona de apoyo en Seguridad y/o Ciberseguridad del Ministerio del Deporte. </t>
  </si>
  <si>
    <t xml:space="preserve">Actualizar la matriz activos de información </t>
  </si>
  <si>
    <t>Una (1) Matriz de activos de información actualizada y publicada</t>
  </si>
  <si>
    <t>Número de matrices de activos de información actualizadas y publicadas</t>
  </si>
  <si>
    <t>Esta actividad esta proyectada para realizar en en los meses de octubre y noviembre del 2024</t>
  </si>
  <si>
    <t>La actividad esta programada para ejecutar en el tercer cuatrimestre y segun lo reportado por el GTI Tics no es posible determinar el avance en la ejecución.</t>
  </si>
  <si>
    <t>Realizar seguimiento semestral a la implementación del Plan Institucional de Archivos (PINAR) y Programa de Gestión Documental (PGD)</t>
  </si>
  <si>
    <t xml:space="preserve">Dos (2) informes del seguimiento a la implementación del PINAR socializados </t>
  </si>
  <si>
    <t>Número de informes del seguimiento a la implementación del PINAR realizados</t>
  </si>
  <si>
    <t>GIT de Gestión Administrativa</t>
  </si>
  <si>
    <t>15/07/2024
30/11/2024</t>
  </si>
  <si>
    <t>El reporte se efectuará en las fechas establecidas, sin embargo como avance a la implementación del Pinar para el mes de enero de 2024, se aprobó la actualización del documento en comité de Gestión y Desempeño  para su implementación ( se anexa copia acta de comite)</t>
  </si>
  <si>
    <t>Se observa que la actividad de seguimiento semestral a la implementación del Plan Institucional de Archivos (PINAR) y Programa de Gestión Documental (PGD), esta programada para ejecutar en el segundo y tercer cuatrimestre, no obstante que se observa aprobación mediante acta de Comité Institucional de Gestión y Desempeño, no es posible verificar el avance de la implementación del PINAR. Visible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5.%20Transparencia%20y%20acceso%20a%20la%20informaci%C3%B3n%20p%C3%BAblica/3.3_evidencia_ACTACOMITE_2%20(1).PDF?csf=1&amp;web=1&amp;e=RrCXd9</t>
  </si>
  <si>
    <t xml:space="preserve">Recibir las transferencias primarias. </t>
  </si>
  <si>
    <t xml:space="preserve">
Un (1) Informe de las tranferencias primarias realizadas en el año</t>
  </si>
  <si>
    <t xml:space="preserve">Número de FUID e informe de las tranferencias primarias realizadas en el año </t>
  </si>
  <si>
    <t>El reporte se efectuará en la fecha establecida, una vez se ejecuten las actividades para la vigencia 2024</t>
  </si>
  <si>
    <t>La actividad de recibir transferencias primarias esta programada para ejecutarse en el tercer cuatrimestre, con las evidencias aportadas por el GIT Gestión Administrativa no es posible determinar el avance de ejecución de la actividad.</t>
  </si>
  <si>
    <r>
      <t xml:space="preserve">Subcomponente 4.
</t>
    </r>
    <r>
      <rPr>
        <sz val="10"/>
        <color rgb="FF231F20"/>
        <rFont val="Arial"/>
        <family val="2"/>
      </rPr>
      <t xml:space="preserve">Criterio diferencial de accesibilidad.
</t>
    </r>
  </si>
  <si>
    <t xml:space="preserve">Verificar el cumplimiento de los criterios de Accesibilidad definidos en la NTC 5854 en  el portal web del Ministerio del Deporte </t>
  </si>
  <si>
    <t xml:space="preserve"> Tres (3) reportes de los Criterios de accesibilidad definidos y aplicados</t>
  </si>
  <si>
    <t xml:space="preserve"> GIT TICS</t>
  </si>
  <si>
    <r>
      <t>15/06/2024
15/08/2024</t>
    </r>
    <r>
      <rPr>
        <strike/>
        <sz val="10"/>
        <rFont val="Arial"/>
        <family val="2"/>
      </rPr>
      <t xml:space="preserve">
</t>
    </r>
    <r>
      <rPr>
        <sz val="10"/>
        <rFont val="Arial"/>
        <family val="2"/>
      </rPr>
      <t>30/11/2024</t>
    </r>
  </si>
  <si>
    <t>Esta actividad se realiza con apoyo del proveedor del Portal del Minsiterio del Deporte el cual no ha sido contratado debido a que no se cuenta con recursos asignados al rubro del GIT TIC´s</t>
  </si>
  <si>
    <t>Se observa que la actividad de verificar el cumplimiento de los criterios de Accesibilidad definidos en la NTC 5854 en  el portal web del Ministerio del Deporte  no registra avance en su ejecución y de acuerdo a lo expuesto por parte del GIT Tics en el momento no se cuenta con recursos presupuestales para hacer la contratación.</t>
  </si>
  <si>
    <r>
      <rPr>
        <b/>
        <sz val="10"/>
        <color theme="1"/>
        <rFont val="Arial"/>
        <family val="2"/>
      </rPr>
      <t xml:space="preserve">Subcomponente 5                                                                                      </t>
    </r>
    <r>
      <rPr>
        <sz val="10"/>
        <color theme="1"/>
        <rFont val="Arial"/>
        <family val="2"/>
      </rPr>
      <t xml:space="preserve">   Monitoreo del Acceso a la Información Pública</t>
    </r>
  </si>
  <si>
    <t>Diseñar y aplicar una encuesta de percepción de calidad, sobre Transparencia y acceso a la información en su sitio Web oficial</t>
  </si>
  <si>
    <t>Un (1)  informe de percepción de calidad, sobre transparencia y acceso a la información publicado</t>
  </si>
  <si>
    <t>Número de Informes de percepción de calidad, sobre Transparencia y acceso a la información realizados y publicado</t>
  </si>
  <si>
    <t>El reporte se realizará en el periodo que corresponda una vez se consolide la información de los resultados de la encuesta</t>
  </si>
  <si>
    <t xml:space="preserve">La actividad de aplicación de encuesta de percepción de calidad, sobre Transparencia y Acceso de la Información en la página web, esta programada para ejecutar el segundo cuatrimestre; con la evidencia aportada por el GIT Servicio Integral al Ciudadano no es posible establecer el avance de la actividad. </t>
  </si>
  <si>
    <t xml:space="preserve">Componente 6: Iniciativas Adicionales </t>
  </si>
  <si>
    <t xml:space="preserve">Iniciativas Adicionales </t>
  </si>
  <si>
    <t>Garantizar que el 100% de los contratistas de la entidad obligados por la ley 2013 de 2019 publiquen la declaración de bienes y rentas y conflicto de intereses en el aplicativo establecido por la Función Pública</t>
  </si>
  <si>
    <t>El 100% de los contratistas persona natural que ingresen al Ministerio del Deporte durante la vigencia 2024 publiquen la declaración de bienes y rentas y conflicto de intereses</t>
  </si>
  <si>
    <t>(Número de contratistas persona natural del Ministerio del deporte que publicaron la declaración de bienes, rentas y conflicto de intereses / Número total de contratistas persona natural del Ministerio del Deporte) * 100</t>
  </si>
  <si>
    <t>GIT Contratación</t>
  </si>
  <si>
    <t>Durante la vigencia 2024, han ingresado al Ministerio del Deporte 348 Contratistas persona Natural, de los caules todos cuentan con la declaración de ley 2013 de 2019.</t>
  </si>
  <si>
    <t>Se verifica 348 registros de contratistas  (personas naturales) vinculados al Ministerio del Deporte en la vigencia 2024, que efectuaron declaración de la Ley 2013 de 2019. Entendiendo que se realizan tres seguimientos anuales se establece un cumplimiento del 33% de ejecución de la actividad.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1.1%20Y%201.2%20LEY%202013%20PERSONA%20NATURAL%20Y%20JURIDICA.xlsx?d=wf2c2fb00a476450cb860d930527bae0f&amp;csf=1&amp;web=1&amp;e=MQC6oj</t>
  </si>
  <si>
    <t>Al menos el 80% de los contratistas persona Jurídica que ingresen al Ministerio del Deporte durante la vigencia 2024 publiquen la declaración de bienes y rentas y conflicto de intereses</t>
  </si>
  <si>
    <t>(Número de contratistas persona jurídica del Ministerio del deporte que publicaron la declaración de bienes, rentas y conflicto de intereses / Número total de contratistas persona Jurídica del Ministerio del Deporte) * 100</t>
  </si>
  <si>
    <t>Durante la vigenciia 2024, el Ministerio del Deporte ha suscrito 31contratos con personas jurídicas, de los caules todos cuentan con la declaración de ley 2013 de 2019.</t>
  </si>
  <si>
    <t>Se verifica 31 registros de contratos suscritos entre  (personas juridicas) y el Ministerio del Deporte en la vigencia 2024, que efectuaron declaración de la Ley 2013 de 2019. Entendiendo que se realizan tres seguimientos anuales se establece un cumplimiento del 33% de ejecución de la actividad.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1.1%20Y%201.2%20LEY%202013%20PERSONA%20NATURAL%20Y%20JURIDICA.xlsx?d=wf2c2fb00a476450cb860d930527bae0f&amp;csf=1&amp;web=1&amp;e=2qLPhr</t>
  </si>
  <si>
    <t>Evaluar a los solicitantes del Programa Glorias del Deporte con criterios claros y transparentes para la inclusión, exclusión y permanencia en el Programa Glorias del Deporte, a traves de una Comisión Técnica Evaluadora.</t>
  </si>
  <si>
    <t>El 100% de los solicitantes al Programa Glorias del Deporte sean evaluados de acuerdo con los criterios establecidos por la comision Técnica evaluadora</t>
  </si>
  <si>
    <t>Número de solicitantes seleccionados de acuerdo con los criterios establecidos por el Comité Técnico Interdisciplinario/total de solicitantes evaluados*100</t>
  </si>
  <si>
    <t>Coordinador(a) GIT Desarrollo Psicosocial</t>
  </si>
  <si>
    <t>Se aporta acta de verificación de requisitos para inclusión al Programa 
Glorias del Deporte del  aspirante Mauricio Antonio Pastrana Tapia.</t>
  </si>
  <si>
    <t>De acuerdo a la evidencia aportada por el GIT Desarrollo Psicosocial no es posible establecer el numero de solicitantes seleccionados de acuerdo con los criterios establecidos por el Comité Técnico Interdisciplinario aprobados en acta de reunión de 5 de diciembre de 2023; por tanto. no es posible establecer el avance de ejecución de la actividad.</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</si>
  <si>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</si>
  <si>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2024 publiquen la declaración de bienes, rentas y conflicto de intereses.</t>
  </si>
  <si>
    <t>(Número de funcionarios del Ministerio del Deporte que publicaron la declaración de bienes, rentas y conflicto de intereses / Número total de funcionarios del Ministerio del Deporte)  *100</t>
  </si>
  <si>
    <t>Se emitió circular a todos los funcionarios para la publicación de la Declaración de Bienes y Rentas, se está realizando seguimiento.</t>
  </si>
  <si>
    <t>De acuerdo a la evidencia aportada por el GIT Talento Humano no es posible establecer el porcentaje de funcionarios del Ministerio del Deporte que publicaron la declaración de bienes, rentas y conflicto de intereses; por tanto. no es posible establecer el avance de ejecución de la actividad, con execpción de la validación de comunicación que solicita el cumplimiento de este deber a los servidores públicos. Visible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1.3.%20CIRCULAR%20INTERNA%20010%20DEL%2015%20DE%20ABRIL%202024.pdf?csf=1&amp;web=1&amp;e=z8KYH3</t>
  </si>
  <si>
    <t xml:space="preserve">Garantizar que funcionarios y contratistas  participen  a los procesos pedagógicos del código de integridad establecidos en el Ministerio.
</t>
  </si>
  <si>
    <t>30% de los funcionarios y contratistas participen en los procesos pedagógicos del Código de Integridad.</t>
  </si>
  <si>
    <t>(Número de funcionarios  y contratistas del Ministerio del Deporte que participen a los procesos pedagogicos del Código de Integridad / Número total de funcionarios y contratistas del Ministerio del Deporte)  *100</t>
  </si>
  <si>
    <t>Se está organizando jornada de lanzamiento y socialización del Código de Integridad para el 6 y 7 de mayo.</t>
  </si>
  <si>
    <t xml:space="preserve">La actividad para garantizar que los  funcionarios y contratistas  participen  a los procesos pedagógicos del código de integridad, esta programada para ejecutar el tercer cuatrimestre, con la evidencia aportada por el GIT Talento Humano no es posible establecer el avance de la actividad. </t>
  </si>
  <si>
    <t>Socializar los valores del Código de Integridad a  los funcionarios y contratistas del Ministerio del Deporte,  como parte del proceso de apropiación.</t>
  </si>
  <si>
    <t>Un (1) Listado de Asistencia de la socialización</t>
  </si>
  <si>
    <t>Número de socializaciones  realizadas</t>
  </si>
  <si>
    <t xml:space="preserve">La actividad para Socializar los valores del Código de Integridad a  los funcionarios y contratistas del Ministerio del Deporte, esta programada para ejecutar el tercer cuatrimestre, con la evidencia aportada por el GIT Talento Humano no es posible establecer el avance de la actividad. </t>
  </si>
  <si>
    <t>1.6</t>
  </si>
  <si>
    <t xml:space="preserve">Vincular a funcionarios en el  espacio de la  jornada de inducción y reinducción  presencial sobre Conflicto de Intereses desarrollado por el GIT de Talento Humano </t>
  </si>
  <si>
    <t>100% de los funcionarios participantes en la jornada de Inducción y Reinducción con evaluación</t>
  </si>
  <si>
    <t>Número de funcionarios evaluados en la jornada de Inducción y Reinducción sobre conflicto de intereses</t>
  </si>
  <si>
    <t>Se realizó la actualización de los cursos en la Escuela Virtual del Deporte y se solicitaron las piezas para su socialización. La primera jornada presencial se realizará la tercera semana de mayo, dando cumplimiento al procedimiento de inducción y reinsucción</t>
  </si>
  <si>
    <t>De acuerdo a la evidencia aportada por el GIT Talento Humano no es posible establecer el número de funcionarios evaluados en la jornada de Inducción y Reinducción sobre conflicto de intereses; por tanto. no es posible establecer el avance de ejecución de la actividad, con execpción de la validación de las piezas gráficas con la programacion de los cursos en la plataforma de la Escuela virtual del Deporte - EVD . Visible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1.6.%20Cursos?csf=1&amp;web=1&amp;e=XBZzz7</t>
  </si>
  <si>
    <t>1.7</t>
  </si>
  <si>
    <t>Realizar seguimiento a las declaraciones de impedimientos y recusaciones de conflicto de intereses, y si han surtido trámite.</t>
  </si>
  <si>
    <t>Un (1) informe que evidencie el porcentaje de declaraciones de impedimentos y recusaciones de conflicto de intereses tramitados.</t>
  </si>
  <si>
    <t>(Número de informes realizados</t>
  </si>
  <si>
    <t>Se tiene previsto generar comunicaciones en el mes de agosto, teniendo en cuenta las fechas para la declaración de renta</t>
  </si>
  <si>
    <t xml:space="preserve">La actividad esta programada para el terecer cuatrimestre, con la evidencia aportada por el GIT Talento Humano no es posible establecer el avance de la ejecución, respecto al seguimiento a las declaraciones de impedimientos y recusaciones de conflicto de intereses en la vigencia 2024. </t>
  </si>
  <si>
    <t>1.8</t>
  </si>
  <si>
    <t>Acompañar jurídicamente cuando se requiera a los funcionarios y/o contratistas en la atención a situaciones de conflicto de interés.</t>
  </si>
  <si>
    <t>1 informe de asesoria de acompañamiento juridico en situaciones de conflicto de interes.</t>
  </si>
  <si>
    <t>Número de informes de acompañamiento juridico en situaciones de conflicto de interes realizadas</t>
  </si>
  <si>
    <t>Oficina juridica</t>
  </si>
  <si>
    <t>La actividad se tiene programada para su realización antes del 30/11/2024, por lo tanto, el reporte se realizará en el tercer cuatrimestre del presente año 2024.</t>
  </si>
  <si>
    <t xml:space="preserve">La actividad esta programada para el terecer cuatrimestre, con la evidencia aportada por la Oficina Asesora Jurídica no es posible establecer el avance de la ejecución, respecto al acompañamiento Jurídico brindado  a funcionarios y/o contrataista en la vigencia 2024. </t>
  </si>
  <si>
    <t>1.9</t>
  </si>
  <si>
    <t>Realizar actividades preventivas a través de la publicación o socialización de referencias disciplinarias sobre el tema conflicto de intereses</t>
  </si>
  <si>
    <t>Dos (2) referencias disciplinarias publicadas o socializadas</t>
  </si>
  <si>
    <t>Número de referencias disciplinarias publicadas o socializadas</t>
  </si>
  <si>
    <t>Oficina de Control Interno Disciplinario</t>
  </si>
  <si>
    <t>31/05/2024 
30/09/2024</t>
  </si>
  <si>
    <t xml:space="preserve">Durante la vigencia se publicó el 11 de abril la referencia disciplinaria con el tema conflicto de intereses. </t>
  </si>
  <si>
    <t xml:space="preserve">La actividad esta programada para el segundo y terecer cuatrimestre, con la evidencia aportada por la Oficina de Control Interno Disciplinario se establece un avance del 50%  en su ejecución, se observa publicación y socialización a traves de intranet y correo electrónico de 15 de abril de 2024, de referencia disciplinaria sobre conflicto de interes. </t>
  </si>
  <si>
    <t>1.10</t>
  </si>
  <si>
    <t>Realizar actividades preventivas a través de capacitaciones sobre el tema conflicto de intereses</t>
  </si>
  <si>
    <t>Dos (2) capacitaciones sobre el tema conflicto de interes</t>
  </si>
  <si>
    <t>Número de capacitaciones realizadas</t>
  </si>
  <si>
    <t xml:space="preserve">Para el curtrimestre se tiene programado el 25 de abril la jornada de actualizaciòn con el tema conflicto de intereses. </t>
  </si>
  <si>
    <t>La actividad esta programada para el segundo y terecer cuatrimestre, con la evidencia aportada por la Oficina de Control Interno Disciplinario se establece un avance del 50%  en su ejecución, se observa publicación y socialización a traves de intranet y correo electrónico de 15 de abril de 2024, de referencia disciplinaria sobre conflicto de interes.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JORNADA%20DE%20ACTALIZACION%20NORMATIVA%20INTRANET.pdf?csf=1&amp;web=1&amp;e=5NwNd2
https://coldeportes-my.sharepoint.com/personal/zagutierrez_mindeporte_gov_co/_layouts/15/stream.aspx?id=%2Fpersonal%2Fzagutierrez%5Fmindeporte%5Fgov%5Fco%2FDocuments%2FGrabaciones%2FJornada%20de%20actualizaci%C3%B3n%20normativa%20en%20derecho%20disciplinario%20abril%2D20240425%5F143805%2DGrabaci%C3%B3n%20de%20la%20reuni%C3%B3n%2Emp4&amp;referrer=StreamWebApp%2EWeb&amp;referrerScenario=AddressBarCopied%2Eview</t>
  </si>
  <si>
    <t>1.11</t>
  </si>
  <si>
    <t>Informar al GIT Talento Humano el número de investigaciones disciplinarias que se adelantan en la OCID por presunto conflicto de intereses</t>
  </si>
  <si>
    <t xml:space="preserve">Un (1) informe con el número de investigaciones disciplinarias que se adelantan en la OCID por presunto conflicto de intereses </t>
  </si>
  <si>
    <t>Número de informes presentados</t>
  </si>
  <si>
    <t xml:space="preserve">La respectiva evidencia se publicará en el ultimo seguimiento cuatrimestral del 2024. </t>
  </si>
  <si>
    <t>La actividad esta programada para el terecer cuatrimestre, con la evidencia aportada por la Oficina de Control Interno Disciplinario no es posible establecer el avance de su ejecución.</t>
  </si>
  <si>
    <t>Total iniciativas:</t>
  </si>
  <si>
    <r>
      <t>Componente</t>
    </r>
    <r>
      <rPr>
        <sz val="8"/>
        <rFont val="Arial"/>
        <family val="2"/>
      </rPr>
      <t> </t>
    </r>
  </si>
  <si>
    <r>
      <t>Avance Verificado por la OCI</t>
    </r>
    <r>
      <rPr>
        <sz val="8"/>
        <rFont val="Arial"/>
        <family val="2"/>
      </rPr>
      <t> </t>
    </r>
  </si>
  <si>
    <r>
      <t>Nivel de Cumplimiento OCI</t>
    </r>
    <r>
      <rPr>
        <sz val="8"/>
        <rFont val="Arial"/>
        <family val="2"/>
      </rPr>
      <t> </t>
    </r>
  </si>
  <si>
    <r>
      <t>Observaciones OCI</t>
    </r>
    <r>
      <rPr>
        <sz val="8"/>
        <rFont val="Arial"/>
        <family val="2"/>
      </rPr>
      <t> </t>
    </r>
  </si>
  <si>
    <t>Zona Media </t>
  </si>
  <si>
    <r>
      <t>3. Rendición de Cuentas</t>
    </r>
    <r>
      <rPr>
        <sz val="8"/>
        <rFont val="Arial"/>
        <family val="2"/>
      </rPr>
      <t> </t>
    </r>
  </si>
  <si>
    <r>
      <t>4.Atención al Ciudadano</t>
    </r>
    <r>
      <rPr>
        <sz val="8"/>
        <rFont val="Arial"/>
        <family val="2"/>
      </rPr>
      <t> </t>
    </r>
  </si>
  <si>
    <r>
      <t>5. Transparencia y Acceso a la Información</t>
    </r>
    <r>
      <rPr>
        <sz val="8"/>
        <rFont val="Arial"/>
        <family val="2"/>
      </rPr>
      <t> </t>
    </r>
  </si>
  <si>
    <r>
      <t>6.Iniciativas Adicionales</t>
    </r>
    <r>
      <rPr>
        <sz val="8"/>
        <rFont val="Arial"/>
        <family val="2"/>
      </rPr>
      <t> </t>
    </r>
  </si>
  <si>
    <t>Avance Reportado</t>
  </si>
  <si>
    <r>
      <t xml:space="preserve">Se evidencia revisión y actualización del Mapa de Aseguramiento de las funciones 1, 2, 9 a cargo de la Oficina Asesora de Planeación en sesión del Comité Institucional de Cordinación de Control Interno de 19 de enero de 2024.
</t>
    </r>
    <r>
      <rPr>
        <b/>
        <sz val="10"/>
        <color theme="1"/>
        <rFont val="Arial"/>
        <family val="2"/>
      </rPr>
      <t xml:space="preserve">Evidencia: </t>
    </r>
    <r>
      <rPr>
        <sz val="10"/>
        <color theme="1"/>
        <rFont val="Arial"/>
        <family val="2"/>
      </rPr>
      <t xml:space="preserve">
https://www.mindeporte.gov.co/recursos_user/2024/CONTROL_INTERNO/Acta_CICCI_No._1_del_19-01-2024.pdf</t>
    </r>
  </si>
  <si>
    <r>
      <t xml:space="preserve">Se evidencia que se sometió a aprobación del CICCI las modificaciones del Mapa de Aseguramiento de las funciones 1, 2, 9 a cargo de la Oficina Asesora de Planeación en sesión del Comité Institucional de Cordinación de Control Interno de 19 de enero de 2024, punto número 9 de la agenda, con aprobación unánime.
</t>
    </r>
    <r>
      <rPr>
        <b/>
        <sz val="10"/>
        <color theme="1"/>
        <rFont val="Arial"/>
        <family val="2"/>
      </rPr>
      <t xml:space="preserve">Evidencia: </t>
    </r>
    <r>
      <rPr>
        <sz val="10"/>
        <color theme="1"/>
        <rFont val="Arial"/>
        <family val="2"/>
      </rPr>
      <t xml:space="preserve">
https://www.mindeporte.gov.co/recursos_user/2024/CONTROL_INTERNO/Acta_CICCI_No._1_del_19-01-2024.pdf</t>
    </r>
  </si>
  <si>
    <r>
      <t xml:space="preserve">Se evidencia la divulgación en la intranet publicación de una (1) pieza gráfica el 15 de marzo de 2024, en relación con la actualización de mapa de Aseguramiento del Ministerio del Deporte
</t>
    </r>
    <r>
      <rPr>
        <b/>
        <sz val="10"/>
        <color theme="1"/>
        <rFont val="Arial"/>
        <family val="2"/>
      </rPr>
      <t xml:space="preserve">Evidencia:
</t>
    </r>
    <r>
      <rPr>
        <sz val="10"/>
        <color theme="1"/>
        <rFont val="Arial"/>
        <family val="2"/>
      </rPr>
      <t xml:space="preserve">
https://coldeportes.sharepoint.com/sites/IntranetInstitucional/_layouts/15/news.aspx</t>
    </r>
  </si>
  <si>
    <r>
      <t xml:space="preserve">Se evidencia formulación conjunta del Mapa de Riesgos de Corrupción con los procesos de la entidad así como divulgación del Mapa Formulado para 2024 y su actualización versión 2 en la página web del Ministerio del Deporte, publicado el 31/01/2024. 
</t>
    </r>
    <r>
      <rPr>
        <b/>
        <sz val="10"/>
        <color theme="1"/>
        <rFont val="Arial"/>
        <family val="2"/>
      </rPr>
      <t xml:space="preserve">Evidencia: </t>
    </r>
    <r>
      <rPr>
        <sz val="10"/>
        <color theme="1"/>
        <rFont val="Arial"/>
        <family val="2"/>
      </rPr>
      <t xml:space="preserve">
https://coldeportes.sharepoint.com/sites/IntranetInstitucional/SiteAssets/Forms/AllItems.aspx?id=%2Fsites%2FIntranetInstitucional%2FSiteAssets%2FSitePages%2FHome%2F3469526823Riesgos%5F01%2Ejpg&amp;parent=%2Fsites%2FIntranetInstitucional%2FSiteAssets%2FSitePages%2FHome
https://coldeportes.sharepoint.com/sites/IntranetInstitucional/SiteAssets/Forms/AllItems.aspx?id=%2Fsites%2FIntranetInstitucional%2FSiteAssets%2FSitePages%2Fjuy0mmps%2F69194%2DMAPAS%2DDE%2DRIESGOS%2DDE%2DCORRUPCIO%CC%81N%5FMesa%2Dde%2Dtrabajo%2D1%2Dcopia%2Ejpg&amp;parent=%2Fsites%2FIntranetInstitucional%2FSiteAssets%2FSitePages%2Fjuy0mmps
https://www.mindeporte.gov.co/planeacion-gestion-control/modelo-integrado-planeacion-gestion/planeacion/corto-plazo-1/plan-anticorrupcion-atencion-al-ciudadano/ano-2024
</t>
    </r>
  </si>
  <si>
    <r>
      <t xml:space="preserve">Se evidencia socialización al interior de la entidad a través de pieza gráfica publicada en la intranet institucional, el 24 de abril de 2024. No obstante, la acción plantea socialización también a la ciudananía, por lo que falta la divulgación con este grupo de valor. La actividad tiene fecha de cierre en junio por lo que no se considera incumplimiento, sino un  avance en el cumplimiento de la acción.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DIo9na</t>
    </r>
  </si>
  <si>
    <r>
      <t xml:space="preserve">Se evidencia cumplimiento de la publicación de 1 de 2 piezas planeadas.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DIo9na</t>
    </r>
  </si>
  <si>
    <r>
      <t xml:space="preserve">Se evidencia mediante actas y listados de asistencia, que desde la Oficina Asesora de Planeación se realizaron quince mesas de trabajo en relación con la identificación y valoración de los riesgos de corrupción para la vigencia 2024.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csf=1&amp;web=1&amp;e=r2qIpN</t>
    </r>
  </si>
  <si>
    <r>
      <t xml:space="preserve">Se evidencia la realización de mesas de trabajo para la actualización, no obstante, la meta está dirigida al "contexto institucional actualizado". No se evidencia en intranet, Isolucion, acta o correo electrónico la aprobación o definición de que los contextos anexados por proceso sean los definitivos actualizados y aprobados. Se recomienda en el próximo seguimiento y dentro de la fecha de corte, reportar la evidencia que de cuenta de que el documento es versión final aprobada y actualizada. 
</t>
    </r>
    <r>
      <rPr>
        <b/>
        <sz val="10"/>
        <color theme="1"/>
        <rFont val="Arial"/>
        <family val="2"/>
      </rPr>
      <t xml:space="preserve">
Evidencia:
</t>
    </r>
    <r>
      <rPr>
        <sz val="10"/>
        <color theme="1"/>
        <rFont val="Arial"/>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csf=1&amp;web=1&amp;e=r2qIpN</t>
    </r>
  </si>
  <si>
    <r>
      <t xml:space="preserve">Se evidencia consulta del Mapa de Riesgos de Corrupción tanto en intranet y GESDOC, como en la página web del Ministerio del Deporte.
</t>
    </r>
    <r>
      <rPr>
        <b/>
        <sz val="10"/>
        <color theme="1"/>
        <rFont val="Arial"/>
        <family val="2"/>
      </rPr>
      <t xml:space="preserve">Evidencia: </t>
    </r>
    <r>
      <rPr>
        <sz val="10"/>
        <color theme="1"/>
        <rFont val="Arial"/>
        <family val="2"/>
      </rPr>
      <t xml:space="preserve">
https://coldeportes.sharepoint.com/sites/IntranetInstitucional/SiteAssets/Forms/AllItems.aspx?id=%2Fsites%2FIntranetInstitucional%2FSiteAssets%2FSitePages%2FHome%2F3469526823Riesgos%5F01%2Ejpg&amp;parent=%2Fsites%2FIntranetInstitucional%2FSiteAssets%2FSitePages%2FHome
https://coldeportes.sharepoint.com/sites/IntranetInstitucional/SiteAssets/Forms/AllItems.aspx?id=%2Fsites%2FIntranetInstitucional%2FSiteAssets%2FSitePages%2Fjuy0mmps%2F69194%2DMAPAS%2DDE%2DRIESGOS%2DDE%2DCORRUPCIO%CC%81N%5FMesa%2Dde%2Dtrabajo%2D1%2Dcopia%2Ejpg&amp;parent=%2Fsites%2FIntranetInstitucional%2FSiteAssets%2FSitePages%2Fjuy0mmps
https://www.mindeporte.gov.co/atencion-servicio-ciudadania/politica-institucional-atencion-servicio-ciudadania/foros-consultas-ciudadanas/foros-consultas-ciudadanas-abiertas/consulta-ciudadana-mapas-riesgos-corrupcion-2024</t>
    </r>
  </si>
  <si>
    <t>Se evidencia la publicación de dos Mapas de Riesgos de Corrupción MRC (Versiones 1 y 2) vigencia 2024 en la página web del Ministerio del Deporte; visible en el siguiente enlace:
https://www.mindeporte.gov.co/planeacion-gestion-control/modelo-integrado-planeacion-gestion/planeacion/corto-plazo-1/plan-anticorrupcion-atencion-al-ciudadano/ano-2024</t>
  </si>
  <si>
    <t>Se evidencia que los 16 lídederes de procesos que formularon riesgos de corrupción reportaron avances respecto al primer cuatrimestre 2024. En cuanto a los procesos Gestión Ambiental y Direccionamiento Estratégico no identifican este tipo de riesgos, por tanto, no reportaron monitoreo.  
Evidencia:
GESDOC 2024IE0003746</t>
  </si>
  <si>
    <t>Se evidencia  la segunda línea de defensa realizó el monitoreo respecto al primer cuatrimestre 2024, de los avances reportados por 16 procesos. En cuanto a los procesos Gestión Ambiental y Direccionamiento Estratégico no identifican este tipo de riesgos, por tanto, no reportaron seguimiento.  
Evidencia:
GESDOC 2024IE0003746</t>
  </si>
  <si>
    <r>
      <t xml:space="preserve">Se evidencia publicación de informe de seguimiento del tercer cuatrimestre de 2023 a Mapas de Riesgos de Corrupción por parte de la Oficina de Control Interno, en su rol de tercera línea de defensa. Publicación el 16 de enero de 2024.
</t>
    </r>
    <r>
      <rPr>
        <b/>
        <sz val="10"/>
        <color theme="1"/>
        <rFont val="Arial"/>
        <family val="2"/>
      </rPr>
      <t xml:space="preserve">Evidencia: </t>
    </r>
    <r>
      <rPr>
        <sz val="10"/>
        <color theme="1"/>
        <rFont val="Arial"/>
        <family val="2"/>
      </rPr>
      <t xml:space="preserve">
https://www.mindeporte.gov.co/planeacion-gestion-control/modelo-integrado-planeacion-gestion/planeacion/corto-plazo-1/plan-anticorrupcion-atencion-al-ciudadano/ano-2023/seguimientos-cuatrimestrales/tercer-cuatrimestre/seguimiento-mapa-riesgos-corrupcion-iii-cuatrimestre-2023</t>
    </r>
  </si>
  <si>
    <t>Componente 2: Racionalización de Trámites (SUIT)</t>
  </si>
  <si>
    <r>
      <t xml:space="preserve">Se evidencia la identificación de trámites a racionalizar mediante actas de reunión entre el GIT Servicio Integral al Ciudadano y las Direcciones de Recursos y Herramientas del SND y Posicionamiento y Liderazgo Deportivo, producto de lo cual se identificaron dos (2) tramites a racionalizar "Asesoría en lineamientos técnicos para el desarrollo de infraestructura deportiva, recreativa y lúdica" y "Capacitación o visita al centro de ciencias del deporte".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2.%20Racionalizaci%C3%B3n%20de%20tr%C3%A1mites?csf=1&amp;web=1&amp;e=t84Cv7</t>
    </r>
  </si>
  <si>
    <r>
      <t xml:space="preserve">Se evidencia la formu un (1) documento de Estrategia de trámites formulada y cargada en el SUIT "ESTRATEGIA DE RACIONALIZACIÓN DE TRÁMITES 2024 MINISTERIO DEL DEPORTE"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2.%20Racionalizaci%C3%B3n%20de%20tr%C3%A1mites?csf=1&amp;web=1&amp;e=t84Cv7</t>
    </r>
  </si>
  <si>
    <r>
      <t xml:space="preserve">De acuerdo con la forma de medición del indicador "Estategia formulada e implementada" se observa que si bien la estrategia de comunicaciones para la Rendición de Cuentas 2024 se encuentra formulada, esta aún falta por implementarse. A la fecha de corte, seis (6) actividades de las 13 formuladas han iniciado ejecución. No se presenta incumplimiento considerando la fecha de cumplimiento programada, no obstante, se recomienda dar cumplimiento a las fechas y actividades planeadas en la estrategia, así como asegurar la correcta recopilación de las evidencias de ejecución de cada una de las actividades.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3.%20Rendici%C3%B3n%20de%20cuentas?csf=1&amp;web=1&amp;e=w3OiSn</t>
    </r>
  </si>
  <si>
    <r>
      <t xml:space="preserve">Se evidencia diseño de campaña de 9 piezas, de las cuales se han realizado 5 con su publicación en redes sociales, intranet y página web del Ministerio del Deporte. 
</t>
    </r>
    <r>
      <rPr>
        <b/>
        <sz val="10"/>
        <color theme="1"/>
        <rFont val="Arial"/>
        <family val="2"/>
      </rPr>
      <t xml:space="preserve">Evidencia: </t>
    </r>
    <r>
      <rPr>
        <sz val="10"/>
        <color theme="1"/>
        <rFont val="Arial"/>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3.%20Rendici%C3%B3n%20de%20cuentas?csf=1&amp;web=1&amp;e=w3OiSn</t>
    </r>
  </si>
  <si>
    <r>
      <t xml:space="preserve">Se evidencia que se estableció la programación institucional de espacios de rendición de cuentas vigencia 2024 en la Estrategia de Rendición de Cuentas públicada en la pagina web del Ministerio del Deporte el 20 de marzo de 204.
</t>
    </r>
    <r>
      <rPr>
        <b/>
        <sz val="10"/>
        <color theme="1"/>
        <rFont val="Arial"/>
        <family val="2"/>
      </rPr>
      <t>Evidencia:</t>
    </r>
    <r>
      <rPr>
        <sz val="10"/>
        <color theme="1"/>
        <rFont val="Arial"/>
        <family val="2"/>
      </rPr>
      <t xml:space="preserve">
https://www.mindeporte.gov.co/control-rendicion-cuentas/rendicion-cuentas/acciones-rendicion-cuentas-2024/estrategia-rendicion-cuentas-2024</t>
    </r>
  </si>
  <si>
    <t xml:space="preserve">Actividad programada para segundo y tercer cuatrimestre. No está vencida. </t>
  </si>
  <si>
    <r>
      <t xml:space="preserve">Se evidencia elaboración y publicación del "Informe Rendición de Cuentas del Acuerdo de Paz de la vigencia 2023", no obstante no fue posible validar la fecha de publicación y por tanto de cumplimiento. 
</t>
    </r>
    <r>
      <rPr>
        <b/>
        <sz val="10"/>
        <color theme="1"/>
        <rFont val="Arial"/>
        <family val="2"/>
      </rPr>
      <t>Evidencia:</t>
    </r>
    <r>
      <rPr>
        <sz val="10"/>
        <color theme="1"/>
        <rFont val="Arial"/>
        <family val="2"/>
      </rPr>
      <t xml:space="preserve"> 
https://www.mindeporte.gov.co/recursos_user/2024/PLANEACION/Informe_Seguimiento_Planes_Institucionales_Estrat%C3%A9gicos_Decreto_612_IV_Trimestre_2023.pdf</t>
    </r>
  </si>
  <si>
    <r>
      <t xml:space="preserve">Se evidencia la evaluación de las actividades del PAAC - Componente rendición de cuentas, dentro del informe de seguimiento a las actividades formuladas en el componente de  Rendición de Cuentas del Plan Anticorrupción y de Atención al Ciudadano vigencia 2023, publicado en la página web del Ministerio del Deporte el 16 de enero 2024
</t>
    </r>
    <r>
      <rPr>
        <b/>
        <sz val="10"/>
        <color theme="1"/>
        <rFont val="Arial"/>
        <family val="2"/>
      </rPr>
      <t>Evidencia:</t>
    </r>
    <r>
      <rPr>
        <sz val="10"/>
        <color theme="1"/>
        <rFont val="Arial"/>
        <family val="2"/>
      </rPr>
      <t xml:space="preserve">
https://www.mindeporte.gov.co/planeacion-gestion-control/modelo-integrado-planeacion-gestion/planeacion/corto-plazo-1/plan-anticorrupcion-atencion-al-ciudadano/ano-2023/seguimientos-cuatrimestrales/tercer-cuatrimestre/seguimiento-plan-anticorrupcion-atencion-al-ciudadano</t>
    </r>
  </si>
  <si>
    <t>Zona Baja</t>
  </si>
  <si>
    <t xml:space="preserve">No se evidencian documentos de caracterización de ciudadanos realizados. Actividad prevista para el segundo cuatrimestre.  </t>
  </si>
  <si>
    <t xml:space="preserve">No se evidencian actos administrativos de la creación de la Oficina de Relación con el Ciudadano. Actividad prevista para el segundo cuatrimestre.  </t>
  </si>
  <si>
    <t xml:space="preserve">No se evidencian soportes de la realización del curso lenguaje claro. Actividad prevista para el segundo cuatrimestre.  </t>
  </si>
  <si>
    <t xml:space="preserve">No se evidencian soportes de la realización del curso lenguaje de señas. Actividad prevista para el tercer cuatrimestre.  </t>
  </si>
  <si>
    <t xml:space="preserve">No se evidencian soportes de la realización de capacitaciones en Servicio al Ciudadano e integridad en lo Público. Actividad prevista para el tercer cuatrimestre.  </t>
  </si>
  <si>
    <t xml:space="preserve">No se evidencian soportes de la realización de capacitaciones en torno a la  cualificación para la comunicación y atención a personas con discapacidad . Actividad prevista para el segundo y tercer cuatrimestre.  </t>
  </si>
  <si>
    <r>
      <t xml:space="preserve">Se evidencia la implementación de una mejora en GESDOC consistente en el proceso de notificación de actos administrativos (resoluciones) de las dependencias: Secretaria General. Oficina de Control Interno Disciplinario, Dirección de Inspeccion Vigitancia y Control y sus grupos internos, Direccion de Fomento y Desarrollo, Direccion de Posicionamiento y Liderazgo Deportivo, Oficina Juridica. 
</t>
    </r>
    <r>
      <rPr>
        <b/>
        <sz val="10"/>
        <color theme="1"/>
        <rFont val="Arial"/>
        <family val="2"/>
      </rPr>
      <t>Evidencia:</t>
    </r>
    <r>
      <rPr>
        <sz val="10"/>
        <color theme="1"/>
        <rFont val="Arial"/>
        <family val="2"/>
      </rPr>
      <t xml:space="preserve">
GESDOC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</si>
  <si>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r>
      <t xml:space="preserve">Se anexa acta de entrega a satisfación del desarrollo CHAT BOT para el Ministerio del Deporte, con fecha de suscripción de 19 de abril de 2024, no obstante no se observa el CHATBOT implementado en la página web www.mindeporte.gov.co donde solo hay un botón a chat con agente. No se encuentra el enlace a "Atletica"
</t>
    </r>
    <r>
      <rPr>
        <b/>
        <sz val="10"/>
        <color theme="1"/>
        <rFont val="Arial"/>
        <family val="2"/>
      </rPr>
      <t>Evidencia:</t>
    </r>
    <r>
      <rPr>
        <sz val="10"/>
        <color theme="1"/>
        <rFont val="Arial"/>
        <family val="2"/>
      </rPr>
      <t xml:space="preserve">
www.mindeporte.gov.co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</si>
  <si>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r>
      <t xml:space="preserve">No se tiene el módulo de caracterización de usuarios implementado; se evidencia fase de pruebas y ajustes para desplegar el agendamiento de citas presenciales y Caracterización de Usuarios.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</si>
  <si>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r>
      <t xml:space="preserve">Se evidencia publicación de una (1) Carta de Trato Digno del Ministerio del Deporte, en la página web, no obstante, no es posible evidenciar la fecha de realización de la acción.
</t>
    </r>
    <r>
      <rPr>
        <b/>
        <sz val="10"/>
        <color theme="1"/>
        <rFont val="Arial"/>
        <family val="2"/>
      </rPr>
      <t>Evidencia:</t>
    </r>
    <r>
      <rPr>
        <sz val="10"/>
        <color theme="1"/>
        <rFont val="Arial"/>
        <family val="2"/>
      </rPr>
      <t xml:space="preserve">
https://www.mindeporte.gov.co/atencion-servicio-ciudadania/politica-institucional-servicio-al-ciudadano/carta-trato-digno-al-ciudadano</t>
    </r>
  </si>
  <si>
    <r>
      <t xml:space="preserve">Se evidencia la realización de taller del 29 de febrero con lista de asistencia y convocatoria, taller del 7 de marzo, con lista de asistencia e invitación. De los talleres del 11 y 18 de abril se evidencia vídeo de desarrollo del taller.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</si>
  <si>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t xml:space="preserve">Actividad programada para el segundo cuatrimestre. No está vencida. </t>
  </si>
  <si>
    <t xml:space="preserve">Actividad programada para el tercer cuatrimestre. No está vencida. </t>
  </si>
  <si>
    <t>Se verifica la formulación de una (1) Estrategia de Participación ciudadana aprobada 2024, versiones 1 y 2, que fue publicada en la pagina web del Ministerio del Deporte el 15 de febrero de 2024. 
Evidencia: 
https://www.mindeporte.gov.co/atencion-servicio-ciudadania/participacion-ciudadana/estrategia-participacion-ciudadana/2024</t>
  </si>
  <si>
    <t xml:space="preserve">Actividad programada para el segundo y tercer cuatrimestre. No está vencida. </t>
  </si>
  <si>
    <t xml:space="preserve">No se evidencia documento de diagnóstico elaborado y socializado.Actividad prevista para el segundo cuatrimestre.  </t>
  </si>
  <si>
    <r>
      <t xml:space="preserve">Se anexa documento denominado "DIAGNOSTICO PRELIMINAR DEL ESTADO ACTUAL DE LA SEDE DEL CENTRO ALTO RENDIMIENTO (CAR) 
SEGÚN LA NORMA TÉCNICA COLOMBIANA - NTC 6047 DE 2013 
REALIZADO POR EL GRUPO DE GESTION ADMINISTRATIVA" en el que menciona "El GIT- Administrativa a través de su delegado 
realizó recorridos internos a las instalaciones de la sede del CAR para verificar su cumplimiento con corte al 15 de abril del 2024" no obstante, el mismo no permite determinar la fecha (día-mes-año) en el que se realizaron las mejoras contenidas. Se requiere que la evidencia aportada permita establecer con claridad la fecha de realización de mejoras tales como actas de recibo de obra, registro fotografico con registro de fecha hora, cuentas de cobro, facturas, etc.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</si>
  <si>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r>
      <t xml:space="preserve">Se evidencia divulgación pieza gráfica a la ciudadanía, relacionada con las las acciones prohibidas descritas en la ley 1445 de 2011, en la página web del Ministerio del Deporte y Facebook del Ministerio del Deporte, el 11 de abril.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
</t>
    </r>
  </si>
  <si>
    <r>
      <t xml:space="preserve">Se evidencia publicación y divulgación de informe anual de participación ciudadana 2023, en la página web del Ministerio del Deporte el 13 de febrero de 2023 así como a través de correo electrónico institucional el 18 de marzo de 2024. 
</t>
    </r>
    <r>
      <rPr>
        <b/>
        <sz val="10"/>
        <color theme="1"/>
        <rFont val="Arial"/>
        <family val="2"/>
      </rPr>
      <t xml:space="preserve">
Evidencia:
</t>
    </r>
    <r>
      <rPr>
        <sz val="10"/>
        <color theme="1"/>
        <rFont val="Arial"/>
        <family val="2"/>
      </rPr>
      <t xml:space="preserve">
https://www.mindeporte.gov.co/atencion-servicio-ciudadania/participacion-ciudadana/informe-anual-gestion-participacion-ciudadana/2023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 </t>
    </r>
  </si>
  <si>
    <r>
      <t xml:space="preserve">Se evidencia realización de informe de medición de percepción  de los grupos de valor y la experiencia del servicio del cuarto trimestre 2023, no obstante no es posible establecer su fecha de publicación.
</t>
    </r>
    <r>
      <rPr>
        <b/>
        <sz val="10"/>
        <color theme="1"/>
        <rFont val="Arial"/>
        <family val="2"/>
      </rPr>
      <t>Evidencia:</t>
    </r>
    <r>
      <rPr>
        <sz val="10"/>
        <color theme="1"/>
        <rFont val="Arial"/>
        <family val="2"/>
      </rPr>
      <t xml:space="preserve">
https://www.mindeporte.gov.co/atencion-servicio-ciudadania/politica-institucional-atencion-servicio-ciudadania/informes-gestion-servicio-integral-al-ciudadano/informe-gestion-servicio-al-ciudadano-2023</t>
    </r>
  </si>
  <si>
    <t xml:space="preserve">Actividad programada para el segundo y tercer cuatrimestre. No está vencida. Se recomienda la gestión artículada entre las diferentes dependencias a finde garantizar la disponinilidad de recursos para la ejecución de la acción planteada.  </t>
  </si>
  <si>
    <r>
      <t xml:space="preserve">Se evidencia que en Informe "NFORME DE GESTIÓN CUARTO TRIMESTRE 2023 - Servicio Integral al Ciudadano – Ministerio del Deporte" se incluyó el punto: 7.2. Resultados de la encuesta de trámites y servicios, 8. Medición de la percepción de la calidad en el servicio, cumpliendo con el componente relacionado con la percepción de la calidad en eventos institucionales, trámites y servicios.
</t>
    </r>
    <r>
      <rPr>
        <b/>
        <sz val="10"/>
        <rFont val="Arial"/>
        <family val="2"/>
      </rPr>
      <t>Evidencia:</t>
    </r>
    <r>
      <rPr>
        <sz val="10"/>
        <color theme="4"/>
        <rFont val="Arial"/>
      </rPr>
      <t xml:space="preserve"> </t>
    </r>
    <r>
      <rPr>
        <sz val="10"/>
        <color theme="1"/>
        <rFont val="Arial"/>
      </rPr>
      <t>www.mindeporte.gov.co/recursos_user/2024/Servicio_Integral_al_Ciudadano/Febrero/INFORME_CUARTO_TRIMESTRE_2023-_V_28-02-2024.pdf</t>
    </r>
  </si>
  <si>
    <t xml:space="preserve">De las 12 actividades que conforman este componente solo una actividad ha iniciado ejecución. Es importante mencionar que la mayoría de las actividades se planteó con corte al tercer cuatrimestre, dejando gran cantidad de actividades para el cierre de vigencia lo que puede representar un riesgo en su cumplimiento por lo que es importante avanzar en el cumplimiento de las actividades previstas. Adicionalmente, se recomienda la gestión artículada entre las diferentes dependencias a fin de garantizar la disponinilidad de recursos para la ejecución de la acción 4.1. </t>
  </si>
  <si>
    <r>
      <t xml:space="preserve">Se verifica base de datos con 31 registros de contratistas (personas jurídica) vinculados al Ministerio del Deporte en la vigencia 2024, que han publicado la declaración de bienes y rentas y conflicto de intereses. Con lo que la totalidad de contratistas a la fecha de corte ha publicado la declaración según manifiesta el GIT Contratación.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</si>
  <si>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r>
      <t xml:space="preserve">Se verifica base de datos con 348 registros de contratistas (personas naturales) vinculados al Ministerio del Deporte en la vigencia 2024, que han publicado la declaración de bienes y rentas y conflicto de intereses. Con lo que la totalidad de contratistas a la fecha de corte ha publicado la declaración según manifiesta el GIT Contratación.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</si>
  <si>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r>
      <t xml:space="preserve">Actividad programada para el tercer cuatrimestre. No está vencida. No se anexan bases de datos ni certificados que permita establecer cantidad de funcionarios y evidencia de la realización de la publicación de la declaración de bienes, rentas y conflicto de intereses.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</si>
  <si>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r>
      <t xml:space="preserve">Se evidencia publicación y socialización a traves de intranet y correo electrónico de una pieza gráfica, el 15 de abril de 2024, de referencia disciplinaria sobre conflicto de interes.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
https://coldeportes.sharepoint.com/sites/IntranetInstitucional/Documentos%20compartidos/Forms/AllItems.aspx?FolderCTID=0x0120006447768F6005D9429C152DBC7A877A94&amp;id=%2Fsites%2FIntranetInstitucional%2FDocumentos%20compartidos%2F2024%2FOCID</t>
    </r>
  </si>
  <si>
    <t xml:space="preserve">De las 12 actividades del componente, 2 ya se encuentran cumplidas al 100% del 100% y 8 un avance del 0%, las cuales no se encuentran vencidas. No obstante, se recomienda realizar seguimiento permanente que garantice la adecuada y completa ejecución de la estrategia de rendición de cuentas 2024 y su estrategia de comunicaciones, conservando evidencia de la realización y cumplimiento de cada una de las actividades planetadas. </t>
  </si>
  <si>
    <r>
      <t xml:space="preserve">Se evidencia acta de verificación de requisitos para inclusión al Programa 
Glorias del Deporte del  aspirante Mauricio Antonio Pastrana Tapia, no obstante, no se tiene en cuenta por ser un acta de la vigencia 2023. Adicionalmente el GIT informa tiene 37 solicitudes en curso, sin embargo los solicitantes no han completado la documentación requerida para formalizar su postulación y así remitirlos a Comisión Técnica, por lo que no se ha surtifdo trámite de admisión o rechazo. Se recomienda replantear la redacción de la acción y su indicador ya que esta no es clara en cuanto a los requisitos para pasar a comité técnico. Además la medición del indicador es indeterminada al estar dividada por cero por lo que se requiere la reformulación del indicador.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</si>
  <si>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t>De las nueve 11 actividades que conforman este componente, 2 actividades ya se encuentran cumplidas al 100% y 9 no evidencian ejecución. Es importante mencionar que la mayoría de las actividades se planteó con corte al tercer cuatrimestre, dejando gran cantidad de actividades para el cierre de vigencia lo que puede representar un riesgo en su cumplimiento por lo que es importante avanzar en el cumplimiento de las actividades previstas. Además, es necesario revisar el planteamiento de algunos indicadores que pueden dar interpretaciones ambigüas por su forma de medición o porque esta puede dar resultado indeterminado (denominador 0)</t>
  </si>
  <si>
    <t xml:space="preserve">De las 26 actividades que tiene el componente: 5 ya se encuentran cumplidas al 100% y en 19  el avance está en 0%. Se recomienda especial atención de las actividades de capacitación a cargo del GIT Talento Humano, considerando que en la vigencia 2023 no se cumplieron al 100% y a la fecha no se han desarrollado. De igual forma, se recomienda el seguimiento permanente de las acciones planteadas en relación a los ejercicios de participación ciudadana, garantizando la articulación de los grupos de valor al ejercicio misional de la entidad. </t>
  </si>
  <si>
    <t xml:space="preserve">De las 13 actividades del componente se observa que 7 ya se encuentran cumplidas al 100% y ninguna se encuentra vencida. Solo una no ha iniciado ejecución. Se recomienda mantener el cumplimiento dentro de las fechas previstas en el PAAC así como reportar únicamente las evidencias que dan cumplimiento de la acción, meta e indicador planteados. </t>
  </si>
  <si>
    <t>De las 3 actividades del componente se observa que 2 ya se encuentran cumplidas al 100% y ninguna se encuentra vencida. Solo una no ha iniciado ejecución. Se evidencia que la estrategia de racionalización de trámites se formuló y público en el aplicativo SUIT, se construyó la estrategia de racionalización de trámites y se encuentra cargada en el aplicativo SUIT.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</si>
</sst>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sz val="8"/>
      <name val="Calibri"/>
      <family val="2"/>
      <scheme val="minor"/>
    </font>
    <font>
      <sz val="10"/>
      <color theme="1"/>
      <name val="Arial"/>
      <family val="2"/>
    </font>
    <font>
      <sz val="10"/>
      <color rgb="FF000000"/>
      <name val="Arial"/>
      <family val="2"/>
    </font>
    <font>
      <b/>
      <sz val="10"/>
      <color theme="1"/>
      <name val="Arial"/>
      <family val="2"/>
    </font>
    <font>
      <b/>
      <sz val="10"/>
      <color rgb="FF231F20"/>
      <name val="Arial"/>
      <family val="2"/>
    </font>
    <font>
      <sz val="10"/>
      <name val="Arial"/>
      <family val="2"/>
    </font>
    <font>
      <sz val="10"/>
      <color rgb="FF231F20"/>
      <name val="Arial"/>
      <family val="2"/>
    </font>
    <font>
      <sz val="10"/>
      <color rgb="FFFF0000"/>
      <name val="Arial"/>
      <family val="2"/>
    </font>
    <font>
      <b/>
      <sz val="10"/>
      <color rgb="FF000000"/>
      <name val="Arial"/>
      <family val="2"/>
    </font>
    <font>
      <b/>
      <sz val="10"/>
      <name val="Arial"/>
      <family val="2"/>
    </font>
    <font>
      <strike/>
      <sz val="10"/>
      <name val="Arial"/>
      <family val="2"/>
    </font>
    <font>
      <b/>
      <sz val="12"/>
      <color theme="0"/>
      <name val="Calibri"/>
      <family val="2"/>
      <scheme val="minor"/>
    </font>
    <font>
      <sz val="12"/>
      <color theme="1"/>
      <name val="Calibri"/>
      <family val="2"/>
      <scheme val="minor"/>
    </font>
    <font>
      <b/>
      <sz val="10"/>
      <color rgb="FF000000"/>
      <name val="Calibri"/>
      <family val="2"/>
      <scheme val="minor"/>
    </font>
    <font>
      <sz val="11"/>
      <color rgb="FF000000"/>
      <name val="Calibri"/>
      <family val="2"/>
      <scheme val="minor"/>
    </font>
    <font>
      <b/>
      <sz val="12"/>
      <color rgb="FF000000"/>
      <name val="Calibri"/>
      <family val="2"/>
    </font>
    <font>
      <b/>
      <u/>
      <sz val="12"/>
      <color rgb="FF000000"/>
      <name val="Calibri"/>
      <family val="2"/>
    </font>
    <font>
      <b/>
      <sz val="12"/>
      <color rgb="FF000000"/>
      <name val="Calibri"/>
      <family val="2"/>
      <scheme val="minor"/>
    </font>
    <font>
      <b/>
      <sz val="12"/>
      <color indexed="8"/>
      <name val="Calibri"/>
      <family val="2"/>
      <scheme val="minor"/>
    </font>
    <font>
      <b/>
      <sz val="12"/>
      <color theme="1"/>
      <name val="Calibri"/>
      <family val="2"/>
      <scheme val="minor"/>
    </font>
    <font>
      <sz val="10"/>
      <color theme="4"/>
      <name val="Arial"/>
      <family val="2"/>
    </font>
    <font>
      <sz val="10"/>
      <name val="Calibri"/>
      <family val="2"/>
      <scheme val="minor"/>
    </font>
    <font>
      <sz val="10"/>
      <color theme="1"/>
      <name val="Arial"/>
    </font>
    <font>
      <sz val="10"/>
      <color theme="4"/>
      <name val="Arial"/>
    </font>
    <font>
      <sz val="10"/>
      <color rgb="FF000000"/>
      <name val="Arial"/>
    </font>
    <font>
      <sz val="10"/>
      <color rgb="FF4472C4"/>
      <name val="Arial"/>
    </font>
    <font>
      <b/>
      <sz val="10"/>
      <color rgb="FF000000"/>
      <name val="Arial"/>
    </font>
    <font>
      <i/>
      <sz val="10"/>
      <color rgb="FF000000"/>
      <name val="Arial"/>
    </font>
    <font>
      <strike/>
      <sz val="10"/>
      <color rgb="FF000000"/>
      <name val="Arial"/>
    </font>
    <font>
      <sz val="11"/>
      <color rgb="FF000000"/>
      <name val="Calibri"/>
      <family val="2"/>
    </font>
    <font>
      <b/>
      <sz val="11"/>
      <color theme="1"/>
      <name val="Arial"/>
      <family val="2"/>
    </font>
    <font>
      <b/>
      <sz val="11"/>
      <color theme="1"/>
      <name val="Calibri"/>
      <family val="2"/>
      <scheme val="minor"/>
    </font>
    <font>
      <sz val="11"/>
      <color theme="1"/>
      <name val="Calibri"/>
      <family val="2"/>
      <scheme val="minor"/>
    </font>
    <font>
      <sz val="8"/>
      <name val="Arial"/>
      <family val="2"/>
    </font>
    <font>
      <b/>
      <sz val="8"/>
      <name val="Arial"/>
      <family val="2"/>
    </font>
  </fonts>
  <fills count="1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bgColor rgb="FF000000"/>
      </patternFill>
    </fill>
    <fill>
      <patternFill patternType="solid">
        <fgColor theme="0"/>
        <bgColor rgb="FF000000"/>
      </patternFill>
    </fill>
    <fill>
      <patternFill patternType="solid">
        <fgColor theme="4" tint="-0.249977111117893"/>
        <bgColor indexed="64"/>
      </patternFill>
    </fill>
    <fill>
      <patternFill patternType="solid">
        <fgColor rgb="FFE2EFDA"/>
        <bgColor rgb="FF000000"/>
      </patternFill>
    </fill>
    <fill>
      <patternFill patternType="solid">
        <fgColor theme="4" tint="0.59999389629810485"/>
        <bgColor rgb="FF000000"/>
      </patternFill>
    </fill>
    <fill>
      <patternFill patternType="solid">
        <fgColor theme="6" tint="0.59999389629810485"/>
        <bgColor indexed="64"/>
      </patternFill>
    </fill>
    <fill>
      <patternFill patternType="solid">
        <fgColor theme="9" tint="0.79998168889431442"/>
        <bgColor indexed="64"/>
      </patternFill>
    </fill>
    <fill>
      <patternFill patternType="solid">
        <fgColor rgb="FFA6A6A6"/>
        <bgColor indexed="64"/>
      </patternFill>
    </fill>
    <fill>
      <patternFill patternType="solid">
        <fgColor rgb="FFFFFF00"/>
        <bgColor indexed="64"/>
      </patternFill>
    </fill>
    <fill>
      <patternFill patternType="solid">
        <fgColor rgb="FFFF0000"/>
        <bgColor indexed="64"/>
      </patternFill>
    </fill>
  </fills>
  <borders count="6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diagonal/>
    </border>
    <border>
      <left style="thin">
        <color rgb="FF000000"/>
      </left>
      <right style="thin">
        <color rgb="FF000000"/>
      </right>
      <top style="thin">
        <color rgb="FF000000"/>
      </top>
      <bottom style="thin">
        <color rgb="FF000000"/>
      </bottom>
      <diagonal/>
    </border>
    <border>
      <left style="medium">
        <color indexed="64"/>
      </left>
      <right style="medium">
        <color indexed="64"/>
      </right>
      <top/>
      <bottom style="thin">
        <color indexed="64"/>
      </bottom>
      <diagonal/>
    </border>
    <border>
      <left/>
      <right/>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thin">
        <color rgb="FF000000"/>
      </left>
      <right style="medium">
        <color indexed="64"/>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indexed="64"/>
      </left>
      <right/>
      <top style="thin">
        <color indexed="64"/>
      </top>
      <bottom/>
      <diagonal/>
    </border>
    <border>
      <left style="medium">
        <color indexed="64"/>
      </left>
      <right style="medium">
        <color indexed="64"/>
      </right>
      <top style="thin">
        <color indexed="64"/>
      </top>
      <bottom style="medium">
        <color indexed="64"/>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indexed="64"/>
      </left>
      <right style="thin">
        <color indexed="64"/>
      </right>
      <top/>
      <bottom style="thin">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rgb="FF000000"/>
      </right>
      <top style="medium">
        <color indexed="64"/>
      </top>
      <bottom/>
      <diagonal/>
    </border>
    <border>
      <left style="medium">
        <color rgb="FF000000"/>
      </left>
      <right style="medium">
        <color rgb="FF000000"/>
      </right>
      <top style="medium">
        <color indexed="64"/>
      </top>
      <bottom/>
      <diagonal/>
    </border>
    <border>
      <left style="medium">
        <color rgb="FF000000"/>
      </left>
      <right style="medium">
        <color indexed="64"/>
      </right>
      <top style="medium">
        <color indexed="64"/>
      </top>
      <bottom/>
      <diagonal/>
    </border>
  </borders>
  <cellStyleXfs count="3">
    <xf numFmtId="0" fontId="0" fillId="0" borderId="0"/>
    <xf numFmtId="0" fontId="1" fillId="0" borderId="0"/>
    <xf numFmtId="9" fontId="36" fillId="0" borderId="0" applyFont="0" applyFill="0" applyBorder="0" applyAlignment="0" applyProtection="0"/>
  </cellStyleXfs>
  <cellXfs count="298">
    <xf numFmtId="0" fontId="0" fillId="0" borderId="0" xfId="0"/>
    <xf numFmtId="0" fontId="5" fillId="0" borderId="0" xfId="0" applyFont="1"/>
    <xf numFmtId="0" fontId="5" fillId="2" borderId="0" xfId="0" applyFont="1" applyFill="1" applyAlignment="1">
      <alignment horizontal="center" vertical="center" wrapText="1"/>
    </xf>
    <xf numFmtId="0" fontId="5" fillId="2" borderId="0" xfId="0" applyFont="1" applyFill="1"/>
    <xf numFmtId="0" fontId="9" fillId="5" borderId="17" xfId="0" applyFont="1" applyFill="1" applyBorder="1" applyAlignment="1">
      <alignment horizontal="left" vertical="center" wrapText="1"/>
    </xf>
    <xf numFmtId="0" fontId="9" fillId="0" borderId="17" xfId="0" applyFont="1" applyBorder="1" applyAlignment="1">
      <alignment horizontal="left" vertical="center" wrapText="1"/>
    </xf>
    <xf numFmtId="0" fontId="9" fillId="0" borderId="17" xfId="0" applyFont="1" applyBorder="1" applyAlignment="1">
      <alignment horizontal="center" vertical="center" wrapText="1"/>
    </xf>
    <xf numFmtId="0" fontId="9" fillId="5" borderId="17"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3" fillId="2" borderId="0" xfId="0" applyFont="1" applyFill="1"/>
    <xf numFmtId="0" fontId="9" fillId="2" borderId="19"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17" xfId="0" applyFont="1" applyFill="1" applyBorder="1" applyAlignment="1">
      <alignment horizontal="left" vertical="center" wrapText="1"/>
    </xf>
    <xf numFmtId="0" fontId="3" fillId="2" borderId="0" xfId="0" applyFont="1" applyFill="1" applyAlignment="1">
      <alignment horizontal="center"/>
    </xf>
    <xf numFmtId="0" fontId="7" fillId="3" borderId="15" xfId="0" applyFont="1" applyFill="1" applyBorder="1" applyAlignment="1">
      <alignment horizontal="center" vertical="center" wrapText="1"/>
    </xf>
    <xf numFmtId="0" fontId="7" fillId="3" borderId="17" xfId="0" applyFont="1" applyFill="1" applyBorder="1" applyAlignment="1">
      <alignment horizontal="center" vertical="center"/>
    </xf>
    <xf numFmtId="0" fontId="7" fillId="3" borderId="17" xfId="0" applyFont="1" applyFill="1" applyBorder="1" applyAlignment="1">
      <alignment horizontal="center" vertical="center" wrapText="1"/>
    </xf>
    <xf numFmtId="0" fontId="7" fillId="3" borderId="12" xfId="0" applyFont="1" applyFill="1" applyBorder="1" applyAlignment="1">
      <alignment horizontal="center" vertical="center"/>
    </xf>
    <xf numFmtId="0" fontId="7" fillId="3" borderId="13" xfId="0" applyFont="1" applyFill="1" applyBorder="1" applyAlignment="1">
      <alignment horizontal="center" vertical="center" wrapText="1"/>
    </xf>
    <xf numFmtId="0" fontId="7" fillId="3" borderId="13" xfId="0" applyFont="1" applyFill="1" applyBorder="1" applyAlignment="1">
      <alignment horizontal="center" vertical="center"/>
    </xf>
    <xf numFmtId="0" fontId="7" fillId="3" borderId="14" xfId="0" applyFont="1" applyFill="1" applyBorder="1" applyAlignment="1">
      <alignment horizontal="center" vertical="center" wrapText="1"/>
    </xf>
    <xf numFmtId="0" fontId="7" fillId="3" borderId="35" xfId="0" applyFont="1" applyFill="1" applyBorder="1" applyAlignment="1">
      <alignment horizontal="center" vertical="center" wrapText="1"/>
    </xf>
    <xf numFmtId="0" fontId="7" fillId="3" borderId="16" xfId="0" applyFont="1" applyFill="1" applyBorder="1" applyAlignment="1">
      <alignment horizontal="center" vertical="center"/>
    </xf>
    <xf numFmtId="0" fontId="8" fillId="3" borderId="23" xfId="1" applyFont="1" applyFill="1" applyBorder="1" applyAlignment="1">
      <alignment horizontal="center" vertical="center" wrapText="1"/>
    </xf>
    <xf numFmtId="0" fontId="8" fillId="3" borderId="30" xfId="1" applyFont="1" applyFill="1" applyBorder="1" applyAlignment="1">
      <alignment horizontal="center" vertical="center" wrapText="1"/>
    </xf>
    <xf numFmtId="0" fontId="8" fillId="3" borderId="18" xfId="1" applyFont="1" applyFill="1" applyBorder="1" applyAlignment="1">
      <alignment horizontal="center" vertical="center" wrapText="1"/>
    </xf>
    <xf numFmtId="0" fontId="8" fillId="3" borderId="32" xfId="1" applyFont="1" applyFill="1" applyBorder="1" applyAlignment="1">
      <alignment horizontal="center" vertical="center" wrapText="1"/>
    </xf>
    <xf numFmtId="0" fontId="8" fillId="3" borderId="33" xfId="1" applyFont="1" applyFill="1" applyBorder="1" applyAlignment="1">
      <alignment horizontal="center" vertical="center" wrapText="1"/>
    </xf>
    <xf numFmtId="0" fontId="7" fillId="3" borderId="24" xfId="0" applyFont="1" applyFill="1" applyBorder="1" applyAlignment="1">
      <alignment horizontal="center" vertical="center"/>
    </xf>
    <xf numFmtId="0" fontId="8" fillId="3" borderId="17" xfId="0" applyFont="1" applyFill="1" applyBorder="1" applyAlignment="1">
      <alignment horizontal="center" vertical="center" wrapText="1"/>
    </xf>
    <xf numFmtId="0" fontId="9" fillId="6" borderId="17" xfId="0" applyFont="1" applyFill="1" applyBorder="1" applyAlignment="1">
      <alignment horizontal="left" vertical="center" wrapText="1"/>
    </xf>
    <xf numFmtId="0" fontId="9" fillId="6" borderId="1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9" fillId="0" borderId="17" xfId="0" applyFont="1" applyBorder="1" applyAlignment="1">
      <alignment vertical="center" wrapText="1"/>
    </xf>
    <xf numFmtId="0" fontId="13" fillId="3" borderId="26" xfId="1" applyFont="1" applyFill="1" applyBorder="1" applyAlignment="1">
      <alignment horizontal="center" vertical="center" wrapText="1"/>
    </xf>
    <xf numFmtId="0" fontId="9" fillId="0" borderId="19" xfId="0" applyFont="1" applyBorder="1" applyAlignment="1">
      <alignment horizontal="left" vertical="center" wrapText="1"/>
    </xf>
    <xf numFmtId="0" fontId="9" fillId="0" borderId="19" xfId="0" applyFont="1" applyBorder="1" applyAlignment="1">
      <alignment horizontal="center" vertical="center" wrapText="1"/>
    </xf>
    <xf numFmtId="0" fontId="7" fillId="3" borderId="1" xfId="0" applyFont="1" applyFill="1" applyBorder="1" applyAlignment="1">
      <alignment horizontal="center" vertical="center"/>
    </xf>
    <xf numFmtId="0" fontId="7" fillId="3" borderId="40" xfId="0" applyFont="1" applyFill="1" applyBorder="1" applyAlignment="1">
      <alignment horizontal="center" vertical="center" wrapText="1"/>
    </xf>
    <xf numFmtId="0" fontId="13" fillId="3" borderId="40" xfId="0" applyFont="1" applyFill="1" applyBorder="1" applyAlignment="1">
      <alignment horizontal="center" vertical="center" wrapText="1"/>
    </xf>
    <xf numFmtId="0" fontId="7" fillId="3" borderId="39" xfId="0" applyFont="1" applyFill="1" applyBorder="1" applyAlignment="1">
      <alignment horizontal="center" vertical="center" wrapText="1"/>
    </xf>
    <xf numFmtId="0" fontId="9" fillId="2" borderId="34" xfId="0" applyFont="1" applyFill="1" applyBorder="1" applyAlignment="1">
      <alignment horizontal="left" vertical="center" wrapText="1"/>
    </xf>
    <xf numFmtId="0" fontId="9" fillId="2" borderId="34" xfId="0" applyFont="1" applyFill="1" applyBorder="1" applyAlignment="1">
      <alignment horizontal="center" vertical="center" wrapText="1"/>
    </xf>
    <xf numFmtId="0" fontId="9" fillId="2" borderId="20" xfId="0" applyFont="1" applyFill="1" applyBorder="1" applyAlignment="1">
      <alignment horizontal="left" vertical="center" wrapText="1"/>
    </xf>
    <xf numFmtId="0" fontId="9" fillId="2" borderId="20" xfId="0" applyFont="1" applyFill="1" applyBorder="1" applyAlignment="1">
      <alignment horizontal="center" vertical="center" wrapText="1"/>
    </xf>
    <xf numFmtId="0" fontId="9" fillId="6" borderId="19" xfId="0" applyFont="1" applyFill="1" applyBorder="1" applyAlignment="1">
      <alignment horizontal="left" vertical="center" wrapText="1"/>
    </xf>
    <xf numFmtId="0" fontId="9" fillId="6" borderId="19" xfId="0" applyFont="1" applyFill="1" applyBorder="1" applyAlignment="1">
      <alignment horizontal="center" vertical="center" wrapText="1"/>
    </xf>
    <xf numFmtId="0" fontId="9" fillId="0" borderId="20" xfId="0" applyFont="1" applyBorder="1" applyAlignment="1">
      <alignment horizontal="left" vertical="center" wrapText="1"/>
    </xf>
    <xf numFmtId="0" fontId="9" fillId="0" borderId="20" xfId="0" applyFont="1" applyBorder="1" applyAlignment="1">
      <alignment horizontal="center" vertical="center" wrapText="1"/>
    </xf>
    <xf numFmtId="0" fontId="9" fillId="2" borderId="0" xfId="0" applyFont="1" applyFill="1"/>
    <xf numFmtId="0" fontId="9" fillId="2" borderId="0" xfId="0" applyFont="1" applyFill="1" applyAlignment="1">
      <alignment horizontal="center" vertical="center" wrapText="1"/>
    </xf>
    <xf numFmtId="0" fontId="9" fillId="2" borderId="28" xfId="0" applyFont="1" applyFill="1" applyBorder="1" applyAlignment="1">
      <alignment horizontal="center" vertical="top" wrapText="1"/>
    </xf>
    <xf numFmtId="0" fontId="15" fillId="7" borderId="36" xfId="0" applyFont="1" applyFill="1" applyBorder="1" applyAlignment="1" applyProtection="1">
      <alignment horizontal="center" vertical="center"/>
      <protection locked="0" hidden="1"/>
    </xf>
    <xf numFmtId="0" fontId="16" fillId="0" borderId="41" xfId="0" applyFont="1" applyBorder="1" applyAlignment="1" applyProtection="1">
      <alignment horizontal="center" vertical="center"/>
      <protection locked="0" hidden="1"/>
    </xf>
    <xf numFmtId="14" fontId="16" fillId="0" borderId="41" xfId="0" applyNumberFormat="1" applyFont="1" applyBorder="1" applyAlignment="1" applyProtection="1">
      <alignment horizontal="center" vertical="center"/>
      <protection locked="0" hidden="1"/>
    </xf>
    <xf numFmtId="0" fontId="8" fillId="3" borderId="17" xfId="1" applyFont="1" applyFill="1" applyBorder="1" applyAlignment="1">
      <alignment horizontal="center" vertical="center" wrapText="1"/>
    </xf>
    <xf numFmtId="0" fontId="7" fillId="4" borderId="17" xfId="0" applyFont="1" applyFill="1" applyBorder="1" applyAlignment="1">
      <alignment horizontal="center" vertical="center" wrapText="1"/>
    </xf>
    <xf numFmtId="0" fontId="7" fillId="3" borderId="24"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9" fillId="2" borderId="37" xfId="0" applyFont="1" applyFill="1" applyBorder="1" applyAlignment="1">
      <alignment horizontal="left" vertical="center" wrapText="1"/>
    </xf>
    <xf numFmtId="0" fontId="9" fillId="2" borderId="19" xfId="0" applyFont="1" applyFill="1" applyBorder="1" applyAlignment="1">
      <alignment horizontal="left" vertical="center" wrapText="1"/>
    </xf>
    <xf numFmtId="0" fontId="8" fillId="3" borderId="40" xfId="1" applyFont="1" applyFill="1" applyBorder="1" applyAlignment="1">
      <alignment horizontal="center" vertical="center" wrapText="1"/>
    </xf>
    <xf numFmtId="9" fontId="18" fillId="0" borderId="42" xfId="0" applyNumberFormat="1" applyFont="1" applyBorder="1" applyAlignment="1">
      <alignment vertical="center"/>
    </xf>
    <xf numFmtId="0" fontId="5" fillId="2" borderId="40" xfId="0" applyFont="1" applyFill="1" applyBorder="1"/>
    <xf numFmtId="0" fontId="5" fillId="2" borderId="22" xfId="0" applyFont="1" applyFill="1" applyBorder="1"/>
    <xf numFmtId="0" fontId="5" fillId="2" borderId="39" xfId="0" applyFont="1" applyFill="1" applyBorder="1"/>
    <xf numFmtId="0" fontId="5" fillId="2" borderId="21" xfId="0" applyFont="1" applyFill="1" applyBorder="1"/>
    <xf numFmtId="0" fontId="17" fillId="5" borderId="17" xfId="0" applyFont="1" applyFill="1" applyBorder="1" applyAlignment="1">
      <alignment horizontal="center" vertical="center" wrapText="1"/>
    </xf>
    <xf numFmtId="0" fontId="17" fillId="8" borderId="17" xfId="0" applyFont="1" applyFill="1" applyBorder="1" applyAlignment="1">
      <alignment horizontal="center" vertical="center" wrapText="1"/>
    </xf>
    <xf numFmtId="0" fontId="5" fillId="2" borderId="40" xfId="0" applyFont="1" applyFill="1" applyBorder="1" applyAlignment="1">
      <alignment horizontal="center" vertical="center" wrapText="1"/>
    </xf>
    <xf numFmtId="0" fontId="5" fillId="2" borderId="42" xfId="0" applyFont="1" applyFill="1" applyBorder="1"/>
    <xf numFmtId="0" fontId="5" fillId="2" borderId="45" xfId="0" applyFont="1" applyFill="1" applyBorder="1"/>
    <xf numFmtId="9" fontId="18" fillId="0" borderId="40" xfId="0" applyNumberFormat="1" applyFont="1" applyBorder="1" applyAlignment="1">
      <alignment vertical="center"/>
    </xf>
    <xf numFmtId="0" fontId="18" fillId="0" borderId="22" xfId="0" applyFont="1" applyBorder="1" applyAlignment="1">
      <alignment vertical="center" wrapText="1"/>
    </xf>
    <xf numFmtId="0" fontId="11" fillId="2" borderId="40" xfId="0" applyFont="1" applyFill="1" applyBorder="1" applyAlignment="1">
      <alignment vertical="center" wrapText="1"/>
    </xf>
    <xf numFmtId="0" fontId="18" fillId="0" borderId="40" xfId="0" applyFont="1" applyBorder="1" applyAlignment="1">
      <alignment vertical="center"/>
    </xf>
    <xf numFmtId="0" fontId="18" fillId="0" borderId="45" xfId="0" applyFont="1" applyBorder="1" applyAlignment="1">
      <alignment vertical="center" wrapText="1"/>
    </xf>
    <xf numFmtId="0" fontId="18" fillId="0" borderId="42" xfId="0" applyFont="1" applyBorder="1" applyAlignment="1">
      <alignment vertical="center"/>
    </xf>
    <xf numFmtId="0" fontId="17" fillId="8" borderId="8" xfId="0" applyFont="1" applyFill="1" applyBorder="1" applyAlignment="1">
      <alignment horizontal="center" vertical="center" wrapText="1"/>
    </xf>
    <xf numFmtId="0" fontId="17" fillId="5" borderId="33" xfId="0" applyFont="1" applyFill="1" applyBorder="1" applyAlignment="1">
      <alignment horizontal="center" vertical="center" wrapText="1"/>
    </xf>
    <xf numFmtId="0" fontId="17" fillId="8" borderId="33" xfId="0" applyFont="1" applyFill="1" applyBorder="1" applyAlignment="1">
      <alignment horizontal="center" vertical="center" wrapText="1"/>
    </xf>
    <xf numFmtId="0" fontId="5" fillId="0" borderId="40" xfId="0" applyFont="1" applyBorder="1"/>
    <xf numFmtId="0" fontId="5" fillId="0" borderId="22" xfId="0" applyFont="1" applyBorder="1"/>
    <xf numFmtId="0" fontId="5" fillId="0" borderId="39" xfId="0" applyFont="1" applyBorder="1"/>
    <xf numFmtId="0" fontId="5" fillId="0" borderId="21" xfId="0" applyFont="1" applyBorder="1"/>
    <xf numFmtId="0" fontId="5" fillId="0" borderId="42" xfId="0" applyFont="1" applyBorder="1"/>
    <xf numFmtId="0" fontId="5" fillId="0" borderId="45" xfId="0" applyFont="1" applyBorder="1"/>
    <xf numFmtId="14" fontId="9" fillId="6" borderId="17" xfId="0" applyNumberFormat="1" applyFont="1" applyFill="1" applyBorder="1" applyAlignment="1">
      <alignment horizontal="center" vertical="center" wrapText="1"/>
    </xf>
    <xf numFmtId="14" fontId="9" fillId="0" borderId="17" xfId="0" applyNumberFormat="1" applyFont="1" applyBorder="1" applyAlignment="1">
      <alignment horizontal="center" vertical="center" wrapText="1"/>
    </xf>
    <xf numFmtId="14" fontId="9" fillId="5" borderId="17" xfId="0" applyNumberFormat="1" applyFont="1" applyFill="1" applyBorder="1" applyAlignment="1">
      <alignment horizontal="center" vertical="center" wrapText="1"/>
    </xf>
    <xf numFmtId="14" fontId="9" fillId="2" borderId="17" xfId="0" applyNumberFormat="1" applyFont="1" applyFill="1" applyBorder="1" applyAlignment="1">
      <alignment horizontal="center" vertical="center" wrapText="1"/>
    </xf>
    <xf numFmtId="14" fontId="9" fillId="0" borderId="46" xfId="0" applyNumberFormat="1" applyFont="1" applyBorder="1" applyAlignment="1">
      <alignment horizontal="center" vertical="center" wrapText="1"/>
    </xf>
    <xf numFmtId="0" fontId="7" fillId="3" borderId="0" xfId="0" applyFont="1" applyFill="1" applyAlignment="1">
      <alignment horizontal="center" vertical="center"/>
    </xf>
    <xf numFmtId="0" fontId="6" fillId="3" borderId="40" xfId="0" applyFont="1" applyFill="1" applyBorder="1" applyAlignment="1" applyProtection="1">
      <alignment horizontal="center" vertical="center" wrapText="1"/>
      <protection locked="0"/>
    </xf>
    <xf numFmtId="14" fontId="9" fillId="2" borderId="22" xfId="0" applyNumberFormat="1" applyFont="1" applyFill="1" applyBorder="1" applyAlignment="1">
      <alignment horizontal="center" vertical="center" wrapText="1"/>
    </xf>
    <xf numFmtId="0" fontId="6" fillId="3" borderId="39" xfId="0" applyFont="1" applyFill="1" applyBorder="1" applyAlignment="1" applyProtection="1">
      <alignment horizontal="center" vertical="center" wrapText="1"/>
      <protection locked="0"/>
    </xf>
    <xf numFmtId="14" fontId="9" fillId="2" borderId="21" xfId="0" applyNumberFormat="1" applyFont="1" applyFill="1" applyBorder="1" applyAlignment="1">
      <alignment horizontal="center" vertical="center" wrapText="1"/>
    </xf>
    <xf numFmtId="14" fontId="9" fillId="2" borderId="47" xfId="0" applyNumberFormat="1" applyFont="1" applyFill="1" applyBorder="1" applyAlignment="1">
      <alignment horizontal="center" vertical="center" wrapText="1"/>
    </xf>
    <xf numFmtId="0" fontId="9" fillId="2" borderId="48" xfId="0" applyFont="1" applyFill="1" applyBorder="1" applyAlignment="1">
      <alignment horizontal="center" vertical="center" wrapText="1"/>
    </xf>
    <xf numFmtId="14" fontId="9" fillId="2" borderId="38" xfId="0" applyNumberFormat="1" applyFont="1" applyFill="1" applyBorder="1" applyAlignment="1">
      <alignment horizontal="center" vertical="center" wrapText="1"/>
    </xf>
    <xf numFmtId="14" fontId="9" fillId="6" borderId="22" xfId="0" applyNumberFormat="1" applyFont="1" applyFill="1" applyBorder="1" applyAlignment="1">
      <alignment horizontal="center" vertical="center" wrapText="1"/>
    </xf>
    <xf numFmtId="14" fontId="9" fillId="0" borderId="22" xfId="0" applyNumberFormat="1" applyFont="1" applyBorder="1" applyAlignment="1">
      <alignment horizontal="center" vertical="center" wrapText="1"/>
    </xf>
    <xf numFmtId="14" fontId="9" fillId="0" borderId="21" xfId="0" applyNumberFormat="1" applyFont="1" applyBorder="1" applyAlignment="1">
      <alignment horizontal="center" vertical="center" wrapText="1"/>
    </xf>
    <xf numFmtId="0" fontId="16" fillId="0" borderId="24" xfId="0" applyFont="1" applyBorder="1" applyAlignment="1" applyProtection="1">
      <alignment horizontal="center" vertical="center"/>
      <protection locked="0" hidden="1"/>
    </xf>
    <xf numFmtId="14" fontId="16" fillId="0" borderId="50" xfId="0" applyNumberFormat="1" applyFont="1" applyBorder="1" applyAlignment="1" applyProtection="1">
      <alignment horizontal="center" vertical="center"/>
      <protection locked="0" hidden="1"/>
    </xf>
    <xf numFmtId="0" fontId="13" fillId="3" borderId="17" xfId="1" applyFont="1" applyFill="1" applyBorder="1" applyAlignment="1">
      <alignment horizontal="center" vertical="center" wrapText="1"/>
    </xf>
    <xf numFmtId="0" fontId="15" fillId="7" borderId="37" xfId="0" applyFont="1" applyFill="1" applyBorder="1" applyAlignment="1" applyProtection="1">
      <alignment horizontal="center" vertical="center"/>
      <protection locked="0" hidden="1"/>
    </xf>
    <xf numFmtId="0" fontId="17" fillId="8" borderId="44" xfId="0" applyFont="1" applyFill="1" applyBorder="1" applyAlignment="1">
      <alignment horizontal="center" vertical="center" wrapText="1"/>
    </xf>
    <xf numFmtId="0" fontId="5" fillId="0" borderId="53" xfId="0" applyFont="1" applyBorder="1"/>
    <xf numFmtId="0" fontId="5" fillId="0" borderId="54" xfId="0" applyFont="1" applyBorder="1"/>
    <xf numFmtId="0" fontId="5" fillId="0" borderId="55" xfId="0" applyFont="1" applyBorder="1"/>
    <xf numFmtId="0" fontId="22" fillId="2" borderId="56" xfId="0" applyFont="1" applyFill="1" applyBorder="1" applyAlignment="1" applyProtection="1">
      <alignment horizontal="center" vertical="center" wrapText="1"/>
      <protection locked="0"/>
    </xf>
    <xf numFmtId="0" fontId="23" fillId="2" borderId="56" xfId="0" applyFont="1" applyFill="1" applyBorder="1" applyAlignment="1" applyProtection="1">
      <alignment horizontal="center" vertical="center" wrapText="1"/>
      <protection locked="0"/>
    </xf>
    <xf numFmtId="0" fontId="22" fillId="11" borderId="56" xfId="0" applyFont="1" applyFill="1" applyBorder="1" applyAlignment="1" applyProtection="1">
      <alignment horizontal="center" vertical="center" wrapText="1"/>
      <protection locked="0"/>
    </xf>
    <xf numFmtId="0" fontId="23" fillId="11" borderId="57" xfId="0" applyFont="1" applyFill="1" applyBorder="1" applyAlignment="1" applyProtection="1">
      <alignment horizontal="center" vertical="center" wrapText="1"/>
      <protection locked="0"/>
    </xf>
    <xf numFmtId="0" fontId="5" fillId="0" borderId="19" xfId="0" applyFont="1" applyBorder="1" applyAlignment="1">
      <alignment wrapText="1"/>
    </xf>
    <xf numFmtId="0" fontId="5" fillId="0" borderId="19" xfId="0" applyFont="1" applyBorder="1" applyAlignment="1">
      <alignment vertical="center" wrapText="1"/>
    </xf>
    <xf numFmtId="0" fontId="5" fillId="2" borderId="53" xfId="0" applyFont="1" applyFill="1" applyBorder="1"/>
    <xf numFmtId="0" fontId="5" fillId="2" borderId="54" xfId="0" applyFont="1" applyFill="1" applyBorder="1"/>
    <xf numFmtId="0" fontId="5" fillId="2" borderId="55" xfId="0" applyFont="1" applyFill="1" applyBorder="1"/>
    <xf numFmtId="0" fontId="22" fillId="2" borderId="9" xfId="0" applyFont="1" applyFill="1" applyBorder="1" applyAlignment="1" applyProtection="1">
      <alignment horizontal="center" vertical="center" wrapText="1"/>
      <protection locked="0"/>
    </xf>
    <xf numFmtId="0" fontId="23" fillId="2" borderId="10" xfId="0" applyFont="1" applyFill="1" applyBorder="1" applyAlignment="1" applyProtection="1">
      <alignment horizontal="center" vertical="center" wrapText="1"/>
      <protection locked="0"/>
    </xf>
    <xf numFmtId="0" fontId="22" fillId="2" borderId="10" xfId="0" applyFont="1" applyFill="1" applyBorder="1" applyAlignment="1" applyProtection="1">
      <alignment horizontal="center" vertical="center" wrapText="1"/>
      <protection locked="0"/>
    </xf>
    <xf numFmtId="0" fontId="22" fillId="11" borderId="10" xfId="0" applyFont="1" applyFill="1" applyBorder="1" applyAlignment="1" applyProtection="1">
      <alignment horizontal="center" vertical="center" wrapText="1"/>
      <protection locked="0"/>
    </xf>
    <xf numFmtId="0" fontId="23" fillId="11" borderId="11" xfId="0" applyFont="1" applyFill="1" applyBorder="1" applyAlignment="1" applyProtection="1">
      <alignment horizontal="center" vertical="center" wrapText="1"/>
      <protection locked="0"/>
    </xf>
    <xf numFmtId="0" fontId="18" fillId="0" borderId="53" xfId="0" applyFont="1" applyBorder="1" applyAlignment="1">
      <alignment vertical="center" wrapText="1"/>
    </xf>
    <xf numFmtId="0" fontId="18" fillId="0" borderId="54" xfId="0" applyFont="1" applyBorder="1" applyAlignment="1">
      <alignment vertical="center" wrapText="1"/>
    </xf>
    <xf numFmtId="0" fontId="22" fillId="2" borderId="12" xfId="0" applyFont="1" applyFill="1" applyBorder="1" applyAlignment="1" applyProtection="1">
      <alignment horizontal="center" vertical="center" wrapText="1"/>
      <protection locked="0"/>
    </xf>
    <xf numFmtId="0" fontId="23" fillId="2" borderId="13" xfId="0" applyFont="1" applyFill="1" applyBorder="1" applyAlignment="1" applyProtection="1">
      <alignment horizontal="center" vertical="center" wrapText="1"/>
      <protection locked="0"/>
    </xf>
    <xf numFmtId="0" fontId="22" fillId="2" borderId="13" xfId="0" applyFont="1" applyFill="1" applyBorder="1" applyAlignment="1" applyProtection="1">
      <alignment horizontal="center" vertical="center" wrapText="1"/>
      <protection locked="0"/>
    </xf>
    <xf numFmtId="0" fontId="22" fillId="11" borderId="13" xfId="0" applyFont="1" applyFill="1" applyBorder="1" applyAlignment="1" applyProtection="1">
      <alignment horizontal="center" vertical="center" wrapText="1"/>
      <protection locked="0"/>
    </xf>
    <xf numFmtId="0" fontId="23" fillId="11" borderId="14" xfId="0" applyFont="1" applyFill="1" applyBorder="1" applyAlignment="1" applyProtection="1">
      <alignment horizontal="center" vertical="center" wrapText="1"/>
      <protection locked="0"/>
    </xf>
    <xf numFmtId="0" fontId="5" fillId="2" borderId="40" xfId="0" applyFont="1" applyFill="1" applyBorder="1" applyAlignment="1">
      <alignment horizontal="center" vertical="center"/>
    </xf>
    <xf numFmtId="0" fontId="5" fillId="2" borderId="39" xfId="0" applyFont="1" applyFill="1" applyBorder="1" applyAlignment="1">
      <alignment horizontal="center" vertical="center"/>
    </xf>
    <xf numFmtId="0" fontId="5" fillId="2" borderId="0" xfId="0" applyFont="1" applyFill="1" applyAlignment="1">
      <alignment horizontal="center" vertical="center"/>
    </xf>
    <xf numFmtId="0" fontId="5" fillId="2" borderId="36" xfId="0" applyFont="1" applyFill="1" applyBorder="1" applyAlignment="1">
      <alignment horizontal="center" vertical="center"/>
    </xf>
    <xf numFmtId="0" fontId="9" fillId="2" borderId="40" xfId="0" applyFont="1" applyFill="1" applyBorder="1" applyAlignment="1">
      <alignment horizontal="center" vertical="center"/>
    </xf>
    <xf numFmtId="0" fontId="3" fillId="2" borderId="0" xfId="0" applyFont="1" applyFill="1" applyAlignment="1">
      <alignment horizontal="center" vertical="center"/>
    </xf>
    <xf numFmtId="0" fontId="3" fillId="2" borderId="36"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39" xfId="0" applyFont="1" applyFill="1" applyBorder="1" applyAlignment="1">
      <alignment horizontal="center" vertical="center"/>
    </xf>
    <xf numFmtId="0" fontId="5" fillId="2" borderId="19" xfId="0" applyFont="1" applyFill="1" applyBorder="1" applyAlignment="1">
      <alignment horizontal="left" vertical="top" wrapText="1"/>
    </xf>
    <xf numFmtId="0" fontId="5" fillId="2" borderId="0" xfId="0" applyFont="1" applyFill="1" applyAlignment="1">
      <alignment horizontal="left" vertical="top"/>
    </xf>
    <xf numFmtId="0" fontId="23" fillId="2" borderId="13" xfId="0" applyFont="1" applyFill="1" applyBorder="1" applyAlignment="1" applyProtection="1">
      <alignment horizontal="left" vertical="top" wrapText="1"/>
      <protection locked="0"/>
    </xf>
    <xf numFmtId="0" fontId="5" fillId="2" borderId="37" xfId="0" applyFont="1" applyFill="1" applyBorder="1" applyAlignment="1">
      <alignment horizontal="left" vertical="top" wrapText="1"/>
    </xf>
    <xf numFmtId="0" fontId="7" fillId="0" borderId="0" xfId="0" applyFont="1" applyAlignment="1">
      <alignment horizontal="center" vertical="center"/>
    </xf>
    <xf numFmtId="0" fontId="9" fillId="0" borderId="0" xfId="0" applyFont="1" applyAlignment="1">
      <alignment horizontal="left" vertical="center" wrapText="1"/>
    </xf>
    <xf numFmtId="0" fontId="5" fillId="0" borderId="0" xfId="0" applyFont="1" applyAlignment="1">
      <alignment horizontal="left"/>
    </xf>
    <xf numFmtId="0" fontId="25" fillId="2" borderId="40" xfId="0" applyFont="1" applyFill="1" applyBorder="1" applyAlignment="1">
      <alignment horizontal="center" vertical="center"/>
    </xf>
    <xf numFmtId="0" fontId="3" fillId="0" borderId="19" xfId="0" applyFont="1" applyBorder="1" applyAlignment="1">
      <alignment horizontal="left" vertical="top" wrapText="1"/>
    </xf>
    <xf numFmtId="0" fontId="5" fillId="2" borderId="19" xfId="0" applyFont="1" applyFill="1" applyBorder="1" applyAlignment="1">
      <alignment vertical="top" wrapText="1"/>
    </xf>
    <xf numFmtId="0" fontId="9" fillId="0" borderId="28" xfId="0" applyFont="1" applyBorder="1" applyAlignment="1">
      <alignment horizontal="left" vertical="center" wrapText="1"/>
    </xf>
    <xf numFmtId="0" fontId="9" fillId="0" borderId="48" xfId="0" applyFont="1" applyBorder="1" applyAlignment="1">
      <alignment horizontal="left" vertical="center" wrapText="1"/>
    </xf>
    <xf numFmtId="0" fontId="9" fillId="0" borderId="0" xfId="0" applyFont="1"/>
    <xf numFmtId="0" fontId="26" fillId="0" borderId="19" xfId="0" applyFont="1" applyBorder="1" applyAlignment="1">
      <alignment wrapText="1"/>
    </xf>
    <xf numFmtId="0" fontId="5" fillId="2" borderId="58" xfId="0" applyFont="1" applyFill="1" applyBorder="1" applyAlignment="1">
      <alignment wrapText="1"/>
    </xf>
    <xf numFmtId="0" fontId="5" fillId="2" borderId="20" xfId="0" applyFont="1" applyFill="1" applyBorder="1" applyAlignment="1">
      <alignment vertical="top" wrapText="1"/>
    </xf>
    <xf numFmtId="0" fontId="5" fillId="0" borderId="19" xfId="0" applyFont="1" applyBorder="1" applyAlignment="1">
      <alignment horizontal="center" vertical="center"/>
    </xf>
    <xf numFmtId="0" fontId="5" fillId="0" borderId="19" xfId="0" applyFont="1" applyBorder="1" applyAlignment="1">
      <alignment vertical="top" wrapText="1"/>
    </xf>
    <xf numFmtId="0" fontId="5" fillId="2" borderId="37" xfId="0" applyFont="1" applyFill="1" applyBorder="1" applyAlignment="1">
      <alignment horizontal="center" vertical="center" wrapText="1"/>
    </xf>
    <xf numFmtId="9" fontId="5" fillId="0" borderId="19" xfId="0" applyNumberFormat="1" applyFont="1" applyBorder="1" applyAlignment="1">
      <alignment horizontal="center" vertical="center"/>
    </xf>
    <xf numFmtId="0" fontId="3" fillId="2" borderId="19" xfId="0" applyFont="1" applyFill="1" applyBorder="1" applyAlignment="1">
      <alignment vertical="center" wrapText="1"/>
    </xf>
    <xf numFmtId="0" fontId="26" fillId="0" borderId="19" xfId="0" applyFont="1" applyBorder="1" applyAlignment="1">
      <alignment vertical="center" wrapText="1"/>
    </xf>
    <xf numFmtId="9" fontId="5" fillId="0" borderId="19" xfId="0" applyNumberFormat="1" applyFont="1" applyBorder="1" applyAlignment="1">
      <alignment horizontal="center" vertical="center" wrapText="1"/>
    </xf>
    <xf numFmtId="0" fontId="26" fillId="2" borderId="19" xfId="0" applyFont="1" applyFill="1" applyBorder="1" applyAlignment="1">
      <alignment horizontal="left" vertical="top" wrapText="1"/>
    </xf>
    <xf numFmtId="9" fontId="5" fillId="2" borderId="58" xfId="0" applyNumberFormat="1" applyFont="1" applyFill="1" applyBorder="1" applyAlignment="1">
      <alignment horizontal="center" vertical="center"/>
    </xf>
    <xf numFmtId="0" fontId="5" fillId="2" borderId="58" xfId="0" applyFont="1" applyFill="1" applyBorder="1" applyAlignment="1">
      <alignment vertical="center" wrapText="1"/>
    </xf>
    <xf numFmtId="9" fontId="5" fillId="2" borderId="19" xfId="0" applyNumberFormat="1" applyFont="1" applyFill="1" applyBorder="1" applyAlignment="1">
      <alignment horizontal="center" vertical="center"/>
    </xf>
    <xf numFmtId="0" fontId="5" fillId="2" borderId="19" xfId="0" applyFont="1" applyFill="1" applyBorder="1" applyAlignment="1">
      <alignment vertical="center" wrapText="1"/>
    </xf>
    <xf numFmtId="9" fontId="5" fillId="2" borderId="20" xfId="0" applyNumberFormat="1" applyFont="1" applyFill="1" applyBorder="1" applyAlignment="1">
      <alignment horizontal="center" vertical="center"/>
    </xf>
    <xf numFmtId="0" fontId="5" fillId="2" borderId="20" xfId="0" applyFont="1" applyFill="1" applyBorder="1" applyAlignment="1">
      <alignment vertical="center" wrapText="1"/>
    </xf>
    <xf numFmtId="0" fontId="6" fillId="0" borderId="19" xfId="0" applyFont="1" applyBorder="1" applyAlignment="1">
      <alignment horizontal="center" vertical="center" wrapText="1"/>
    </xf>
    <xf numFmtId="9" fontId="5" fillId="2" borderId="37" xfId="0" applyNumberFormat="1" applyFont="1" applyFill="1" applyBorder="1" applyAlignment="1">
      <alignment horizontal="center" vertical="center"/>
    </xf>
    <xf numFmtId="0" fontId="5" fillId="2" borderId="37" xfId="0" applyFont="1" applyFill="1" applyBorder="1" applyAlignment="1">
      <alignment vertical="center" wrapText="1"/>
    </xf>
    <xf numFmtId="9" fontId="26" fillId="2" borderId="37" xfId="0" applyNumberFormat="1" applyFont="1" applyFill="1" applyBorder="1" applyAlignment="1">
      <alignment horizontal="center" vertical="center"/>
    </xf>
    <xf numFmtId="0" fontId="26" fillId="2" borderId="37" xfId="0" applyFont="1" applyFill="1" applyBorder="1" applyAlignment="1">
      <alignment vertical="center" wrapText="1"/>
    </xf>
    <xf numFmtId="0" fontId="6" fillId="5" borderId="39" xfId="0" applyFont="1" applyFill="1" applyBorder="1" applyAlignment="1">
      <alignment horizontal="center" vertical="center"/>
    </xf>
    <xf numFmtId="0" fontId="28" fillId="5" borderId="63" xfId="0" applyFont="1" applyFill="1" applyBorder="1" applyAlignment="1">
      <alignment wrapText="1"/>
    </xf>
    <xf numFmtId="9" fontId="5" fillId="2" borderId="36" xfId="0" applyNumberFormat="1" applyFont="1" applyFill="1" applyBorder="1" applyAlignment="1">
      <alignment horizontal="center" vertical="center"/>
    </xf>
    <xf numFmtId="9" fontId="5" fillId="2" borderId="40" xfId="0" applyNumberFormat="1" applyFont="1" applyFill="1" applyBorder="1" applyAlignment="1">
      <alignment horizontal="center" vertical="center"/>
    </xf>
    <xf numFmtId="14" fontId="28" fillId="2" borderId="47" xfId="0" applyNumberFormat="1" applyFont="1" applyFill="1" applyBorder="1" applyAlignment="1">
      <alignment horizontal="center" vertical="center" wrapText="1"/>
    </xf>
    <xf numFmtId="0" fontId="28" fillId="0" borderId="62" xfId="0" applyFont="1" applyBorder="1" applyAlignment="1">
      <alignment wrapText="1"/>
    </xf>
    <xf numFmtId="0" fontId="33" fillId="0" borderId="19" xfId="0" applyFont="1" applyBorder="1" applyAlignment="1">
      <alignment wrapText="1"/>
    </xf>
    <xf numFmtId="0" fontId="5" fillId="2" borderId="19" xfId="0" applyFont="1" applyFill="1" applyBorder="1" applyAlignment="1">
      <alignment horizontal="left" vertical="center" wrapText="1"/>
    </xf>
    <xf numFmtId="0" fontId="3" fillId="2" borderId="19" xfId="0" applyFont="1" applyFill="1" applyBorder="1" applyAlignment="1">
      <alignment wrapText="1"/>
    </xf>
    <xf numFmtId="0" fontId="11" fillId="2" borderId="40" xfId="0" applyFont="1" applyFill="1" applyBorder="1" applyAlignment="1">
      <alignment horizontal="center" vertical="center"/>
    </xf>
    <xf numFmtId="0" fontId="26" fillId="2" borderId="19" xfId="0" applyFont="1" applyFill="1" applyBorder="1" applyAlignment="1">
      <alignment vertical="center" wrapText="1"/>
    </xf>
    <xf numFmtId="0" fontId="26" fillId="2" borderId="19" xfId="0" applyFont="1" applyFill="1" applyBorder="1" applyAlignment="1">
      <alignment horizontal="left" vertical="center" wrapText="1"/>
    </xf>
    <xf numFmtId="0" fontId="5" fillId="2" borderId="19" xfId="0" applyFont="1" applyFill="1" applyBorder="1" applyAlignment="1">
      <alignment wrapText="1"/>
    </xf>
    <xf numFmtId="0" fontId="5" fillId="2" borderId="37" xfId="0" applyFont="1" applyFill="1" applyBorder="1" applyAlignment="1">
      <alignment horizontal="left" vertical="center" wrapText="1"/>
    </xf>
    <xf numFmtId="9" fontId="34" fillId="2" borderId="0" xfId="0" applyNumberFormat="1" applyFont="1" applyFill="1" applyAlignment="1">
      <alignment horizontal="center"/>
    </xf>
    <xf numFmtId="9" fontId="7" fillId="2" borderId="0" xfId="0" applyNumberFormat="1" applyFont="1" applyFill="1" applyAlignment="1">
      <alignment horizontal="center" vertical="center"/>
    </xf>
    <xf numFmtId="9" fontId="3" fillId="2" borderId="37" xfId="0" applyNumberFormat="1" applyFont="1" applyFill="1" applyBorder="1" applyAlignment="1">
      <alignment horizontal="center" vertical="center"/>
    </xf>
    <xf numFmtId="9" fontId="3" fillId="2" borderId="19" xfId="0" applyNumberFormat="1" applyFont="1" applyFill="1" applyBorder="1" applyAlignment="1">
      <alignment horizontal="center" vertical="center"/>
    </xf>
    <xf numFmtId="9" fontId="35" fillId="2" borderId="0" xfId="0" applyNumberFormat="1" applyFont="1" applyFill="1" applyAlignment="1">
      <alignment horizontal="center" vertical="center"/>
    </xf>
    <xf numFmtId="0" fontId="9" fillId="0" borderId="19" xfId="0" applyFont="1" applyBorder="1" applyAlignment="1">
      <alignment horizontal="left" vertical="top" wrapText="1"/>
    </xf>
    <xf numFmtId="9" fontId="34" fillId="2" borderId="0" xfId="0" applyNumberFormat="1" applyFont="1" applyFill="1" applyAlignment="1">
      <alignment horizontal="center" vertical="center"/>
    </xf>
    <xf numFmtId="9" fontId="34" fillId="0" borderId="0" xfId="0" applyNumberFormat="1" applyFont="1" applyAlignment="1">
      <alignment horizontal="center"/>
    </xf>
    <xf numFmtId="0" fontId="38" fillId="12" borderId="65" xfId="0" applyFont="1" applyFill="1" applyBorder="1" applyAlignment="1">
      <alignment horizontal="center" vertical="center" wrapText="1"/>
    </xf>
    <xf numFmtId="0" fontId="38" fillId="12" borderId="64" xfId="0" applyFont="1" applyFill="1" applyBorder="1" applyAlignment="1">
      <alignment horizontal="center" vertical="center" wrapText="1"/>
    </xf>
    <xf numFmtId="0" fontId="38" fillId="12" borderId="66" xfId="0" applyFont="1" applyFill="1" applyBorder="1" applyAlignment="1">
      <alignment horizontal="center" vertical="center" wrapText="1"/>
    </xf>
    <xf numFmtId="0" fontId="38" fillId="0" borderId="9" xfId="0" applyFont="1" applyBorder="1" applyAlignment="1">
      <alignment horizontal="center" vertical="center" wrapText="1"/>
    </xf>
    <xf numFmtId="0" fontId="37" fillId="13" borderId="10" xfId="0" applyFont="1" applyFill="1" applyBorder="1" applyAlignment="1">
      <alignment horizontal="center" vertical="center"/>
    </xf>
    <xf numFmtId="0" fontId="37" fillId="0" borderId="11" xfId="0" applyFont="1" applyBorder="1" applyAlignment="1">
      <alignment horizontal="justify" vertical="center"/>
    </xf>
    <xf numFmtId="0" fontId="38" fillId="0" borderId="12" xfId="0" applyFont="1" applyBorder="1" applyAlignment="1">
      <alignment horizontal="center" vertical="center" wrapText="1"/>
    </xf>
    <xf numFmtId="0" fontId="37" fillId="0" borderId="14" xfId="0" applyFont="1" applyBorder="1" applyAlignment="1">
      <alignment horizontal="justify" vertical="center"/>
    </xf>
    <xf numFmtId="0" fontId="38" fillId="0" borderId="12" xfId="0" applyFont="1" applyBorder="1" applyAlignment="1">
      <alignment horizontal="center" vertical="center"/>
    </xf>
    <xf numFmtId="0" fontId="37" fillId="0" borderId="11" xfId="0" applyFont="1" applyBorder="1" applyAlignment="1">
      <alignment vertical="center" wrapText="1"/>
    </xf>
    <xf numFmtId="0" fontId="37" fillId="0" borderId="14" xfId="0" applyFont="1" applyBorder="1" applyAlignment="1">
      <alignment vertical="center" wrapText="1"/>
    </xf>
    <xf numFmtId="9" fontId="9" fillId="5" borderId="19" xfId="0" applyNumberFormat="1" applyFont="1" applyFill="1" applyBorder="1" applyAlignment="1">
      <alignment horizontal="center" vertical="center" wrapText="1"/>
    </xf>
    <xf numFmtId="9" fontId="37" fillId="0" borderId="10" xfId="0" applyNumberFormat="1" applyFont="1" applyBorder="1" applyAlignment="1">
      <alignment horizontal="center" vertical="center"/>
    </xf>
    <xf numFmtId="0" fontId="5" fillId="2" borderId="58" xfId="0" applyFont="1" applyFill="1" applyBorder="1" applyAlignment="1">
      <alignment vertical="top" wrapText="1"/>
    </xf>
    <xf numFmtId="9" fontId="26" fillId="2" borderId="37" xfId="2" applyFont="1" applyFill="1" applyBorder="1" applyAlignment="1">
      <alignment horizontal="center" vertical="center"/>
    </xf>
    <xf numFmtId="9" fontId="37" fillId="0" borderId="13" xfId="0" applyNumberFormat="1" applyFont="1" applyBorder="1" applyAlignment="1">
      <alignment horizontal="center" vertical="center"/>
    </xf>
    <xf numFmtId="0" fontId="37" fillId="14" borderId="13" xfId="0" applyFont="1" applyFill="1" applyBorder="1" applyAlignment="1">
      <alignment horizontal="center" vertical="center"/>
    </xf>
    <xf numFmtId="9" fontId="5" fillId="2" borderId="19" xfId="2" applyFont="1" applyFill="1" applyBorder="1" applyAlignment="1">
      <alignment horizontal="center" vertical="center"/>
    </xf>
    <xf numFmtId="9" fontId="37" fillId="0" borderId="10" xfId="0" applyNumberFormat="1" applyFont="1" applyBorder="1" applyAlignment="1">
      <alignment horizontal="center" vertical="center" wrapText="1"/>
    </xf>
    <xf numFmtId="9" fontId="0" fillId="0" borderId="0" xfId="0" applyNumberFormat="1"/>
    <xf numFmtId="9" fontId="0" fillId="0" borderId="0" xfId="2" applyFont="1"/>
    <xf numFmtId="0" fontId="19" fillId="11" borderId="51" xfId="1" applyFont="1" applyFill="1" applyBorder="1" applyAlignment="1" applyProtection="1">
      <alignment horizontal="center" vertical="center" wrapText="1"/>
      <protection locked="0"/>
    </xf>
    <xf numFmtId="0" fontId="21" fillId="11" borderId="52" xfId="1" applyFont="1" applyFill="1" applyBorder="1" applyAlignment="1" applyProtection="1">
      <alignment horizontal="center" vertical="center" wrapText="1"/>
      <protection locked="0"/>
    </xf>
    <xf numFmtId="0" fontId="19" fillId="10" borderId="51" xfId="1" applyFont="1" applyFill="1" applyBorder="1" applyAlignment="1" applyProtection="1">
      <alignment horizontal="center" vertical="center" wrapText="1"/>
      <protection locked="0"/>
    </xf>
    <xf numFmtId="0" fontId="21" fillId="10" borderId="51" xfId="1" applyFont="1" applyFill="1" applyBorder="1" applyAlignment="1" applyProtection="1">
      <alignment horizontal="center" vertical="center" wrapText="1"/>
      <protection locked="0"/>
    </xf>
    <xf numFmtId="0" fontId="16" fillId="0" borderId="39" xfId="0" applyFont="1" applyBorder="1" applyAlignment="1" applyProtection="1">
      <alignment horizontal="justify" vertical="center" wrapText="1"/>
      <protection locked="0" hidden="1"/>
    </xf>
    <xf numFmtId="0" fontId="16" fillId="0" borderId="20" xfId="0" applyFont="1" applyBorder="1" applyAlignment="1" applyProtection="1">
      <alignment horizontal="justify" vertical="center" wrapText="1"/>
      <protection locked="0" hidden="1"/>
    </xf>
    <xf numFmtId="0" fontId="16" fillId="0" borderId="21" xfId="0" applyFont="1" applyBorder="1" applyAlignment="1" applyProtection="1">
      <alignment horizontal="justify" vertical="center" wrapText="1"/>
      <protection locked="0" hidden="1"/>
    </xf>
    <xf numFmtId="0" fontId="16" fillId="0" borderId="36" xfId="0" applyFont="1" applyBorder="1" applyAlignment="1" applyProtection="1">
      <alignment horizontal="left" vertical="center"/>
      <protection locked="0" hidden="1"/>
    </xf>
    <xf numFmtId="0" fontId="16" fillId="0" borderId="37" xfId="0" applyFont="1" applyBorder="1" applyAlignment="1" applyProtection="1">
      <alignment horizontal="left" vertical="center"/>
      <protection locked="0" hidden="1"/>
    </xf>
    <xf numFmtId="0" fontId="16" fillId="0" borderId="38" xfId="0" applyFont="1" applyBorder="1" applyAlignment="1" applyProtection="1">
      <alignment horizontal="left" vertical="center"/>
      <protection locked="0" hidden="1"/>
    </xf>
    <xf numFmtId="0" fontId="15" fillId="7" borderId="37" xfId="0" applyFont="1" applyFill="1" applyBorder="1" applyAlignment="1" applyProtection="1">
      <alignment horizontal="center" vertical="center"/>
      <protection locked="0" hidden="1"/>
    </xf>
    <xf numFmtId="0" fontId="15" fillId="7" borderId="38" xfId="0" applyFont="1" applyFill="1" applyBorder="1" applyAlignment="1" applyProtection="1">
      <alignment horizontal="center" vertical="center"/>
      <protection locked="0" hidden="1"/>
    </xf>
    <xf numFmtId="0" fontId="15" fillId="3" borderId="6" xfId="0" applyFont="1" applyFill="1" applyBorder="1" applyAlignment="1" applyProtection="1">
      <alignment horizontal="center" vertical="center"/>
      <protection locked="0" hidden="1"/>
    </xf>
    <xf numFmtId="0" fontId="15" fillId="3" borderId="7" xfId="0" applyFont="1" applyFill="1" applyBorder="1" applyAlignment="1" applyProtection="1">
      <alignment horizontal="center" vertical="center"/>
      <protection locked="0" hidden="1"/>
    </xf>
    <xf numFmtId="0" fontId="15" fillId="3" borderId="8" xfId="0" applyFont="1" applyFill="1" applyBorder="1" applyAlignment="1" applyProtection="1">
      <alignment horizontal="center" vertical="center"/>
      <protection locked="0" hidden="1"/>
    </xf>
    <xf numFmtId="0" fontId="17" fillId="9" borderId="1" xfId="0" applyFont="1" applyFill="1" applyBorder="1" applyAlignment="1">
      <alignment horizontal="center" vertical="center" wrapText="1"/>
    </xf>
    <xf numFmtId="0" fontId="17" fillId="9" borderId="3" xfId="0" applyFont="1" applyFill="1" applyBorder="1" applyAlignment="1">
      <alignment horizontal="center" vertical="center" wrapText="1"/>
    </xf>
    <xf numFmtId="0" fontId="7" fillId="4" borderId="17"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8" fillId="3" borderId="17" xfId="1" applyFont="1" applyFill="1" applyBorder="1" applyAlignment="1">
      <alignment horizontal="center" vertical="center" wrapText="1"/>
    </xf>
    <xf numFmtId="0" fontId="17" fillId="8" borderId="1" xfId="0" applyFont="1" applyFill="1" applyBorder="1" applyAlignment="1">
      <alignment horizontal="center" vertical="center" wrapText="1"/>
    </xf>
    <xf numFmtId="0" fontId="17" fillId="8" borderId="3" xfId="0" applyFont="1" applyFill="1" applyBorder="1" applyAlignment="1">
      <alignment horizontal="center" vertical="center" wrapText="1"/>
    </xf>
    <xf numFmtId="0" fontId="19" fillId="10" borderId="59" xfId="1" applyFont="1" applyFill="1" applyBorder="1" applyAlignment="1" applyProtection="1">
      <alignment horizontal="center" vertical="center" wrapText="1"/>
      <protection locked="0"/>
    </xf>
    <xf numFmtId="0" fontId="21" fillId="10" borderId="60" xfId="1" applyFont="1" applyFill="1" applyBorder="1" applyAlignment="1" applyProtection="1">
      <alignment horizontal="center" vertical="center" wrapText="1"/>
      <protection locked="0"/>
    </xf>
    <xf numFmtId="0" fontId="19" fillId="10" borderId="60" xfId="1" applyFont="1" applyFill="1" applyBorder="1" applyAlignment="1" applyProtection="1">
      <alignment horizontal="center" vertical="center" wrapText="1"/>
      <protection locked="0"/>
    </xf>
    <xf numFmtId="0" fontId="19" fillId="11" borderId="60" xfId="1" applyFont="1" applyFill="1" applyBorder="1" applyAlignment="1" applyProtection="1">
      <alignment horizontal="center" vertical="center" wrapText="1"/>
      <protection locked="0"/>
    </xf>
    <xf numFmtId="0" fontId="21" fillId="11" borderId="61" xfId="1" applyFont="1" applyFill="1" applyBorder="1" applyAlignment="1" applyProtection="1">
      <alignment horizontal="center" vertical="center" wrapText="1"/>
      <protection locked="0"/>
    </xf>
    <xf numFmtId="0" fontId="17" fillId="8" borderId="12" xfId="0" applyFont="1" applyFill="1" applyBorder="1" applyAlignment="1">
      <alignment horizontal="center" vertical="center" wrapText="1"/>
    </xf>
    <xf numFmtId="0" fontId="17" fillId="8" borderId="14" xfId="0" applyFont="1" applyFill="1" applyBorder="1" applyAlignment="1">
      <alignment horizontal="center" vertical="center" wrapText="1"/>
    </xf>
    <xf numFmtId="0" fontId="5" fillId="2" borderId="1" xfId="0" applyFont="1" applyFill="1" applyBorder="1" applyAlignment="1">
      <alignment horizontal="center"/>
    </xf>
    <xf numFmtId="0" fontId="5" fillId="2" borderId="2" xfId="0" applyFont="1" applyFill="1" applyBorder="1" applyAlignment="1">
      <alignment horizontal="center"/>
    </xf>
    <xf numFmtId="0" fontId="5" fillId="2" borderId="3" xfId="0" applyFont="1" applyFill="1" applyBorder="1" applyAlignment="1">
      <alignment horizontal="center"/>
    </xf>
    <xf numFmtId="0" fontId="5" fillId="2" borderId="6" xfId="0" applyFont="1" applyFill="1" applyBorder="1" applyAlignment="1">
      <alignment horizontal="center"/>
    </xf>
    <xf numFmtId="0" fontId="5" fillId="2" borderId="7" xfId="0" applyFont="1" applyFill="1" applyBorder="1" applyAlignment="1">
      <alignment horizontal="center"/>
    </xf>
    <xf numFmtId="0" fontId="5" fillId="2" borderId="8" xfId="0" applyFont="1" applyFill="1" applyBorder="1" applyAlignment="1">
      <alignment horizontal="center"/>
    </xf>
    <xf numFmtId="0" fontId="8" fillId="3" borderId="9" xfId="1" applyFont="1" applyFill="1" applyBorder="1" applyAlignment="1">
      <alignment horizontal="center" vertical="center" wrapText="1"/>
    </xf>
    <xf numFmtId="0" fontId="8" fillId="3" borderId="25" xfId="1" applyFont="1" applyFill="1" applyBorder="1" applyAlignment="1">
      <alignment horizontal="center" vertical="center" wrapText="1"/>
    </xf>
    <xf numFmtId="0" fontId="8" fillId="3" borderId="10" xfId="1" applyFont="1" applyFill="1" applyBorder="1" applyAlignment="1">
      <alignment horizontal="center" vertical="center" wrapText="1"/>
    </xf>
    <xf numFmtId="0" fontId="8" fillId="3" borderId="11" xfId="1" applyFont="1" applyFill="1" applyBorder="1" applyAlignment="1">
      <alignment horizontal="center" vertical="center" wrapText="1"/>
    </xf>
    <xf numFmtId="0" fontId="17" fillId="9" borderId="12" xfId="0" applyFont="1" applyFill="1" applyBorder="1" applyAlignment="1">
      <alignment horizontal="center" vertical="center" wrapText="1"/>
    </xf>
    <xf numFmtId="0" fontId="17" fillId="9" borderId="14" xfId="0" applyFont="1" applyFill="1" applyBorder="1" applyAlignment="1">
      <alignment horizontal="center" vertical="center" wrapText="1"/>
    </xf>
    <xf numFmtId="0" fontId="7" fillId="3" borderId="31" xfId="0" applyFont="1" applyFill="1" applyBorder="1" applyAlignment="1">
      <alignment horizontal="center" vertical="center" wrapText="1"/>
    </xf>
    <xf numFmtId="0" fontId="7" fillId="3" borderId="27" xfId="0" applyFont="1" applyFill="1" applyBorder="1" applyAlignment="1">
      <alignment horizontal="center" vertical="center" wrapText="1"/>
    </xf>
    <xf numFmtId="0" fontId="7" fillId="3" borderId="24" xfId="0" applyFont="1" applyFill="1" applyBorder="1" applyAlignment="1">
      <alignment horizontal="center" vertical="center" wrapText="1"/>
    </xf>
    <xf numFmtId="0" fontId="7" fillId="3" borderId="29"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17" fillId="9" borderId="43" xfId="0" applyFont="1" applyFill="1" applyBorder="1" applyAlignment="1">
      <alignment horizontal="center" vertical="center" wrapText="1"/>
    </xf>
    <xf numFmtId="0" fontId="17" fillId="9" borderId="33" xfId="0" applyFont="1" applyFill="1" applyBorder="1" applyAlignment="1">
      <alignment horizontal="center" vertical="center" wrapText="1"/>
    </xf>
    <xf numFmtId="0" fontId="17" fillId="8" borderId="43" xfId="0" applyFont="1" applyFill="1" applyBorder="1" applyAlignment="1">
      <alignment horizontal="center" vertical="center" wrapText="1"/>
    </xf>
    <xf numFmtId="0" fontId="17" fillId="8" borderId="33"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2" fillId="2" borderId="4" xfId="0" applyFont="1" applyFill="1" applyBorder="1" applyAlignment="1">
      <alignment horizontal="center" vertical="center"/>
    </xf>
    <xf numFmtId="0" fontId="2" fillId="2" borderId="0" xfId="0" applyFont="1" applyFill="1" applyAlignment="1">
      <alignment horizontal="center" vertical="center"/>
    </xf>
    <xf numFmtId="0" fontId="2" fillId="2" borderId="5" xfId="0" applyFont="1" applyFill="1" applyBorder="1" applyAlignment="1">
      <alignment horizontal="center" vertical="center"/>
    </xf>
    <xf numFmtId="0" fontId="3" fillId="2" borderId="4" xfId="0" applyFont="1" applyFill="1" applyBorder="1" applyAlignment="1">
      <alignment horizontal="center"/>
    </xf>
    <xf numFmtId="0" fontId="3" fillId="2" borderId="0" xfId="0" applyFont="1" applyFill="1" applyAlignment="1">
      <alignment horizontal="center"/>
    </xf>
    <xf numFmtId="0" fontId="3" fillId="2" borderId="5" xfId="0" applyFont="1" applyFill="1" applyBorder="1" applyAlignment="1">
      <alignment horizontal="center"/>
    </xf>
    <xf numFmtId="0" fontId="8" fillId="3" borderId="40" xfId="1" applyFont="1" applyFill="1" applyBorder="1" applyAlignment="1">
      <alignment horizontal="center" vertical="center" wrapText="1"/>
    </xf>
    <xf numFmtId="0" fontId="8" fillId="3" borderId="19" xfId="1" applyFont="1" applyFill="1" applyBorder="1" applyAlignment="1">
      <alignment horizontal="center" vertical="center" wrapText="1"/>
    </xf>
    <xf numFmtId="0" fontId="8" fillId="3" borderId="22" xfId="1" applyFont="1" applyFill="1" applyBorder="1" applyAlignment="1">
      <alignment horizontal="center" vertical="center" wrapText="1"/>
    </xf>
    <xf numFmtId="0" fontId="9" fillId="2" borderId="37" xfId="0" applyFont="1" applyFill="1" applyBorder="1" applyAlignment="1">
      <alignment horizontal="left" vertical="center" wrapText="1"/>
    </xf>
    <xf numFmtId="0" fontId="9" fillId="2" borderId="19" xfId="0" applyFont="1" applyFill="1" applyBorder="1" applyAlignment="1">
      <alignment horizontal="left" vertical="center" wrapText="1"/>
    </xf>
    <xf numFmtId="0" fontId="8" fillId="3" borderId="36" xfId="1" applyFont="1" applyFill="1" applyBorder="1" applyAlignment="1">
      <alignment horizontal="center" vertical="center" wrapText="1"/>
    </xf>
    <xf numFmtId="0" fontId="7" fillId="3" borderId="49" xfId="0" applyFont="1" applyFill="1" applyBorder="1" applyAlignment="1">
      <alignment horizontal="center" vertical="center" wrapText="1"/>
    </xf>
  </cellXfs>
  <cellStyles count="3">
    <cellStyle name="Normal" xfId="0" builtinId="0"/>
    <cellStyle name="Normal 2" xfId="1" xr:uid="{00000000-0005-0000-0000-00000200000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162314</xdr:colOff>
      <xdr:row>0</xdr:row>
      <xdr:rowOff>107156</xdr:rowOff>
    </xdr:from>
    <xdr:to>
      <xdr:col>1</xdr:col>
      <xdr:colOff>240679</xdr:colOff>
      <xdr:row>2</xdr:row>
      <xdr:rowOff>357186</xdr:rowOff>
    </xdr:to>
    <xdr:pic>
      <xdr:nvPicPr>
        <xdr:cNvPr id="4" name="Imagen 3">
          <a:extLst>
            <a:ext uri="{FF2B5EF4-FFF2-40B4-BE49-F238E27FC236}">
              <a16:creationId xmlns:a16="http://schemas.microsoft.com/office/drawing/2014/main" id="{F426063A-E725-4E80-98BF-907C785C1AC7}"/>
            </a:ext>
          </a:extLst>
        </xdr:cNvPr>
        <xdr:cNvPicPr>
          <a:picLocks noChangeAspect="1"/>
        </xdr:cNvPicPr>
      </xdr:nvPicPr>
      <xdr:blipFill>
        <a:blip xmlns:r="http://schemas.openxmlformats.org/officeDocument/2006/relationships" r:embed="rId1"/>
        <a:stretch>
          <a:fillRect/>
        </a:stretch>
      </xdr:blipFill>
      <xdr:spPr>
        <a:xfrm>
          <a:off x="162314" y="107156"/>
          <a:ext cx="2173865" cy="5834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0</xdr:row>
      <xdr:rowOff>28575</xdr:rowOff>
    </xdr:from>
    <xdr:to>
      <xdr:col>0</xdr:col>
      <xdr:colOff>2200275</xdr:colOff>
      <xdr:row>2</xdr:row>
      <xdr:rowOff>123825</xdr:rowOff>
    </xdr:to>
    <xdr:pic>
      <xdr:nvPicPr>
        <xdr:cNvPr id="4" name="Imagen 3">
          <a:extLst>
            <a:ext uri="{FF2B5EF4-FFF2-40B4-BE49-F238E27FC236}">
              <a16:creationId xmlns:a16="http://schemas.microsoft.com/office/drawing/2014/main" id="{48930DC0-FFB7-4769-9069-F634EF6E8FDA}"/>
            </a:ext>
          </a:extLst>
        </xdr:cNvPr>
        <xdr:cNvPicPr>
          <a:picLocks noChangeAspect="1"/>
        </xdr:cNvPicPr>
      </xdr:nvPicPr>
      <xdr:blipFill>
        <a:blip xmlns:r="http://schemas.openxmlformats.org/officeDocument/2006/relationships" r:embed="rId1"/>
        <a:stretch>
          <a:fillRect/>
        </a:stretch>
      </xdr:blipFill>
      <xdr:spPr>
        <a:xfrm>
          <a:off x="28575" y="28575"/>
          <a:ext cx="2171700" cy="419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0</xdr:col>
      <xdr:colOff>2171700</xdr:colOff>
      <xdr:row>2</xdr:row>
      <xdr:rowOff>124690</xdr:rowOff>
    </xdr:to>
    <xdr:pic>
      <xdr:nvPicPr>
        <xdr:cNvPr id="4" name="Imagen 3">
          <a:extLst>
            <a:ext uri="{FF2B5EF4-FFF2-40B4-BE49-F238E27FC236}">
              <a16:creationId xmlns:a16="http://schemas.microsoft.com/office/drawing/2014/main" id="{A3354164-B2AB-46F6-967F-B837DC0E421E}"/>
            </a:ext>
          </a:extLst>
        </xdr:cNvPr>
        <xdr:cNvPicPr>
          <a:picLocks noChangeAspect="1"/>
        </xdr:cNvPicPr>
      </xdr:nvPicPr>
      <xdr:blipFill>
        <a:blip xmlns:r="http://schemas.openxmlformats.org/officeDocument/2006/relationships" r:embed="rId1"/>
        <a:stretch>
          <a:fillRect/>
        </a:stretch>
      </xdr:blipFill>
      <xdr:spPr>
        <a:xfrm>
          <a:off x="0" y="38100"/>
          <a:ext cx="2171700" cy="4191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0</xdr:col>
      <xdr:colOff>2190750</xdr:colOff>
      <xdr:row>2</xdr:row>
      <xdr:rowOff>95250</xdr:rowOff>
    </xdr:to>
    <xdr:pic>
      <xdr:nvPicPr>
        <xdr:cNvPr id="4" name="Imagen 3">
          <a:extLst>
            <a:ext uri="{FF2B5EF4-FFF2-40B4-BE49-F238E27FC236}">
              <a16:creationId xmlns:a16="http://schemas.microsoft.com/office/drawing/2014/main" id="{A7F7A265-FA47-4B7B-B2F1-B96953B0401C}"/>
            </a:ext>
          </a:extLst>
        </xdr:cNvPr>
        <xdr:cNvPicPr>
          <a:picLocks noChangeAspect="1"/>
        </xdr:cNvPicPr>
      </xdr:nvPicPr>
      <xdr:blipFill>
        <a:blip xmlns:r="http://schemas.openxmlformats.org/officeDocument/2006/relationships" r:embed="rId1"/>
        <a:stretch>
          <a:fillRect/>
        </a:stretch>
      </xdr:blipFill>
      <xdr:spPr>
        <a:xfrm>
          <a:off x="19050" y="0"/>
          <a:ext cx="2171700" cy="4191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42334</xdr:colOff>
      <xdr:row>0</xdr:row>
      <xdr:rowOff>22225</xdr:rowOff>
    </xdr:from>
    <xdr:to>
      <xdr:col>0</xdr:col>
      <xdr:colOff>2214034</xdr:colOff>
      <xdr:row>2</xdr:row>
      <xdr:rowOff>115358</xdr:rowOff>
    </xdr:to>
    <xdr:pic>
      <xdr:nvPicPr>
        <xdr:cNvPr id="4" name="Imagen 3">
          <a:extLst>
            <a:ext uri="{FF2B5EF4-FFF2-40B4-BE49-F238E27FC236}">
              <a16:creationId xmlns:a16="http://schemas.microsoft.com/office/drawing/2014/main" id="{F4FBEF46-7592-41D6-A1A6-459463672691}"/>
            </a:ext>
          </a:extLst>
        </xdr:cNvPr>
        <xdr:cNvPicPr>
          <a:picLocks noChangeAspect="1"/>
        </xdr:cNvPicPr>
      </xdr:nvPicPr>
      <xdr:blipFill>
        <a:blip xmlns:r="http://schemas.openxmlformats.org/officeDocument/2006/relationships" r:embed="rId1"/>
        <a:stretch>
          <a:fillRect/>
        </a:stretch>
      </xdr:blipFill>
      <xdr:spPr>
        <a:xfrm>
          <a:off x="42334" y="22225"/>
          <a:ext cx="2171700" cy="4106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68036</xdr:colOff>
      <xdr:row>0</xdr:row>
      <xdr:rowOff>40367</xdr:rowOff>
    </xdr:from>
    <xdr:to>
      <xdr:col>0</xdr:col>
      <xdr:colOff>2239736</xdr:colOff>
      <xdr:row>2</xdr:row>
      <xdr:rowOff>134256</xdr:rowOff>
    </xdr:to>
    <xdr:pic>
      <xdr:nvPicPr>
        <xdr:cNvPr id="3" name="Imagen 2">
          <a:extLst>
            <a:ext uri="{FF2B5EF4-FFF2-40B4-BE49-F238E27FC236}">
              <a16:creationId xmlns:a16="http://schemas.microsoft.com/office/drawing/2014/main" id="{FB135C25-A8B9-47D6-958C-9F96908BAAF5}"/>
            </a:ext>
          </a:extLst>
        </xdr:cNvPr>
        <xdr:cNvPicPr>
          <a:picLocks noChangeAspect="1"/>
        </xdr:cNvPicPr>
      </xdr:nvPicPr>
      <xdr:blipFill>
        <a:blip xmlns:r="http://schemas.openxmlformats.org/officeDocument/2006/relationships" r:embed="rId1"/>
        <a:stretch>
          <a:fillRect/>
        </a:stretch>
      </xdr:blipFill>
      <xdr:spPr>
        <a:xfrm>
          <a:off x="68036" y="40367"/>
          <a:ext cx="2171700" cy="411389"/>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7"/>
  <sheetViews>
    <sheetView showGridLines="0" zoomScale="80" zoomScaleNormal="80" workbookViewId="0">
      <pane xSplit="11" ySplit="5" topLeftCell="N15" activePane="bottomRight" state="frozen"/>
      <selection pane="topRight" activeCell="L1" sqref="L1"/>
      <selection pane="bottomLeft" activeCell="A6" sqref="A6"/>
      <selection pane="bottomRight" activeCell="P13" sqref="P13"/>
    </sheetView>
  </sheetViews>
  <sheetFormatPr baseColWidth="10" defaultColWidth="11.42578125" defaultRowHeight="12.75" x14ac:dyDescent="0.2"/>
  <cols>
    <col min="1" max="1" width="31.42578125" style="1" customWidth="1"/>
    <col min="2" max="2" width="14.5703125" style="1" customWidth="1"/>
    <col min="3" max="3" width="35.5703125" style="1" customWidth="1"/>
    <col min="4" max="4" width="26.42578125" style="1" customWidth="1"/>
    <col min="5" max="5" width="22.7109375" style="1" customWidth="1"/>
    <col min="6" max="6" width="18.5703125" style="1" customWidth="1"/>
    <col min="7" max="7" width="16.140625" style="1" customWidth="1"/>
    <col min="8" max="8" width="23.28515625" style="1" hidden="1" customWidth="1"/>
    <col min="9" max="9" width="0" style="1" hidden="1" customWidth="1"/>
    <col min="10" max="11" width="15.7109375" style="1" hidden="1" customWidth="1"/>
    <col min="12" max="12" width="15" style="1" customWidth="1"/>
    <col min="13" max="13" width="76.140625" style="1" customWidth="1"/>
    <col min="14" max="14" width="15" style="1" customWidth="1"/>
    <col min="15" max="15" width="71.42578125" style="1" customWidth="1"/>
    <col min="16" max="16" width="23.5703125" style="1" customWidth="1"/>
    <col min="17" max="17" width="87" style="1" customWidth="1"/>
    <col min="18" max="16384" width="11.42578125" style="1"/>
  </cols>
  <sheetData>
    <row r="1" spans="1:17" x14ac:dyDescent="0.2">
      <c r="A1" s="238" t="s">
        <v>0</v>
      </c>
      <c r="B1" s="239"/>
      <c r="C1" s="239"/>
      <c r="D1" s="239"/>
      <c r="E1" s="239"/>
      <c r="F1" s="239"/>
      <c r="G1" s="240"/>
    </row>
    <row r="2" spans="1:17" x14ac:dyDescent="0.2">
      <c r="A2" s="241"/>
      <c r="B2" s="242"/>
      <c r="C2" s="242"/>
      <c r="D2" s="242"/>
      <c r="E2" s="242"/>
      <c r="F2" s="242"/>
      <c r="G2" s="243"/>
    </row>
    <row r="3" spans="1:17" ht="36.75" customHeight="1" thickBot="1" x14ac:dyDescent="0.25">
      <c r="A3" s="244"/>
      <c r="B3" s="245"/>
      <c r="C3" s="245"/>
      <c r="D3" s="245"/>
      <c r="E3" s="245"/>
      <c r="F3" s="245"/>
      <c r="G3" s="246"/>
    </row>
    <row r="4" spans="1:17" ht="40.5" customHeight="1" thickBot="1" x14ac:dyDescent="0.25">
      <c r="A4" s="247" t="s">
        <v>1</v>
      </c>
      <c r="B4" s="247"/>
      <c r="C4" s="247"/>
      <c r="D4" s="247"/>
      <c r="E4" s="247"/>
      <c r="F4" s="247"/>
      <c r="G4" s="247"/>
      <c r="H4" s="235" t="s">
        <v>2</v>
      </c>
      <c r="I4" s="236"/>
      <c r="J4" s="248" t="s">
        <v>3</v>
      </c>
      <c r="K4" s="249"/>
      <c r="L4" s="222" t="s">
        <v>4</v>
      </c>
      <c r="M4" s="223"/>
      <c r="N4" s="222" t="s">
        <v>5</v>
      </c>
      <c r="O4" s="223"/>
      <c r="P4" s="220" t="s">
        <v>6</v>
      </c>
      <c r="Q4" s="221"/>
    </row>
    <row r="5" spans="1:17" ht="32.25" thickBot="1" x14ac:dyDescent="0.25">
      <c r="A5" s="15" t="s">
        <v>7</v>
      </c>
      <c r="B5" s="15"/>
      <c r="C5" s="15" t="s">
        <v>8</v>
      </c>
      <c r="D5" s="16" t="s">
        <v>9</v>
      </c>
      <c r="E5" s="16" t="s">
        <v>10</v>
      </c>
      <c r="F5" s="15" t="s">
        <v>11</v>
      </c>
      <c r="G5" s="16" t="s">
        <v>12</v>
      </c>
      <c r="H5" s="68" t="s">
        <v>13</v>
      </c>
      <c r="I5" s="80" t="s">
        <v>14</v>
      </c>
      <c r="J5" s="69" t="s">
        <v>13</v>
      </c>
      <c r="K5" s="81" t="s">
        <v>14</v>
      </c>
      <c r="L5" s="112" t="s">
        <v>13</v>
      </c>
      <c r="M5" s="113" t="s">
        <v>14</v>
      </c>
      <c r="N5" s="112" t="s">
        <v>13</v>
      </c>
      <c r="O5" s="113" t="s">
        <v>14</v>
      </c>
      <c r="P5" s="114" t="s">
        <v>13</v>
      </c>
      <c r="Q5" s="115" t="s">
        <v>14</v>
      </c>
    </row>
    <row r="6" spans="1:17" ht="213.75" customHeight="1" thickBot="1" x14ac:dyDescent="0.25">
      <c r="A6" s="237" t="s">
        <v>15</v>
      </c>
      <c r="B6" s="32" t="s">
        <v>16</v>
      </c>
      <c r="C6" s="30" t="s">
        <v>17</v>
      </c>
      <c r="D6" s="31" t="s">
        <v>18</v>
      </c>
      <c r="E6" s="31" t="s">
        <v>19</v>
      </c>
      <c r="F6" s="31" t="s">
        <v>20</v>
      </c>
      <c r="G6" s="88">
        <v>45457</v>
      </c>
      <c r="H6" s="86"/>
      <c r="I6" s="87"/>
      <c r="J6" s="86"/>
      <c r="K6" s="109"/>
      <c r="L6" s="158">
        <v>1</v>
      </c>
      <c r="M6" s="116" t="s">
        <v>21</v>
      </c>
      <c r="N6" s="161">
        <v>1</v>
      </c>
      <c r="O6" s="117" t="s">
        <v>22</v>
      </c>
      <c r="P6" s="210">
        <v>0.5</v>
      </c>
      <c r="Q6" s="116" t="s">
        <v>543</v>
      </c>
    </row>
    <row r="7" spans="1:17" ht="144" customHeight="1" thickBot="1" x14ac:dyDescent="0.25">
      <c r="A7" s="237"/>
      <c r="B7" s="56" t="s">
        <v>23</v>
      </c>
      <c r="C7" s="4" t="s">
        <v>24</v>
      </c>
      <c r="D7" s="7" t="s">
        <v>25</v>
      </c>
      <c r="E7" s="7" t="s">
        <v>26</v>
      </c>
      <c r="F7" s="5" t="s">
        <v>20</v>
      </c>
      <c r="G7" s="89" t="s">
        <v>27</v>
      </c>
      <c r="H7" s="82"/>
      <c r="I7" s="83"/>
      <c r="J7" s="82"/>
      <c r="K7" s="110"/>
      <c r="L7" s="158">
        <v>1</v>
      </c>
      <c r="M7" s="117" t="s">
        <v>28</v>
      </c>
      <c r="N7" s="161">
        <v>0.5</v>
      </c>
      <c r="O7" s="117" t="s">
        <v>29</v>
      </c>
      <c r="P7" s="161">
        <v>0.5</v>
      </c>
      <c r="Q7" s="117" t="s">
        <v>544</v>
      </c>
    </row>
    <row r="8" spans="1:17" ht="103.5" customHeight="1" x14ac:dyDescent="0.2">
      <c r="A8" s="237"/>
      <c r="B8" s="56" t="s">
        <v>30</v>
      </c>
      <c r="C8" s="4" t="s">
        <v>31</v>
      </c>
      <c r="D8" s="7" t="s">
        <v>32</v>
      </c>
      <c r="E8" s="7" t="s">
        <v>33</v>
      </c>
      <c r="F8" s="5" t="s">
        <v>34</v>
      </c>
      <c r="G8" s="90">
        <v>45504</v>
      </c>
      <c r="H8" s="82"/>
      <c r="I8" s="83"/>
      <c r="J8" s="82"/>
      <c r="K8" s="110"/>
      <c r="L8" s="158">
        <v>1</v>
      </c>
      <c r="M8" s="116" t="s">
        <v>35</v>
      </c>
      <c r="N8" s="161">
        <v>1</v>
      </c>
      <c r="O8" s="116" t="s">
        <v>36</v>
      </c>
      <c r="P8" s="161">
        <v>1</v>
      </c>
      <c r="Q8" s="116" t="s">
        <v>539</v>
      </c>
    </row>
    <row r="9" spans="1:17" ht="114.75" customHeight="1" x14ac:dyDescent="0.2">
      <c r="A9" s="237"/>
      <c r="B9" s="56" t="s">
        <v>37</v>
      </c>
      <c r="C9" s="4" t="s">
        <v>38</v>
      </c>
      <c r="D9" s="7" t="s">
        <v>39</v>
      </c>
      <c r="E9" s="7" t="s">
        <v>40</v>
      </c>
      <c r="F9" s="7" t="s">
        <v>20</v>
      </c>
      <c r="G9" s="90">
        <v>45626</v>
      </c>
      <c r="H9" s="82"/>
      <c r="I9" s="83"/>
      <c r="J9" s="82"/>
      <c r="K9" s="110"/>
      <c r="L9" s="158">
        <v>1</v>
      </c>
      <c r="M9" s="116" t="s">
        <v>41</v>
      </c>
      <c r="N9" s="161">
        <v>1</v>
      </c>
      <c r="O9" s="116" t="s">
        <v>42</v>
      </c>
      <c r="P9" s="161">
        <v>1</v>
      </c>
      <c r="Q9" s="116" t="s">
        <v>540</v>
      </c>
    </row>
    <row r="10" spans="1:17" ht="150" customHeight="1" x14ac:dyDescent="0.2">
      <c r="A10" s="237"/>
      <c r="B10" s="56" t="s">
        <v>43</v>
      </c>
      <c r="C10" s="5" t="s">
        <v>44</v>
      </c>
      <c r="D10" s="6" t="s">
        <v>45</v>
      </c>
      <c r="E10" s="6" t="s">
        <v>46</v>
      </c>
      <c r="F10" s="6" t="s">
        <v>20</v>
      </c>
      <c r="G10" s="89">
        <v>45625</v>
      </c>
      <c r="H10" s="82"/>
      <c r="I10" s="83"/>
      <c r="J10" s="82"/>
      <c r="K10" s="110"/>
      <c r="L10" s="158">
        <v>1</v>
      </c>
      <c r="M10" s="116" t="s">
        <v>47</v>
      </c>
      <c r="N10" s="161">
        <v>1</v>
      </c>
      <c r="O10" s="117" t="s">
        <v>48</v>
      </c>
      <c r="P10" s="161">
        <v>1</v>
      </c>
      <c r="Q10" s="117" t="s">
        <v>541</v>
      </c>
    </row>
    <row r="11" spans="1:17" ht="254.25" customHeight="1" x14ac:dyDescent="0.2">
      <c r="A11" s="237" t="s">
        <v>49</v>
      </c>
      <c r="B11" s="56" t="s">
        <v>50</v>
      </c>
      <c r="C11" s="4" t="s">
        <v>51</v>
      </c>
      <c r="D11" s="7" t="s">
        <v>52</v>
      </c>
      <c r="E11" s="7" t="s">
        <v>53</v>
      </c>
      <c r="F11" s="7" t="s">
        <v>54</v>
      </c>
      <c r="G11" s="90">
        <v>45322</v>
      </c>
      <c r="H11" s="82"/>
      <c r="I11" s="83"/>
      <c r="J11" s="82"/>
      <c r="K11" s="110"/>
      <c r="L11" s="158">
        <v>1</v>
      </c>
      <c r="M11" s="116" t="s">
        <v>55</v>
      </c>
      <c r="N11" s="161">
        <v>1</v>
      </c>
      <c r="O11" s="117" t="s">
        <v>56</v>
      </c>
      <c r="P11" s="161">
        <v>1</v>
      </c>
      <c r="Q11" s="117" t="s">
        <v>542</v>
      </c>
    </row>
    <row r="12" spans="1:17" ht="194.25" customHeight="1" x14ac:dyDescent="0.2">
      <c r="A12" s="237"/>
      <c r="B12" s="56" t="s">
        <v>57</v>
      </c>
      <c r="C12" s="4" t="s">
        <v>58</v>
      </c>
      <c r="D12" s="6" t="s">
        <v>59</v>
      </c>
      <c r="E12" s="6" t="s">
        <v>60</v>
      </c>
      <c r="F12" s="6" t="s">
        <v>61</v>
      </c>
      <c r="G12" s="89">
        <v>45626</v>
      </c>
      <c r="H12" s="82"/>
      <c r="I12" s="83"/>
      <c r="J12" s="82"/>
      <c r="K12" s="110"/>
      <c r="L12" s="161">
        <v>1</v>
      </c>
      <c r="M12" s="117" t="s">
        <v>62</v>
      </c>
      <c r="N12" s="161">
        <v>1</v>
      </c>
      <c r="O12" s="117" t="s">
        <v>63</v>
      </c>
      <c r="P12" s="161">
        <v>1</v>
      </c>
      <c r="Q12" s="117" t="s">
        <v>545</v>
      </c>
    </row>
    <row r="13" spans="1:17" ht="189.75" customHeight="1" x14ac:dyDescent="0.2">
      <c r="A13" s="237"/>
      <c r="B13" s="56" t="s">
        <v>64</v>
      </c>
      <c r="C13" s="12" t="s">
        <v>65</v>
      </c>
      <c r="D13" s="8" t="s">
        <v>66</v>
      </c>
      <c r="E13" s="8" t="s">
        <v>67</v>
      </c>
      <c r="F13" s="8" t="s">
        <v>54</v>
      </c>
      <c r="G13" s="91">
        <v>45534</v>
      </c>
      <c r="H13" s="82"/>
      <c r="I13" s="83"/>
      <c r="J13" s="82"/>
      <c r="K13" s="110"/>
      <c r="L13" s="158">
        <v>0</v>
      </c>
      <c r="M13" s="159" t="s">
        <v>68</v>
      </c>
      <c r="N13" s="161">
        <v>0.2</v>
      </c>
      <c r="O13" s="163" t="s">
        <v>69</v>
      </c>
      <c r="P13" s="161">
        <v>0</v>
      </c>
      <c r="Q13" s="117" t="s">
        <v>546</v>
      </c>
    </row>
    <row r="14" spans="1:17" ht="273.75" customHeight="1" x14ac:dyDescent="0.2">
      <c r="A14" s="237" t="s">
        <v>70</v>
      </c>
      <c r="B14" s="56" t="s">
        <v>71</v>
      </c>
      <c r="C14" s="4" t="s">
        <v>72</v>
      </c>
      <c r="D14" s="7" t="s">
        <v>73</v>
      </c>
      <c r="E14" s="7" t="s">
        <v>74</v>
      </c>
      <c r="F14" s="7" t="s">
        <v>61</v>
      </c>
      <c r="G14" s="90">
        <v>45322</v>
      </c>
      <c r="H14" s="82"/>
      <c r="I14" s="83"/>
      <c r="J14" s="82"/>
      <c r="K14" s="110"/>
      <c r="L14" s="158">
        <v>2</v>
      </c>
      <c r="M14" s="159" t="s">
        <v>75</v>
      </c>
      <c r="N14" s="164">
        <v>1</v>
      </c>
      <c r="O14" s="163" t="s">
        <v>76</v>
      </c>
      <c r="P14" s="161">
        <v>1</v>
      </c>
      <c r="Q14" s="117" t="s">
        <v>547</v>
      </c>
    </row>
    <row r="15" spans="1:17" ht="105.75" customHeight="1" x14ac:dyDescent="0.2">
      <c r="A15" s="237"/>
      <c r="B15" s="56" t="s">
        <v>77</v>
      </c>
      <c r="C15" s="4" t="s">
        <v>78</v>
      </c>
      <c r="D15" s="7" t="s">
        <v>79</v>
      </c>
      <c r="E15" s="7" t="s">
        <v>80</v>
      </c>
      <c r="F15" s="7" t="s">
        <v>61</v>
      </c>
      <c r="G15" s="90">
        <v>45322</v>
      </c>
      <c r="H15" s="82"/>
      <c r="I15" s="83"/>
      <c r="J15" s="82"/>
      <c r="K15" s="110"/>
      <c r="L15" s="158">
        <v>1</v>
      </c>
      <c r="M15" s="117" t="s">
        <v>81</v>
      </c>
      <c r="N15" s="161">
        <v>1</v>
      </c>
      <c r="O15" s="163" t="s">
        <v>82</v>
      </c>
      <c r="P15" s="161">
        <v>1</v>
      </c>
      <c r="Q15" s="117" t="s">
        <v>548</v>
      </c>
    </row>
    <row r="16" spans="1:17" ht="96" customHeight="1" x14ac:dyDescent="0.2">
      <c r="A16" s="237" t="s">
        <v>83</v>
      </c>
      <c r="B16" s="56" t="s">
        <v>84</v>
      </c>
      <c r="C16" s="4" t="s">
        <v>85</v>
      </c>
      <c r="D16" s="7" t="s">
        <v>86</v>
      </c>
      <c r="E16" s="7" t="s">
        <v>87</v>
      </c>
      <c r="F16" s="7" t="s">
        <v>88</v>
      </c>
      <c r="G16" s="90" t="s">
        <v>89</v>
      </c>
      <c r="H16" s="82"/>
      <c r="I16" s="83"/>
      <c r="J16" s="82"/>
      <c r="K16" s="110"/>
      <c r="L16" s="158">
        <v>1</v>
      </c>
      <c r="M16" s="117" t="s">
        <v>90</v>
      </c>
      <c r="N16" s="161">
        <v>0.33</v>
      </c>
      <c r="O16" s="116" t="s">
        <v>91</v>
      </c>
      <c r="P16" s="161">
        <v>0.33</v>
      </c>
      <c r="Q16" s="116" t="s">
        <v>549</v>
      </c>
    </row>
    <row r="17" spans="1:17" ht="99" customHeight="1" x14ac:dyDescent="0.2">
      <c r="A17" s="237"/>
      <c r="B17" s="56" t="s">
        <v>92</v>
      </c>
      <c r="C17" s="4" t="s">
        <v>93</v>
      </c>
      <c r="D17" s="7" t="s">
        <v>94</v>
      </c>
      <c r="E17" s="6" t="s">
        <v>95</v>
      </c>
      <c r="F17" s="7" t="s">
        <v>61</v>
      </c>
      <c r="G17" s="89" t="s">
        <v>96</v>
      </c>
      <c r="H17" s="82"/>
      <c r="I17" s="83"/>
      <c r="J17" s="82"/>
      <c r="K17" s="110"/>
      <c r="L17" s="158">
        <v>1</v>
      </c>
      <c r="M17" s="117" t="s">
        <v>97</v>
      </c>
      <c r="N17" s="161">
        <v>0.33</v>
      </c>
      <c r="O17" s="116" t="s">
        <v>91</v>
      </c>
      <c r="P17" s="161">
        <v>0.33</v>
      </c>
      <c r="Q17" s="116" t="s">
        <v>550</v>
      </c>
    </row>
    <row r="18" spans="1:17" ht="212.25" customHeight="1" x14ac:dyDescent="0.2">
      <c r="A18" s="56" t="s">
        <v>98</v>
      </c>
      <c r="B18" s="56" t="s">
        <v>99</v>
      </c>
      <c r="C18" s="5" t="s">
        <v>100</v>
      </c>
      <c r="D18" s="33" t="s">
        <v>101</v>
      </c>
      <c r="E18" s="6" t="s">
        <v>102</v>
      </c>
      <c r="F18" s="33" t="s">
        <v>103</v>
      </c>
      <c r="G18" s="92" t="s">
        <v>104</v>
      </c>
      <c r="H18" s="84"/>
      <c r="I18" s="85"/>
      <c r="J18" s="84"/>
      <c r="K18" s="111"/>
      <c r="L18" s="172" t="s">
        <v>105</v>
      </c>
      <c r="M18" s="182" t="s">
        <v>106</v>
      </c>
      <c r="N18" s="161">
        <v>0.33</v>
      </c>
      <c r="O18" s="117" t="s">
        <v>107</v>
      </c>
      <c r="P18" s="161">
        <v>0.33</v>
      </c>
      <c r="Q18" s="117" t="s">
        <v>551</v>
      </c>
    </row>
    <row r="19" spans="1:17" ht="15" x14ac:dyDescent="0.25">
      <c r="B19" s="1">
        <v>13</v>
      </c>
      <c r="N19" s="198">
        <f>AVERAGE(N6:N18)</f>
        <v>0.74538461538461531</v>
      </c>
      <c r="P19" s="198">
        <f>AVERAGE(P6:P18)</f>
        <v>0.69153846153846155</v>
      </c>
    </row>
    <row r="21" spans="1:17" ht="13.5" thickBot="1" x14ac:dyDescent="0.25"/>
    <row r="22" spans="1:17" ht="15.75" x14ac:dyDescent="0.2">
      <c r="A22" s="52" t="s">
        <v>108</v>
      </c>
      <c r="B22" s="107" t="s">
        <v>109</v>
      </c>
      <c r="C22" s="230" t="s">
        <v>110</v>
      </c>
      <c r="D22" s="230"/>
      <c r="E22" s="230"/>
      <c r="F22" s="230"/>
      <c r="G22" s="230"/>
      <c r="H22" s="231"/>
    </row>
    <row r="23" spans="1:17" ht="16.5" thickBot="1" x14ac:dyDescent="0.25">
      <c r="A23" s="232"/>
      <c r="B23" s="233"/>
      <c r="C23" s="233"/>
      <c r="D23" s="233"/>
      <c r="E23" s="233"/>
      <c r="F23" s="233"/>
      <c r="G23" s="233"/>
      <c r="H23" s="234"/>
    </row>
    <row r="24" spans="1:17" ht="15.75" x14ac:dyDescent="0.2">
      <c r="A24" s="53">
        <v>1</v>
      </c>
      <c r="B24" s="54">
        <v>45280</v>
      </c>
      <c r="C24" s="227" t="s">
        <v>111</v>
      </c>
      <c r="D24" s="228"/>
      <c r="E24" s="228"/>
      <c r="F24" s="228"/>
      <c r="G24" s="228"/>
      <c r="H24" s="229"/>
    </row>
    <row r="25" spans="1:17" ht="16.5" thickBot="1" x14ac:dyDescent="0.25">
      <c r="A25" s="104">
        <v>2</v>
      </c>
      <c r="B25" s="105">
        <v>45406</v>
      </c>
      <c r="C25" s="224" t="s">
        <v>112</v>
      </c>
      <c r="D25" s="225"/>
      <c r="E25" s="225"/>
      <c r="F25" s="225"/>
      <c r="G25" s="225"/>
      <c r="H25" s="226"/>
    </row>
    <row r="27" spans="1:17" ht="15.75" customHeight="1" x14ac:dyDescent="0.2"/>
  </sheetData>
  <mergeCells count="15">
    <mergeCell ref="A1:G3"/>
    <mergeCell ref="A4:G4"/>
    <mergeCell ref="A6:A10"/>
    <mergeCell ref="J4:K4"/>
    <mergeCell ref="N4:O4"/>
    <mergeCell ref="P4:Q4"/>
    <mergeCell ref="L4:M4"/>
    <mergeCell ref="C25:H25"/>
    <mergeCell ref="C24:H24"/>
    <mergeCell ref="C22:H22"/>
    <mergeCell ref="A23:H23"/>
    <mergeCell ref="H4:I4"/>
    <mergeCell ref="A11:A13"/>
    <mergeCell ref="A14:A15"/>
    <mergeCell ref="A16:A17"/>
  </mergeCells>
  <pageMargins left="0.7" right="0.7" top="0.75" bottom="0.75" header="0.3" footer="0.3"/>
  <pageSetup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9"/>
  <sheetViews>
    <sheetView zoomScale="80" zoomScaleNormal="80" workbookViewId="0">
      <pane xSplit="11" ySplit="5" topLeftCell="M6" activePane="bottomRight" state="frozen"/>
      <selection pane="topRight" activeCell="L1" sqref="L1"/>
      <selection pane="bottomLeft" activeCell="A6" sqref="A6"/>
      <selection pane="bottomRight" activeCell="M7" sqref="M7"/>
    </sheetView>
  </sheetViews>
  <sheetFormatPr baseColWidth="10" defaultColWidth="11.42578125" defaultRowHeight="12.75" x14ac:dyDescent="0.2"/>
  <cols>
    <col min="1" max="1" width="36.28515625" style="3" customWidth="1"/>
    <col min="2" max="2" width="4.5703125" style="3" customWidth="1"/>
    <col min="3" max="3" width="37.5703125" style="3" customWidth="1"/>
    <col min="4" max="4" width="29.85546875" style="3" customWidth="1"/>
    <col min="5" max="5" width="34.28515625" style="3" customWidth="1"/>
    <col min="6" max="6" width="21.140625" style="3" customWidth="1"/>
    <col min="7" max="7" width="16.7109375" style="3" customWidth="1"/>
    <col min="8" max="8" width="23.28515625" style="3" hidden="1" customWidth="1"/>
    <col min="9" max="9" width="0" style="3" hidden="1" customWidth="1"/>
    <col min="10" max="11" width="15.7109375" style="3" hidden="1" customWidth="1"/>
    <col min="12" max="12" width="15" style="3" customWidth="1"/>
    <col min="13" max="13" width="68.7109375" style="3" customWidth="1"/>
    <col min="14" max="14" width="15" style="3" customWidth="1"/>
    <col min="15" max="15" width="68.7109375" style="3" customWidth="1"/>
    <col min="16" max="16" width="23.5703125" style="3" customWidth="1"/>
    <col min="17" max="17" width="66.28515625" style="3" customWidth="1"/>
    <col min="18" max="16384" width="11.42578125" style="3"/>
  </cols>
  <sheetData>
    <row r="1" spans="1:17" x14ac:dyDescent="0.2">
      <c r="A1" s="257"/>
      <c r="B1" s="258"/>
      <c r="C1" s="258"/>
      <c r="D1" s="258"/>
      <c r="E1" s="258"/>
      <c r="F1" s="258"/>
      <c r="G1" s="259"/>
    </row>
    <row r="2" spans="1:17" x14ac:dyDescent="0.2">
      <c r="A2" s="241" t="s">
        <v>0</v>
      </c>
      <c r="B2" s="242"/>
      <c r="C2" s="242"/>
      <c r="D2" s="242"/>
      <c r="E2" s="242"/>
      <c r="F2" s="242"/>
      <c r="G2" s="243"/>
    </row>
    <row r="3" spans="1:17" ht="13.5" thickBot="1" x14ac:dyDescent="0.25">
      <c r="A3" s="260"/>
      <c r="B3" s="261"/>
      <c r="C3" s="261"/>
      <c r="D3" s="261"/>
      <c r="E3" s="261"/>
      <c r="F3" s="261"/>
      <c r="G3" s="262"/>
    </row>
    <row r="4" spans="1:17" ht="46.5" customHeight="1" thickBot="1" x14ac:dyDescent="0.25">
      <c r="A4" s="263" t="s">
        <v>113</v>
      </c>
      <c r="B4" s="264"/>
      <c r="C4" s="265"/>
      <c r="D4" s="265"/>
      <c r="E4" s="265"/>
      <c r="F4" s="265"/>
      <c r="G4" s="266"/>
      <c r="H4" s="267" t="s">
        <v>2</v>
      </c>
      <c r="I4" s="268"/>
      <c r="J4" s="255" t="s">
        <v>3</v>
      </c>
      <c r="K4" s="256"/>
      <c r="L4" s="250" t="s">
        <v>4</v>
      </c>
      <c r="M4" s="251"/>
      <c r="N4" s="252" t="s">
        <v>5</v>
      </c>
      <c r="O4" s="251"/>
      <c r="P4" s="253" t="s">
        <v>114</v>
      </c>
      <c r="Q4" s="254"/>
    </row>
    <row r="5" spans="1:17" ht="32.25" thickBot="1" x14ac:dyDescent="0.25">
      <c r="A5" s="17" t="s">
        <v>7</v>
      </c>
      <c r="B5" s="93"/>
      <c r="C5" s="93" t="s">
        <v>8</v>
      </c>
      <c r="D5" s="18" t="s">
        <v>9</v>
      </c>
      <c r="E5" s="18" t="s">
        <v>10</v>
      </c>
      <c r="F5" s="19" t="s">
        <v>11</v>
      </c>
      <c r="G5" s="20" t="s">
        <v>12</v>
      </c>
      <c r="H5" s="68" t="s">
        <v>13</v>
      </c>
      <c r="I5" s="80" t="s">
        <v>14</v>
      </c>
      <c r="J5" s="69" t="s">
        <v>13</v>
      </c>
      <c r="K5" s="108" t="s">
        <v>14</v>
      </c>
      <c r="L5" s="121" t="s">
        <v>13</v>
      </c>
      <c r="M5" s="122" t="s">
        <v>14</v>
      </c>
      <c r="N5" s="123" t="s">
        <v>13</v>
      </c>
      <c r="O5" s="122" t="s">
        <v>14</v>
      </c>
      <c r="P5" s="124" t="s">
        <v>13</v>
      </c>
      <c r="Q5" s="125" t="s">
        <v>14</v>
      </c>
    </row>
    <row r="6" spans="1:17" ht="217.5" customHeight="1" thickBot="1" x14ac:dyDescent="0.25">
      <c r="A6" s="94" t="s">
        <v>115</v>
      </c>
      <c r="B6" s="14" t="s">
        <v>16</v>
      </c>
      <c r="C6" s="61" t="s">
        <v>116</v>
      </c>
      <c r="D6" s="10" t="s">
        <v>117</v>
      </c>
      <c r="E6" s="10" t="s">
        <v>118</v>
      </c>
      <c r="F6" s="10" t="s">
        <v>119</v>
      </c>
      <c r="G6" s="95">
        <v>45350</v>
      </c>
      <c r="H6" s="71"/>
      <c r="I6" s="72"/>
      <c r="J6" s="71"/>
      <c r="K6" s="118"/>
      <c r="L6" s="133">
        <v>1</v>
      </c>
      <c r="M6" s="167" t="s">
        <v>120</v>
      </c>
      <c r="N6" s="166">
        <v>1</v>
      </c>
      <c r="O6" s="156" t="s">
        <v>121</v>
      </c>
      <c r="P6" s="166">
        <v>1</v>
      </c>
      <c r="Q6" s="212" t="s">
        <v>553</v>
      </c>
    </row>
    <row r="7" spans="1:17" ht="165.75" x14ac:dyDescent="0.2">
      <c r="A7" s="94" t="s">
        <v>122</v>
      </c>
      <c r="B7" s="58" t="s">
        <v>50</v>
      </c>
      <c r="C7" s="41" t="s">
        <v>123</v>
      </c>
      <c r="D7" s="42" t="s">
        <v>124</v>
      </c>
      <c r="E7" s="42" t="s">
        <v>125</v>
      </c>
      <c r="F7" s="42" t="s">
        <v>126</v>
      </c>
      <c r="G7" s="95" t="s">
        <v>127</v>
      </c>
      <c r="H7" s="64"/>
      <c r="I7" s="65"/>
      <c r="J7" s="64"/>
      <c r="K7" s="119"/>
      <c r="L7" s="133">
        <v>1</v>
      </c>
      <c r="M7" s="151" t="s">
        <v>128</v>
      </c>
      <c r="N7" s="168">
        <v>1</v>
      </c>
      <c r="O7" s="151" t="s">
        <v>129</v>
      </c>
      <c r="P7" s="168">
        <v>1</v>
      </c>
      <c r="Q7" s="151" t="s">
        <v>554</v>
      </c>
    </row>
    <row r="8" spans="1:17" ht="57" customHeight="1" x14ac:dyDescent="0.2">
      <c r="A8" s="96" t="s">
        <v>130</v>
      </c>
      <c r="B8" s="21" t="s">
        <v>71</v>
      </c>
      <c r="C8" s="43" t="s">
        <v>131</v>
      </c>
      <c r="D8" s="44" t="s">
        <v>132</v>
      </c>
      <c r="E8" s="44" t="s">
        <v>133</v>
      </c>
      <c r="F8" s="44" t="s">
        <v>126</v>
      </c>
      <c r="G8" s="97" t="s">
        <v>134</v>
      </c>
      <c r="H8" s="66"/>
      <c r="I8" s="67"/>
      <c r="J8" s="66"/>
      <c r="K8" s="120"/>
      <c r="L8" s="134">
        <v>0</v>
      </c>
      <c r="M8" s="157" t="s">
        <v>135</v>
      </c>
      <c r="N8" s="170">
        <v>0</v>
      </c>
      <c r="O8" s="171" t="s">
        <v>136</v>
      </c>
      <c r="P8" s="170">
        <v>0</v>
      </c>
      <c r="Q8" s="171" t="s">
        <v>558</v>
      </c>
    </row>
    <row r="9" spans="1:17" ht="15" x14ac:dyDescent="0.25">
      <c r="B9" s="3">
        <v>3</v>
      </c>
      <c r="N9" s="191">
        <f>AVERAGE(N6:N8)</f>
        <v>0.66666666666666663</v>
      </c>
      <c r="P9" s="191">
        <f>AVERAGE(P6:P8)</f>
        <v>0.66666666666666663</v>
      </c>
    </row>
  </sheetData>
  <mergeCells count="9">
    <mergeCell ref="L4:M4"/>
    <mergeCell ref="N4:O4"/>
    <mergeCell ref="P4:Q4"/>
    <mergeCell ref="J4:K4"/>
    <mergeCell ref="A1:G1"/>
    <mergeCell ref="A2:G2"/>
    <mergeCell ref="A3:G3"/>
    <mergeCell ref="A4:G4"/>
    <mergeCell ref="H4:I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8"/>
  <sheetViews>
    <sheetView zoomScale="80" zoomScaleNormal="80" workbookViewId="0">
      <pane xSplit="11" ySplit="5" topLeftCell="P13" activePane="bottomRight" state="frozen"/>
      <selection pane="topRight" activeCell="L1" sqref="L1"/>
      <selection pane="bottomLeft" activeCell="A6" sqref="A6"/>
      <selection pane="bottomRight" activeCell="P15" sqref="P15:Q15"/>
    </sheetView>
  </sheetViews>
  <sheetFormatPr baseColWidth="10" defaultColWidth="11.42578125" defaultRowHeight="12.75" x14ac:dyDescent="0.2"/>
  <cols>
    <col min="1" max="1" width="36.28515625" style="3" customWidth="1"/>
    <col min="2" max="2" width="11.42578125" style="3" customWidth="1"/>
    <col min="3" max="3" width="30.42578125" style="1" customWidth="1"/>
    <col min="4" max="4" width="44" style="3" customWidth="1"/>
    <col min="5" max="5" width="28.7109375" style="3" customWidth="1"/>
    <col min="6" max="6" width="21.42578125" style="3" customWidth="1"/>
    <col min="7" max="7" width="18.5703125" style="3" customWidth="1"/>
    <col min="8" max="8" width="23.28515625" style="3" hidden="1" customWidth="1"/>
    <col min="9" max="9" width="0" style="3" hidden="1" customWidth="1"/>
    <col min="10" max="11" width="15.7109375" style="3" hidden="1" customWidth="1"/>
    <col min="12" max="12" width="15" style="135" customWidth="1"/>
    <col min="13" max="13" width="68.7109375" style="3" customWidth="1"/>
    <col min="14" max="14" width="15" style="3" customWidth="1"/>
    <col min="15" max="15" width="75.7109375" style="3" customWidth="1"/>
    <col min="16" max="16" width="23.5703125" style="3" customWidth="1"/>
    <col min="17" max="17" width="66.28515625" style="3" customWidth="1"/>
    <col min="18" max="16384" width="11.42578125" style="3"/>
  </cols>
  <sheetData>
    <row r="1" spans="1:17" ht="13.5" thickBot="1" x14ac:dyDescent="0.25">
      <c r="A1" s="257"/>
      <c r="B1" s="258"/>
      <c r="C1" s="258"/>
      <c r="D1" s="258"/>
      <c r="E1" s="258"/>
      <c r="F1" s="258"/>
      <c r="G1" s="259"/>
    </row>
    <row r="2" spans="1:17" x14ac:dyDescent="0.2">
      <c r="A2" s="238" t="s">
        <v>0</v>
      </c>
      <c r="B2" s="239"/>
      <c r="C2" s="239"/>
      <c r="D2" s="239"/>
      <c r="E2" s="239"/>
      <c r="F2" s="239"/>
      <c r="G2" s="240"/>
    </row>
    <row r="3" spans="1:17" ht="25.5" customHeight="1" thickBot="1" x14ac:dyDescent="0.25">
      <c r="A3" s="260"/>
      <c r="B3" s="261"/>
      <c r="C3" s="261"/>
      <c r="D3" s="261"/>
      <c r="E3" s="261"/>
      <c r="F3" s="261"/>
      <c r="G3" s="262"/>
    </row>
    <row r="4" spans="1:17" ht="34.5" customHeight="1" x14ac:dyDescent="0.2">
      <c r="A4" s="263" t="s">
        <v>137</v>
      </c>
      <c r="B4" s="264"/>
      <c r="C4" s="265"/>
      <c r="D4" s="265"/>
      <c r="E4" s="265"/>
      <c r="F4" s="265"/>
      <c r="G4" s="266"/>
      <c r="H4" s="274" t="s">
        <v>2</v>
      </c>
      <c r="I4" s="275"/>
      <c r="J4" s="276" t="s">
        <v>3</v>
      </c>
      <c r="K4" s="277"/>
      <c r="L4" s="250" t="s">
        <v>4</v>
      </c>
      <c r="M4" s="251"/>
      <c r="N4" s="252" t="s">
        <v>5</v>
      </c>
      <c r="O4" s="251"/>
      <c r="P4" s="253" t="s">
        <v>114</v>
      </c>
      <c r="Q4" s="254"/>
    </row>
    <row r="5" spans="1:17" ht="38.25" customHeight="1" thickBot="1" x14ac:dyDescent="0.25">
      <c r="A5" s="22" t="s">
        <v>7</v>
      </c>
      <c r="B5" s="93"/>
      <c r="C5" s="18" t="s">
        <v>8</v>
      </c>
      <c r="D5" s="18" t="s">
        <v>9</v>
      </c>
      <c r="E5" s="18" t="s">
        <v>10</v>
      </c>
      <c r="F5" s="19" t="s">
        <v>11</v>
      </c>
      <c r="G5" s="20" t="s">
        <v>12</v>
      </c>
      <c r="H5" s="68" t="s">
        <v>13</v>
      </c>
      <c r="I5" s="68" t="s">
        <v>14</v>
      </c>
      <c r="J5" s="69" t="s">
        <v>13</v>
      </c>
      <c r="K5" s="79" t="s">
        <v>14</v>
      </c>
      <c r="L5" s="121" t="s">
        <v>13</v>
      </c>
      <c r="M5" s="122" t="s">
        <v>14</v>
      </c>
      <c r="N5" s="123" t="s">
        <v>13</v>
      </c>
      <c r="O5" s="122" t="s">
        <v>14</v>
      </c>
      <c r="P5" s="124" t="s">
        <v>13</v>
      </c>
      <c r="Q5" s="125" t="s">
        <v>14</v>
      </c>
    </row>
    <row r="6" spans="1:17" ht="253.5" customHeight="1" thickBot="1" x14ac:dyDescent="0.25">
      <c r="A6" s="273" t="s">
        <v>138</v>
      </c>
      <c r="B6" s="23" t="s">
        <v>16</v>
      </c>
      <c r="C6" s="152" t="s">
        <v>139</v>
      </c>
      <c r="D6" s="11" t="s">
        <v>140</v>
      </c>
      <c r="E6" s="11" t="s">
        <v>141</v>
      </c>
      <c r="F6" s="11" t="s">
        <v>142</v>
      </c>
      <c r="G6" s="98">
        <v>45626</v>
      </c>
      <c r="H6" s="63"/>
      <c r="I6" s="77"/>
      <c r="J6" s="78"/>
      <c r="K6" s="126"/>
      <c r="L6" s="133">
        <v>0.5</v>
      </c>
      <c r="M6" s="145" t="s">
        <v>143</v>
      </c>
      <c r="N6" s="173">
        <v>0.46</v>
      </c>
      <c r="O6" s="174" t="s">
        <v>144</v>
      </c>
      <c r="P6" s="173">
        <v>0</v>
      </c>
      <c r="Q6" s="174" t="s">
        <v>555</v>
      </c>
    </row>
    <row r="7" spans="1:17" ht="183.75" customHeight="1" x14ac:dyDescent="0.2">
      <c r="A7" s="272"/>
      <c r="B7" s="24" t="s">
        <v>23</v>
      </c>
      <c r="C7" s="152" t="s">
        <v>145</v>
      </c>
      <c r="D7" s="11" t="s">
        <v>146</v>
      </c>
      <c r="E7" s="11" t="s">
        <v>147</v>
      </c>
      <c r="F7" s="11" t="s">
        <v>148</v>
      </c>
      <c r="G7" s="98">
        <v>45626</v>
      </c>
      <c r="H7" s="73"/>
      <c r="I7" s="74"/>
      <c r="J7" s="76"/>
      <c r="K7" s="127"/>
      <c r="L7" s="133">
        <v>5</v>
      </c>
      <c r="M7" s="169" t="s">
        <v>149</v>
      </c>
      <c r="N7" s="175">
        <v>0.55000000000000004</v>
      </c>
      <c r="O7" s="176" t="s">
        <v>150</v>
      </c>
      <c r="P7" s="213">
        <v>0.55555555555555558</v>
      </c>
      <c r="Q7" s="174" t="s">
        <v>556</v>
      </c>
    </row>
    <row r="8" spans="1:17" ht="123" customHeight="1" x14ac:dyDescent="0.2">
      <c r="A8" s="270" t="s">
        <v>151</v>
      </c>
      <c r="B8" s="24" t="s">
        <v>50</v>
      </c>
      <c r="C8" s="152" t="s">
        <v>152</v>
      </c>
      <c r="D8" s="11" t="s">
        <v>153</v>
      </c>
      <c r="E8" s="11" t="s">
        <v>154</v>
      </c>
      <c r="F8" s="11" t="s">
        <v>126</v>
      </c>
      <c r="G8" s="98" t="s">
        <v>155</v>
      </c>
      <c r="H8" s="73"/>
      <c r="I8" s="74"/>
      <c r="J8" s="76"/>
      <c r="K8" s="127"/>
      <c r="L8" s="133">
        <v>1</v>
      </c>
      <c r="M8" s="151" t="s">
        <v>156</v>
      </c>
      <c r="N8" s="168">
        <v>1</v>
      </c>
      <c r="O8" s="169" t="s">
        <v>157</v>
      </c>
      <c r="P8" s="168">
        <v>1</v>
      </c>
      <c r="Q8" s="169" t="s">
        <v>557</v>
      </c>
    </row>
    <row r="9" spans="1:17" ht="78.75" customHeight="1" x14ac:dyDescent="0.2">
      <c r="A9" s="270"/>
      <c r="B9" s="24" t="s">
        <v>57</v>
      </c>
      <c r="C9" s="152" t="s">
        <v>158</v>
      </c>
      <c r="D9" s="50" t="s">
        <v>159</v>
      </c>
      <c r="E9" s="11" t="s">
        <v>160</v>
      </c>
      <c r="F9" s="11" t="s">
        <v>126</v>
      </c>
      <c r="G9" s="98" t="s">
        <v>161</v>
      </c>
      <c r="H9" s="75"/>
      <c r="I9" s="65"/>
      <c r="J9" s="64"/>
      <c r="K9" s="119"/>
      <c r="L9" s="133">
        <v>0</v>
      </c>
      <c r="M9" s="151" t="s">
        <v>162</v>
      </c>
      <c r="N9" s="168">
        <v>0</v>
      </c>
      <c r="O9" s="169" t="s">
        <v>163</v>
      </c>
      <c r="P9" s="168">
        <v>0</v>
      </c>
      <c r="Q9" s="169" t="s">
        <v>558</v>
      </c>
    </row>
    <row r="10" spans="1:17" ht="72" customHeight="1" x14ac:dyDescent="0.2">
      <c r="A10" s="270"/>
      <c r="B10" s="24" t="s">
        <v>64</v>
      </c>
      <c r="C10" s="152" t="s">
        <v>164</v>
      </c>
      <c r="D10" s="11" t="s">
        <v>165</v>
      </c>
      <c r="E10" s="11" t="s">
        <v>166</v>
      </c>
      <c r="F10" s="11" t="s">
        <v>126</v>
      </c>
      <c r="G10" s="181" t="s">
        <v>167</v>
      </c>
      <c r="H10" s="64"/>
      <c r="I10" s="65"/>
      <c r="J10" s="64"/>
      <c r="K10" s="119"/>
      <c r="L10" s="133">
        <v>0</v>
      </c>
      <c r="M10" s="151" t="s">
        <v>168</v>
      </c>
      <c r="N10" s="168">
        <v>0</v>
      </c>
      <c r="O10" s="169" t="s">
        <v>169</v>
      </c>
      <c r="P10" s="168">
        <v>0</v>
      </c>
      <c r="Q10" s="169" t="s">
        <v>558</v>
      </c>
    </row>
    <row r="11" spans="1:17" ht="83.25" customHeight="1" x14ac:dyDescent="0.2">
      <c r="A11" s="270"/>
      <c r="B11" s="24" t="s">
        <v>170</v>
      </c>
      <c r="C11" s="152" t="s">
        <v>171</v>
      </c>
      <c r="D11" s="11" t="s">
        <v>172</v>
      </c>
      <c r="E11" s="11" t="s">
        <v>173</v>
      </c>
      <c r="F11" s="11" t="s">
        <v>174</v>
      </c>
      <c r="G11" s="98">
        <v>45443</v>
      </c>
      <c r="H11" s="64"/>
      <c r="I11" s="65"/>
      <c r="J11" s="64"/>
      <c r="K11" s="119"/>
      <c r="L11" s="133">
        <v>0</v>
      </c>
      <c r="M11" s="151" t="s">
        <v>175</v>
      </c>
      <c r="N11" s="168">
        <v>0</v>
      </c>
      <c r="O11" s="169" t="s">
        <v>176</v>
      </c>
      <c r="P11" s="168">
        <v>0</v>
      </c>
      <c r="Q11" s="169" t="s">
        <v>558</v>
      </c>
    </row>
    <row r="12" spans="1:17" ht="75.75" customHeight="1" x14ac:dyDescent="0.2">
      <c r="A12" s="270"/>
      <c r="B12" s="25" t="s">
        <v>177</v>
      </c>
      <c r="C12" s="152" t="s">
        <v>178</v>
      </c>
      <c r="D12" s="11" t="s">
        <v>179</v>
      </c>
      <c r="E12" s="11" t="s">
        <v>180</v>
      </c>
      <c r="F12" s="11" t="s">
        <v>174</v>
      </c>
      <c r="G12" s="98">
        <v>45475</v>
      </c>
      <c r="H12" s="64"/>
      <c r="I12" s="65"/>
      <c r="J12" s="64"/>
      <c r="K12" s="119"/>
      <c r="L12" s="133">
        <v>0</v>
      </c>
      <c r="M12" s="151" t="s">
        <v>181</v>
      </c>
      <c r="N12" s="168">
        <v>0</v>
      </c>
      <c r="O12" s="169" t="s">
        <v>182</v>
      </c>
      <c r="P12" s="168">
        <v>0</v>
      </c>
      <c r="Q12" s="169" t="s">
        <v>558</v>
      </c>
    </row>
    <row r="13" spans="1:17" ht="66.75" customHeight="1" x14ac:dyDescent="0.2">
      <c r="A13" s="272"/>
      <c r="B13" s="26" t="s">
        <v>183</v>
      </c>
      <c r="C13" s="152" t="s">
        <v>184</v>
      </c>
      <c r="D13" s="51" t="s">
        <v>185</v>
      </c>
      <c r="E13" s="11" t="s">
        <v>186</v>
      </c>
      <c r="F13" s="11" t="s">
        <v>126</v>
      </c>
      <c r="G13" s="98" t="s">
        <v>187</v>
      </c>
      <c r="H13" s="64"/>
      <c r="I13" s="65"/>
      <c r="J13" s="64"/>
      <c r="K13" s="119"/>
      <c r="L13" s="133">
        <v>0</v>
      </c>
      <c r="M13" s="151" t="s">
        <v>188</v>
      </c>
      <c r="N13" s="168">
        <v>0</v>
      </c>
      <c r="O13" s="169" t="s">
        <v>189</v>
      </c>
      <c r="P13" s="168">
        <v>0</v>
      </c>
      <c r="Q13" s="169" t="s">
        <v>558</v>
      </c>
    </row>
    <row r="14" spans="1:17" ht="69.75" customHeight="1" x14ac:dyDescent="0.2">
      <c r="A14" s="269" t="s">
        <v>190</v>
      </c>
      <c r="B14" s="26" t="s">
        <v>71</v>
      </c>
      <c r="C14" s="152" t="s">
        <v>191</v>
      </c>
      <c r="D14" s="11" t="s">
        <v>192</v>
      </c>
      <c r="E14" s="11" t="s">
        <v>193</v>
      </c>
      <c r="F14" s="11" t="s">
        <v>126</v>
      </c>
      <c r="G14" s="98" t="s">
        <v>194</v>
      </c>
      <c r="H14" s="64"/>
      <c r="I14" s="65"/>
      <c r="J14" s="64"/>
      <c r="K14" s="119"/>
      <c r="L14" s="133">
        <v>0</v>
      </c>
      <c r="M14" s="151" t="s">
        <v>195</v>
      </c>
      <c r="N14" s="168">
        <v>0</v>
      </c>
      <c r="O14" s="169" t="s">
        <v>196</v>
      </c>
      <c r="P14" s="168">
        <v>0</v>
      </c>
      <c r="Q14" s="169" t="s">
        <v>558</v>
      </c>
    </row>
    <row r="15" spans="1:17" ht="60" customHeight="1" x14ac:dyDescent="0.2">
      <c r="A15" s="270"/>
      <c r="B15" s="26" t="s">
        <v>197</v>
      </c>
      <c r="C15" s="152" t="s">
        <v>198</v>
      </c>
      <c r="D15" s="11" t="s">
        <v>199</v>
      </c>
      <c r="E15" s="11" t="s">
        <v>200</v>
      </c>
      <c r="F15" s="11" t="s">
        <v>201</v>
      </c>
      <c r="G15" s="98" t="s">
        <v>202</v>
      </c>
      <c r="H15" s="64"/>
      <c r="I15" s="65"/>
      <c r="J15" s="64"/>
      <c r="K15" s="119"/>
      <c r="L15" s="133">
        <v>0</v>
      </c>
      <c r="M15" s="151" t="s">
        <v>203</v>
      </c>
      <c r="N15" s="168">
        <v>0</v>
      </c>
      <c r="O15" s="169" t="s">
        <v>204</v>
      </c>
      <c r="P15" s="168">
        <v>0</v>
      </c>
      <c r="Q15" s="169" t="s">
        <v>558</v>
      </c>
    </row>
    <row r="16" spans="1:17" ht="116.25" customHeight="1" x14ac:dyDescent="0.2">
      <c r="A16" s="270"/>
      <c r="B16" s="26" t="s">
        <v>205</v>
      </c>
      <c r="C16" s="152" t="s">
        <v>206</v>
      </c>
      <c r="D16" s="11" t="s">
        <v>207</v>
      </c>
      <c r="E16" s="11" t="s">
        <v>208</v>
      </c>
      <c r="F16" s="11" t="s">
        <v>61</v>
      </c>
      <c r="G16" s="98">
        <v>45382</v>
      </c>
      <c r="H16" s="64"/>
      <c r="I16" s="65"/>
      <c r="J16" s="64"/>
      <c r="K16" s="119"/>
      <c r="L16" s="133">
        <v>1</v>
      </c>
      <c r="M16" s="151" t="s">
        <v>209</v>
      </c>
      <c r="N16" s="168">
        <v>1</v>
      </c>
      <c r="O16" s="169" t="s">
        <v>210</v>
      </c>
      <c r="P16" s="168">
        <v>1</v>
      </c>
      <c r="Q16" s="169" t="s">
        <v>559</v>
      </c>
    </row>
    <row r="17" spans="1:17" ht="226.5" customHeight="1" thickBot="1" x14ac:dyDescent="0.25">
      <c r="A17" s="271"/>
      <c r="B17" s="34" t="s">
        <v>211</v>
      </c>
      <c r="C17" s="153" t="s">
        <v>212</v>
      </c>
      <c r="D17" s="99" t="s">
        <v>213</v>
      </c>
      <c r="E17" s="99" t="s">
        <v>214</v>
      </c>
      <c r="F17" s="99" t="s">
        <v>103</v>
      </c>
      <c r="G17" s="97" t="s">
        <v>215</v>
      </c>
      <c r="H17" s="66"/>
      <c r="I17" s="67"/>
      <c r="J17" s="66"/>
      <c r="K17" s="120"/>
      <c r="L17" s="172" t="s">
        <v>105</v>
      </c>
      <c r="M17" s="182" t="s">
        <v>216</v>
      </c>
      <c r="N17" s="170">
        <v>0.33</v>
      </c>
      <c r="O17" s="171" t="s">
        <v>217</v>
      </c>
      <c r="P17" s="170">
        <v>0.33</v>
      </c>
      <c r="Q17" s="171" t="s">
        <v>560</v>
      </c>
    </row>
    <row r="18" spans="1:17" x14ac:dyDescent="0.2">
      <c r="B18" s="3">
        <v>12</v>
      </c>
      <c r="C18" s="154"/>
      <c r="D18" s="49"/>
      <c r="E18" s="49"/>
      <c r="F18" s="49"/>
      <c r="G18" s="49"/>
      <c r="N18" s="192">
        <f>AVERAGE(N6:N17)</f>
        <v>0.27833333333333332</v>
      </c>
      <c r="P18" s="192">
        <f>AVERAGE(P6:P17)</f>
        <v>0.24046296296296296</v>
      </c>
    </row>
  </sheetData>
  <mergeCells count="12">
    <mergeCell ref="L4:M4"/>
    <mergeCell ref="N4:O4"/>
    <mergeCell ref="P4:Q4"/>
    <mergeCell ref="H4:I4"/>
    <mergeCell ref="J4:K4"/>
    <mergeCell ref="A14:A17"/>
    <mergeCell ref="A8:A13"/>
    <mergeCell ref="A1:G1"/>
    <mergeCell ref="A2:G2"/>
    <mergeCell ref="A3:G3"/>
    <mergeCell ref="A4:G4"/>
    <mergeCell ref="A6:A7"/>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3"/>
  <sheetViews>
    <sheetView zoomScale="80" zoomScaleNormal="80" workbookViewId="0">
      <pane xSplit="7" ySplit="5" topLeftCell="J16" activePane="bottomRight" state="frozen"/>
      <selection pane="topRight" activeCell="H1" sqref="H1"/>
      <selection pane="bottomLeft" activeCell="A6" sqref="A6"/>
      <selection pane="bottomRight" activeCell="M19" sqref="M19"/>
    </sheetView>
  </sheetViews>
  <sheetFormatPr baseColWidth="10" defaultColWidth="11.42578125" defaultRowHeight="12.75" x14ac:dyDescent="0.2"/>
  <cols>
    <col min="1" max="1" width="36.28515625" style="3" customWidth="1"/>
    <col min="2" max="2" width="4.7109375" style="3" customWidth="1"/>
    <col min="3" max="3" width="32.5703125" style="148" customWidth="1"/>
    <col min="4" max="4" width="29.140625" style="3" customWidth="1"/>
    <col min="5" max="5" width="28.42578125" style="3" customWidth="1"/>
    <col min="6" max="6" width="22.140625" style="3" customWidth="1"/>
    <col min="7" max="7" width="13.42578125" style="3" customWidth="1"/>
    <col min="8" max="8" width="15" style="135" customWidth="1"/>
    <col min="9" max="9" width="68.7109375" style="143" customWidth="1"/>
    <col min="10" max="10" width="15" style="3" customWidth="1"/>
    <col min="11" max="11" width="68.7109375" style="3" customWidth="1"/>
    <col min="12" max="12" width="23.5703125" style="3" customWidth="1"/>
    <col min="13" max="13" width="66.28515625" style="3" customWidth="1"/>
    <col min="14" max="16384" width="11.42578125" style="3"/>
  </cols>
  <sheetData>
    <row r="1" spans="1:13" x14ac:dyDescent="0.2">
      <c r="A1" s="257"/>
      <c r="B1" s="258"/>
      <c r="C1" s="258"/>
      <c r="D1" s="258"/>
      <c r="E1" s="258"/>
      <c r="F1" s="258"/>
      <c r="G1" s="259"/>
    </row>
    <row r="2" spans="1:13" x14ac:dyDescent="0.2">
      <c r="A2" s="241" t="s">
        <v>0</v>
      </c>
      <c r="B2" s="242"/>
      <c r="C2" s="242"/>
      <c r="D2" s="242"/>
      <c r="E2" s="242"/>
      <c r="F2" s="242"/>
      <c r="G2" s="243"/>
    </row>
    <row r="3" spans="1:13" ht="13.5" thickBot="1" x14ac:dyDescent="0.25">
      <c r="A3" s="260"/>
      <c r="B3" s="261"/>
      <c r="C3" s="261"/>
      <c r="D3" s="261"/>
      <c r="E3" s="261"/>
      <c r="F3" s="261"/>
      <c r="G3" s="262"/>
    </row>
    <row r="4" spans="1:13" ht="33.75" customHeight="1" thickBot="1" x14ac:dyDescent="0.25">
      <c r="A4" s="263" t="s">
        <v>218</v>
      </c>
      <c r="B4" s="264"/>
      <c r="C4" s="265"/>
      <c r="D4" s="265"/>
      <c r="E4" s="265"/>
      <c r="F4" s="265"/>
      <c r="G4" s="266"/>
      <c r="H4" s="250" t="s">
        <v>4</v>
      </c>
      <c r="I4" s="251"/>
      <c r="J4" s="252" t="s">
        <v>5</v>
      </c>
      <c r="K4" s="251"/>
      <c r="L4" s="253" t="s">
        <v>114</v>
      </c>
      <c r="M4" s="254"/>
    </row>
    <row r="5" spans="1:13" ht="32.25" thickBot="1" x14ac:dyDescent="0.25">
      <c r="A5" s="15" t="s">
        <v>7</v>
      </c>
      <c r="B5" s="93"/>
      <c r="C5" s="146" t="s">
        <v>8</v>
      </c>
      <c r="D5" s="18" t="s">
        <v>9</v>
      </c>
      <c r="E5" s="18" t="s">
        <v>10</v>
      </c>
      <c r="F5" s="19" t="s">
        <v>11</v>
      </c>
      <c r="G5" s="20" t="s">
        <v>12</v>
      </c>
      <c r="H5" s="128" t="s">
        <v>13</v>
      </c>
      <c r="I5" s="144" t="s">
        <v>14</v>
      </c>
      <c r="J5" s="130" t="s">
        <v>13</v>
      </c>
      <c r="K5" s="129" t="s">
        <v>14</v>
      </c>
      <c r="L5" s="131" t="s">
        <v>13</v>
      </c>
      <c r="M5" s="132" t="s">
        <v>14</v>
      </c>
    </row>
    <row r="6" spans="1:13" ht="168" customHeight="1" thickBot="1" x14ac:dyDescent="0.25">
      <c r="A6" s="273" t="s">
        <v>219</v>
      </c>
      <c r="B6" s="55" t="s">
        <v>16</v>
      </c>
      <c r="C6" s="5" t="s">
        <v>220</v>
      </c>
      <c r="D6" s="8" t="s">
        <v>221</v>
      </c>
      <c r="E6" s="8" t="s">
        <v>222</v>
      </c>
      <c r="F6" s="8" t="s">
        <v>223</v>
      </c>
      <c r="G6" s="91" t="s">
        <v>224</v>
      </c>
      <c r="H6" s="136">
        <v>0</v>
      </c>
      <c r="I6" s="190" t="s">
        <v>225</v>
      </c>
      <c r="J6" s="173">
        <v>0.1</v>
      </c>
      <c r="K6" s="174" t="s">
        <v>226</v>
      </c>
      <c r="L6" s="173">
        <v>0</v>
      </c>
      <c r="M6" s="174" t="s">
        <v>562</v>
      </c>
    </row>
    <row r="7" spans="1:13" ht="222" customHeight="1" thickBot="1" x14ac:dyDescent="0.25">
      <c r="A7" s="271"/>
      <c r="B7" s="55" t="s">
        <v>23</v>
      </c>
      <c r="C7" s="5" t="s">
        <v>227</v>
      </c>
      <c r="D7" s="8" t="s">
        <v>228</v>
      </c>
      <c r="E7" s="8" t="s">
        <v>229</v>
      </c>
      <c r="F7" s="8" t="s">
        <v>230</v>
      </c>
      <c r="G7" s="89">
        <v>45607</v>
      </c>
      <c r="H7" s="133">
        <v>0</v>
      </c>
      <c r="I7" s="184" t="s">
        <v>231</v>
      </c>
      <c r="J7" s="168">
        <v>0.1</v>
      </c>
      <c r="K7" s="169" t="s">
        <v>232</v>
      </c>
      <c r="L7" s="173">
        <v>0</v>
      </c>
      <c r="M7" s="174" t="s">
        <v>563</v>
      </c>
    </row>
    <row r="8" spans="1:13" ht="203.25" customHeight="1" thickBot="1" x14ac:dyDescent="0.25">
      <c r="A8" s="273" t="s">
        <v>233</v>
      </c>
      <c r="B8" s="27" t="s">
        <v>50</v>
      </c>
      <c r="C8" s="5" t="s">
        <v>234</v>
      </c>
      <c r="D8" s="8" t="s">
        <v>235</v>
      </c>
      <c r="E8" s="8" t="s">
        <v>236</v>
      </c>
      <c r="F8" s="8" t="s">
        <v>237</v>
      </c>
      <c r="G8" s="91" t="s">
        <v>238</v>
      </c>
      <c r="H8" s="133">
        <v>0</v>
      </c>
      <c r="I8" s="184" t="s">
        <v>239</v>
      </c>
      <c r="J8" s="168">
        <v>0.1</v>
      </c>
      <c r="K8" s="169" t="s">
        <v>240</v>
      </c>
      <c r="L8" s="173">
        <v>0</v>
      </c>
      <c r="M8" s="174" t="s">
        <v>564</v>
      </c>
    </row>
    <row r="9" spans="1:13" ht="213.75" customHeight="1" thickBot="1" x14ac:dyDescent="0.25">
      <c r="A9" s="270"/>
      <c r="B9" s="27" t="s">
        <v>57</v>
      </c>
      <c r="C9" s="5" t="s">
        <v>241</v>
      </c>
      <c r="D9" s="8" t="s">
        <v>242</v>
      </c>
      <c r="E9" s="8" t="s">
        <v>243</v>
      </c>
      <c r="F9" s="8" t="s">
        <v>244</v>
      </c>
      <c r="G9" s="91">
        <v>45595</v>
      </c>
      <c r="H9" s="133">
        <v>0</v>
      </c>
      <c r="I9" s="188" t="s">
        <v>239</v>
      </c>
      <c r="J9" s="168">
        <v>0.1</v>
      </c>
      <c r="K9" s="169" t="s">
        <v>245</v>
      </c>
      <c r="L9" s="173">
        <v>0</v>
      </c>
      <c r="M9" s="174" t="s">
        <v>565</v>
      </c>
    </row>
    <row r="10" spans="1:13" ht="167.25" customHeight="1" thickBot="1" x14ac:dyDescent="0.25">
      <c r="A10" s="270"/>
      <c r="B10" s="27" t="s">
        <v>64</v>
      </c>
      <c r="C10" s="5" t="s">
        <v>246</v>
      </c>
      <c r="D10" s="8" t="s">
        <v>247</v>
      </c>
      <c r="E10" s="8" t="s">
        <v>248</v>
      </c>
      <c r="F10" s="8" t="s">
        <v>244</v>
      </c>
      <c r="G10" s="91" t="s">
        <v>249</v>
      </c>
      <c r="H10" s="133">
        <v>0</v>
      </c>
      <c r="I10" s="169" t="s">
        <v>250</v>
      </c>
      <c r="J10" s="168">
        <v>0</v>
      </c>
      <c r="K10" s="169" t="s">
        <v>251</v>
      </c>
      <c r="L10" s="173">
        <v>0</v>
      </c>
      <c r="M10" s="174" t="s">
        <v>566</v>
      </c>
    </row>
    <row r="11" spans="1:13" ht="178.5" customHeight="1" thickBot="1" x14ac:dyDescent="0.25">
      <c r="A11" s="270"/>
      <c r="B11" s="27" t="s">
        <v>170</v>
      </c>
      <c r="C11" s="5" t="s">
        <v>252</v>
      </c>
      <c r="D11" s="8" t="s">
        <v>253</v>
      </c>
      <c r="E11" s="8" t="s">
        <v>254</v>
      </c>
      <c r="F11" s="8" t="s">
        <v>244</v>
      </c>
      <c r="G11" s="91">
        <v>45641</v>
      </c>
      <c r="H11" s="133">
        <v>0</v>
      </c>
      <c r="I11" s="184" t="s">
        <v>255</v>
      </c>
      <c r="J11" s="168">
        <v>0.05</v>
      </c>
      <c r="K11" s="169" t="s">
        <v>256</v>
      </c>
      <c r="L11" s="173">
        <v>0</v>
      </c>
      <c r="M11" s="174" t="s">
        <v>566</v>
      </c>
    </row>
    <row r="12" spans="1:13" ht="319.5" thickBot="1" x14ac:dyDescent="0.25">
      <c r="A12" s="271"/>
      <c r="B12" s="27" t="s">
        <v>177</v>
      </c>
      <c r="C12" s="5" t="s">
        <v>257</v>
      </c>
      <c r="D12" s="8" t="s">
        <v>258</v>
      </c>
      <c r="E12" s="8" t="s">
        <v>259</v>
      </c>
      <c r="F12" s="8" t="s">
        <v>244</v>
      </c>
      <c r="G12" s="91" t="s">
        <v>260</v>
      </c>
      <c r="H12" s="133">
        <v>0</v>
      </c>
      <c r="I12" s="188" t="s">
        <v>239</v>
      </c>
      <c r="J12" s="168">
        <v>0.1</v>
      </c>
      <c r="K12" s="169" t="s">
        <v>261</v>
      </c>
      <c r="L12" s="173">
        <v>0</v>
      </c>
      <c r="M12" s="174" t="s">
        <v>567</v>
      </c>
    </row>
    <row r="13" spans="1:13" ht="214.5" customHeight="1" thickBot="1" x14ac:dyDescent="0.25">
      <c r="A13" s="273" t="s">
        <v>262</v>
      </c>
      <c r="B13" s="55" t="s">
        <v>71</v>
      </c>
      <c r="C13" s="5" t="s">
        <v>263</v>
      </c>
      <c r="D13" s="8" t="s">
        <v>264</v>
      </c>
      <c r="E13" s="8" t="s">
        <v>265</v>
      </c>
      <c r="F13" s="8" t="s">
        <v>266</v>
      </c>
      <c r="G13" s="91">
        <v>45626</v>
      </c>
      <c r="H13" s="133">
        <v>100</v>
      </c>
      <c r="I13" s="184" t="s">
        <v>267</v>
      </c>
      <c r="J13" s="168">
        <v>1</v>
      </c>
      <c r="K13" s="142" t="s">
        <v>268</v>
      </c>
      <c r="L13" s="168">
        <v>1</v>
      </c>
      <c r="M13" s="142" t="s">
        <v>568</v>
      </c>
    </row>
    <row r="14" spans="1:13" ht="198" customHeight="1" thickBot="1" x14ac:dyDescent="0.25">
      <c r="A14" s="270"/>
      <c r="B14" s="55" t="s">
        <v>77</v>
      </c>
      <c r="C14" s="5" t="s">
        <v>269</v>
      </c>
      <c r="D14" s="8" t="s">
        <v>270</v>
      </c>
      <c r="E14" s="8" t="s">
        <v>271</v>
      </c>
      <c r="F14" s="8" t="s">
        <v>266</v>
      </c>
      <c r="G14" s="91">
        <v>45626</v>
      </c>
      <c r="H14" s="133">
        <v>90</v>
      </c>
      <c r="I14" s="142" t="s">
        <v>272</v>
      </c>
      <c r="J14" s="168">
        <v>0.9</v>
      </c>
      <c r="K14" s="169" t="s">
        <v>273</v>
      </c>
      <c r="L14" s="168">
        <v>0</v>
      </c>
      <c r="M14" s="169" t="s">
        <v>569</v>
      </c>
    </row>
    <row r="15" spans="1:13" ht="171.75" customHeight="1" thickBot="1" x14ac:dyDescent="0.25">
      <c r="A15" s="270"/>
      <c r="B15" s="55" t="s">
        <v>197</v>
      </c>
      <c r="C15" s="5" t="s">
        <v>274</v>
      </c>
      <c r="D15" s="8" t="s">
        <v>275</v>
      </c>
      <c r="E15" s="8" t="s">
        <v>276</v>
      </c>
      <c r="F15" s="8" t="s">
        <v>266</v>
      </c>
      <c r="G15" s="91">
        <v>45626</v>
      </c>
      <c r="H15" s="133">
        <v>80</v>
      </c>
      <c r="I15" s="142" t="s">
        <v>277</v>
      </c>
      <c r="J15" s="168">
        <v>0.75</v>
      </c>
      <c r="K15" s="189" t="s">
        <v>278</v>
      </c>
      <c r="L15" s="168">
        <v>0</v>
      </c>
      <c r="M15" s="189" t="s">
        <v>570</v>
      </c>
    </row>
    <row r="16" spans="1:13" ht="208.5" customHeight="1" thickBot="1" x14ac:dyDescent="0.25">
      <c r="A16" s="270"/>
      <c r="B16" s="55" t="s">
        <v>205</v>
      </c>
      <c r="C16" s="5" t="s">
        <v>279</v>
      </c>
      <c r="D16" s="6" t="s">
        <v>280</v>
      </c>
      <c r="E16" s="6" t="s">
        <v>281</v>
      </c>
      <c r="F16" s="6" t="s">
        <v>282</v>
      </c>
      <c r="G16" s="89" t="s">
        <v>283</v>
      </c>
      <c r="H16" s="133">
        <v>3</v>
      </c>
      <c r="I16" s="142" t="s">
        <v>284</v>
      </c>
      <c r="J16" s="168">
        <v>1</v>
      </c>
      <c r="K16" s="151" t="s">
        <v>285</v>
      </c>
      <c r="L16" s="216">
        <v>1</v>
      </c>
      <c r="M16" s="151" t="s">
        <v>572</v>
      </c>
    </row>
    <row r="17" spans="1:13" ht="88.5" customHeight="1" thickBot="1" x14ac:dyDescent="0.25">
      <c r="A17" s="270"/>
      <c r="B17" s="55" t="s">
        <v>211</v>
      </c>
      <c r="C17" s="5" t="s">
        <v>286</v>
      </c>
      <c r="D17" s="8" t="s">
        <v>287</v>
      </c>
      <c r="E17" s="8" t="s">
        <v>288</v>
      </c>
      <c r="F17" s="8" t="s">
        <v>126</v>
      </c>
      <c r="G17" s="91">
        <v>45473</v>
      </c>
      <c r="H17" s="133">
        <v>0</v>
      </c>
      <c r="I17" s="142" t="s">
        <v>289</v>
      </c>
      <c r="J17" s="168">
        <v>0</v>
      </c>
      <c r="K17" s="169" t="s">
        <v>290</v>
      </c>
      <c r="L17" s="168">
        <v>0</v>
      </c>
      <c r="M17" s="169" t="s">
        <v>573</v>
      </c>
    </row>
    <row r="18" spans="1:13" ht="102" customHeight="1" thickBot="1" x14ac:dyDescent="0.25">
      <c r="A18" s="270"/>
      <c r="B18" s="55" t="s">
        <v>291</v>
      </c>
      <c r="C18" s="5" t="s">
        <v>292</v>
      </c>
      <c r="D18" s="8" t="s">
        <v>293</v>
      </c>
      <c r="E18" s="8" t="s">
        <v>294</v>
      </c>
      <c r="F18" s="8" t="s">
        <v>126</v>
      </c>
      <c r="G18" s="91">
        <v>45350</v>
      </c>
      <c r="H18" s="133">
        <v>1</v>
      </c>
      <c r="I18" s="142" t="s">
        <v>295</v>
      </c>
      <c r="J18" s="168">
        <v>1</v>
      </c>
      <c r="K18" s="169" t="s">
        <v>296</v>
      </c>
      <c r="L18" s="168">
        <v>1</v>
      </c>
      <c r="M18" s="169" t="s">
        <v>571</v>
      </c>
    </row>
    <row r="19" spans="1:13" ht="67.5" customHeight="1" thickBot="1" x14ac:dyDescent="0.25">
      <c r="A19" s="270"/>
      <c r="B19" s="55" t="s">
        <v>297</v>
      </c>
      <c r="C19" s="5" t="s">
        <v>298</v>
      </c>
      <c r="D19" s="8" t="s">
        <v>299</v>
      </c>
      <c r="E19" s="8" t="s">
        <v>300</v>
      </c>
      <c r="F19" s="8" t="s">
        <v>126</v>
      </c>
      <c r="G19" s="91">
        <v>45626</v>
      </c>
      <c r="H19" s="133">
        <v>0</v>
      </c>
      <c r="I19" s="142" t="s">
        <v>188</v>
      </c>
      <c r="J19" s="168">
        <v>0</v>
      </c>
      <c r="K19" s="189" t="s">
        <v>301</v>
      </c>
      <c r="L19" s="168">
        <v>0</v>
      </c>
      <c r="M19" s="169" t="s">
        <v>574</v>
      </c>
    </row>
    <row r="20" spans="1:13" ht="124.5" customHeight="1" thickBot="1" x14ac:dyDescent="0.25">
      <c r="A20" s="270"/>
      <c r="B20" s="55" t="s">
        <v>302</v>
      </c>
      <c r="C20" s="5" t="s">
        <v>303</v>
      </c>
      <c r="D20" s="8" t="s">
        <v>304</v>
      </c>
      <c r="E20" s="11" t="s">
        <v>305</v>
      </c>
      <c r="F20" s="8" t="s">
        <v>126</v>
      </c>
      <c r="G20" s="91">
        <v>45366</v>
      </c>
      <c r="H20" s="133">
        <v>1</v>
      </c>
      <c r="I20" s="142" t="s">
        <v>306</v>
      </c>
      <c r="J20" s="168">
        <v>1</v>
      </c>
      <c r="K20" s="169" t="s">
        <v>307</v>
      </c>
      <c r="L20" s="168">
        <v>1</v>
      </c>
      <c r="M20" s="169" t="s">
        <v>575</v>
      </c>
    </row>
    <row r="21" spans="1:13" ht="88.5" customHeight="1" thickBot="1" x14ac:dyDescent="0.25">
      <c r="A21" s="270"/>
      <c r="B21" s="55" t="s">
        <v>308</v>
      </c>
      <c r="C21" s="5" t="s">
        <v>309</v>
      </c>
      <c r="D21" s="8" t="s">
        <v>310</v>
      </c>
      <c r="E21" s="11" t="s">
        <v>311</v>
      </c>
      <c r="F21" s="8" t="s">
        <v>312</v>
      </c>
      <c r="G21" s="98" t="s">
        <v>194</v>
      </c>
      <c r="H21" s="133">
        <v>0</v>
      </c>
      <c r="I21" s="142" t="s">
        <v>313</v>
      </c>
      <c r="J21" s="168">
        <v>0</v>
      </c>
      <c r="K21" s="169" t="s">
        <v>314</v>
      </c>
      <c r="L21" s="168">
        <v>0</v>
      </c>
      <c r="M21" s="169" t="s">
        <v>576</v>
      </c>
    </row>
    <row r="22" spans="1:13" ht="65.25" customHeight="1" thickBot="1" x14ac:dyDescent="0.25">
      <c r="A22" s="270"/>
      <c r="B22" s="55" t="s">
        <v>315</v>
      </c>
      <c r="C22" s="5" t="s">
        <v>316</v>
      </c>
      <c r="D22" s="8" t="s">
        <v>317</v>
      </c>
      <c r="E22" s="11" t="s">
        <v>318</v>
      </c>
      <c r="F22" s="8" t="s">
        <v>319</v>
      </c>
      <c r="G22" s="91">
        <v>45641</v>
      </c>
      <c r="H22" s="133">
        <v>0</v>
      </c>
      <c r="I22" s="142" t="s">
        <v>320</v>
      </c>
      <c r="J22" s="168">
        <v>0</v>
      </c>
      <c r="K22" s="169" t="s">
        <v>321</v>
      </c>
      <c r="L22" s="168">
        <v>0</v>
      </c>
      <c r="M22" s="169" t="s">
        <v>574</v>
      </c>
    </row>
    <row r="23" spans="1:13" ht="117" customHeight="1" thickBot="1" x14ac:dyDescent="0.25">
      <c r="A23" s="270"/>
      <c r="B23" s="55" t="s">
        <v>322</v>
      </c>
      <c r="C23" s="5" t="s">
        <v>323</v>
      </c>
      <c r="D23" s="8" t="s">
        <v>324</v>
      </c>
      <c r="E23" s="11" t="s">
        <v>325</v>
      </c>
      <c r="F23" s="8" t="s">
        <v>326</v>
      </c>
      <c r="G23" s="91">
        <v>45473</v>
      </c>
      <c r="H23" s="133"/>
      <c r="I23" s="142" t="s">
        <v>327</v>
      </c>
      <c r="J23" s="168">
        <v>0.33</v>
      </c>
      <c r="K23" s="189" t="s">
        <v>328</v>
      </c>
      <c r="L23" s="173">
        <v>0</v>
      </c>
      <c r="M23" s="174" t="s">
        <v>577</v>
      </c>
    </row>
    <row r="24" spans="1:13" ht="249" customHeight="1" thickBot="1" x14ac:dyDescent="0.25">
      <c r="A24" s="270"/>
      <c r="B24" s="55" t="s">
        <v>329</v>
      </c>
      <c r="C24" s="5" t="s">
        <v>330</v>
      </c>
      <c r="D24" s="8" t="s">
        <v>331</v>
      </c>
      <c r="E24" s="11" t="s">
        <v>332</v>
      </c>
      <c r="F24" s="8" t="s">
        <v>326</v>
      </c>
      <c r="G24" s="91" t="s">
        <v>283</v>
      </c>
      <c r="H24" s="133"/>
      <c r="I24" s="165" t="s">
        <v>333</v>
      </c>
      <c r="J24" s="168">
        <v>0.33</v>
      </c>
      <c r="K24" s="189" t="s">
        <v>334</v>
      </c>
      <c r="L24" s="173">
        <v>0</v>
      </c>
      <c r="M24" s="174" t="s">
        <v>578</v>
      </c>
    </row>
    <row r="25" spans="1:13" ht="88.5" customHeight="1" thickBot="1" x14ac:dyDescent="0.25">
      <c r="A25" s="270"/>
      <c r="B25" s="55" t="s">
        <v>335</v>
      </c>
      <c r="C25" s="5" t="s">
        <v>336</v>
      </c>
      <c r="D25" s="8" t="s">
        <v>337</v>
      </c>
      <c r="E25" s="11" t="s">
        <v>338</v>
      </c>
      <c r="F25" s="8" t="s">
        <v>126</v>
      </c>
      <c r="G25" s="91" t="s">
        <v>283</v>
      </c>
      <c r="H25" s="133">
        <v>0</v>
      </c>
      <c r="I25" s="142" t="s">
        <v>339</v>
      </c>
      <c r="J25" s="168">
        <v>0</v>
      </c>
      <c r="K25" s="169" t="s">
        <v>340</v>
      </c>
      <c r="L25" s="168">
        <v>0</v>
      </c>
      <c r="M25" s="169" t="s">
        <v>574</v>
      </c>
    </row>
    <row r="26" spans="1:13" ht="182.25" customHeight="1" thickBot="1" x14ac:dyDescent="0.3">
      <c r="A26" s="271"/>
      <c r="B26" s="55" t="s">
        <v>341</v>
      </c>
      <c r="C26" s="5" t="s">
        <v>342</v>
      </c>
      <c r="D26" s="8" t="s">
        <v>343</v>
      </c>
      <c r="E26" s="8" t="s">
        <v>344</v>
      </c>
      <c r="F26" s="8" t="s">
        <v>345</v>
      </c>
      <c r="G26" s="8" t="s">
        <v>346</v>
      </c>
      <c r="H26" s="180">
        <v>0.5</v>
      </c>
      <c r="I26" s="183" t="s">
        <v>347</v>
      </c>
      <c r="J26" s="168">
        <v>0.5</v>
      </c>
      <c r="K26" s="169" t="s">
        <v>348</v>
      </c>
      <c r="L26" s="168">
        <v>0.5</v>
      </c>
      <c r="M26" s="169" t="s">
        <v>579</v>
      </c>
    </row>
    <row r="27" spans="1:13" ht="81.75" customHeight="1" thickBot="1" x14ac:dyDescent="0.25">
      <c r="A27" s="278" t="s">
        <v>349</v>
      </c>
      <c r="B27" s="55" t="s">
        <v>84</v>
      </c>
      <c r="C27" s="5" t="s">
        <v>350</v>
      </c>
      <c r="D27" s="8" t="s">
        <v>351</v>
      </c>
      <c r="E27" s="8" t="s">
        <v>352</v>
      </c>
      <c r="F27" s="8" t="s">
        <v>345</v>
      </c>
      <c r="G27" s="91" t="s">
        <v>353</v>
      </c>
      <c r="H27" s="133">
        <v>0</v>
      </c>
      <c r="I27" s="142" t="s">
        <v>354</v>
      </c>
      <c r="J27" s="168">
        <v>0</v>
      </c>
      <c r="K27" s="169" t="s">
        <v>355</v>
      </c>
      <c r="L27" s="168">
        <v>0</v>
      </c>
      <c r="M27" s="169" t="s">
        <v>576</v>
      </c>
    </row>
    <row r="28" spans="1:13" s="49" customFormat="1" ht="92.25" customHeight="1" thickBot="1" x14ac:dyDescent="0.25">
      <c r="A28" s="279"/>
      <c r="B28" s="106" t="s">
        <v>92</v>
      </c>
      <c r="C28" s="5" t="s">
        <v>356</v>
      </c>
      <c r="D28" s="6" t="s">
        <v>357</v>
      </c>
      <c r="E28" s="6" t="s">
        <v>358</v>
      </c>
      <c r="F28" s="6" t="s">
        <v>345</v>
      </c>
      <c r="G28" s="89">
        <v>45596</v>
      </c>
      <c r="H28" s="137">
        <v>0</v>
      </c>
      <c r="I28" s="142" t="s">
        <v>359</v>
      </c>
      <c r="J28" s="168">
        <v>0</v>
      </c>
      <c r="K28" s="169" t="s">
        <v>360</v>
      </c>
      <c r="L28" s="168">
        <v>0</v>
      </c>
      <c r="M28" s="169" t="s">
        <v>574</v>
      </c>
    </row>
    <row r="29" spans="1:13" ht="210" customHeight="1" thickBot="1" x14ac:dyDescent="0.25">
      <c r="A29" s="280"/>
      <c r="B29" s="55" t="s">
        <v>361</v>
      </c>
      <c r="C29" s="5" t="s">
        <v>362</v>
      </c>
      <c r="D29" s="8" t="s">
        <v>363</v>
      </c>
      <c r="E29" s="8" t="s">
        <v>364</v>
      </c>
      <c r="F29" s="8" t="s">
        <v>126</v>
      </c>
      <c r="G29" s="91">
        <v>45381</v>
      </c>
      <c r="H29" s="133">
        <v>1</v>
      </c>
      <c r="I29" s="142" t="s">
        <v>365</v>
      </c>
      <c r="J29" s="168">
        <v>1</v>
      </c>
      <c r="K29" s="169" t="s">
        <v>366</v>
      </c>
      <c r="L29" s="168">
        <v>1</v>
      </c>
      <c r="M29" s="169" t="s">
        <v>580</v>
      </c>
    </row>
    <row r="30" spans="1:13" ht="163.5" customHeight="1" thickBot="1" x14ac:dyDescent="0.25">
      <c r="A30" s="273" t="s">
        <v>367</v>
      </c>
      <c r="B30" s="55">
        <v>5.0999999999999996</v>
      </c>
      <c r="C30" s="5" t="s">
        <v>368</v>
      </c>
      <c r="D30" s="8" t="s">
        <v>369</v>
      </c>
      <c r="E30" s="8" t="s">
        <v>370</v>
      </c>
      <c r="F30" s="31" t="s">
        <v>126</v>
      </c>
      <c r="G30" s="91" t="s">
        <v>371</v>
      </c>
      <c r="H30" s="133">
        <v>1</v>
      </c>
      <c r="I30" s="142" t="s">
        <v>372</v>
      </c>
      <c r="J30" s="168">
        <v>0.25</v>
      </c>
      <c r="K30" s="169" t="s">
        <v>373</v>
      </c>
      <c r="L30" s="168">
        <v>0.25</v>
      </c>
      <c r="M30" s="169" t="s">
        <v>581</v>
      </c>
    </row>
    <row r="31" spans="1:13" ht="75.75" customHeight="1" thickBot="1" x14ac:dyDescent="0.25">
      <c r="A31" s="271"/>
      <c r="B31" s="55">
        <v>5.2</v>
      </c>
      <c r="C31" s="5" t="s">
        <v>374</v>
      </c>
      <c r="D31" s="8" t="s">
        <v>375</v>
      </c>
      <c r="E31" s="8" t="s">
        <v>376</v>
      </c>
      <c r="F31" s="8" t="s">
        <v>377</v>
      </c>
      <c r="G31" s="91">
        <v>45550</v>
      </c>
      <c r="H31" s="177">
        <v>0</v>
      </c>
      <c r="I31" s="178" t="s">
        <v>378</v>
      </c>
      <c r="J31" s="170">
        <v>0</v>
      </c>
      <c r="K31" s="171" t="s">
        <v>379</v>
      </c>
      <c r="L31" s="168">
        <v>0</v>
      </c>
      <c r="M31" s="169" t="s">
        <v>574</v>
      </c>
    </row>
    <row r="32" spans="1:13" x14ac:dyDescent="0.2">
      <c r="B32" s="3">
        <v>26</v>
      </c>
      <c r="C32" s="147"/>
      <c r="D32" s="49"/>
      <c r="E32" s="50"/>
      <c r="F32" s="50"/>
      <c r="G32" s="49"/>
      <c r="J32" s="192">
        <f>AVERAGE(J6:J31)</f>
        <v>0.33115384615384613</v>
      </c>
      <c r="L32" s="192">
        <f>AVERAGE(L6:L31)</f>
        <v>0.22115384615384615</v>
      </c>
    </row>
    <row r="33" spans="5:6" x14ac:dyDescent="0.2">
      <c r="E33" s="2"/>
      <c r="F33" s="2"/>
    </row>
  </sheetData>
  <autoFilter ref="A4:M31" xr:uid="{00000000-0001-0000-0300-000000000000}">
    <filterColumn colId="0" showButton="0"/>
    <filterColumn colId="1" showButton="0"/>
    <filterColumn colId="2" showButton="0"/>
    <filterColumn colId="3" showButton="0"/>
    <filterColumn colId="4" showButton="0"/>
    <filterColumn colId="5" showButton="0"/>
    <filterColumn colId="7" showButton="0"/>
    <filterColumn colId="9" showButton="0"/>
    <filterColumn colId="11" showButton="0"/>
  </autoFilter>
  <mergeCells count="12">
    <mergeCell ref="H4:I4"/>
    <mergeCell ref="J4:K4"/>
    <mergeCell ref="L4:M4"/>
    <mergeCell ref="A1:G1"/>
    <mergeCell ref="A2:G2"/>
    <mergeCell ref="A3:G3"/>
    <mergeCell ref="A4:G4"/>
    <mergeCell ref="A30:A31"/>
    <mergeCell ref="A13:A26"/>
    <mergeCell ref="A6:A7"/>
    <mergeCell ref="A8:A12"/>
    <mergeCell ref="A27:A29"/>
  </mergeCells>
  <pageMargins left="0.7" right="0.7" top="0.75" bottom="0.75" header="0.3" footer="0.3"/>
  <pageSetup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22"/>
  <sheetViews>
    <sheetView zoomScale="80" zoomScaleNormal="80" workbookViewId="0">
      <pane xSplit="7" ySplit="4" topLeftCell="L10" activePane="bottomRight" state="frozen"/>
      <selection pane="topRight" activeCell="H1" sqref="H1"/>
      <selection pane="bottomLeft" activeCell="A5" sqref="A5"/>
      <selection pane="bottomRight" activeCell="L14" sqref="L14:M14"/>
    </sheetView>
  </sheetViews>
  <sheetFormatPr baseColWidth="10" defaultColWidth="11.42578125" defaultRowHeight="12.75" x14ac:dyDescent="0.2"/>
  <cols>
    <col min="1" max="1" width="36.28515625" style="9" customWidth="1"/>
    <col min="2" max="2" width="5.5703125" style="9" customWidth="1"/>
    <col min="3" max="3" width="29.85546875" style="9" customWidth="1"/>
    <col min="4" max="4" width="30.28515625" style="9" customWidth="1"/>
    <col min="5" max="5" width="33" style="9" customWidth="1"/>
    <col min="6" max="6" width="23.42578125" style="9" customWidth="1"/>
    <col min="7" max="7" width="17.42578125" style="9" customWidth="1"/>
    <col min="8" max="8" width="15" style="138" customWidth="1"/>
    <col min="9" max="9" width="68.7109375" style="9" customWidth="1"/>
    <col min="10" max="10" width="15" style="9" customWidth="1"/>
    <col min="11" max="11" width="68.7109375" style="9" customWidth="1"/>
    <col min="12" max="12" width="23.5703125" style="9" customWidth="1"/>
    <col min="13" max="13" width="66.28515625" style="9" customWidth="1"/>
    <col min="14" max="16384" width="11.42578125" style="9"/>
  </cols>
  <sheetData>
    <row r="1" spans="1:13" x14ac:dyDescent="0.2">
      <c r="A1" s="282"/>
      <c r="B1" s="283"/>
      <c r="C1" s="283"/>
      <c r="D1" s="283"/>
      <c r="E1" s="283"/>
      <c r="F1" s="283"/>
      <c r="G1" s="284"/>
    </row>
    <row r="2" spans="1:13" x14ac:dyDescent="0.2">
      <c r="A2" s="285" t="s">
        <v>0</v>
      </c>
      <c r="B2" s="286"/>
      <c r="C2" s="286"/>
      <c r="D2" s="286"/>
      <c r="E2" s="286"/>
      <c r="F2" s="286"/>
      <c r="G2" s="287"/>
    </row>
    <row r="3" spans="1:13" ht="13.5" thickBot="1" x14ac:dyDescent="0.25">
      <c r="A3" s="288"/>
      <c r="B3" s="289"/>
      <c r="C3" s="289"/>
      <c r="D3" s="289"/>
      <c r="E3" s="289"/>
      <c r="F3" s="289"/>
      <c r="G3" s="290"/>
    </row>
    <row r="4" spans="1:13" ht="33.75" customHeight="1" thickBot="1" x14ac:dyDescent="0.25">
      <c r="A4" s="291" t="s">
        <v>380</v>
      </c>
      <c r="B4" s="292"/>
      <c r="C4" s="292"/>
      <c r="D4" s="292"/>
      <c r="E4" s="292"/>
      <c r="F4" s="292"/>
      <c r="G4" s="293"/>
      <c r="H4" s="250" t="s">
        <v>4</v>
      </c>
      <c r="I4" s="251"/>
      <c r="J4" s="252" t="s">
        <v>5</v>
      </c>
      <c r="K4" s="251"/>
      <c r="L4" s="253" t="s">
        <v>114</v>
      </c>
      <c r="M4" s="254"/>
    </row>
    <row r="5" spans="1:13" ht="32.25" thickBot="1" x14ac:dyDescent="0.25">
      <c r="A5" s="28" t="s">
        <v>7</v>
      </c>
      <c r="B5" s="28"/>
      <c r="C5" s="28" t="s">
        <v>8</v>
      </c>
      <c r="D5" s="57" t="s">
        <v>9</v>
      </c>
      <c r="E5" s="57" t="s">
        <v>10</v>
      </c>
      <c r="F5" s="28" t="s">
        <v>11</v>
      </c>
      <c r="G5" s="57" t="s">
        <v>12</v>
      </c>
      <c r="H5" s="128" t="s">
        <v>13</v>
      </c>
      <c r="I5" s="129" t="s">
        <v>14</v>
      </c>
      <c r="J5" s="130" t="s">
        <v>13</v>
      </c>
      <c r="K5" s="129" t="s">
        <v>14</v>
      </c>
      <c r="L5" s="131" t="s">
        <v>13</v>
      </c>
      <c r="M5" s="132" t="s">
        <v>14</v>
      </c>
    </row>
    <row r="6" spans="1:13" ht="79.5" customHeight="1" thickBot="1" x14ac:dyDescent="0.25">
      <c r="A6" s="281" t="s">
        <v>381</v>
      </c>
      <c r="B6" s="16" t="s">
        <v>16</v>
      </c>
      <c r="C6" s="33" t="s">
        <v>382</v>
      </c>
      <c r="D6" s="8" t="s">
        <v>383</v>
      </c>
      <c r="E6" s="8" t="s">
        <v>384</v>
      </c>
      <c r="F6" s="8" t="s">
        <v>385</v>
      </c>
      <c r="G6" s="91" t="s">
        <v>386</v>
      </c>
      <c r="H6" s="139">
        <v>0</v>
      </c>
      <c r="I6" s="142" t="s">
        <v>387</v>
      </c>
      <c r="J6" s="193">
        <v>0</v>
      </c>
      <c r="K6" s="169" t="s">
        <v>388</v>
      </c>
      <c r="L6" s="168">
        <v>0</v>
      </c>
      <c r="M6" s="169" t="s">
        <v>574</v>
      </c>
    </row>
    <row r="7" spans="1:13" ht="76.5" customHeight="1" thickBot="1" x14ac:dyDescent="0.25">
      <c r="A7" s="281"/>
      <c r="B7" s="16" t="s">
        <v>23</v>
      </c>
      <c r="C7" s="33" t="s">
        <v>389</v>
      </c>
      <c r="D7" s="8" t="s">
        <v>258</v>
      </c>
      <c r="E7" s="8" t="s">
        <v>390</v>
      </c>
      <c r="F7" s="8" t="s">
        <v>385</v>
      </c>
      <c r="G7" s="91" t="s">
        <v>391</v>
      </c>
      <c r="H7" s="140">
        <v>0</v>
      </c>
      <c r="I7" s="142" t="s">
        <v>392</v>
      </c>
      <c r="J7" s="193">
        <v>0</v>
      </c>
      <c r="K7" s="169" t="s">
        <v>393</v>
      </c>
      <c r="L7" s="168">
        <v>0</v>
      </c>
      <c r="M7" s="169" t="s">
        <v>574</v>
      </c>
    </row>
    <row r="8" spans="1:13" ht="74.25" customHeight="1" thickBot="1" x14ac:dyDescent="0.25">
      <c r="A8" s="281"/>
      <c r="B8" s="16" t="s">
        <v>30</v>
      </c>
      <c r="C8" s="33" t="s">
        <v>394</v>
      </c>
      <c r="D8" s="8" t="s">
        <v>395</v>
      </c>
      <c r="E8" s="8" t="s">
        <v>396</v>
      </c>
      <c r="F8" s="8" t="s">
        <v>397</v>
      </c>
      <c r="G8" s="91">
        <v>45626</v>
      </c>
      <c r="H8" s="149">
        <v>0</v>
      </c>
      <c r="I8" s="150" t="s">
        <v>398</v>
      </c>
      <c r="J8" s="193">
        <v>0</v>
      </c>
      <c r="K8" s="169" t="s">
        <v>399</v>
      </c>
      <c r="L8" s="168">
        <v>0</v>
      </c>
      <c r="M8" s="169" t="s">
        <v>574</v>
      </c>
    </row>
    <row r="9" spans="1:13" ht="90" customHeight="1" thickBot="1" x14ac:dyDescent="0.25">
      <c r="A9" s="281"/>
      <c r="B9" s="16" t="s">
        <v>37</v>
      </c>
      <c r="C9" s="33" t="s">
        <v>400</v>
      </c>
      <c r="D9" s="8" t="s">
        <v>401</v>
      </c>
      <c r="E9" s="8" t="s">
        <v>402</v>
      </c>
      <c r="F9" s="8" t="s">
        <v>403</v>
      </c>
      <c r="G9" s="91">
        <v>45595</v>
      </c>
      <c r="H9" s="140">
        <v>0</v>
      </c>
      <c r="I9" s="142" t="s">
        <v>404</v>
      </c>
      <c r="J9" s="193">
        <v>0</v>
      </c>
      <c r="K9" s="169" t="s">
        <v>405</v>
      </c>
      <c r="L9" s="168">
        <v>0</v>
      </c>
      <c r="M9" s="169" t="s">
        <v>574</v>
      </c>
    </row>
    <row r="10" spans="1:13" ht="94.5" customHeight="1" thickBot="1" x14ac:dyDescent="0.25">
      <c r="A10" s="281"/>
      <c r="B10" s="16" t="s">
        <v>43</v>
      </c>
      <c r="C10" s="33" t="s">
        <v>406</v>
      </c>
      <c r="D10" s="8" t="s">
        <v>407</v>
      </c>
      <c r="E10" s="8" t="s">
        <v>408</v>
      </c>
      <c r="F10" s="8" t="s">
        <v>409</v>
      </c>
      <c r="G10" s="91" t="s">
        <v>410</v>
      </c>
      <c r="H10" s="140">
        <v>0</v>
      </c>
      <c r="I10" s="8" t="s">
        <v>411</v>
      </c>
      <c r="J10" s="193">
        <v>0</v>
      </c>
      <c r="K10" s="169" t="s">
        <v>412</v>
      </c>
      <c r="L10" s="168">
        <v>0</v>
      </c>
      <c r="M10" s="169" t="s">
        <v>574</v>
      </c>
    </row>
    <row r="11" spans="1:13" ht="167.25" customHeight="1" thickBot="1" x14ac:dyDescent="0.25">
      <c r="A11" s="59" t="s">
        <v>413</v>
      </c>
      <c r="B11" s="16" t="s">
        <v>50</v>
      </c>
      <c r="C11" s="33" t="s">
        <v>414</v>
      </c>
      <c r="D11" s="8" t="s">
        <v>415</v>
      </c>
      <c r="E11" s="8" t="s">
        <v>416</v>
      </c>
      <c r="F11" s="8" t="s">
        <v>417</v>
      </c>
      <c r="G11" s="91" t="s">
        <v>418</v>
      </c>
      <c r="H11" s="140">
        <v>1</v>
      </c>
      <c r="I11" s="155" t="s">
        <v>419</v>
      </c>
      <c r="J11" s="194">
        <v>1</v>
      </c>
      <c r="K11" s="169" t="s">
        <v>420</v>
      </c>
      <c r="L11" s="194">
        <v>0.25</v>
      </c>
      <c r="M11" s="116" t="s">
        <v>583</v>
      </c>
    </row>
    <row r="12" spans="1:13" ht="81" customHeight="1" thickBot="1" x14ac:dyDescent="0.25">
      <c r="A12" s="281" t="s">
        <v>421</v>
      </c>
      <c r="B12" s="16" t="s">
        <v>71</v>
      </c>
      <c r="C12" s="33" t="s">
        <v>422</v>
      </c>
      <c r="D12" s="8" t="s">
        <v>423</v>
      </c>
      <c r="E12" s="8" t="s">
        <v>424</v>
      </c>
      <c r="F12" s="8" t="s">
        <v>266</v>
      </c>
      <c r="G12" s="91" t="s">
        <v>386</v>
      </c>
      <c r="H12" s="140">
        <v>0</v>
      </c>
      <c r="I12" s="162" t="s">
        <v>425</v>
      </c>
      <c r="J12" s="194">
        <v>0</v>
      </c>
      <c r="K12" s="169" t="s">
        <v>426</v>
      </c>
      <c r="L12" s="168">
        <v>0</v>
      </c>
      <c r="M12" s="169" t="s">
        <v>574</v>
      </c>
    </row>
    <row r="13" spans="1:13" ht="72.75" customHeight="1" thickBot="1" x14ac:dyDescent="0.25">
      <c r="A13" s="281"/>
      <c r="B13" s="16" t="s">
        <v>77</v>
      </c>
      <c r="C13" s="33" t="s">
        <v>427</v>
      </c>
      <c r="D13" s="8" t="s">
        <v>428</v>
      </c>
      <c r="E13" s="8" t="s">
        <v>429</v>
      </c>
      <c r="F13" s="8" t="s">
        <v>266</v>
      </c>
      <c r="G13" s="91" t="s">
        <v>386</v>
      </c>
      <c r="H13" s="140">
        <v>0</v>
      </c>
      <c r="I13" s="162" t="s">
        <v>430</v>
      </c>
      <c r="J13" s="194">
        <v>0</v>
      </c>
      <c r="K13" s="169" t="s">
        <v>431</v>
      </c>
      <c r="L13" s="168">
        <v>0</v>
      </c>
      <c r="M13" s="169" t="s">
        <v>574</v>
      </c>
    </row>
    <row r="14" spans="1:13" ht="192" thickBot="1" x14ac:dyDescent="0.25">
      <c r="A14" s="281"/>
      <c r="B14" s="16" t="s">
        <v>197</v>
      </c>
      <c r="C14" s="33" t="s">
        <v>432</v>
      </c>
      <c r="D14" s="8" t="s">
        <v>433</v>
      </c>
      <c r="E14" s="8" t="s">
        <v>434</v>
      </c>
      <c r="F14" s="8" t="s">
        <v>435</v>
      </c>
      <c r="G14" s="91" t="s">
        <v>436</v>
      </c>
      <c r="H14" s="140">
        <v>0</v>
      </c>
      <c r="I14" s="162" t="s">
        <v>437</v>
      </c>
      <c r="J14" s="194">
        <v>0.05</v>
      </c>
      <c r="K14" s="169" t="s">
        <v>438</v>
      </c>
      <c r="L14" s="168">
        <v>0</v>
      </c>
      <c r="M14" s="169" t="s">
        <v>574</v>
      </c>
    </row>
    <row r="15" spans="1:13" ht="72" customHeight="1" thickBot="1" x14ac:dyDescent="0.25">
      <c r="A15" s="281"/>
      <c r="B15" s="16" t="s">
        <v>205</v>
      </c>
      <c r="C15" s="33" t="s">
        <v>439</v>
      </c>
      <c r="D15" s="8" t="s">
        <v>440</v>
      </c>
      <c r="E15" s="8" t="s">
        <v>441</v>
      </c>
      <c r="F15" s="8" t="s">
        <v>435</v>
      </c>
      <c r="G15" s="91" t="s">
        <v>187</v>
      </c>
      <c r="H15" s="140">
        <v>0</v>
      </c>
      <c r="I15" s="162" t="s">
        <v>442</v>
      </c>
      <c r="J15" s="194">
        <v>0</v>
      </c>
      <c r="K15" s="169" t="s">
        <v>443</v>
      </c>
      <c r="L15" s="168">
        <v>0</v>
      </c>
      <c r="M15" s="169" t="s">
        <v>574</v>
      </c>
    </row>
    <row r="16" spans="1:13" ht="62.25" customHeight="1" thickBot="1" x14ac:dyDescent="0.25">
      <c r="A16" s="29" t="s">
        <v>444</v>
      </c>
      <c r="B16" s="29" t="s">
        <v>84</v>
      </c>
      <c r="C16" s="33" t="s">
        <v>445</v>
      </c>
      <c r="D16" s="8" t="s">
        <v>446</v>
      </c>
      <c r="E16" s="8" t="s">
        <v>384</v>
      </c>
      <c r="F16" s="8" t="s">
        <v>447</v>
      </c>
      <c r="G16" s="91" t="s">
        <v>448</v>
      </c>
      <c r="H16" s="140">
        <v>0</v>
      </c>
      <c r="I16" s="185" t="s">
        <v>449</v>
      </c>
      <c r="J16" s="194">
        <v>0</v>
      </c>
      <c r="K16" s="169" t="s">
        <v>450</v>
      </c>
      <c r="L16" s="168">
        <v>0</v>
      </c>
      <c r="M16" s="169" t="s">
        <v>582</v>
      </c>
    </row>
    <row r="17" spans="1:13" ht="93" customHeight="1" thickBot="1" x14ac:dyDescent="0.25">
      <c r="A17" s="59" t="s">
        <v>451</v>
      </c>
      <c r="B17" s="16" t="s">
        <v>99</v>
      </c>
      <c r="C17" s="33" t="s">
        <v>452</v>
      </c>
      <c r="D17" s="8" t="s">
        <v>453</v>
      </c>
      <c r="E17" s="8" t="s">
        <v>454</v>
      </c>
      <c r="F17" s="8" t="s">
        <v>126</v>
      </c>
      <c r="G17" s="91">
        <v>45519</v>
      </c>
      <c r="H17" s="141">
        <v>0</v>
      </c>
      <c r="I17" s="142" t="s">
        <v>455</v>
      </c>
      <c r="J17" s="194">
        <v>0</v>
      </c>
      <c r="K17" s="169" t="s">
        <v>456</v>
      </c>
      <c r="L17" s="168">
        <v>0</v>
      </c>
      <c r="M17" s="169" t="s">
        <v>573</v>
      </c>
    </row>
    <row r="18" spans="1:13" ht="15" x14ac:dyDescent="0.2">
      <c r="A18" s="13"/>
      <c r="B18" s="13">
        <v>12</v>
      </c>
      <c r="J18" s="195">
        <f>AVERAGE(J6:J17)</f>
        <v>8.7500000000000008E-2</v>
      </c>
      <c r="L18" s="195">
        <f>AVERAGE(L6:L17)</f>
        <v>2.0833333333333332E-2</v>
      </c>
    </row>
    <row r="22" spans="1:13" x14ac:dyDescent="0.2">
      <c r="E22" s="3"/>
    </row>
  </sheetData>
  <mergeCells count="9">
    <mergeCell ref="H4:I4"/>
    <mergeCell ref="J4:K4"/>
    <mergeCell ref="L4:M4"/>
    <mergeCell ref="A12:A15"/>
    <mergeCell ref="A1:G1"/>
    <mergeCell ref="A2:G2"/>
    <mergeCell ref="A3:G3"/>
    <mergeCell ref="A4:G4"/>
    <mergeCell ref="A6:A10"/>
  </mergeCell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20"/>
  <sheetViews>
    <sheetView tabSelected="1" zoomScale="80" zoomScaleNormal="80" workbookViewId="0">
      <pane xSplit="7" ySplit="5" topLeftCell="J16" activePane="bottomRight" state="frozen"/>
      <selection pane="topRight" activeCell="H1" sqref="H1"/>
      <selection pane="bottomLeft" activeCell="A6" sqref="A6"/>
      <selection pane="bottomRight" activeCell="L18" sqref="L18"/>
    </sheetView>
  </sheetViews>
  <sheetFormatPr baseColWidth="10" defaultColWidth="11.42578125" defaultRowHeight="12.75" x14ac:dyDescent="0.2"/>
  <cols>
    <col min="1" max="1" width="36.28515625" style="3" customWidth="1"/>
    <col min="2" max="2" width="15.85546875" style="3" customWidth="1"/>
    <col min="3" max="3" width="46.42578125" style="3" customWidth="1"/>
    <col min="4" max="4" width="35.140625" style="3" customWidth="1"/>
    <col min="5" max="5" width="37.5703125" style="3" customWidth="1"/>
    <col min="6" max="6" width="17" style="3" customWidth="1"/>
    <col min="7" max="7" width="18.5703125" style="3" customWidth="1"/>
    <col min="8" max="8" width="15" style="3" customWidth="1"/>
    <col min="9" max="9" width="68.7109375" style="3" customWidth="1"/>
    <col min="10" max="10" width="15" style="3" customWidth="1"/>
    <col min="11" max="11" width="68.7109375" style="3" customWidth="1"/>
    <col min="12" max="12" width="23.5703125" style="3" customWidth="1"/>
    <col min="13" max="13" width="66.28515625" style="3" customWidth="1"/>
    <col min="14" max="16384" width="11.42578125" style="3"/>
  </cols>
  <sheetData>
    <row r="1" spans="1:13" x14ac:dyDescent="0.2">
      <c r="A1" s="257"/>
      <c r="B1" s="258"/>
      <c r="C1" s="258"/>
      <c r="D1" s="258"/>
      <c r="E1" s="258"/>
      <c r="F1" s="258"/>
      <c r="G1" s="259"/>
    </row>
    <row r="2" spans="1:13" x14ac:dyDescent="0.2">
      <c r="A2" s="241" t="s">
        <v>0</v>
      </c>
      <c r="B2" s="242"/>
      <c r="C2" s="242"/>
      <c r="D2" s="242"/>
      <c r="E2" s="242"/>
      <c r="F2" s="242"/>
      <c r="G2" s="243"/>
    </row>
    <row r="3" spans="1:13" ht="13.5" thickBot="1" x14ac:dyDescent="0.25">
      <c r="A3" s="260"/>
      <c r="B3" s="261"/>
      <c r="C3" s="261"/>
      <c r="D3" s="261"/>
      <c r="E3" s="261"/>
      <c r="F3" s="261"/>
      <c r="G3" s="262"/>
    </row>
    <row r="4" spans="1:13" ht="30" customHeight="1" thickBot="1" x14ac:dyDescent="0.25">
      <c r="A4" s="263" t="s">
        <v>457</v>
      </c>
      <c r="B4" s="264"/>
      <c r="C4" s="265"/>
      <c r="D4" s="265"/>
      <c r="E4" s="265"/>
      <c r="F4" s="265"/>
      <c r="G4" s="266"/>
      <c r="H4" s="250" t="s">
        <v>4</v>
      </c>
      <c r="I4" s="251"/>
      <c r="J4" s="252" t="s">
        <v>5</v>
      </c>
      <c r="K4" s="251"/>
      <c r="L4" s="253" t="s">
        <v>114</v>
      </c>
      <c r="M4" s="254"/>
    </row>
    <row r="5" spans="1:13" ht="27.75" customHeight="1" thickBot="1" x14ac:dyDescent="0.25">
      <c r="A5" s="22" t="s">
        <v>7</v>
      </c>
      <c r="B5" s="93"/>
      <c r="C5" s="37" t="s">
        <v>8</v>
      </c>
      <c r="D5" s="18" t="s">
        <v>9</v>
      </c>
      <c r="E5" s="18" t="s">
        <v>10</v>
      </c>
      <c r="F5" s="19" t="s">
        <v>11</v>
      </c>
      <c r="G5" s="20" t="s">
        <v>12</v>
      </c>
      <c r="H5" s="128" t="s">
        <v>13</v>
      </c>
      <c r="I5" s="129" t="s">
        <v>14</v>
      </c>
      <c r="J5" s="130" t="s">
        <v>13</v>
      </c>
      <c r="K5" s="129" t="s">
        <v>14</v>
      </c>
      <c r="L5" s="131" t="s">
        <v>13</v>
      </c>
      <c r="M5" s="132" t="s">
        <v>14</v>
      </c>
    </row>
    <row r="6" spans="1:13" ht="252.75" customHeight="1" thickBot="1" x14ac:dyDescent="0.25">
      <c r="A6" s="297" t="s">
        <v>458</v>
      </c>
      <c r="B6" s="296" t="s">
        <v>16</v>
      </c>
      <c r="C6" s="294" t="s">
        <v>459</v>
      </c>
      <c r="D6" s="60" t="s">
        <v>460</v>
      </c>
      <c r="E6" s="60" t="s">
        <v>461</v>
      </c>
      <c r="F6" s="60" t="s">
        <v>462</v>
      </c>
      <c r="G6" s="100">
        <v>45626</v>
      </c>
      <c r="H6" s="179">
        <v>1</v>
      </c>
      <c r="I6" s="160" t="s">
        <v>463</v>
      </c>
      <c r="J6" s="193">
        <v>0.33</v>
      </c>
      <c r="K6" s="174" t="s">
        <v>464</v>
      </c>
      <c r="L6" s="193">
        <v>1</v>
      </c>
      <c r="M6" s="174" t="s">
        <v>586</v>
      </c>
    </row>
    <row r="7" spans="1:13" ht="209.25" customHeight="1" thickBot="1" x14ac:dyDescent="0.25">
      <c r="A7" s="279"/>
      <c r="B7" s="291"/>
      <c r="C7" s="295"/>
      <c r="D7" s="61" t="s">
        <v>465</v>
      </c>
      <c r="E7" s="61" t="s">
        <v>466</v>
      </c>
      <c r="F7" s="61" t="s">
        <v>462</v>
      </c>
      <c r="G7" s="95">
        <v>45626</v>
      </c>
      <c r="H7" s="180">
        <v>1</v>
      </c>
      <c r="I7" s="160" t="s">
        <v>467</v>
      </c>
      <c r="J7" s="193">
        <v>0.33</v>
      </c>
      <c r="K7" s="169" t="s">
        <v>468</v>
      </c>
      <c r="L7" s="193">
        <v>1</v>
      </c>
      <c r="M7" s="174" t="s">
        <v>585</v>
      </c>
    </row>
    <row r="8" spans="1:13" ht="226.5" customHeight="1" x14ac:dyDescent="0.2">
      <c r="A8" s="279"/>
      <c r="B8" s="62">
        <v>1.2</v>
      </c>
      <c r="C8" s="61" t="s">
        <v>469</v>
      </c>
      <c r="D8" s="61" t="s">
        <v>470</v>
      </c>
      <c r="E8" s="61" t="s">
        <v>471</v>
      </c>
      <c r="F8" s="61" t="s">
        <v>472</v>
      </c>
      <c r="G8" s="95">
        <v>45381</v>
      </c>
      <c r="H8" s="133">
        <v>1</v>
      </c>
      <c r="I8" s="190" t="s">
        <v>473</v>
      </c>
      <c r="J8" s="168">
        <v>0</v>
      </c>
      <c r="K8" s="169" t="s">
        <v>474</v>
      </c>
      <c r="L8" s="168">
        <v>0</v>
      </c>
      <c r="M8" s="169" t="s">
        <v>590</v>
      </c>
    </row>
    <row r="9" spans="1:13" ht="199.5" customHeight="1" x14ac:dyDescent="0.2">
      <c r="A9" s="279"/>
      <c r="B9" s="38" t="s">
        <v>30</v>
      </c>
      <c r="C9" s="45" t="s">
        <v>475</v>
      </c>
      <c r="D9" s="46" t="s">
        <v>476</v>
      </c>
      <c r="E9" s="46" t="s">
        <v>477</v>
      </c>
      <c r="F9" s="46" t="s">
        <v>244</v>
      </c>
      <c r="G9" s="101">
        <v>45641</v>
      </c>
      <c r="H9" s="133">
        <v>0</v>
      </c>
      <c r="I9" s="169" t="s">
        <v>478</v>
      </c>
      <c r="J9" s="168">
        <v>0.05</v>
      </c>
      <c r="K9" s="169" t="s">
        <v>479</v>
      </c>
      <c r="L9" s="168">
        <v>0</v>
      </c>
      <c r="M9" s="169" t="s">
        <v>587</v>
      </c>
    </row>
    <row r="10" spans="1:13" ht="96" customHeight="1" x14ac:dyDescent="0.2">
      <c r="A10" s="279"/>
      <c r="B10" s="39" t="s">
        <v>37</v>
      </c>
      <c r="C10" s="196" t="s">
        <v>480</v>
      </c>
      <c r="D10" s="36" t="s">
        <v>481</v>
      </c>
      <c r="E10" s="36" t="s">
        <v>482</v>
      </c>
      <c r="F10" s="36" t="s">
        <v>244</v>
      </c>
      <c r="G10" s="102">
        <v>45626</v>
      </c>
      <c r="H10" s="186">
        <v>0</v>
      </c>
      <c r="I10" s="187" t="s">
        <v>483</v>
      </c>
      <c r="J10" s="168">
        <v>0</v>
      </c>
      <c r="K10" s="169" t="s">
        <v>484</v>
      </c>
      <c r="L10" s="168">
        <v>0</v>
      </c>
      <c r="M10" s="169" t="s">
        <v>574</v>
      </c>
    </row>
    <row r="11" spans="1:13" ht="87.75" customHeight="1" x14ac:dyDescent="0.2">
      <c r="A11" s="279"/>
      <c r="B11" s="38" t="s">
        <v>43</v>
      </c>
      <c r="C11" s="35" t="s">
        <v>485</v>
      </c>
      <c r="D11" s="36" t="s">
        <v>486</v>
      </c>
      <c r="E11" s="36" t="s">
        <v>487</v>
      </c>
      <c r="F11" s="36" t="s">
        <v>244</v>
      </c>
      <c r="G11" s="102" t="s">
        <v>386</v>
      </c>
      <c r="H11" s="133">
        <v>0</v>
      </c>
      <c r="I11" s="169" t="s">
        <v>483</v>
      </c>
      <c r="J11" s="168">
        <v>0</v>
      </c>
      <c r="K11" s="169" t="s">
        <v>488</v>
      </c>
      <c r="L11" s="168">
        <v>0</v>
      </c>
      <c r="M11" s="169" t="s">
        <v>574</v>
      </c>
    </row>
    <row r="12" spans="1:13" ht="202.5" customHeight="1" x14ac:dyDescent="0.2">
      <c r="A12" s="279"/>
      <c r="B12" s="38" t="s">
        <v>489</v>
      </c>
      <c r="C12" s="45" t="s">
        <v>490</v>
      </c>
      <c r="D12" s="46" t="s">
        <v>491</v>
      </c>
      <c r="E12" s="46" t="s">
        <v>492</v>
      </c>
      <c r="F12" s="46" t="s">
        <v>244</v>
      </c>
      <c r="G12" s="101" t="s">
        <v>386</v>
      </c>
      <c r="H12" s="133">
        <v>0</v>
      </c>
      <c r="I12" s="169" t="s">
        <v>493</v>
      </c>
      <c r="J12" s="168">
        <v>0.1</v>
      </c>
      <c r="K12" s="169" t="s">
        <v>494</v>
      </c>
      <c r="L12" s="168">
        <v>0</v>
      </c>
      <c r="M12" s="169" t="s">
        <v>574</v>
      </c>
    </row>
    <row r="13" spans="1:13" ht="84.75" customHeight="1" x14ac:dyDescent="0.2">
      <c r="A13" s="279"/>
      <c r="B13" s="38" t="s">
        <v>495</v>
      </c>
      <c r="C13" s="45" t="s">
        <v>496</v>
      </c>
      <c r="D13" s="46" t="s">
        <v>497</v>
      </c>
      <c r="E13" s="46" t="s">
        <v>498</v>
      </c>
      <c r="F13" s="46" t="s">
        <v>244</v>
      </c>
      <c r="G13" s="101" t="s">
        <v>386</v>
      </c>
      <c r="H13" s="133">
        <v>0</v>
      </c>
      <c r="I13" s="184" t="s">
        <v>499</v>
      </c>
      <c r="J13" s="168">
        <v>0</v>
      </c>
      <c r="K13" s="169" t="s">
        <v>500</v>
      </c>
      <c r="L13" s="168">
        <v>0</v>
      </c>
      <c r="M13" s="169" t="s">
        <v>574</v>
      </c>
    </row>
    <row r="14" spans="1:13" ht="103.5" customHeight="1" x14ac:dyDescent="0.2">
      <c r="A14" s="279"/>
      <c r="B14" s="38" t="s">
        <v>501</v>
      </c>
      <c r="C14" s="45" t="s">
        <v>502</v>
      </c>
      <c r="D14" s="46" t="s">
        <v>503</v>
      </c>
      <c r="E14" s="46" t="s">
        <v>504</v>
      </c>
      <c r="F14" s="46" t="s">
        <v>505</v>
      </c>
      <c r="G14" s="101" t="s">
        <v>386</v>
      </c>
      <c r="H14" s="70">
        <v>0</v>
      </c>
      <c r="I14" s="184" t="s">
        <v>506</v>
      </c>
      <c r="J14" s="168">
        <v>0</v>
      </c>
      <c r="K14" s="169" t="s">
        <v>507</v>
      </c>
      <c r="L14" s="168">
        <v>0</v>
      </c>
      <c r="M14" s="169" t="s">
        <v>574</v>
      </c>
    </row>
    <row r="15" spans="1:13" ht="180.75" customHeight="1" x14ac:dyDescent="0.2">
      <c r="A15" s="279"/>
      <c r="B15" s="38" t="s">
        <v>508</v>
      </c>
      <c r="C15" s="35" t="s">
        <v>509</v>
      </c>
      <c r="D15" s="36" t="s">
        <v>510</v>
      </c>
      <c r="E15" s="35" t="s">
        <v>511</v>
      </c>
      <c r="F15" s="35" t="s">
        <v>512</v>
      </c>
      <c r="G15" s="102" t="s">
        <v>513</v>
      </c>
      <c r="H15" s="133">
        <v>1</v>
      </c>
      <c r="I15" s="169" t="s">
        <v>514</v>
      </c>
      <c r="J15" s="168">
        <v>0.5</v>
      </c>
      <c r="K15" s="169" t="s">
        <v>515</v>
      </c>
      <c r="L15" s="168">
        <v>0.5</v>
      </c>
      <c r="M15" s="169" t="s">
        <v>588</v>
      </c>
    </row>
    <row r="16" spans="1:13" ht="264" customHeight="1" x14ac:dyDescent="0.2">
      <c r="A16" s="279"/>
      <c r="B16" s="38" t="s">
        <v>516</v>
      </c>
      <c r="C16" s="35" t="s">
        <v>517</v>
      </c>
      <c r="D16" s="36" t="s">
        <v>518</v>
      </c>
      <c r="E16" s="35" t="s">
        <v>519</v>
      </c>
      <c r="F16" s="35" t="s">
        <v>512</v>
      </c>
      <c r="G16" s="102" t="s">
        <v>513</v>
      </c>
      <c r="H16" s="133">
        <v>0</v>
      </c>
      <c r="I16" s="169" t="s">
        <v>520</v>
      </c>
      <c r="J16" s="168">
        <v>0.5</v>
      </c>
      <c r="K16" s="169" t="s">
        <v>521</v>
      </c>
      <c r="L16" s="168">
        <v>0</v>
      </c>
      <c r="M16" s="169" t="s">
        <v>576</v>
      </c>
    </row>
    <row r="17" spans="1:13" ht="87" customHeight="1" thickBot="1" x14ac:dyDescent="0.25">
      <c r="A17" s="280"/>
      <c r="B17" s="40" t="s">
        <v>522</v>
      </c>
      <c r="C17" s="47" t="s">
        <v>523</v>
      </c>
      <c r="D17" s="48" t="s">
        <v>524</v>
      </c>
      <c r="E17" s="48" t="s">
        <v>525</v>
      </c>
      <c r="F17" s="47" t="s">
        <v>512</v>
      </c>
      <c r="G17" s="103">
        <v>45626</v>
      </c>
      <c r="H17" s="134">
        <v>0</v>
      </c>
      <c r="I17" s="171" t="s">
        <v>526</v>
      </c>
      <c r="J17" s="170">
        <v>0</v>
      </c>
      <c r="K17" s="171" t="s">
        <v>527</v>
      </c>
      <c r="L17" s="168">
        <v>0</v>
      </c>
      <c r="M17" s="169" t="s">
        <v>574</v>
      </c>
    </row>
    <row r="18" spans="1:13" ht="15" x14ac:dyDescent="0.2">
      <c r="B18" s="3">
        <v>11</v>
      </c>
      <c r="J18" s="197">
        <f>AVERAGE(J6:J17)</f>
        <v>0.15083333333333335</v>
      </c>
      <c r="L18" s="197">
        <f>AVERAGE(L6:L17)</f>
        <v>0.20833333333333334</v>
      </c>
    </row>
    <row r="20" spans="1:13" x14ac:dyDescent="0.2">
      <c r="B20" s="3" t="s">
        <v>528</v>
      </c>
      <c r="C20" s="3">
        <f>+'1.Riesgos'!B19+'2.Racionalización'!B9+'3.Rendición de cuentas'!B18+'4.Atención al ciudadano'!B32+'5.Transparencia'!B18+'6. Iniciativas Adicionales'!B18</f>
        <v>77</v>
      </c>
    </row>
  </sheetData>
  <mergeCells count="10">
    <mergeCell ref="C6:C7"/>
    <mergeCell ref="B6:B7"/>
    <mergeCell ref="A6:A17"/>
    <mergeCell ref="H4:I4"/>
    <mergeCell ref="J4:K4"/>
    <mergeCell ref="A1:G1"/>
    <mergeCell ref="A2:G2"/>
    <mergeCell ref="A3:G3"/>
    <mergeCell ref="A4:G4"/>
    <mergeCell ref="L4:M4"/>
  </mergeCells>
  <phoneticPr fontId="4" type="noConversion"/>
  <pageMargins left="0.7" right="0.7" top="0.75" bottom="0.75" header="0.3" footer="0.3"/>
  <pageSetup orientation="portrait" horizontalDpi="4294967295" verticalDpi="4294967295"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A1892-BEB9-4EA8-B40F-32AFB00C0788}">
  <dimension ref="A1:I9"/>
  <sheetViews>
    <sheetView workbookViewId="0">
      <selection activeCell="E7" sqref="E7"/>
    </sheetView>
  </sheetViews>
  <sheetFormatPr baseColWidth="10" defaultRowHeight="15" x14ac:dyDescent="0.25"/>
  <cols>
    <col min="1" max="1" width="26.5703125" customWidth="1"/>
    <col min="2" max="2" width="9.140625" bestFit="1" customWidth="1"/>
    <col min="3" max="4" width="19.140625" customWidth="1"/>
    <col min="5" max="5" width="59.42578125" customWidth="1"/>
  </cols>
  <sheetData>
    <row r="1" spans="1:9" ht="23.25" thickBot="1" x14ac:dyDescent="0.3">
      <c r="A1" s="200" t="s">
        <v>529</v>
      </c>
      <c r="B1" s="199" t="s">
        <v>538</v>
      </c>
      <c r="C1" s="199" t="s">
        <v>530</v>
      </c>
      <c r="D1" s="199" t="s">
        <v>531</v>
      </c>
      <c r="E1" s="201" t="s">
        <v>532</v>
      </c>
      <c r="G1" s="218">
        <v>1</v>
      </c>
      <c r="H1" s="218">
        <v>0</v>
      </c>
    </row>
    <row r="2" spans="1:9" ht="57" thickBot="1" x14ac:dyDescent="0.3">
      <c r="A2" s="202" t="s">
        <v>1</v>
      </c>
      <c r="B2" s="211">
        <v>0.75</v>
      </c>
      <c r="C2" s="211">
        <v>0.69</v>
      </c>
      <c r="D2" s="203" t="s">
        <v>533</v>
      </c>
      <c r="E2" s="204" t="s">
        <v>593</v>
      </c>
      <c r="G2">
        <v>7</v>
      </c>
      <c r="H2">
        <v>1</v>
      </c>
    </row>
    <row r="3" spans="1:9" ht="57" thickBot="1" x14ac:dyDescent="0.3">
      <c r="A3" s="202" t="s">
        <v>552</v>
      </c>
      <c r="B3" s="211">
        <v>0.67</v>
      </c>
      <c r="C3" s="211">
        <v>0.67</v>
      </c>
      <c r="D3" s="203" t="s">
        <v>533</v>
      </c>
      <c r="E3" s="204" t="s">
        <v>594</v>
      </c>
      <c r="G3">
        <v>2</v>
      </c>
      <c r="H3">
        <v>1</v>
      </c>
    </row>
    <row r="4" spans="1:9" ht="68.25" thickBot="1" x14ac:dyDescent="0.3">
      <c r="A4" s="207" t="s">
        <v>534</v>
      </c>
      <c r="B4" s="214">
        <v>0.28000000000000003</v>
      </c>
      <c r="C4" s="214">
        <v>0.24</v>
      </c>
      <c r="D4" s="215" t="s">
        <v>561</v>
      </c>
      <c r="E4" s="206" t="s">
        <v>589</v>
      </c>
      <c r="G4">
        <v>2</v>
      </c>
      <c r="H4">
        <v>8</v>
      </c>
    </row>
    <row r="5" spans="1:9" ht="79.5" thickBot="1" x14ac:dyDescent="0.3">
      <c r="A5" s="207" t="s">
        <v>535</v>
      </c>
      <c r="B5" s="214">
        <v>0.33</v>
      </c>
      <c r="C5" s="214">
        <v>0.22</v>
      </c>
      <c r="D5" s="215" t="s">
        <v>561</v>
      </c>
      <c r="E5" s="209" t="s">
        <v>592</v>
      </c>
      <c r="G5">
        <v>5</v>
      </c>
      <c r="H5">
        <v>19</v>
      </c>
    </row>
    <row r="6" spans="1:9" ht="90.75" thickBot="1" x14ac:dyDescent="0.3">
      <c r="A6" s="205" t="s">
        <v>536</v>
      </c>
      <c r="B6" s="214">
        <v>0.09</v>
      </c>
      <c r="C6" s="214">
        <v>0.02</v>
      </c>
      <c r="D6" s="215" t="s">
        <v>561</v>
      </c>
      <c r="E6" s="209" t="s">
        <v>584</v>
      </c>
      <c r="G6">
        <v>0</v>
      </c>
      <c r="H6">
        <v>11</v>
      </c>
    </row>
    <row r="7" spans="1:9" ht="102" thickBot="1" x14ac:dyDescent="0.3">
      <c r="A7" s="202" t="s">
        <v>537</v>
      </c>
      <c r="B7" s="217">
        <v>0.15</v>
      </c>
      <c r="C7" s="217">
        <v>0.21</v>
      </c>
      <c r="D7" s="215" t="s">
        <v>561</v>
      </c>
      <c r="E7" s="208" t="s">
        <v>591</v>
      </c>
      <c r="G7">
        <v>2</v>
      </c>
      <c r="H7">
        <v>9</v>
      </c>
    </row>
    <row r="8" spans="1:9" x14ac:dyDescent="0.25">
      <c r="G8">
        <f>SUM(G2:G7)</f>
        <v>18</v>
      </c>
      <c r="H8">
        <f>SUM(H2:H7)</f>
        <v>49</v>
      </c>
      <c r="I8">
        <f>77-G8-H8</f>
        <v>10</v>
      </c>
    </row>
    <row r="9" spans="1:9" x14ac:dyDescent="0.25">
      <c r="G9" s="219">
        <f>18/77</f>
        <v>0.23376623376623376</v>
      </c>
      <c r="H9" s="219">
        <f>+H8/77</f>
        <v>0.63636363636363635</v>
      </c>
      <c r="I9" s="219">
        <f>+I8/77</f>
        <v>0.12987012987012986</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B0F4D393F44E14A96A7E7151727978C" ma:contentTypeVersion="20" ma:contentTypeDescription="Crear nuevo documento." ma:contentTypeScope="" ma:versionID="9fc357ea50bfbe0a256d7d75100fb960">
  <xsd:schema xmlns:xsd="http://www.w3.org/2001/XMLSchema" xmlns:xs="http://www.w3.org/2001/XMLSchema" xmlns:p="http://schemas.microsoft.com/office/2006/metadata/properties" xmlns:ns1="http://schemas.microsoft.com/sharepoint/v3" xmlns:ns3="3a14fa5d-3eed-415c-a6d0-4ab8ecb1b3f3" xmlns:ns4="97dcfb7b-20ce-4dca-87fc-ece9d20015ea" targetNamespace="http://schemas.microsoft.com/office/2006/metadata/properties" ma:root="true" ma:fieldsID="97ca98f42db4da8152d084c86371dd29" ns1:_="" ns3:_="" ns4:_="">
    <xsd:import namespace="http://schemas.microsoft.com/sharepoint/v3"/>
    <xsd:import namespace="3a14fa5d-3eed-415c-a6d0-4ab8ecb1b3f3"/>
    <xsd:import namespace="97dcfb7b-20ce-4dca-87fc-ece9d20015ea"/>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element ref="ns1:_ip_UnifiedCompliancePolicyProperties" minOccurs="0"/>
                <xsd:element ref="ns1:_ip_UnifiedCompliancePolicyUIAction" minOccurs="0"/>
                <xsd:element ref="ns4:MediaServiceLocation" minOccurs="0"/>
                <xsd:element ref="ns4:MediaLengthInSeconds" minOccurs="0"/>
                <xsd:element ref="ns4:MediaServiceSearchProperties" minOccurs="0"/>
                <xsd:element ref="ns4:_activity" minOccurs="0"/>
                <xsd:element ref="ns4:MediaServiceObjectDetectorVersions" minOccurs="0"/>
                <xsd:element ref="ns4: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a14fa5d-3eed-415c-a6d0-4ab8ecb1b3f3"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7dcfb7b-20ce-4dca-87fc-ece9d20015ea"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2" nillable="true" ma:displayName="Location" ma:internalName="MediaServiceLocation" ma:readOnly="true">
      <xsd:simpleType>
        <xsd:restriction base="dms:Text"/>
      </xsd:simpleType>
    </xsd:element>
    <xsd:element name="MediaLengthInSeconds" ma:index="23" nillable="true" ma:displayName="Length (seconds)"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activity" ma:index="25" nillable="true" ma:displayName="_activity" ma:hidden="true" ma:internalName="_activity">
      <xsd:simpleType>
        <xsd:restriction base="dms:Note"/>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ystemTags" ma:index="27" nillable="true" ma:displayName="MediaServiceSystemTags" ma:hidden="true" ma:internalName="MediaServiceSystemTag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3a14fa5d-3eed-415c-a6d0-4ab8ecb1b3f3">
      <UserInfo>
        <DisplayName>Zaira Paola Gutierrez Alarcon</DisplayName>
        <AccountId>1699</AccountId>
        <AccountType/>
      </UserInfo>
    </SharedWithUsers>
    <_ip_UnifiedCompliancePolicyUIAction xmlns="http://schemas.microsoft.com/sharepoint/v3" xsi:nil="true"/>
    <_activity xmlns="97dcfb7b-20ce-4dca-87fc-ece9d20015ea"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570CE4C-2CC9-427A-818D-1B72ED121F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a14fa5d-3eed-415c-a6d0-4ab8ecb1b3f3"/>
    <ds:schemaRef ds:uri="97dcfb7b-20ce-4dca-87fc-ece9d20015e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CF74EFB-BB16-46DD-BE28-F4D07C269D6A}">
  <ds:schemaRefs>
    <ds:schemaRef ds:uri="http://purl.org/dc/dcmitype/"/>
    <ds:schemaRef ds:uri="http://purl.org/dc/elements/1.1/"/>
    <ds:schemaRef ds:uri="http://schemas.microsoft.com/sharepoint/v3"/>
    <ds:schemaRef ds:uri="http://schemas.openxmlformats.org/package/2006/metadata/core-properties"/>
    <ds:schemaRef ds:uri="http://schemas.microsoft.com/office/2006/documentManagement/types"/>
    <ds:schemaRef ds:uri="http://schemas.microsoft.com/office/2006/metadata/properties"/>
    <ds:schemaRef ds:uri="http://schemas.microsoft.com/office/infopath/2007/PartnerControls"/>
    <ds:schemaRef ds:uri="97dcfb7b-20ce-4dca-87fc-ece9d20015ea"/>
    <ds:schemaRef ds:uri="3a14fa5d-3eed-415c-a6d0-4ab8ecb1b3f3"/>
    <ds:schemaRef ds:uri="http://www.w3.org/XML/1998/namespace"/>
    <ds:schemaRef ds:uri="http://purl.org/dc/terms/"/>
  </ds:schemaRefs>
</ds:datastoreItem>
</file>

<file path=customXml/itemProps3.xml><?xml version="1.0" encoding="utf-8"?>
<ds:datastoreItem xmlns:ds="http://schemas.openxmlformats.org/officeDocument/2006/customXml" ds:itemID="{6035C86C-5BC1-422F-ADE4-4D694FBC25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1.Riesgos</vt:lpstr>
      <vt:lpstr>2.Racionalización</vt:lpstr>
      <vt:lpstr>3.Rendición de cuentas</vt:lpstr>
      <vt:lpstr>4.Atención al ciudadano</vt:lpstr>
      <vt:lpstr>5.Transparencia</vt:lpstr>
      <vt:lpstr>6. Iniciativas Adicionales</vt:lpstr>
      <vt:lpstr>OCI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Maria Paola Riaño Niño</cp:lastModifiedBy>
  <cp:revision/>
  <dcterms:created xsi:type="dcterms:W3CDTF">2021-12-15T11:58:33Z</dcterms:created>
  <dcterms:modified xsi:type="dcterms:W3CDTF">2024-05-17T02:45:02Z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0x0101008B0F4D393F44E14A96A7E7151727978C</vt:lpwstr>
  </property>
  <property fmtid="{D5CDD505-2E9C-101B-9397-08002B2CF9AE}" pid="3" name="MediaServiceImageTags">
    <vt:lpwstr/>
  </property>
</Properties>
</file>