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Admin\Documents\AGP 2022\SEGUIMIENTOS NORMATIVOS 2022\SEGUIMIENTO PAYAC\PAAC 2022 III CUATRIM\enviado\"/>
    </mc:Choice>
  </mc:AlternateContent>
  <xr:revisionPtr revIDLastSave="0" documentId="8_{BAE36D7A-9311-401B-8B4A-979EC4BBE7EC}" xr6:coauthVersionLast="47" xr6:coauthVersionMax="47" xr10:uidLastSave="{00000000-0000-0000-0000-000000000000}"/>
  <bookViews>
    <workbookView xWindow="-120" yWindow="-120" windowWidth="20730" windowHeight="11040" firstSheet="3" activeTab="4" xr2:uid="{00000000-000D-0000-FFFF-FFFF00000000}"/>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'1.Riesgos'!$A$5:$G$22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7" i="7" l="1"/>
  <c r="R17" i="6"/>
  <c r="R45" i="5"/>
  <c r="R19" i="8"/>
  <c r="R23" i="1"/>
  <c r="L34" i="1"/>
  <c r="AC38" i="10"/>
  <c r="P23" i="1"/>
  <c r="P17" i="7"/>
  <c r="P17" i="6"/>
  <c r="P19" i="8"/>
  <c r="P45" i="5"/>
  <c r="W38" i="10"/>
  <c r="AA38" i="10"/>
  <c r="N17" i="6"/>
  <c r="N23" i="1"/>
  <c r="N45" i="5"/>
  <c r="L45" i="5"/>
  <c r="N17" i="7"/>
  <c r="L17" i="7"/>
  <c r="J17" i="7"/>
  <c r="H17" i="7"/>
  <c r="L17" i="6"/>
  <c r="J17" i="6"/>
  <c r="H17" i="6"/>
  <c r="J45" i="5"/>
  <c r="H45" i="5"/>
  <c r="L19" i="8"/>
  <c r="J19" i="8"/>
  <c r="H19" i="8"/>
  <c r="Y38" i="10"/>
  <c r="U38" i="10"/>
  <c r="S38" i="10"/>
  <c r="H23" i="1"/>
  <c r="L2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tc={D21CB245-03EA-4D78-98E8-6858E4DF7623}</author>
  </authors>
  <commentList>
    <comment ref="Q30" authorId="0" shapeId="0" xr:uid="{D21CB245-03EA-4D78-98E8-6858E4DF7623}">
      <text>
        <t>[Comentario encadenado]
Su versión de Excel le permite leer este comentario encadenado; sin embargo, las ediciones que se apliquen se quitarán si el archivo se abre en una versión más reciente de Excel. Más información: https://go.microsoft.com/fwlink/?linkid=870924
Comentario:
    @Erika Dayana Peña Riaño  y/o @Deyanid Peña Varela que entrego administrativa frente al reporte de esta actividad? lo que esta en amarillo es la respuesta dada por la DRHSND. Por favor me confirman . Gracias
Respuesta:
    Si se cumplió las actividades enunciadas y el porcentaje de cumplimiento.</t>
      </text>
    </comment>
  </commentList>
</comments>
</file>

<file path=xl/sharedStrings.xml><?xml version="1.0" encoding="utf-8"?>
<sst xmlns="http://schemas.openxmlformats.org/spreadsheetml/2006/main" count="1367" uniqueCount="828">
  <si>
    <t>Plan Anticorrupción y de Atención al Ciudadano 2022</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</si>
  <si>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</si>
  <si>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</si>
  <si>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Componente 1: Mapa de riesgos de corrupción y medidas para mitigar los riesgos</t>
  </si>
  <si>
    <t>Seguimiento Primer Cuatrimestre</t>
  </si>
  <si>
    <t>Seguimiento Segundo Cuatrimestre</t>
  </si>
  <si>
    <t>Seguimiento Tercer Cuatrimestre</t>
  </si>
  <si>
    <t>Entidad:  Ministerio del Deporte</t>
  </si>
  <si>
    <r>
      <t xml:space="preserve">Seguimiento Primera Línea de Defensa 
</t>
    </r>
    <r>
      <rPr>
        <b/>
        <u/>
        <sz val="12"/>
        <color rgb="FF000000"/>
        <rFont val="Calibri"/>
        <family val="2"/>
        <scheme val="minor"/>
      </rPr>
      <t>Primer Cuatrimestre</t>
    </r>
  </si>
  <si>
    <r>
      <t xml:space="preserve">Seguimiento Tercera Línea de Defensa 
</t>
    </r>
    <r>
      <rPr>
        <b/>
        <u/>
        <sz val="12"/>
        <color rgb="FF000000"/>
        <rFont val="Calibri"/>
        <family val="2"/>
        <scheme val="minor"/>
      </rPr>
      <t>Primer Cuatrimestre</t>
    </r>
  </si>
  <si>
    <r>
      <t xml:space="preserve">Seguimiento Primera Línea de Defensa 
</t>
    </r>
    <r>
      <rPr>
        <b/>
        <u/>
        <sz val="12"/>
        <color rgb="FF000000"/>
        <rFont val="Calibri"/>
        <family val="2"/>
        <scheme val="minor"/>
      </rPr>
      <t>Segundo  Cuatrimestre</t>
    </r>
  </si>
  <si>
    <r>
      <t xml:space="preserve">Seguimiento Tercera Línea de Defensa 
</t>
    </r>
    <r>
      <rPr>
        <b/>
        <u/>
        <sz val="12"/>
        <color rgb="FF000000"/>
        <rFont val="Calibri"/>
        <family val="2"/>
        <scheme val="minor"/>
      </rPr>
      <t>Segundo Cuatrimestre</t>
    </r>
  </si>
  <si>
    <r>
      <t xml:space="preserve">Seguimiento Tercera Línea de Defensa 
</t>
    </r>
    <r>
      <rPr>
        <b/>
        <u/>
        <sz val="12"/>
        <color rgb="FF000000"/>
        <rFont val="Calibri"/>
        <family val="2"/>
        <scheme val="minor"/>
      </rPr>
      <t>Tercer Cuatrimestre</t>
    </r>
  </si>
  <si>
    <t>Subcomponente</t>
  </si>
  <si>
    <t>Actividades</t>
  </si>
  <si>
    <t>Meta o producto</t>
  </si>
  <si>
    <t>Indicador</t>
  </si>
  <si>
    <t>Responsable</t>
  </si>
  <si>
    <t>Fecha programada</t>
  </si>
  <si>
    <t>Avance Cuantitativo</t>
  </si>
  <si>
    <t>Avance Cualitativo</t>
  </si>
  <si>
    <t>Avance   Cuantitativo OCI</t>
  </si>
  <si>
    <t>Observaciones OCI</t>
  </si>
  <si>
    <t>Avance  Cuantitativo OCI</t>
  </si>
  <si>
    <t>Subcomponente - Proceso 1:
Política de Administración de Riesgos</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</si>
  <si>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</si>
  <si>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</si>
  <si>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</si>
  <si>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</si>
  <si>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Actividad cumplida al 100% de acuerdo con la meta planeada. Se realizo solicitud al Departamento Administrativo de la Función Pública vía correo electrónico institucional ,  requiriendo capacitación virtual en la Guía de Administración del Riesgo  Versión  5 emitida por el Departamento Administrativo de la Función Pública.</t>
  </si>
  <si>
    <t>Se observa correo electrónico enviado a  Función Pública  el 22/03/2022 con asunto "Solicitud capacitación en la Guía de Administración del Riesgo Vigente."</t>
  </si>
  <si>
    <t>Actividad cumplida en el primer cuatrimestre de 2022</t>
  </si>
  <si>
    <t>Se evidencia que la actividad se llevo a cabo durante el primer cuatrimestre mediante correo electrónico enviado a  Función Pública  el 22/03/2022 con asunto "Solicitud capacitación en la Guía de Administración del Riesgo Vigente."</t>
  </si>
  <si>
    <t>Realizar capacitación  en la Guía de Administración del Riesgo Vigente .</t>
  </si>
  <si>
    <t>Un (1) Listado de Asistencia</t>
  </si>
  <si>
    <t>Número de socializaciones realizadas/Número de socializaciones programadas</t>
  </si>
  <si>
    <t>La actividad tiene por fecha de reporte para el segundo cuatrimestre de 2022.  La capacitación  esta proyectada a realizar por el DAFP para el mes de mayo.</t>
  </si>
  <si>
    <t>La actividad esta programada para el 10/05/2022</t>
  </si>
  <si>
    <t>La actividad se cumplio en su 100%. Se realizo capacitación y socialización en  la Guía de Administración del Riesgo del Departamento Administrativo de la Función Pública DAFP el día 17 de mayo de 2022. Se anexa acta que contiene listado de asistencia a la misma.</t>
  </si>
  <si>
    <t>Se evidenció en la carpeta compartida  Acta de reunión Tema: Sesión 1 Hito 1 Riesgos y controles-MinDeporte del 17 de mayo de 2022.</t>
  </si>
  <si>
    <t>Actividad cumplida en el segundo cuatrimestre de 2022</t>
  </si>
  <si>
    <t>Revisar la politica de administración del riesgo del Ministerio del Deporte, e identificar cambios para actualización de la misma.</t>
  </si>
  <si>
    <t>Una (1) política actualizada en Isolución</t>
  </si>
  <si>
    <t>Número de documentos actualizados en ISOLUCION/ Número de documentos proyectados</t>
  </si>
  <si>
    <t xml:space="preserve">La actividad tiene por fecha de reporte para el segundo cuatrimestre de 2022. </t>
  </si>
  <si>
    <t>La actividad esta programada para el 15/05/2022</t>
  </si>
  <si>
    <t>La actividad tiene fecha de reporte en el mes de septiembre de 2022.Se solicito cambio de fecha en la sesión No.5 del CIGD, ya que actualmente nos encontramos en asesoria del DAFP para la actualización del lineamiento y adicionalmente la Política de Administración del Riesgo requiere ser aprobada en el CICCI de acuerdo a lo establecido en la política vigente DE-PO-001.</t>
  </si>
  <si>
    <t>La actividad esta programada para el 3er. Cuatrimestre, teniendo en cuenta la aprobación de cambio de fecha registrada en el acta de la Sesión N°5 del Comité Institucional de Gestión y Desempeño realizado el 4/08/2022</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</si>
  <si>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</si>
  <si>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</si>
  <si>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</si>
  <si>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 xml:space="preserve">La actividad esta programada para el segundo cuatrimestre de 2022. </t>
  </si>
  <si>
    <t>La actividad esta programada para el 30/05/2022</t>
  </si>
  <si>
    <t>La actividad tiene fecha de reporte en el mes de septiembre de 2022.Se solicito cambio de fecha en la sesión No.5 del CIGD, ya que actualmente nos encontramos en asesoria del DAFP para la actualización del lineamiento y adicionalmente la Política de Administración del Riesgo requiere ser aprobada en el CICCI de acuerdo a lo establecido en la política vigente DE-PO-001. El Comité no sesiona desde el mes de enero de la vigencia en curso.</t>
  </si>
  <si>
    <t>En la Sesión Ordinaria No.2 del Comité Insitucional de Control Interno, de fechas:: Primer día 3 de noviembre de 2022
Segundo día 17 de noviembre 2022
Tercer día 9 de diciembre de 2022
Fue presentada para aprobación la Política de Administración del Riesgo del Ministerio del Deporte. Se anexa acta</t>
  </si>
  <si>
    <t>Actualizar el  procedimiento de administración del riesgo de la entidad.</t>
  </si>
  <si>
    <t>Un (1) procedimiento actualizado en ISOLUCION</t>
  </si>
  <si>
    <t>Número de documentos actualizados en ISOLUCION / Número de documentos proyectados</t>
  </si>
  <si>
    <t>La actividad esta programada para el 15/06/2022</t>
  </si>
  <si>
    <t>La actividad tiene fecha de reporte en el mes de septiembre de 2022.Se solicito cambio de fecha en la sesión No.5 del CIGD, ya que actualmente nos encontramos en asesoria del DAFP para la actualización de  lineamientos.</t>
  </si>
  <si>
    <t>Se realizo actualización del Procedimiento de Administración de Riesgos. El mismo se puede consultar en el aplicativo Isolución con el Código DE-PD-011</t>
  </si>
  <si>
    <t>Socializar la Política y el procedimiento de Administración del Riesgo del Ministerio del Deporte.</t>
  </si>
  <si>
    <t xml:space="preserve">Emisión de dos (2) piezas de comunicación Entérate </t>
  </si>
  <si>
    <t>Número de piezas emitidas/Número de piezas proyectadas en el año</t>
  </si>
  <si>
    <t>La actividad esta programada para el 30/06/2022</t>
  </si>
  <si>
    <t>Se socializo a través de la intranet institucional mediante piezas de comunicación asi:
Procedimiento Administración del Riesgo:  
*21 de Noviembre de 2022.
*Política de Administración del Riesgo: 22 de diciembre de 2022.
De esta manera se alcanza el 100% de cumplimiento de la actividad.</t>
  </si>
  <si>
    <t>Subcomponente - Proceso 2:
 Construcción del Mapa de Riesgos de Corrupción</t>
  </si>
  <si>
    <t>Formular el mapa de riesgos institucional de corrupción de la vigencia 2022.</t>
  </si>
  <si>
    <t>Un (1) mapa de Riesgos de Corrupción Institucional 2022</t>
  </si>
  <si>
    <t>Número de documentos formulados / Número de documentos proyectados</t>
  </si>
  <si>
    <t>Líderes de Proceso / Oficina Asesora de Planeación</t>
  </si>
  <si>
    <t>Se formuló el mapa de riesgos institucional de corrupción de la vigencia 2022 el cual fue publicado en la página web de la Entidad  El documento se encuentra publicado en la ruta:
https://www.mindeporte.gov.co/planeacion-gestion-control/modelo-integrado-planeacion-gestion/planeacion/corto-plazo-1/plan-anticorrupcion-atencion-al-ciudadano/ano-2022/mapa-riesgos-corrupcion
Se dio cumplimiento a los plazos establecidos por ley.</t>
  </si>
  <si>
    <t>Se evidencia mapa de Riesgos de Corrupción Institucional 2022, publicado en la página web de MINDEPORTE.</t>
  </si>
  <si>
    <t xml:space="preserve">La actividad se desarrollo en el primer cuatrimestre </t>
  </si>
  <si>
    <t>Brindar apoyo y asesoría en la identificación y valoración de riesgos de corrupción a los procesos de la Entidad, de acuerdo con lo requerimientos recibidos.</t>
  </si>
  <si>
    <t>Mesas de trabajo realizadas de acuerdo a lo requerido por los procesos de la Entidad</t>
  </si>
  <si>
    <t>Número de mesas de trabajo realizadas / Número de requerimentos recibidos</t>
  </si>
  <si>
    <t>Oficina Asesora de Planeación</t>
  </si>
  <si>
    <t>El GIT de Planeación y Gestión asesoró en la actualizacion de los mapas de riesgos 2022 a dieciocho (18) procesos de la Entidad a traves de las mesas de trabajo ejecutadas en el primer cuatrimestre 2022, tal como consta en correos electrónicos, teams o actas de reunion</t>
  </si>
  <si>
    <t>Se observa  actas de reunión y grabaciones  en la Plataforma Teams, donde se evidencia asesoría brindada por la OAP en  identificación y valoración de riesgos de corrupción a los enlaces de los procesos.</t>
  </si>
  <si>
    <t>Para el segundo cuatrimestre, no se recibieron requerimientos de los procesos frente a mesas de trabajo para la identificación de nuevos riesgos  de corrupción. (Se mantiene en 18 riesgos identificados de tipo corrupción).
Evidencia: Mapa de riesgos de corrupción actualizado con corte a 31 de agosto publicado en la página web  https://www.mindeporte.gov.co/planeacion-gestion-control/modelo-integrado-planeacion-gestion/planeacion/corto-plazo-1/plan-anticorrupcion-atencion-al-ciudadano/ano-2022/mapa-riesgos-corrupcion</t>
  </si>
  <si>
    <t>Se observa actualización de Mapa de riesgos de corrupción 31-08-2022 en el enlace web https://www.mindeporte.gov.co/planeacion-gestion-control/modelo-integrado-planeacion-gestion/planeacion/corto-plazo-1/plan-anticorrupcion-atencion-al-ciudadano/ano-2022/mapa-riesgos-corrupcion</t>
  </si>
  <si>
    <t>Para el tercer cuatrimestre, no se recibieron requerimientos de los procesos frente a mesas de trabajo para la identificación de nuevos riesgos  de corrupción. (Se mantiene en 18 riesgos identificados de tipo corrupción).
Evidencia: Mapa de riesgos de corrupción actualizado con corte a 31 de diciembre publicado en la página web :
https://www.mindeporte.gov.co/planeacion-gestion-control/modelo-integrado-planeacion-gestion/planeacion/corto-plazo-1/plan-anticorrupcion-atencion-al-ciudadano/ano-2022/mapa-riesgos-corrupcion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</si>
  <si>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</si>
  <si>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</si>
  <si>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</si>
  <si>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 xml:space="preserve">Se formuló el mapa de riesgos institucional de corrupción de la vigencia 2022  y su actualización de planes de tratamiento de riesgos el cual fue publicado en la página web de la Entidad https://www.mindeporte.gov.co/planeacion-gestion-control/modelo-integrado-planeacion-gestion/planeacion/corto-plazo-1/plan-anticorrupcion-atencion-al-ciudadano/ano-2022/mapa-riesgos-corrupcion. </t>
  </si>
  <si>
    <t>Se evidencia que el  mapa de Riesgos de Corrupción Institucional fue actualizado y se encuentra publicado en la página web de MINDEPORTE.</t>
  </si>
  <si>
    <t> Teniendo en cuenta la actualización de la ejecución de  controles en los riesgos de algunos procesos con corte 31 de agosto de 2022, se realizó la actualización del mapa de riesgos de corrupción publicado en la pagina web de la Entidad.
Evidencia: Mapa de riesgos de corrupción actualizado con corte a 31 de agosto publicado en la página web  https://www.mindeporte.gov.co/planeacion-gestion-control/modelo-integrado-planeacion-gestion/planeacion/corto-plazo-1/plan-anticorrupcion-atencion-al-ciudadano/ano-2022/mapa-riesgos-corrupcion</t>
  </si>
  <si>
    <t>2.4</t>
  </si>
  <si>
    <t>Presentar al CICG Del Contexto estratégico instirtucional 2021, de acuerdo a las solicitudes realizadas a los líderes de proceso.</t>
  </si>
  <si>
    <t>Contexto Institucional Actualizado</t>
  </si>
  <si>
    <t>Número de documento actualizado / Número de documentos proyectados</t>
  </si>
  <si>
    <t>Se actualizó el documento de Contexto Estategico Institucional para la vigencia 2021, el cual se aprobó por el CIGD  como consta en el acta No 2 de  fecha 6 de abril del 2022  y  se evidencia en la  pagina web  https://www.mindeporte.gov.co/planeacion-gestion-control/modelo-integrado-planeacion-gestion/planeacion/corto-plazo-1/plan-anticorrupcion-atencion-al-ciudadano/ano-2022&amp;ne&amp;inf=0</t>
  </si>
  <si>
    <t>Se evidencia presentación al CICG del Contexto estratégico institucional 2021,  en el acta de sesión ordinaria No. 2 de 2022 del 06/04/2022.</t>
  </si>
  <si>
    <t>Actividad cumplida en el primer cuatrimestre de 2022.</t>
  </si>
  <si>
    <t>Subcomponente - Proceso 3:
 Consulta y Divulgación</t>
  </si>
  <si>
    <t>Someter a consulta pública interna y externa el Mapa de Riesgos institucional de Corrupción de la vigencia 2022.</t>
  </si>
  <si>
    <t>Una (1) Pieza de comunicaciones internas y Una (1) Pieza en la página web</t>
  </si>
  <si>
    <t>Número de piezas emitidas/Número de piezas proyectadas</t>
  </si>
  <si>
    <t>En el mes de enero de 2022 fue publicada una pieza comunicaciones internas  y una pieza en la página web 
Teniendo en cuenta lo anterior el avance de la actividad esta dado en el 100%</t>
  </si>
  <si>
    <t>Se observa publicación en INTRANET de la invitación para participar en el Foro del Proyecto Plan Anticorrupción y Atención al Ciudadano y banner en la Página web institucional "Ingrese aquí para sus comentarios, sugerencias e inquietudes"</t>
  </si>
  <si>
    <t>Publicar el Mapa de Riesgos institucional de Corrupción de la vigencia 2022.</t>
  </si>
  <si>
    <t>Publicación en pagina web institucional</t>
  </si>
  <si>
    <t>Número de documento publicado / Número de documentos proyectados</t>
  </si>
  <si>
    <t>Se publico el mapa de riesgos institucional de corrupción de la vigencia 2022 en la página web de la Entidad en tiempos de ley como indica la normatividad. El documento se encuentra publicado en la ruta:
https://www.mindeporte.gov.co/planeacion-gestion-control/modelo-integrado-planeacion-gestion/planeacion/corto-plazo-1/plan-anticorrupcion-atencion-al-ciudadano/ano-2022/mapa-riesgos-corrupcion</t>
  </si>
  <si>
    <t>Se evidencia publicación en página web institucional del Mapa de Riesgos  de Corrupción de la vigencia 2022.</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</si>
  <si>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</si>
  <si>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</si>
  <si>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</si>
  <si>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2022 y la inclusión de controles para algunos riesgos, se realizó la actualización del mapa de riesgos de corrupción con corte al 30 de abril de 2022.
Evidencia: https://www.mindeporte.gov.co/planeacion-gestion-control/modelo-integrado-planeacion-gestion/planeacion/corto-plazo-1/plan-anticorrupcion-atencion-al-ciudadano/ano-2022/mapa-riesgos-corrupcion</t>
  </si>
  <si>
    <t>Se observa publicación en página web de la actualización del mapa de riesgos institucional de corrupción con corte 30/04/2022.</t>
  </si>
  <si>
    <t xml:space="preserve"> Teniendo en cuenta la actualización en algunos  controles y fechas de planes de tratamiento de los riesgos de algunos procesos con corte 31 de diciembre de 2022, se realizó la actualización del mapa de riesgos de corrupción publicado en la pagina web de la Entidad.
Evidencia: Mapa de riesgos de corrupción actualizado con corte a 31 de diciembre publicado en la página web  https://www.mindeporte.gov.co/planeacion-gestion-control/modelo-integrado-planeacion-gestion/planeacion/corto-plazo-1/plan-anticorrupcion-atencion-al-ciudadano/ano-2022/mapa-riesgos-corrupcion</t>
  </si>
  <si>
    <t>Subcomponente - Proceso 4: 
Monitoreo o revisión</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</si>
  <si>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</si>
  <si>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</si>
  <si>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</si>
  <si>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</si>
  <si>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05/05/22
05/09/22
27/12/22</t>
  </si>
  <si>
    <t>Se realizo monitoreo correspondiente al primer cuatrimestre de 2022 para MRC,MRG y MRSI
Ruta: Documentación/Listado Temático ISOLUCION/Administración del Riesgo/Monitoreo primer cuatrimestre  2022</t>
  </si>
  <si>
    <t>Se evidencia monitoreo  del primer cuatrimestre de 2022 para MRC,MRG y MRSI</t>
  </si>
  <si>
    <t> Los dieciocho (18) procesos del Ministerio del Deporte realizaron el monitoreo de riesgos y reportaron los resultados del segundo cuatrimestre de 2022.
Ruta: Documentación/Listado Temático ISOLUCION/Administración del Riesgo/Monitoreo segundo cuatrimestre  2022</t>
  </si>
  <si>
    <t xml:space="preserve">Se evidencia en la herramienta ISOLUCION Monitoreo Segundo Cuatrimestre 2022. </t>
  </si>
  <si>
    <t xml:space="preserve"> Los dieciocho (18) procesos del Ministerio del Deporte realizaron el monitoreo de riesgos y reportaron los resultados del tercer cuatrimestre de 2022.
Ruta: Documentación/Listado Temático ISOLUCION/Administración del Riesgo/Monitoreo tercer cuatrimestre  2022</t>
  </si>
  <si>
    <t xml:space="preserve">Realizar el seguimiento al monitoreo reportado por los líderes de los procesos. </t>
  </si>
  <si>
    <t>Consolidado de monitoreo cuatrimestral realizado por los procesos</t>
  </si>
  <si>
    <t>Número de Reportes consolidado / Número de reportes proyectados</t>
  </si>
  <si>
    <t>05/05/22
05/09/22
25/12/22</t>
  </si>
  <si>
    <t>Se remite información del monitoreo correspondiente al primer cuatrimestre de 2022 del Plan Anticorrupción y de Atención al Ciudadano y Mapas de Riesgos a la Oficina de Control Interno.
Teniendo en cuenta lo anterior el cumplimiento de la actividad es del 33,33% (1 reporte consolidado / 3 reportes proyectados)=obteniendo un cumplimiento del 100% de la actividad para el periodo.</t>
  </si>
  <si>
    <t>Se observa 1er. monitoreo cuatrimestral de la Segunda línea de defensa de acuerdo al reporte recibido por parte de la oficina de Control Interno.</t>
  </si>
  <si>
    <t>Se remite respuesta a la Oficina de Control Interno vía correo institucional frente al Monitoreo correspondiente al  segundo Cuatrimestre de 2022 del Plan Anticorrupción y de Atención al Ciudadano y Mapas de Riesgos.
Teniendo en cuenta lo anterior, el avance de la actividad  se da de acuerdo a lo reportado en el primer y segundo cuatrimestre  asi:(2 reportes consolidados / 3 reportes proyectados)=66,67%</t>
  </si>
  <si>
    <t>Se observa monitoreo del segundo Cuatrimestre de 2022 del Plan Anticorrupción y de Atención al Ciudadano y Mapas de Riesgos  por parte de la Oficina Asesora de Planeación , de acuerdo al enlace compartido  https://coldeportes.sharepoint.com/sites/oficinaasesoraplaneacion/Documentos%20compartidos/Forms/AllItems.aspx?csf=1&amp;web=1&amp;e=NZJOy3&amp;CT=1662383575135&amp;OR=OWA%2DNT&amp;CID=357f9430%2D5fb6%2D0cd5%2D64a4%2D5106f8027174&amp;RootFolder=%2Fsites%2Foficinaasesoraplaneacion%2FDocumentos%20compartidos%2FOAP%2F2%2E%20GIT%20Planeaci%C3%B3n%20y%20Gesti%C3%B3n%2F2022%2FSISTEMA%20DE%20GESTION%20DE%20CALIDAD%5F%20MIPG%5F2022%2FPAAC%5F2022%2FSegundo%20Cuatrimestre%5FPAAC&amp;FolderCTID=0x0120004B49A12ADC1AFD47827202D5B0345C2D</t>
  </si>
  <si>
    <t>Se remite respuesta a la Oficina de Control Interno vía correo institucional frente al Monitoreo correspondiente al  tercer Cuatrimestre de 2022 del Plan Anticorrupción y de Atención al Ciudadano y Mapas de Riesgos.
Teniendo en cuenta lo anterior, el avance de la actividad  se da de acuerdo a lo reportado en el primer y segundo cuatrimestre  asi:(3 reportes consolidados / 3 reportes proyectados)=100%</t>
  </si>
  <si>
    <t>Subcomponente -Proceso 5:  
Seguimiento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</si>
  <si>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</si>
  <si>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</si>
  <si>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</si>
  <si>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</si>
  <si>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14/01/ 22
12/05/22
14/09/22</t>
  </si>
  <si>
    <r>
      <t>Se realizó el seguimiento al tercer cuatrimestre del Mapa de Riesgos de Corrupción de la vigencia 2021. Se evidencia informe mediante memorando GESDOC No. 2022IE0000153 (Anexo)</t>
    </r>
    <r>
      <rPr>
        <sz val="12"/>
        <color rgb="FF000000"/>
        <rFont val="Calibri"/>
        <family val="2"/>
      </rPr>
      <t xml:space="preserve">
Se realizo la solicitud de Información para la ejecución del Seguimiento al Primer cuatrimestre de 2022.</t>
    </r>
  </si>
  <si>
    <t>Se evidencia  Informe Final Seguimiento al Plan Anticorrupción y de Atención al Ciudadano (PAYAC) y el
Mapa de Riesgos de Corrupción (MRC) Tercer Cuatrimestre de 2021 radicado en GESDOC mediante memorando No. 2022IE0000153</t>
  </si>
  <si>
    <t> La OCI, emitió informe de seguimiento del 1er cuatrimestre 2022 bajo radicado GESDOC No. 2022IE0004681 (12-may-2022), el cual esta publicado en el enlace:  https://www.mindeporte.gov.co/recursos_user/2022/Control_Interno/Mayo/2022IE0004681__INFO_FINAL_CUMPL_Y_MONITOREO_PAYAC_Y_MRC_I_CUATRIMESTRE_2022.pdf</t>
  </si>
  <si>
    <t xml:space="preserve">En el enlace  web https://www.mindeporte.gov.co/recursos_user/2022/Control_Interno/Mayo/2022IE0004681__INFO_FINAL_CUMPL_Y_MONITOREO_PAYAC_Y_MRC_I_CUATRIMESTRE_2022.pdf se evidencia informe de seguimiento del Primer cuatrimestre  al Mapa de Riesgos de Corrupción de la vigencia 2022   </t>
  </si>
  <si>
    <t xml:space="preserve"> La OCI, emitió el informe de seguimiento del segundo cuatrimestre  al Mapa de Riesgos de Corrupción de la vigencia 2022  bajo radicado GESDOC No. 2022IE0011707 (14-sep-2022), el cual esta publicado en el enlace  web (https://www.mindeporte.gov.co/planeacion-gestion-control/modelo-integrado-planeacion-gestion/planeacion/corto-plazo-1/plan-anticorrupcion-atencion-al-ciudadano/ano-2022/seguimientos-cuatrimestrales/segundo-cuatrimestre-2022/seguimiento-riesgos-corrupcion). Con ello se dio cumplimiento al 100% de la actividad propuesta. El Informe de seguimiento al Tercer cuatrimenstre de 2022 se realiza en el mes de enero de2023 y quedara incluido en el PAAC 2023 . </t>
  </si>
  <si>
    <t>Componente 2: Racionalización de Trámites</t>
  </si>
  <si>
    <t/>
  </si>
  <si>
    <t>Nombre de la entidad:</t>
  </si>
  <si>
    <t>MINISTERIO DEL DEPORTE</t>
  </si>
  <si>
    <t>Orden:</t>
  </si>
  <si>
    <t>Nacional</t>
  </si>
  <si>
    <t>Sector administrativo:</t>
  </si>
  <si>
    <t xml:space="preserve">Del Deporte, la Recreación, la Actividad Física y el Aprovechamiento del </t>
  </si>
  <si>
    <t>Año vigencia:</t>
  </si>
  <si>
    <t>Departamento:</t>
  </si>
  <si>
    <t>Bogotá D.C</t>
  </si>
  <si>
    <t>Municipio:</t>
  </si>
  <si>
    <t>BOGOTÁ</t>
  </si>
  <si>
    <t>DATOS TRÁMITES A RACIONALIZAR</t>
  </si>
  <si>
    <t>ACCIONES DE RACIONALIZACIÓN A DESARROLLAR</t>
  </si>
  <si>
    <t>PLAN DE EJECUCIÓN</t>
  </si>
  <si>
    <r>
      <t xml:space="preserve">Seguimiento Primera Línea de Defensa 
</t>
    </r>
    <r>
      <rPr>
        <b/>
        <u/>
        <sz val="12"/>
        <color rgb="FF000000"/>
        <rFont val="Calibri"/>
        <family val="2"/>
        <scheme val="minor"/>
      </rPr>
      <t>Tercer Cuatrimestre</t>
    </r>
  </si>
  <si>
    <r>
      <t xml:space="preserve">Seguimiento Tercera Línea de Defensa 
</t>
    </r>
    <r>
      <rPr>
        <b/>
        <u/>
        <sz val="12"/>
        <color rgb="FF000000"/>
        <rFont val="Calibri"/>
        <family val="2"/>
        <scheme val="minor"/>
      </rPr>
      <t>Tercer  Cuatrimestre</t>
    </r>
  </si>
  <si>
    <t>Tipo</t>
  </si>
  <si>
    <t>Número</t>
  </si>
  <si>
    <t>Nombre</t>
  </si>
  <si>
    <t>Estado</t>
  </si>
  <si>
    <t>Situación actual</t>
  </si>
  <si>
    <t>Mejora por implementar</t>
  </si>
  <si>
    <t>Beneficio al ciudadano o entidad</t>
  </si>
  <si>
    <t>Tipo racionalización</t>
  </si>
  <si>
    <t>Acciones racionalización</t>
  </si>
  <si>
    <t>Fecha
inicio</t>
  </si>
  <si>
    <t>Fecha final racionalización</t>
  </si>
  <si>
    <t>Justificación</t>
  </si>
  <si>
    <t>Único</t>
  </si>
  <si>
    <t>Renovación reconocimiento deportivo de ligas y asociaciones deportivas departamentales</t>
  </si>
  <si>
    <t>Inscrito</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</si>
  <si>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</si>
  <si>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</si>
  <si>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 Reducción de tiempo
* Evita desplazamientos y presencialidad</t>
  </si>
  <si>
    <t>Tecnologica</t>
  </si>
  <si>
    <t>Trámite total en línea</t>
  </si>
  <si>
    <t>01/03/2022</t>
  </si>
  <si>
    <t>30/11/2022</t>
  </si>
  <si>
    <t>Dirección Inspección vigilancia y Control</t>
  </si>
  <si>
    <t xml:space="preserve"> </t>
  </si>
  <si>
    <t>En este periodo no se ha iniciado la ejecución de las acciones de racionalización formuladas.</t>
  </si>
  <si>
    <t>Se evidencia que las acciones de racionalización no han dado comienzo   y se estipuló fecha de inicio 01/03/2022</t>
  </si>
  <si>
    <t>Se elaboró y aprobó plan de trabajo de la racionalización del trámite con el área responsable para ser desarrollado en el segundo semestre del año. El porcentaje cuantitativo asignado es el valor que el SUIT le da al cumplimiento de esta actividad.</t>
  </si>
  <si>
    <t>Se observa plan de trabajo donde se   proyecta el desarrollo de la racionalización  para el segundo semestre.</t>
  </si>
  <si>
    <t>* Se cumplió el plan de trabajado establecido.
* Se diseñó video-manual del usuario del trámite, el cual fue cargado en el canal institucional de YouTube.
* Se actualizó la información del formato integrado del trámite en el SUIT.
* Se socializaron los trámites mediante correo electrónico a los grupos de valor del responsable de los trámites.</t>
  </si>
  <si>
    <t>Otorgamiento personería jurídica a federaciones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</si>
  <si>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</si>
  <si>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Otorgamiento de reconocimiento deportivo de ligas y asociaciones deportivas departamentales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</si>
  <si>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</si>
  <si>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</si>
  <si>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Otorgamiento de personería jurídica de clubes profesionales organizados como corporaciones o asociaciones</t>
  </si>
  <si>
    <t>Dirección de Inspección Vigilancia y Control</t>
  </si>
  <si>
    <t>1215</t>
  </si>
  <si>
    <t>Otorgamiento de reconocimiento deportivo de federaciones deportivas nacionales</t>
  </si>
  <si>
    <t>1216</t>
  </si>
  <si>
    <t>Otorgamiento reconocimiento deportivo de clubes profesionales constituidos como sociedades anónimas</t>
  </si>
  <si>
    <t>1217</t>
  </si>
  <si>
    <t>Renovación reconocimiento deportivo de clubes profesionales organizados como Asociaciones o Corporaciones</t>
  </si>
  <si>
    <t>Renovación del reconocimiento deportivo de federaciones nacionales</t>
  </si>
  <si>
    <t>Inscripción de miembros federación deportiva y clubes profesionales organizados como corporaciones y asociaciones.</t>
  </si>
  <si>
    <t>Inscripción de reformas estatutarias de federaciones deportivas y clubes profesionales organizados como corporaciones y asociaciones</t>
  </si>
  <si>
    <t>Registro de libros de federaciones deportiva y clubes profesionales organizados como corporaciones y asociaciones</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</si>
  <si>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</si>
  <si>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</si>
  <si>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</si>
  <si>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</si>
  <si>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</si>
  <si>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Eliminación por decreto ley 2106 de 2019 art.6. pasa a consulta de acceso a la información pública</t>
  </si>
  <si>
    <t>30/06/2022</t>
  </si>
  <si>
    <t xml:space="preserve">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t>
  </si>
  <si>
    <t>Se evidencia que se debe solicitar ampliación del plazo de ejecución del trámite de conformidad con lo establecido en la Ley 1581 de 2012 "Por la cual se dictan disposiciones generales para la protección de datos personales".</t>
  </si>
  <si>
    <t>* Se cumplió el plan de trabajado establecido.
* Se eliminó el trámite del inventario del SUIT y se volvió a crear en el SUIT como Consultas de acceso a información pública.
* Se realizaron los ajustes en la página web institucional para visualizar las nuevas consultas. https://www.mindeporte.gov.co/atencion-servicio-ciudadania/politica-institucional-atencion-servicio-ciudadania/tramites-servicios/consultas-acceso-informacion-publica</t>
  </si>
  <si>
    <t>Permiso a estudiantes para representar al país en competiciones o eventos internacionales oficiales</t>
  </si>
  <si>
    <t>Dirección de Posicionamiento y Liderazgo Deportivo</t>
  </si>
  <si>
    <t xml:space="preserve">* Se elaboró y aprobó plan de trabajo de la racionalización del trámite con el área responsable.
* Se actualizó la información en el SUIT, modificando el medio por el cual se puede realizar el trámite a "Totalmente en línea", así mismo se cargó la URL donde se encuentra el manual del usuario en la siguiente dirección https://www.youtube.com/watch?v=XLKCxX5FNVMEl 
* El porcentaje cuantitativo asignado es el valor que el SUIT le da al cumplimiento de todas las actividades.
* Se realizaron campañas de difusión en redes sociales.
* Ver informe de gestión SIC (Numeral 5) segundo trimestre donde se pueden conocer los resultados de la encuesta de satisfacción de trámites y servicios, el informe se puede consultar en el siguiente enlace: https://www.mindeporte.gov.co/recursos_user/2022/Servicio_Integral_al_Ciudadano/Agosto/INFORME_SEGUNDO_TRIMESTRE_Aprobado_Sec._General.pdf </t>
  </si>
  <si>
    <t>Se verifico URL con el manual de usuario para solicitar el permiso a estudiantes que van a representar al país en competiciones o eventos internacionales oficiales .</t>
  </si>
  <si>
    <t>Otros procedimientos administrativos de cara al usuario</t>
  </si>
  <si>
    <t>Certificado de Atleta Excelencia y Glorias del Deporte</t>
  </si>
  <si>
    <t>Con la mejora implementada el usuario ingresa y ya no como trámite sino como consulta de información obtiene el resultado de forma automática</t>
  </si>
  <si>
    <t>Dirección Posicionamiento y Liderazgo Deportivo</t>
  </si>
  <si>
    <t>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Se realiza ajuste de fecha final de racionalización para el 15 de diciembre de 2022.</t>
  </si>
  <si>
    <t>* Se elaboró y aprobó plan de trabajo de la racionalización del trámite con el área responsable para ser desarrollado en el segundo semestre del año. El porcentaje cuantitativo asignado es el valor que el SUIT le da al cumplimiento de esta actividad.
* Se realizaron reuniones para analizar la funcionalidad de la plataforma y determinar como se va a eliminar el trámite</t>
  </si>
  <si>
    <t>Componente 3: Rendición de cuentas</t>
  </si>
  <si>
    <r>
      <t xml:space="preserve">Seguimiento Primera Línea de Defensa 
</t>
    </r>
    <r>
      <rPr>
        <b/>
        <u/>
        <sz val="12"/>
        <color rgb="FF000000"/>
        <rFont val="Calibri"/>
        <family val="2"/>
        <scheme val="minor"/>
      </rPr>
      <t>Tercer  Cuatrimestre</t>
    </r>
  </si>
  <si>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</si>
  <si>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</si>
  <si>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</si>
  <si>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Número de Planes de comunicaciones formulados e implementados/ Número de Planes de comunicaciones proyectado.</t>
  </si>
  <si>
    <t>GIT Comunicaciones</t>
  </si>
  <si>
    <t xml:space="preserve">Se remitió la estrategía de Rendición de Cuentas 2022 a la OAP. Se avanza en la implementación de la misma a la fecha.
https://coldeportes.sharepoint.com/:f:/s/gitcomunicaciones/EgLUGKLCDWBLh0zO9w8pasABv3FENjqNtVRDKU10AkSDDQ?e=U2bfY7 </t>
  </si>
  <si>
    <t>Se evidencia mediante correo electrónico del 07/02/2022 remisión de  propuesta con la  estrategia de rendición de cuentas para la vigencia 2022 del GIT Comunicaciones a la OAP</t>
  </si>
  <si>
    <t>La estrategia de comunicaciones fue incluida en la Estrategia de Rendición de Cuentas 2022, página 11 a la 15.
https://www.mindeporte.gov.co/control-rendicion-cuentas/rendicion-cuentas/acciones-rendicion-cuentas-2022/estrategia-rendicion-cuentas
Se avanza en la implementación de la estrategia o Plan de Comunicaciones de la Rendición de Cuentas de la vigencia. 
https://coldeportes.sharepoint.com/:f:/s/gitcomunicaciones/EsAFJjkR65RDmfV0UyI0Ql8Bwk8EI4DvPJ9LJJrEw04AIQ?e=BGBT6d</t>
  </si>
  <si>
    <t>En el enlace web https://www.mindeporte.gov.co/recursos_user/2022/Planeaci%C3%B3n/Abril/Estrategia_de_Rendici%C3%B3n_de_Cuentas_2022_V1.pdf;  se observa  ESTRATEGIA DE RENDICIÓN DE CUENTAS MINISTERIO DEL DEPORTE 2022 VERSIÓN 1 y se verifico el  reporte del avance del  Segundo Cuatrimestre con corte agosto 15 de 2022.</t>
  </si>
  <si>
    <t>La estrategia de comunicaciones fue incluida en la Estrategia de Rendición de Cuentas 2022, página 11 a la 15.
https://www.mindeporte.gov.co/control-rendicion-cuentas/rendicion-cuentas/acciones-rendicion-cuentas-2022/estrategia-rendicion-cuentas
Se cumplió en la implementación de la estrategia o Plan de Comunicaciones de la Rendición de Cuentas de la vigencia. 
https://coldeportes.sharepoint.com/:f:/s/gitcomunicaciones/EiBiorFowPtCndmILGsx5AEBF8dfLYjqT-G5FU4ceW182Q?e=M3pEQO</t>
  </si>
  <si>
    <t>Realizar campaña de comunicación interna sobre la importancia de la Rendición de Cuentas</t>
  </si>
  <si>
    <t>Dos (2) campañas realizadas</t>
  </si>
  <si>
    <t>Número de campañas realizadas/Número de campañas programadas</t>
  </si>
  <si>
    <t>Se han difundido 8 piezas gráficas de la primera campaña sobre la importancia de la rendición de cuentas.
https://coldeportes.sharepoint.com/:f:/s/gitcomunicaciones/EmX1badzi3VIo_5lgVg0fS0BOED721lR25cbwnf4vXuY_A?e=tEGHfd</t>
  </si>
  <si>
    <t>Se observan 8 piezas gráficas relacionadas con Rendición de Cuentas.</t>
  </si>
  <si>
    <t>Se socializaron 8 piezas gráficas de la primera campaña y 7 de la segunda campaña, sobre la importancia de la rendición de cuentas.
https://coldeportes.sharepoint.com/:f:/s/gitcomunicaciones/EmREBxWUP8pApWeUpg2F-f8BU0o87Hw9qCgrstJZZNKH6g?e=5vdotW</t>
  </si>
  <si>
    <t xml:space="preserve">Se verificaron las 15 piezas gráficas mediante el enlace compartido en Sharepoint. </t>
  </si>
  <si>
    <t>Se socializaron 8 piezas gráficas de la primera campaña, 7 de la segunda que se reportaron en el segundo cuatrimestre y 2 de la segunda campaña para el tercer cuatrimestre, para un total de 17 piezas gráficas.
https://coldeportes.sharepoint.com/:f:/s/gitcomunicaciones/EslC1FjrEo5Bm6slH-MKgNsBeF5JkWUFNb9nr9WG_55adw?e=bBRXb0</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</si>
  <si>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</si>
  <si>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</si>
  <si>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</si>
  <si>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</si>
  <si>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</si>
  <si>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En el periodo reportado no se inicio la ejecución de esta actividad</t>
  </si>
  <si>
    <t>El foro para la consulta de priorización de temas fue realizado y puede consultarse mediante el siguiente enlace: https://www.mindeporte.gov.co/atencion-servicio-ciudadania/politica-institucional-atencion-servicio-ciudadania/foros-consultas-ciudadanas/foros-abiertos/consulta-ciudadana-priorizacion-temas-rendicion-cuentas</t>
  </si>
  <si>
    <t>Se observo el enlace web de la  Consulta ciudadana priorización de temas rendición de cuentas, con  Fecha de publicación: 08 de junio de 2022 y Plazo para participar en la Consulta Pública: 26 de junio de 2022.</t>
  </si>
  <si>
    <t>La actividad se desarrollo en el segundo cuatrimestre 2022</t>
  </si>
  <si>
    <t>Realizar la Audiencia Pública de Rendición de Cuentas de la Vigencia 2021-2022</t>
  </si>
  <si>
    <t>Una (1) Audiencia Pública realizada</t>
  </si>
  <si>
    <t>Número de audiencias públicas realizadas / Número de  audiencias públicas programadas</t>
  </si>
  <si>
    <t>Todas las Areas del Ministerio / Lidera Oficina Asesora de Planeación y GIT Comunicaciones</t>
  </si>
  <si>
    <t>La actividad esta programada para el 31/08/2022</t>
  </si>
  <si>
    <t xml:space="preserve">El 26 de julio se llevó a cabo la Audiencia Pública de Rendición de Cuentas. Dicho acto se cumplió con la emisión en vivo y en directo de un programa de televisión a través de Canal Trece y de las redes sociales de la entidad. Inició a las 4:00 p.m. y culminó a las 5:30 p.m., con una duración total de 1:30 minutos.
Enlace de transmisión YouTube: https://www.youtube.com/watch?v=P5S25Gh9F14
Enlace de transmisión Facebook:
https://business.facebook.com/MinDeporteCol/videos/5304247846319341/
Informe de acciones publicado el 16 de agosto de 2022: https://www.mindeporte.gov.co/control-rendicion-cuentas/rendicion-cuentas/acciones-rendicion-cuentas-2022/audiencia-publica-rendicion-cuentas </t>
  </si>
  <si>
    <t>Se verificó los enlaces comunicación de la rendición de cuentas celebrada el 26/07/2022.</t>
  </si>
  <si>
    <t>Diseñar la estrategia de rendición de cuentas 2022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</si>
  <si>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</si>
  <si>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</si>
  <si>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</si>
  <si>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En los meses de marzo y abril se formuló la estrategia de rendición de cuentas 2022 con la participación de los todos los procesos involucrados y fue aprobada en la sesión del Comité Institucional de Gestión y desempeño del día 8 de abril de 2022
La estrategia se encuentra publicada en la pagina web del Ministerio en el siguiente enlace: https://www.mindeporte.gov.co/control-rendicion-cuentas/rendicion-cuentas/acciones-rendicion-cuentas-2022/estrategia-rendicion-cuentas</t>
  </si>
  <si>
    <t>Se observa estrategia de rendición de cuentas 2022 del Ministerio del Deporte publicada en la página web institucional</t>
  </si>
  <si>
    <t>La actividad se culminó en el primer cuatrimestre</t>
  </si>
  <si>
    <t>La actividad se desarrollo en el primer cuatrimestre 2022</t>
  </si>
  <si>
    <t>Ejecutar la estrategia de rendición de cuentas 2022</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</si>
  <si>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</si>
  <si>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</si>
  <si>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</si>
  <si>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La actividad esta programada para el 31/11/2022</t>
  </si>
  <si>
    <t>En la Estrategia de Rendición de cuentas hay incluidas 63 actividades para ser realizadas durante toda la vigencia.
Con corte al segundo cuatrimestre se realizaron:
-Dos (2) talleres  de liderazgo y motivación para entrenadores (DPYLD)
-Una (1) rendición de cuentas en el curso de Admon Deportiva (IVC)
-Una (1) Audiencia Pública Rendición de Cuentas</t>
  </si>
  <si>
    <t>Se visualiza informe Acciones Audiencia Pública rendición de cuentas 2021 - 2022</t>
  </si>
  <si>
    <t>El informe de seguimiento se elaboró y se encuentra publicado en la pagina web en el enlace:  
https://www.mindeporte.gov.co/control-rendicion-cuentas/rendicion-cuentas/acciones-rendicion-cuentas-2022/informes-seguimiento 
Se cumplieron 62 de 63 actividades, aunque existen algunos eventos del Viceministerio que no pudieron ser cotejados con evidencia, pero según lo manifestado por ellos, se cumplió con lo programado.</t>
  </si>
  <si>
    <t>Activar al Ministerio dentro de un nodo del Sistema Nacional de Rendición de Cuentas</t>
  </si>
  <si>
    <t>Un (1) nodo activo</t>
  </si>
  <si>
    <t>Número de nodos activos / Número de nodos programados</t>
  </si>
  <si>
    <t>Se han iniciado los contactos con Función Pública para la articulación del Ministerio como parte de uno de los nodos activos que sean de común interés con otras entidades.  Está pendiente definir la temática con la cual participaremos en el nodo de rendición de cuentas</t>
  </si>
  <si>
    <t xml:space="preserve">La actividad no fue cumplida durante la vigencia </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</si>
  <si>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</si>
  <si>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</si>
  <si>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</si>
  <si>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</si>
  <si>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 xml:space="preserve">El informe de seguimiento se elaboró y se encuentra publicado en la pagina web en el enlace:  
https://www.mindeporte.gov.co/control-rendicion-cuentas/rendicion-cuentas/acciones-rendicion-cuentas-2022/informes-seguimiento </t>
  </si>
  <si>
    <t>Consolidar y publicar el informe institucional de rendición de cuentas</t>
  </si>
  <si>
    <t>Un (1) Informe institucional consolidado de rendición de cuentas para la vigencia 2021</t>
  </si>
  <si>
    <t>Número de informes publicados/Número de informes  consolidados</t>
  </si>
  <si>
    <t>En el periodo reportado no se inició la ejecución de esta actividad.
Se solicitó la información a las áreas para iniciar la consolidación del informe, esta solicitud se envió bajo el radicado 2022IE0003339 el día 11/04/2022</t>
  </si>
  <si>
    <t>La actividad esta programada para el 15/07/2022</t>
  </si>
  <si>
    <t>Se realizó y publicó el Informe de Rendición de Cuentas correspondiente a la vigencia 2021 como insumo para la Audiencia Pública
Se puede consultar en la siguiente ruta:
https://www.mindeporte.gov.co/recursos_user/2022/Planeaci%C3%B3n/Junio/Informe_de_Rendici%C3%B3n_de_Cuentas_2021.pdf</t>
  </si>
  <si>
    <t>Se evidenció el informe de rendición de cuentas 2021 en el enlace web https://www.mindeporte.gov.co/recursos_user/2022/Planeaci%C3%B3n/Junio/Informe_de_Rendici%C3%B3n_de_Cuentas_2021.pdf</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</si>
  <si>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</si>
  <si>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</si>
  <si>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</si>
  <si>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La actividad esta programada para el 30/09/2022</t>
  </si>
  <si>
    <t>Se realizó y publicó el Informe de acciones de la Audiencia Pública Rendición de Cuentas correspondiente a la vigencia 2021
Se puede consultar en la siguiente ruta:
https://www.mindeporte.gov.co/recursos_user/2022/Comunicaciones/Agosto/AUDIENCIA_P%C3%9ABLICA_DE_RENDICI%C3%93N_DE_CUENTAS_-_INFORME_DE_ACCIONES.pdf</t>
  </si>
  <si>
    <t>Se observó el informe de acciones Audiencia Pública de Rendición de Cuentas 2021/2022 en el enlace https://www.mindeporte.gov.co/recursos_user/2022/Comunicaciones/Agosto/AUDIENCIA_P%C3%9ABLICA_DE_RENDICI%C3%93N_DE_CUENTAS_-_INFORME_DE_ACCIONES.pdf</t>
  </si>
  <si>
    <t>Elaborar y publicar el informe de rendición de cuentas de la vigencia 2021  con relación a los compromisos adquiridos y acciones realizadas en el marco del Acuerdo de Paz.</t>
  </si>
  <si>
    <t>Un (1) informe de seguimiento a los Acuerdos de Paz</t>
  </si>
  <si>
    <t>Número de Informes de seguimiento a los Acuerdos de Paz realizados y publicados/ Número de Informes de seguimiento a los Acuerdos de Paz programados</t>
  </si>
  <si>
    <t>Se elaboró informe de acuerdo a los lineamientos establecidos por el DAFP y se envío a la sección encargada de este tema en la función publica, asi mismo se publicó en la página web en el siguiente enlace:
https://www.mindeporte.gov.co/control-rendicion-cuentas/rendicion-cuentas/acciones-rendicion-cuentas-2021/informes-seguimiento</t>
  </si>
  <si>
    <t>Se evidencia publicación en la página web institucional del informe de rendición de cuentas de la vigencia 2021 con relación a los compromisos adquiridos y acciones realizadas en el marco del Acuerdo de Paz.</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</si>
  <si>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</si>
  <si>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</si>
  <si>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</si>
  <si>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La actividad esta programada para el 30/11/2022</t>
  </si>
  <si>
    <t xml:space="preserve">La actividad esta programada para el tercer cuatrimestre. </t>
  </si>
  <si>
    <t>Esta actividad no se cumplio, las areas que realizaron ejercicios de rendición de cuentas no reportaron acciones de mejora a partir de los resultados obtenidos</t>
  </si>
  <si>
    <t>Realizar la evaluacion de las actividades suscritas en el componente de rendición de cuentas en el marco del seguimiento al Plan Anticorrupción y de Atención al Ciudadano</t>
  </si>
  <si>
    <t>Tres (3) informes de evaluación</t>
  </si>
  <si>
    <t>Número de Informes realizados/   Número de Informes proyectados</t>
  </si>
  <si>
    <t>Oficina de Control Interno</t>
  </si>
  <si>
    <t>14/01/2022
12/05/2022
14/09/2022</t>
  </si>
  <si>
    <t>Se llevo a cabo el Seguimiento Normativo a la Rendición de Cuentas vigencia y se genero el Informe Final 2021 - 2022.Radicado GESDOC No. 2022IE0001662 del 28 de Febrero de 2022, según el PAAI Apobado por el Comité Institucional de Coordinación de Control Interno - CICCI, se encuentra publicado en el siguiente LINK:
https://www.mindeporte.gov.co/recursos_user/2022/Control_Interno/Marzo/Informe_final_seguimiento_normativo_a_la_Rendici%C3%B3n_de_Cuentas_vig_2021-2022.pdf</t>
  </si>
  <si>
    <t>Se observa publicación en la página web institucional del Informe Final de seguimiento normativo a la Rendición de Cuentas vigencia 2021 - 2022</t>
  </si>
  <si>
    <t>La OCI realizó el informe de seguimiento a la Rendición de Cuentas  del 1er cuatrimestre 2022 bajo radicado GESDOC No. 2022IE0004681 (12-jun-2022), el cual esta publicado en el enlace: https://www.mindeporte.gov.co/recursos_user/2022/Control_Interno/Mayo/2022IE0004681__INFO_FINAL_CUMPL_Y_MONITOREO_PAYAC_Y_MRC_I_CUATRIMESTRE_2022.pdf</t>
  </si>
  <si>
    <t>Se verifico el el informe de seguimiento a la Rendición de Cuentas  del 1er cuatrimestre 2022  publicado en el enlace: https://www.mindeporte.gov.co/recursos_user/2022/Control_Interno/Mayo/2022IE0004681__INFO_FINAL_CUMPL_Y_MONITOREO_PAYAC_Y_MRC_I_CUATRIMESTRE_2022.pdf</t>
  </si>
  <si>
    <t>La OCI realizó el informe de seguimiento a la Rendición de Cuentas  del 2do cuatrimestre 2022 bajo radicado GESDOC No. 2022IE0013099 (11-oct-2022), el cual esta publicado en el enlace: https://www.mindeporte.gov.co/recursos_user/2022/Control_Interno/Octubre/Informe_Final_Seguimiento_Normativo_a_la_Rendici%C3%B3n_de_Cuentas_%28en_adelante_RDC%29_vigencia_2022.pdf</t>
  </si>
  <si>
    <t>Componente 4: Atención al Ciudadano</t>
  </si>
  <si>
    <r>
      <rPr>
        <b/>
        <sz val="12"/>
        <color rgb="FF000000"/>
        <rFont val="Calibri"/>
        <family val="2"/>
      </rPr>
      <t xml:space="preserve">Seguimiento Primera Línea de Defensa 
</t>
    </r>
    <r>
      <rPr>
        <b/>
        <u/>
        <sz val="12"/>
        <color rgb="FF000000"/>
        <rFont val="Calibri"/>
        <family val="2"/>
      </rPr>
      <t>Tercer Cuatrimestre</t>
    </r>
  </si>
  <si>
    <r>
      <rPr>
        <b/>
        <sz val="12"/>
        <color rgb="FF000000"/>
        <rFont val="Calibri"/>
        <family val="2"/>
      </rPr>
      <t xml:space="preserve">Seguimiento Tercera Línea de Defensa 
</t>
    </r>
    <r>
      <rPr>
        <b/>
        <u/>
        <sz val="12"/>
        <color rgb="FF000000"/>
        <rFont val="Calibri"/>
        <family val="2"/>
      </rPr>
      <t>Tercer Cuatrimestre</t>
    </r>
  </si>
  <si>
    <r>
      <t xml:space="preserve">Subcomponente 1
</t>
    </r>
    <r>
      <rPr>
        <sz val="12"/>
        <color theme="1"/>
        <rFont val="Calibri"/>
        <family val="2"/>
        <scheme val="minor"/>
      </rPr>
      <t>Planeación estratégica del servicio al ciudadano</t>
    </r>
  </si>
  <si>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</si>
  <si>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</si>
  <si>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</si>
  <si>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</si>
  <si>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Con el fin de dar cumplimiento a la meta en la fecha programada, desde el mes de febrero el GIT Servicio integral al Ciudadano se comunicó, vía memorando, con las áreas responsables de realizar ejercicios de Caracterización, y solicitó a los coordinadores y jefes de oficina designar dentro de sus equipos de trabajo a los líderes que se encargarán de elaborar las Caracterizaciones de sus Grupos de Valor. Los líderes fueron designados, y el GIT Servicio Integral al ciudadano se ha reunido con cada uno de ellos, acompañándolos en el proceso de elaboración de los informes que actualmente se encuentra en desarrollo. De esta manera se espera contar para el 30/08/2022 con la totalidad de los documentos actualizados.  </t>
  </si>
  <si>
    <t>La actividad esta programada para iniciar a partir del 30/08/2022</t>
  </si>
  <si>
    <t>Los ejercicios de caracterización de la vigencia 2021 se encuentran publicados en la página Web. Podrá ser consultado en el siguiente link: https://www.mindeporte.gov.co/atencion-servicio-ciudadania/caracterizacion-usuarios/caracterizacion-ciudadanos-usuarios-grupos-interes-2021</t>
  </si>
  <si>
    <t>En el link https://www.mindeporte.gov.co/atencion-servicio-ciudadania/caracterizacion-ciudadanos-usuarios-grupos-interes/caracterizacion-ciudadanos-usuarios-grupos-interes-2021 se evidencia la publicación de  29 ejercicios de caracterización</t>
  </si>
  <si>
    <t>Actividad cumplida en el segundo cuatrimestre de 2022.</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</si>
  <si>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</si>
  <si>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</si>
  <si>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</si>
  <si>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</si>
  <si>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El contratista asignado elaboró tres (3) entregables donde se evidencia la proyección de pasar gastos de inversión a funcionamiento, constituyendose en los insumos para la elaboración de informe final del diagnostico.</t>
  </si>
  <si>
    <t>La actividad esta programada para el 30/07/2022; sin embargo se evidencian 3 documentos :  ESTIMACIÓN PARA TRASLADO PRESUPUESTAL AL RUBRO GASTOS DE PERSONAL, BASE CONTRATOS 2022 y VALOR NOMINAL ANUAL X EMPLEO.</t>
  </si>
  <si>
    <t xml:space="preserve">Con base en las cifras de los entregables, se ajustó la información y se proyectó propuesta de rediseño dirigida al DAPRE para concepto favorable, en la que se incluyó la creación de la Oficina de Relacionamiento con la Ciudadanía.
</t>
  </si>
  <si>
    <t>Se evidencia documento denominado "CREACION OFICINA DE RELACIONAMIENTO CON LA CIUDADANIA " y proyecto  de SOLICITUD CONCEPTO FAVORABLE - REDISEÑO INSTITUCIONAL DEL MINISTERIO DEL DEPORTE </t>
  </si>
  <si>
    <t>El proceso de rediseño se encuentra suspendido en espera de análisis de reestructuración del Ministerio del Deporte</t>
  </si>
  <si>
    <r>
      <t xml:space="preserve">Subcomponente 2
</t>
    </r>
    <r>
      <rPr>
        <sz val="12"/>
        <color theme="1"/>
        <rFont val="Calibri"/>
        <family val="2"/>
        <scheme val="minor"/>
      </rPr>
      <t>Fortalecimiento del talento humano al servicio del ciudadano</t>
    </r>
  </si>
  <si>
    <t>Realizar  capacitación  en  el curso de lenguaje claro brindado por el Departamento Nacional de Planeación</t>
  </si>
  <si>
    <t xml:space="preserve">Una (1) capacitación realizada en curso de lenguaje claro </t>
  </si>
  <si>
    <t>Número de capacitaciones realizadas en el curso de lenguaje claro/Número de capacitaciones programadas en el curso de lenguaje claro</t>
  </si>
  <si>
    <t>GIT Talento Humano/
GIT Servicio Integral al Ciudadano</t>
  </si>
  <si>
    <t>Se incorporó en el Plan Anual de Capacitación, se esta en la busqueda de las capacitaciones que puedan ser utiles para este GIT.</t>
  </si>
  <si>
    <t xml:space="preserve">Se realizó publicación para la realización del curso en lenguaje claro (Se adjunta pieza). En lo corrido del 2022, 35 colaboradores lo han realizado.(Reporte al GIT Servicio Integral al Ciudadano)
</t>
  </si>
  <si>
    <t xml:space="preserve">Se evidencia la realización del curso de Lenguaje claro mediante certificaciones incluidas en la carpeta compartida. Se recomienda que el responsable de la actividad sea el 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</si>
  <si>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</si>
  <si>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</si>
  <si>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</si>
  <si>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</si>
  <si>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Se realizo contacto con el INSOR entidad que manifesto lo siguiente:
En el marco del Programa Servimos, la realización de cursos básicos de Lengua de Señas Colombiana (LSC) con enfoque a la atención del ciudadano sordo. Dichos cursos se venían realizando trimestralmente, sin embargo, debido a la contingencia generada por el Covid-19, la programación de los cursos se ha visto aplazada.</t>
  </si>
  <si>
    <t>Se solicitaron las cotizaciones a varias entidades como estudio de mercado para determinar los estudios previos. Sin embargo, los que atendieorn la comunicación enviaron precios con mucha diferencia. Se está solicitando más cotizaciones.</t>
  </si>
  <si>
    <t>Se realizó consuta con la Función Pública para saber si continuaban con en el convenio con INSOR para acceder a capacitaciones en lenguaje de señas, pero informaron que había quedado suspendido.
Se realizó publicación del proceso de contratación por mínima cuantía a través de  SECOPII  en el mes de noviembre, para contratar el curso en lenguaje de señas colombiana, pero este quedó declarado desierto.</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</si>
  <si>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</si>
  <si>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</si>
  <si>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</si>
  <si>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 xml:space="preserve">Se ofertó el curso Introductorio de lenguaje incluyente y accesible para los integrantes del GIT de Servicio al Ciudadano. Tres de ellos se inscribieron.
</t>
  </si>
  <si>
    <r>
      <t xml:space="preserve">Se evidencia correo de invitación al  Curso Virtual Introductorio de Lenguaje Incluyente y Accesible del martes, 3 de mayo de 2022 .Sin embargo no se observa soportes de la realización de la capacitación y /o certificados de los funcionario que la realizaron. </t>
    </r>
    <r>
      <rPr>
        <sz val="12"/>
        <color rgb="FFFF0000"/>
        <rFont val="Calibri"/>
        <family val="2"/>
        <scheme val="minor"/>
      </rPr>
      <t>Se recomienda que el responsable de la actividad sea el GIT Talento Humano</t>
    </r>
  </si>
  <si>
    <t>Se realizaron tres procesos de capacitación: 1. Asistencia Capacitación Protocolo de Servicio al Ciudadano con Inclusión 2022.
2. Asesoría en servicio y buen trato con enfoque diferencial
3. Cultura del Servicio, a través de la EVD.
Se cumple con el 100% de la meta del indicador de la actividad con las 2 capacitaciones realizadas, y se realizo una capacitacion adicional.</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</si>
  <si>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</si>
  <si>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</si>
  <si>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</si>
  <si>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Se tiene pensado entregar estos incentvos la ultima semana del mes de abril.</t>
  </si>
  <si>
    <t>Se tiene programado dentro del Plan de Estímulos e Incentivos. Teniendo en cuenta que la contratacion con la caja de compensacion CAFAM para el desarrollo de las actividades del Plan de Bienestar se frmó hasta el mes de agosto bajo el contrato CPS - 940 - 2022, el respectivo incentivo de acuerdo al cronograma establecido con dicha entidad se tiene previsto para entrega del mes de octubre.</t>
  </si>
  <si>
    <t xml:space="preserve">La actividad de entrega de los incentivos  esta programada para el tercer cuatrimestre </t>
  </si>
  <si>
    <t>Se informó sobre la entrega de incentivos a los colaboradores de Servicio Integral al Ciudadano, para el día 16 y 19 de diciembre de 2022-</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</si>
  <si>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</si>
  <si>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</si>
  <si>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</si>
  <si>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</si>
  <si>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 xml:space="preserve">GIT Administrativa: Teniendo en cuenta que esta actividad se realiza semestralmente, las evidencias de las mejoras a los sistemas de información sera aportadas en el monitoreo al PAYAC del segundo cuatrimestre de la presente vigencia </t>
  </si>
  <si>
    <t xml:space="preserve">En cumplimiento a la normatividad archivistica vigente, en equipo de trabajo de gestión documental, realizó requerimiento tecnico al proveedor de GESDOC, con la finalidad de mejorar la visualización de los formularios y ajustar las plantillas generadas por el aplicativo ;
como mejora se desarrolló la APP de ventanilla  unica Mindeporte   </t>
  </si>
  <si>
    <r>
      <rPr>
        <sz val="12"/>
        <color rgb="FF000000"/>
        <rFont val="Calibri"/>
        <family val="2"/>
      </rPr>
      <t xml:space="preserve">Para el segundo semestre se desarrollo:
1.Implementación en cuanto a la integración del correo electrónico en GESDOC,cumplido al 100%. Para el segundo semestre se desarrollo la implementación del correo electronico certificado integrado con GESDOC, adicionamente se realizaron requirimientos de ajustes con relación  a los formularios y vista de estructura de la Tabla de Retención documental
2.La segunda implementación quedó en pruebas, en donde se diseño de la nueva interfaz de gesdoc  que incluye actualizar algunas funcionalidades especificas  especialmente, la estructura del archivo digital de las diferentes dependencias.
</t>
    </r>
    <r>
      <rPr>
        <sz val="12"/>
        <color rgb="FFFF0000"/>
        <rFont val="Calibri"/>
        <family val="2"/>
      </rPr>
      <t>El proceso no adjunto las evidencias correspondientes por lo que la segunda línea de defensa deja el porcentaje de cumplimiento de la actividad en cero.</t>
    </r>
  </si>
  <si>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</si>
  <si>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</si>
  <si>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</si>
  <si>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GIT Administrativa: Se implementó en el formulario de PQRDS la denuncia "casos de violencia basada en género en el Deporte" incluyendo nuevos campos para captura de información inidicando la relación del denuciante con la victima.</t>
  </si>
  <si>
    <t xml:space="preserve">Se evidencia actualización  del formulario de radicación de PQRDS  en la ventanilla virtual de la página web ; DENUNCIA- Caso de Violencia basada en género en el Deporte, con nuevos campos para captura de información, condicionada a la relación del denunciante con la víctima.   </t>
  </si>
  <si>
    <t>Esta actividad se cumplió en el primer cuatrimestre</t>
  </si>
  <si>
    <t>Subcomponente 3
Gestión de relacionamiento con los ciudadanos</t>
  </si>
  <si>
    <t>Realizar seguimento al plan de apertura de datos
MINDEPORTE 2021-2022.</t>
  </si>
  <si>
    <t>Un  (1)seguimiento al plan de apertura de datos.</t>
  </si>
  <si>
    <t>Número de seguimientos realizados/Número de seguimientos programados.</t>
  </si>
  <si>
    <t xml:space="preserve">GIT TICs </t>
  </si>
  <si>
    <t xml:space="preserve">
30/11/2022
</t>
  </si>
  <si>
    <t>Se definio el plan de apertura de datos.</t>
  </si>
  <si>
    <t>Se observa PLAN DE APERTURA DE DATOS MINISTERIO DEL DEPORTE 2021-2022 de Septiembre 2021; sin embargo no se evidencia seguimiento realizado.</t>
  </si>
  <si>
    <t>Para el presente cuatrimestre se realizó seguimiento al Plan de Apertura de Datos 2021-2022, en el cual se observa que de acuerdo a las acciones programadas y priorizadas en dicho plan, se han actualizado en el portal www.datos.gov.co  tres  conjuntos de datos (PQR,Inventario activos de información y  Calendarios Deportivos ) de los 8 conjuntos de datos  priorizados en el Plan de Apertura de Datos</t>
  </si>
  <si>
    <t xml:space="preserve">La actividad esta programada para el 
30/11/2022; sin embargo se evidencia "Seguimiento Plan de Apertura de Datos 2021-2022" que no esta culminado. Se sugiere cambiar la meta o producto de acuerdo a los seguimientos realizados. </t>
  </si>
  <si>
    <t>Se presenta informe de seguimiento del estado actual de las acciones contempladas en los diferentes conjuntos de datos priorizados en el Plan de Apertura de Datos 2021-2022, de igual forma se observa la apertura y/o  actualización de los registros de la información conforme a la periodicidad (anual) de dichos conjunto de datos y que se encuentran publicados en el portal www.datos.gov.co. Las evidencias se encuentran disponibles en el siguiente link: https://coldeportes.sharepoint.com/:b:/r/sites/gittics/Documentos%20compartidos/Gobierno%20DIGITAL/GOBIERNO%20DIGITAL/GOBIERNO%20DIGITAL%202022/Planeaci%C3%B3n/PAYAC%202022/Seguimiento%20Tercer%20Trimestre%20PAAC%202022/Evidencias%20PAAC%20Tercer%20Trimestre/INFORME%20SEGUIMIENTO%20PLAN%20APERTURA%20DE%20DATOS.pdf?csf=1&amp;web=1&amp;e=Rz8ATT</t>
  </si>
  <si>
    <t>Realizar una adecuación tecnológica que permita y facilite la comunicación de personas con discapacidad visual o auditiva conforme a la NTC 5854.</t>
  </si>
  <si>
    <t>Una (1) adecuación tecnólogica realizada/ Informe.</t>
  </si>
  <si>
    <t>Número de adecuaciones realizadas/Número de adecuaciones programadas</t>
  </si>
  <si>
    <t>Se realizó Contrato de Micrositios: CPS-734-2022 para el el portal y subsitios del Ministerio del Deporte.</t>
  </si>
  <si>
    <t>Se formalizó CPS-734-2022, cuyo objeto es "MANTENIMIENTO, ACTUALIZACIÓN Y DESARROLLO DEL PORTAL DEL MINISTERIO Y SUBSITIOS." sin evidencias de adecuaciones tecnólogicas a la fecha de realización de seguimiento.</t>
  </si>
  <si>
    <t xml:space="preserve">Mediante mesa de trabajo realizada el 17 de agosto de 2022, se identificó que la adecuacion tecnologica a realizar será un interprete de señas en el sitio web de la entidad </t>
  </si>
  <si>
    <t>La actividad esta programada para el 
30/11/2022</t>
  </si>
  <si>
    <t>El 27 de septiembre de 2022 se realizó adecuación tecnológica en el portal WEB de MinDeporte mediante un intérprete de señas en el menú principal del portal WEB, facilitando de esta manera  la comunicación de personas con discapacidad visual o auditiva conforme a la NTC 5854.  Las evidencias se encuentran disponibles en el siguiente link:https://coldeportes.sharepoint.com/:b:/r/sites/gittics/Documentos%20compartidos/Gobierno%20DIGITAL/GOBIERNO%20DIGITAL/GOBIERNO%20DIGITAL%202022/Planeaci%C3%B3n/PAYAC%202022/Seguimiento%20Tercer%20Trimestre%20PAAC%202022/Evidencias%20PAAC%20Tercer%20Trimestre/INTERPRETE%20DE%20SEN%CC%83AS%20PORTAL%20WEB%20MINDEPORTE.pdf?csf=1&amp;web=1&amp;e=tuqOtj</t>
  </si>
  <si>
    <t>Capacitar internamente a los colaboradores del Ministerio en la ruta de atención de denuncias por violencia basadas en género en el deporte</t>
  </si>
  <si>
    <t>Una (1) capacitación realizada</t>
  </si>
  <si>
    <t>Viceministerio/GIT Servicio Integral al Ciudadano</t>
  </si>
  <si>
    <t>En el periodo se realizaron 3 capacitaciones internas sobre  el protocolo de erradicación de violencias liderado por el viceministerio, pero como la operación de canales inició el 1 de abril, se espera que en el segundo cuatrimestre se brinde esta capacitación interna en la ruta de atención de casos.</t>
  </si>
  <si>
    <t xml:space="preserve">Esta actividad se cumplió en el primer cuatrimestre y se realizaron dos capacitaciones internas dirigidas a funcionarios y contratistas en el protocolo de erradicación de violencias basadas en género y desde el GIT Servicio Integral al Ciudadano se brindó explicación de la ruta interna y los canales de atención disponibles. Se adjunta registro de asistencia de esas capacitaciones lo que corrobora su realización. </t>
  </si>
  <si>
    <t>Se observa soportes (evidencia fotográfica y actas) para las (3) sesiones de capacitaciones internas realizadas a funcionarios y contratistas desarrolladas por el viceministerio, en el marco de la ruta de violencia basada en género. Por otro lado, se observa el acta de la capacitacion brindada por el GIT Servicio Integral al Ciudadano sobre “La Carrera por la Equidad de Género y la Diversidad en el Deporte”.</t>
  </si>
  <si>
    <t>Promocionar los mecanismos con los que cuentan los ciudadanos para la presentación de denuncias por violencias basadas en género en el deporte</t>
  </si>
  <si>
    <t>Una (1) campaña de promoción de información por la página web y redes sociales</t>
  </si>
  <si>
    <t>Campañas realizadas/Campañas programadas</t>
  </si>
  <si>
    <t xml:space="preserve">Se diseñaron campañas de promoción via web y redes sociales que promueven los mecanismos para presentar denuncias por violencias basadas en género. Se adjunta informe de evidencias de las campañas realizadas. </t>
  </si>
  <si>
    <t>Se observa campaña de promoción de información por la página web y redes sociales sobre los mecanismos con los que cuentan los ciudadanos para la presentación de denuncias por violencias basadas en género en el deporte</t>
  </si>
  <si>
    <t>Elaborar, de manera coordinada con las distintas dependencias, los calendarios de eventos del Ministerio en la vigencia 2022, para efectos de su publicación en página web.</t>
  </si>
  <si>
    <t>Un (1) calendario de eventos.</t>
  </si>
  <si>
    <t>Número de  calendarios de eventos publicados en la pagina web /Número de calendarios programados</t>
  </si>
  <si>
    <t>GIT Servicio Integral al Ciudadano/ GIT Comunicaciones</t>
  </si>
  <si>
    <t xml:space="preserve">Solicitud de información, consolidación, construcción de matriz y publicación del Calendario de Eventos del Ministerio del Deporte 2022 en la página web, link: https://www.mindeporte.gov.co/mindeporte/eventos-programas-institucionales/calendario-eventos-1
</t>
  </si>
  <si>
    <t>Se evidencia cargue de calendario de eventos en la página web institucional, se sugiere publicar los calendarios nuevamente con las fechas que estaban pendientes  por confirmar  y con la totalidad de los eventos de cada dirección técnica.</t>
  </si>
  <si>
    <t>No se presentó avance durante este periodo</t>
  </si>
  <si>
    <t xml:space="preserve">No presento avance para este cuatrimestre, sin embargo, se reitera la sugerencia de publicar los calendarios nuevamente con las fechas que están pendientes por confirmar y con la totalidad de los eventos programados para la vigencia por cada una de las direcciones técnicas. </t>
  </si>
  <si>
    <t>Teniendo en cuenta que se modificó en la versión 4 del PAAC la meta a Un (1) calendario de eventos,  en el primer cuatrimestre se dio cumplimiento a la actividad.  Se consolidó la información de eventos y se publicó en la página web del Ministerio del Deporte, link: https://www.mindeporte.gov.co/mindeporte/eventos-programas-institucionales/calendario-eventos-1</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</si>
  <si>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</si>
  <si>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</si>
  <si>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</si>
  <si>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</si>
  <si>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Procedimiento actualizado vinculando manual interno de atención de casos de violencias basadas en género. El procedimiento está publicado en Isolucion SI-PD-014 y el manual tambien con codigo SI-MN-003.</t>
  </si>
  <si>
    <t>Se observa en el aplicativo ISOLUCIÓN el "PROCEDIMIENTO
RECEPCIÓN, TRÁMITE Y SEGUIMIENTO DE PETICIONES" con CÓDIGO: SI-PD-01 del 1/Abr/2022 y el Manual de "ATENCIÓN DE CASOS DE VIOLENCIAS BASADAS EN GÉNERO EN EL DEPORTE, LA RECREACIÓN, LA ACTIVIDAD FÍSICA Y EL APROVECHAMIENTO DEL TIEMPO LIBRE" con  CÓDIGO: SI-MN-003</t>
  </si>
  <si>
    <t>Esta actividad se cumplió en el primer cuatrimestre.</t>
  </si>
  <si>
    <t>La actividad se cumplió en el primer cuatrimestre</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</si>
  <si>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</si>
  <si>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</si>
  <si>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</si>
  <si>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</si>
  <si>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Carta del trato digno actualizada y publicada en pagina web: https://www.mindeporte.gov.co/recursos_user/2022/Servicio_Integral_al_Ciudadano/Abril/CARTA_DEL_TRATO_DIGNO_AL_CIUDADANO_2022.pdf</t>
  </si>
  <si>
    <t xml:space="preserve">Se encuentra publicada la carta de Trato Digno al Ciudadano 2022, en la página web institucional. </t>
  </si>
  <si>
    <t>Actualizar el documento de ayuda para la presentación de peticiones, con el propósito de incluir lenguaje claro y concreto, en los casos en que se requiera.</t>
  </si>
  <si>
    <t>No se ejecutaron actividades en este periodo.</t>
  </si>
  <si>
    <t>La actividad esta programada para el 30/08/2022</t>
  </si>
  <si>
    <t>El documento se encuentra actualizado y publicado en la página web en el siguiente link: https://gesdoc.mindeporte.gov.co/SGD_WEB/www/DocumentoAyudaPeticiones2022.pdf</t>
  </si>
  <si>
    <t>Se evidencia el documento de ayuda publicado en el enlace https://gesdoc.mindeporte.gov.co/SGD_WEB/www/DocumentoAyudaPeticiones2022.pdf</t>
  </si>
  <si>
    <t>La actividad se cumplió en el segundo cuatrimestre</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</si>
  <si>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</si>
  <si>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</si>
  <si>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</si>
  <si>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Los protocolos de Servicio a la Ciudadanía se encuentran publicados en la página web y podrán ser consultados en el siguiente link: https://www.mindeporte.gov.co/recursos_user/2022/Servicio_Integral_al_Ciudadano/Junio/Protocolo_de_Servicio_al_Ciudadano_2022.pdf
El protocolo no se oficializó en isolución ya que no existe una plantilla de tipo documental que se ajuste al contenido de este documento, por lo anterior se solicitará modificación a la OAP para que la meta establezca que el protocolo quede publicado en la pagina web.</t>
  </si>
  <si>
    <t xml:space="preserve">Se evidencia el PROTOCOLO DE SERVICIO AL CIUDADANO CON INCLUSIÓN, en el enlace web https://www.mindeporte.gov.co/recursos_user/2022/Servicio_Integral_al_Ciudadano/Junio/Protocolo_de_Servicio_al_Ciudadano_2022.pdf; sin embargo no se observa el documento en la herramienta de ISOLUCIÓN, teniendo en cuenta lo indicado en la meta. Por lo anterior se recomienda realizar la respectiva modificación. </t>
  </si>
  <si>
    <t>Divulgar los protocolos actualizados de atención de servicio al ciudadano del Ministerio con el personal que atiende a ciudadanos.</t>
  </si>
  <si>
    <t>Los protocolos se encuentran en actualización y serán socializados entre mayo y junio del 2022</t>
  </si>
  <si>
    <t>Esta actividad no pudo ser cumplida en el periodo, dado que el procolo solo fue actualizado en el mes de junio. No obstante, se efectuará en el siguiente cuatrimestre.</t>
  </si>
  <si>
    <t xml:space="preserve">La actividad no se cumplió en la fecha programada. </t>
  </si>
  <si>
    <t>Se llevó a cabo capacitación con el fin de divulgar los protocolos actualizados de atención de servicio al ciudadano del Ministerio con el personal que atiende a ciudadanos. (Funcionarios, contratistas y personal de vigilancia).  Fecha: 23 de septiembre</t>
  </si>
  <si>
    <t>Promocionar los mecanismos con los que cuentan los ciudadanos para la presentación de denuncias por actos de corrupción.</t>
  </si>
  <si>
    <t>Una (1) campaña de promoción de información por la página web</t>
  </si>
  <si>
    <t xml:space="preserve">Se inicia campaña para promocionar los mecanismos con que cuentan los ciudadanos para denunciar posibles actos de corrupción, la cual se hará en el próximo cuatrimestre  través de intranet, redes sociales y envío de correos masivos. </t>
  </si>
  <si>
    <t>Se realiza campaña de difusión a través de intranet, redes sociales. https://twitter.com/MinDeporteCol/status/1524517058146410499</t>
  </si>
  <si>
    <t>Se evidencia campaña en https://twitter.com/MinDeporteCol/status/1524517058146410499</t>
  </si>
  <si>
    <t>Formular y publicar la estrategia de Participación Ciudadana de la vigencia del Ministerio del Deporte</t>
  </si>
  <si>
    <t>UUna (1) estrategia de participación publicada en la página web</t>
  </si>
  <si>
    <t>Número de estrategias publicadas/Número de estrategias programados</t>
  </si>
  <si>
    <t>Se formuló la estrategia de participación ciudadana 2022 de manera concertada con todas las dependencias de la entidad. Se realizó una consulta ciudadana para recibir aportes a la estrategia diseñada, la cual se cual se alojó  en un espacio virtual en la página web a través del link: https://www.mindeporte.gov.co/servicio-al-ciudadano/politica-institucional-servicio-al-ciudadano/foros-consultas-ciudadanas/foros-abiertos/foro-consulta-aportes-estrategia-participacion-ciudadana-2022
Una vez culminado el ejercicio de consulta, se sometió la estrategia a aprobación del comite de gestión y desempeño, el cual en sesión No. _ del 13 de abril de 2022 lo aprobó y por ende, se publicó la estregia de participación en la página web. Se puede acceder a la estragia aprobada mediante el link: https://www.mindeporte.gov.co/servicio-al-ciudadano/participacion-ciudadana/estrategia-participacion-ciudadana</t>
  </si>
  <si>
    <t xml:space="preserve">Se encuentra publicada la  Estrategia de Participación Ciudadana 2022 en la página web institucional. </t>
  </si>
  <si>
    <t>La actividad se cumplió en el primer cuatrimestre.</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</si>
  <si>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</si>
  <si>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</si>
  <si>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</si>
  <si>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estrategia de Participación Ciudadana bajo la articulación de G.I.T Servicio Integral al Ciudadano.</t>
  </si>
  <si>
    <t>En el seguimiento del primer trimestre se identifica un avance de 13% de ejecución de la estrategia de participación, en el que el balance de avance de las 41 actividades programadas 3 van al 100%, 1 al 50% ,6 al 25% y 1 al 33%. Los reportes de la ejecución se publican en la pagina web siguiendo el enlace: https://www.mindeporte.gov.co/servicio-al-ciudadano/participacion-ciudadana/resultados-ejercicios-participacion-ciudadana</t>
  </si>
  <si>
    <t>No se evidencia el 100% de reportes de ejecución de EPC publicados en la página web oficial</t>
  </si>
  <si>
    <t>De los 44 ejercicios de participación programados en la estrategia de participación ciudadana 2022, versión No 2, se ha ejecutado en el segundo trimestre un total de siete (7) ejercicios programados, uno de ellos pasa del 25% al 50% de ejecución, otro del 33% al 66% de ejecución y cinco (5) de ellos se desarrollaron en su totalidad dando como resultado un 100%. Lo que corresponde a un avance de ejecución de la estrategia de participación para el segundo trimestre del 14%. y un acumulado total del 27%. Los reportes se encuentran publicados en el siguiente link: https://www.mindeporte.gov.co/servicio-al-ciudadano/participacion-ciudadana/resultados-ejercicios-participacion-ciudadana</t>
  </si>
  <si>
    <t>Mediante enlace https://www.mindeporte.gov.co/atencion-servicio-ciudadania/participacion-ciudadana/resultados-ejercicios-participacion-ciudadana/2022, se evidencia    reportes de ejecución de EPC</t>
  </si>
  <si>
    <t>A la estrategia de participación ciudadana 2022, versión No 4 se le agregaron 2 nuevas actividades de participación ciudadana; quedando entonces con 46 actividades por ejecutar. Para el cuarto trimestre se han realizado un total de (30) ejercicios de participación ciudadana, dos de ellos se encuentran en un 25% de ejecución, uno al 50% de ejecución, dos al 75% y 25 de ellos se desarrollaron en su totalidad dando como resultado un 100%. Lo que corresponde a un acumulado total del 60%. Los reportes se encuentran publicados en el siguiente link: https://www.mindeporte.gov.co/atencion-servicio-ciudadania/participacion-ciudadana/resultados-ejercicios-participacion-ciudadana/2022</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</si>
  <si>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</si>
  <si>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</si>
  <si>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</si>
  <si>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</si>
  <si>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En el periodo no se inició la ejecución de esta actividad</t>
  </si>
  <si>
    <t>La actividad esta programada para el 15/12/2022</t>
  </si>
  <si>
    <t>Esta actividad esta programada para el último trimestre del 2022</t>
  </si>
  <si>
    <t>La actividad esta programada para el 3er. Cuatrimestre</t>
  </si>
  <si>
    <t>Una vez consolidado el Plan de Acción Institucional reportado por las dependencias del Ministerio, se envía solicitud al grupo de Servicio Integral al Ciudadano, para que sea públicado en la página web del Ministerio para recibir las recomendaciones y observaciones que realize la ciudadania y grupos de valor por un tiempo de 15 días habiles.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</si>
  <si>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</si>
  <si>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</si>
  <si>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</si>
  <si>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No se reporta actividades para este periodo. Se hará la gestión el siguiente cuatrimestre.</t>
  </si>
  <si>
    <t>Se realizan dos capacitaciones interinstitucionales: 1. Ministerio del Interior: El dia 17 de Junio de 2022 "Enfoque Diferencial y Étnico" 2. Instituto Nacional para Ciegos (INCI): El dia 28 de Julio de 2022. Las dos capacitaciones tenian como tema principal Enfoque diferencial, étnico e interseccional. Se adjuntan actas de las reuniones.</t>
  </si>
  <si>
    <t>Se evidencias dos actas: Capacitar a funcionarios y contratistas del Ministerio del Deporte en temas relacionados con discapacidad visual del 28/07/2022 y Capacitar a funcionarios y contratistas del Ministerio del Deporte en temas relacionados con el Enfoque Diferencial y Étnico del 17/06/2022</t>
  </si>
  <si>
    <t>Realizar una adecuación física a la sede de  la entidad de acuerdo con la NTC 6047, de acuerdo al diagnóstico existente.</t>
  </si>
  <si>
    <t>una (1) adecuación física realizada</t>
  </si>
  <si>
    <t>Dirección de Recursos y Herramientas /GIT Gestión Administrativa</t>
  </si>
  <si>
    <t>De acuerdo a concertación con la Dirección de Recursos y Herramientas del SND - GIT Infraestructura esta actividad se dara inicio a partir del mes de mayo de 2022</t>
  </si>
  <si>
    <t>La actividad esta programada para el 15/11/2022</t>
  </si>
  <si>
    <t>El GIT Administrativa, apoyo al GIT de infraestructura en la solicitud de cotizacion del pasamanos para la rampa.</t>
  </si>
  <si>
    <t xml:space="preserve">Se realizo la demarcación del parqueadero de vehículos oficiales, zona donde se encuentran los espacios de parqueo para personas con movilidad reducida, adicionalmente, se adjudicó la orden de compra No 101451 referente a la adquisición de materiales de ferretería, para atender los trabajos faltantes en la entidad de acuerdo con la NTC 6047. </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</si>
  <si>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</si>
  <si>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</si>
  <si>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Se tiene proyectado iniciar el curso de Participación Ciudadana en la EVD en el segundo cuatrimestre del año.</t>
  </si>
  <si>
    <t>El curso de Participación Ciudadana en la EVD no inició en el segundo cuatrimestre del año, por lo que una vez inicie y se tengan los reportes de los participantes se efectuará el reporte.</t>
  </si>
  <si>
    <t xml:space="preserve">Se incluyó en la oferta de la Escuela Virtual del deporte el Curso de Participación Ciudadana y Control Social.  La invitación a realizar el curso se socializó el 7 de dicembre de 2022. </t>
  </si>
  <si>
    <t>Implementar una mejora en GESDOC que permita validar que se efectuó la notificación de entrega de respuesta de las peticiones físicas</t>
  </si>
  <si>
    <t>Un (1) informe de la mejora implementada en GESDOC</t>
  </si>
  <si>
    <t>Número de Informes de la mejora en GESDOC realizadas/ Número de informes de las mejoras en GESDOC programados</t>
  </si>
  <si>
    <t>Se realizó revisión del anexo de la resolución y se identifico tres mejoras por implementar:                                                                                
 1. Un mecanismo para que el usuario pueda agendar una cita para atención presencial.
2.	Mecanismos para evitar SPAM.
3.	Mensaje de falla en el sistema
Se solicitó al GIT TICS su implementación mediante memorando N° 2022IE0006285 y el GIT TICS dio respuesta mediante memorando N°2022IE0006353 donde manifiestan que se implementaron dos mejoras: 
1.	Mecanismos para evitar SPAM.
2.	Mensaje de falla en el sistema. (Se adjuntan memorandos)</t>
  </si>
  <si>
    <t>Se evidencia mediante Gesdoc No. 2022IE0006353, la implementación de: Mensaje de falla en el sistema y mecanismos para evitar SPAM</t>
  </si>
  <si>
    <t xml:space="preserve">Implementar acciones para garantizar la accesibilidad a canales de atención conforme a lo descrito en el numeral 2.4.4 "Menú Participa" del Anexo 2 de la Resolución MINTIC 1519 de 2020. </t>
  </si>
  <si>
    <t>6 secciones implementadas en el menú participa</t>
  </si>
  <si>
    <t>Número de secciones implementadas /Número de secciones programadas.</t>
  </si>
  <si>
    <t>Se realiza implementación del menú participa conforme con los lineamientos definidos por la Departamento Administrativo de la Función Pública y la Resolución 1519 de 2020 y sus anexos. Ver menú Participa en el siguiente link:  https://www.mindeporte.gov.co/participa</t>
  </si>
  <si>
    <t>Se evidencian dos mejoras en el menú participa: videos con subtítulos o Closed Caption y lector de pantalla para las notas de las infografías y fotografías.</t>
  </si>
  <si>
    <t>Promover actividades internas de reconocimiento al compromiso de servidores y dependencias que elaboren y difundan comunicaciones en Lenguaje Claro</t>
  </si>
  <si>
    <t>Dos (2) campañas de promoción mediante la intranet y correo institucional</t>
  </si>
  <si>
    <t>No se reportan actividades para este periodo, puesto que las campañas se realizarán el siguiente cuatrimestre</t>
  </si>
  <si>
    <t>Se realizaron las campañas de reconocimiento al compromiso de servidores y dependencias que elaboren y difundan comunicaciones en Lenguaje Claro y se compartieron por la intranet y el correo institucional. En el informe de gestión del segundo trimestre de servicio al ciudadano se consigna a numeral 7 Fortalecimiento del lenguaje claro, la evidencia de esta gestión. Se puede consultar en el siguiente enlace: https://www.mindeporte.gov.co/atencion-servicio-ciudadania/politica-institucional-atencion-servicio-ciudadania/informes-gestion-atencion-servicio-ciudadania/informes-gestion-servicio-al-ciudadano-2022&amp;ne&amp;inf=0</t>
  </si>
  <si>
    <t>Se evidencias dos campañas de promoción publicadas en intranet</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</si>
  <si>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</si>
  <si>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</si>
  <si>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</si>
  <si>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GIT Servicio Integral al Ciudadano / Oficina Asesora de Planeación / GIT Comunicaciones/Direcciones Técnicas</t>
  </si>
  <si>
    <t>El menú participa tiene establecido 45 items como requisitos para ser cumplidos y a la fecha de este reporte se han cumplido 18 items. Se anexa matriz ITA con el reporte de cumplimiento.</t>
  </si>
  <si>
    <t xml:space="preserve">Se observa matriz de cumplimiento de  transparencia con 18 items que han cumplido de un total de 45. </t>
  </si>
  <si>
    <t>De la matriz ITA se tienen un total de 44 requisitos para el menú PARTICIPA de los cuales a la fecha se han cumplido un total de 23, el resto se encuentra en desarrollo de implementación . Se adjunta documento matriz ITA con el cumplimiento de los items.</t>
  </si>
  <si>
    <t xml:space="preserve">Se evidencia Matriz ITA, con cumplimiento. </t>
  </si>
  <si>
    <t>68,1%%</t>
  </si>
  <si>
    <t>De la matriz ITA se tienen un total de 44 requisitos para el menú PARTICIPA de los cuales a la fecha se han cumplido un total de 30, el resto se encuentra en desarrollo de implementación . Se adjunta documento matriz ITA con el cumplimiento de los items.
Enlace:
https://coldeportes.sharepoint.com/:w:/s/gitcomunicaciones/EQDP92gmqCpFuThBydUeKZMBbnCYpyf1xB6yR34oVa6eIA?e=4a60J7</t>
  </si>
  <si>
    <r>
      <rPr>
        <b/>
        <sz val="12"/>
        <color rgb="FF000000"/>
        <rFont val="Calibri"/>
        <family val="2"/>
      </rPr>
      <t xml:space="preserve">Subcomponente 4
</t>
    </r>
    <r>
      <rPr>
        <sz val="12"/>
        <color rgb="FF000000"/>
        <rFont val="Calibri"/>
        <family val="2"/>
      </rPr>
      <t>Conocimiento al servicio al ciudadano</t>
    </r>
  </si>
  <si>
    <t>Boletin Jurídico en materia deportiva</t>
  </si>
  <si>
    <t>Tres (3) boletines jurídicos</t>
  </si>
  <si>
    <t>Número de boletines publicados/ Número de boletines programados</t>
  </si>
  <si>
    <t xml:space="preserve">Oficina  Asesora Jurídica </t>
  </si>
  <si>
    <t>30/04/2022
31/08/2022
15/12/2022</t>
  </si>
  <si>
    <t xml:space="preserve">Desde la OAJ se solicitó el diseño del boletín jurídico, el cual fue publicado en la Intranet el 29 de abril de la presente vigencia. Se anexa boletin jurídico publocado en intranet y correo masivo. </t>
  </si>
  <si>
    <t>Se observa boletín Jurídico de 29/04/2022 publicado en página web institucional</t>
  </si>
  <si>
    <t>Se estructuró boletin juridico  correspondiente al segundo cuatrimestre y se dio a conocer al interior de la Entidad.</t>
  </si>
  <si>
    <r>
      <t xml:space="preserve">Se evidencia Boletín Jurídico de Agosto 2022 con tema </t>
    </r>
    <r>
      <rPr>
        <i/>
        <sz val="12"/>
        <color theme="1"/>
        <rFont val="Calibri"/>
        <family val="2"/>
        <scheme val="minor"/>
      </rPr>
      <t>" LEY 2213 DEL 13 DE JUNIO DE 2022"</t>
    </r>
  </si>
  <si>
    <t>Se estructuró boletín jurídico correspondiente al tercer cuatrimestre del 2022, el cual fue publicado en la INTRANET, el 15 de diciembre del presente año. Se adjuntan las respectivas evidencias.</t>
  </si>
  <si>
    <t>Publicar  en la página web del Ministerio del Deporte la agenda regulatoria de la entidad.</t>
  </si>
  <si>
    <t>Dos (2) Publicaciones realizadas en la página web</t>
  </si>
  <si>
    <t>Número de publicaciones realizadas en la página web/Número de publicaciones programadas</t>
  </si>
  <si>
    <t>31/10/2022
30/11/2022</t>
  </si>
  <si>
    <t>La actividad no aplica para el periodo. Esta programada para cumplir en el tercer cuatrimestre de 2022.</t>
  </si>
  <si>
    <t>La actividad esta programada para el 30/10/2022</t>
  </si>
  <si>
    <t>La actividad fue cumplida por la Oficina Asesora Jurídica, en tanto se publicó el proyecto de Agenda Regulatoria prevista por el Ministerio del Deporte para el año 2023 para consulta de la ciudadanía en la página web, el pasado 31 de octubre de 2022 con el apoyo del GIT Servicio Integral al Ciudadano y el GIT de Comunicaciones.
Así mismo, el  1 de diciembre de 2022, la OAJ envió Memorando con Radicado No. 2022IE0016206 ante el Despacho del Viceministerio, solicitando informar los proyectos específicos de regulación que previsiblemente deban expedirse durante el año 2023 desde la competencia de las áreas del Ministerio, con el objeto de proyectar una posible actualización de la Agenda Regulatoria del Ministerio del
Deporte para el año 2023.
Adicionalmente se publico el día 30 de diciembre la agenda regulatoria 
Evidencia enlace: https://www.mindeporte.gov.co/normatividad/agenda-regulatoria&amp;ne&amp;inf=0
Se cumple el 100% de la actividad con las dos publicaciones.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</si>
  <si>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</si>
  <si>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</si>
  <si>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</si>
  <si>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</si>
  <si>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La actividad esta programada para el 26/11/2022</t>
  </si>
  <si>
    <t xml:space="preserve">Se efectuó la divulgación de la Politica de tratamiento de datos en los diferentes canales de comunicación de la entidad. Se relacionan los enlaces: 
https://twitter.com/MinDeporteCol/status/1555670421659435016 
https://business.facebook.com/photo.php?fbid=421099383388021&amp;set=a.394584586039501&amp;type=3&amp;theater 
https://twitter.com/MinDeporteCol/status/1554906848704225280 
https://business.facebook.com/photo.php?fbid=419573660207260&amp;set=a.394584586039501&amp;type=3&amp;theater 
https://twitter.com/MinDeporteCol/status/1554209904495321089 
https://business.facebook.com/photo.php?fbid=418377676993525&amp;set=a.394584586039501&amp;type=3&amp;theater </t>
  </si>
  <si>
    <t>Se evidencia pieza comunicativa de Política de Protección de datos</t>
  </si>
  <si>
    <t>La actividad fue cumplida durante el tercer cuatrimestre del 2022, con la divulgación de La Política de Protección de Datos Personales vigente en la entidad y publicada en Isolucion con el código GJ-PO-001, a través de pieza comunicativa publicada en la INTRANET.Se adjuntan evidencias.</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</si>
  <si>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</si>
  <si>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</si>
  <si>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Para el periodo no se realizaron campañas. Se tiene proyectado ejecutarlas en el siguiente cuatrimestre.</t>
  </si>
  <si>
    <t>Se realizaron dos campañas con el fin de promover la comunicación entre las dependencias, con el correcto el uso de los canales habilitados para tramite de peticiones de cara al ciudadano. 
Se adjunta evidencias.</t>
  </si>
  <si>
    <t xml:space="preserve">Se evidencia campañas realizadas en la carpeta compartida. </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</si>
  <si>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</si>
  <si>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</si>
  <si>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</si>
  <si>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Se diseñó y publicó el informe anual de participación ciudadana gestión 2021. Su consulta puede realizarse a traves del siguiente link: https://www.mindeporte.gov.co/servicio-al-ciudadano/participacion-ciudadana/informe-anual-gestion-participacion-ciudadana/2021</t>
  </si>
  <si>
    <t>Se evidencia  Informe anual de gestión de la Participación Ciudadana 2021, publicado en la página web institucional el Jueves, 21 de Abril de 2022</t>
  </si>
  <si>
    <r>
      <t xml:space="preserve">Subcomponente 5
</t>
    </r>
    <r>
      <rPr>
        <sz val="12"/>
        <color rgb="FF000000"/>
        <rFont val="Calibri"/>
        <family val="2"/>
      </rPr>
      <t>Evaluación de gestión y medición de la percepción ciudadana</t>
    </r>
  </si>
  <si>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</si>
  <si>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</si>
  <si>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</si>
  <si>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Encuesta disponible en pagina web: https://www.mindeporte.gov.co/servicio-al-ciudadano/transparencia-acceso-informacion-publica/6-participa</t>
  </si>
  <si>
    <t>Se observa Encuesta de percepción de calidad, sobre transparencia y acceso a la información en la página web institucional</t>
  </si>
  <si>
    <t>Se realizó encuesta e informe de medición sobre transparencia y acceso a la información en la página web institucional. Se puede consultar en el siguiente link : 
https://www.mindeporte.gov.co/participa/informes-evaluacion-transparencia-acceso-informacion-publica/2022</t>
  </si>
  <si>
    <t>Se evidencia Informe de Percepción de calidad en el servicio en el enlace https://www.mindeporte.gov.co/recursos_user/2022/Servicio_Integral_al_Ciudadano/Agosto/IPC_de_Transparencia_y_acceso_a_la_informaci%C3%B3n_p%C3%BAblica.pdf</t>
  </si>
  <si>
    <t>Actualizar el procedimiento interno de medición de percepción de la calidad en el servicio, incoporando la herramienta de medición de experiencia ciudadana dispuesta por el DAFP y que se encuentra disponible en el portal SUIT.</t>
  </si>
  <si>
    <t>No se ejecutaron actividades de avance en este periodo.</t>
  </si>
  <si>
    <t>El procedimiento SI-PD-016  Medición de Percepción de Calidad en Trámites, Servicios o Productos_v4, se actualizó y se encuentra publicado en el aplicativo isolucion.</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</si>
  <si>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</si>
  <si>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</si>
  <si>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</si>
  <si>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</si>
  <si>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 xml:space="preserve">Herramienta incorporada en pagina web: https://www.mindeporte.gov.co/atencion-servicio-ciudadania/medicion-percepcion-calidad-servicio </t>
  </si>
  <si>
    <t>Se evidencia creación y disposición de herramienta de medición de experiencia ciudadana en el enlace https://www.funcionpublica.gov.co/web/forms/shared/-/form/40576138</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</si>
  <si>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</si>
  <si>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</si>
  <si>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</si>
  <si>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</si>
  <si>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 xml:space="preserve">31/01/2022
30 /04/2022
31 /07/2022
31 /10/2022
</t>
  </si>
  <si>
    <t>Se realizaron dos informes de gestión trimestral que incluyen un componente relacionado con la percepción y calidad en trámites y  servicios. Uno, es el que corresponde a la gestión 4 trimestre de 2021 entre octubre y diciembre de 2021, y el otro, a la gestión del primer trimestre de 2022 entre enero y marzo de 2022. Estos informes pueden consultase en el link:
https://www.mindeporte.gov.co/?idcategoria=65304</t>
  </si>
  <si>
    <t>Se evidencia publicado en la página web de Informe primer trimestre 2022 y Informe de Gestión CUARTO trimestre - 2021</t>
  </si>
  <si>
    <t>Se realizaron tres informes de gestión trimestral que incluyen un componente relacionado con la percepción y calidad en trámites y  servicios. Uno, es el que corresponde a la gestión 4 trimestre de 2021 entre octubre y diciembre de 2021, y los otros, a la gestión del primer trimestre de 2022 entre enero y marzo de 2022 y segundo trimestre de 2022 entre abril y julio de 2022. Estos informes pueden consultase en el link:https://www.mindeporte.gov.co/atencion-servicio-ciudadania/politica-institucional-atencion-servicio-ciudadania/informes-gestion-atencion-servicio-ciudadania/informes-gestion-servicio-al-ciudadano-2022</t>
  </si>
  <si>
    <t>Se evidencia la realización de los informes en el enlace web https://www.mindeporte.gov.co/atencion-servicio-ciudadania/politica-institucional-atencion-servicio-ciudadania/informes-gestion-atencion-servicio-ciudadania/informes-gestion-servicio-al-ciudadano-2022</t>
  </si>
  <si>
    <t>Se realizaron cuatro informes de gestión trimestral que incluyen un componente relacionado con la percepción y calidad en trámites y  servicios. Uno, es el que corresponde a la gestión 4 trimestre de 2021 entre octubre y diciembre de 2021, y los otros, a la gestión del primer trimestre de 2022 entre enero y marzo de 2022, segundo trimestre de 2022 entre abril y julio de 2022 y tercer trimestre entre agosto y octubre de 2022. Estos informes pueden consultase en el link: https://www.mindeporte.gov.co/atencion-servicio-ciudadania/politica-institucional-atencion-servicio-ciudadania/informes-gestion-atencion-servicio-ciudadania/informes-gestion-servicio-al-ciudadano-2022</t>
  </si>
  <si>
    <t>Componente 5: Transparencia y acceso a la Información Pública</t>
  </si>
  <si>
    <r>
      <rPr>
        <b/>
        <sz val="10"/>
        <color theme="1"/>
        <rFont val="Calibri"/>
        <family val="2"/>
        <scheme val="minor"/>
      </rPr>
      <t xml:space="preserve">Subcomponente 1 </t>
    </r>
    <r>
      <rPr>
        <sz val="10"/>
        <color theme="1"/>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</si>
  <si>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</si>
  <si>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</si>
  <si>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</si>
  <si>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</si>
  <si>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https://coldeportes.sharepoint.com/:f:/s/gitcomunicaciones/Ej2fAl6A8M9IhXR35jKlHAcBcAIOT6P-9YniAB9qSmU5LQ?e=O1i4p5</t>
  </si>
  <si>
    <t>Se observa Matriz ITA Herramienta  para la Vigilancia del Cumplimiento Normativo Ley1712 20-04-2022 en sharepoint</t>
  </si>
  <si>
    <t>Esta actividad se cumplió desde el periodo pasado pero la matriz de transparencia debe seguirse monitoreando y actualizando permanentemente.
Se encuentra actualizada la matriz a la fecha cumpliendo con los requisitos exigidos por la Procuraduría General de la Nación.
Se puede consultar en: https://coldeportes.sharepoint.com/:x:/s/gitcomunicaciones/EYPr9OAaCQFMqufPqamKVyQBPvE4bXu57oRfIjhvLUYoWQ?e=D4oHMw</t>
  </si>
  <si>
    <t>Se recomienda cumplir con el 100% de los requisitos de la matriz de transparencia y reformular el indicador : Número de requisitos por cumplir/ número de requisitos cumplidos.</t>
  </si>
  <si>
    <t>Esta actividad se viene cumpliendo desde el primer cuatrimestre, la matriz  de transparencia se monitorea y actualiza permanentemente.
Se encuentra actualizada la matriz a la fecha cumpliendo con los requisitos exigidos por la Procuraduría General de la Nación.
Se puede consultar en: https://coldeportes.sharepoint.com/:x:/s/gitcomunicaciones/Edx0ya3PjJtCk9fZyN_EZgIBkNBorbLwqoAvc3QRXtqbVg?e=ptHnO8
De igual manera en el mes de septiembre se realizó la medición del indice ITA mediante autodiagnóstico en la aplicación de la Procuraduria General de la Nación de acuerdo a los lineamientos establecidos en la "Directiva 14" de la PGN. Se adjunta informe resultados ITA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</si>
  <si>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</si>
  <si>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</si>
  <si>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</si>
  <si>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</si>
  <si>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Se llevó a cabo el seguimiento y monitoreo de la información mínima que debe estar publicada en la sección de transparencia y acceso a la información pública. Dentro del seguimiento se recibieron 153 solicitudes de actualización para la página web, se llevaron a cabo 12 reuniones con las áreas y se hicieron 7 solicitudes a través de correo electrónico. https://coldeportes.sharepoint.com/:f:/s/gitcomunicaciones/Eo2C5EmEUXxBj5v_afDrWoEB_ICr4G2tMzqcDVJw84OXdA?e=vqfbgM, por parte del Web Master.</t>
  </si>
  <si>
    <t>Se evidencia Informe de cumplimiento de la Ley de Transparencia, 12 actas de reunión con dependencias  y 7 correos electrónicos  de solicitud.</t>
  </si>
  <si>
    <t>Se llevó a cabo el seguimiento y monitoreo de la información mínima que debe estar actualizada en la sección de transparencia y acceso a la información pública. Dentro del segumiento se recibieron 231 solicitudes de actualización del portal, de las cuales 190 fueron para publicar en esta sección. Se hicieron 8 reuniones (15 de abril-15 de agosto), con los enlaces de las áreas.
https://coldeportes.sharepoint.com/:w:/s/gitcomunicaciones/EXgKSj9r1TBEkz3SS7EaiE0BYeELswBenEea4ovE7uudgg?e=DKIHiy
Soportes reuniones:
https://coldeportes.sharepoint.com/:f:/s/gitcomunicaciones/EvlfR9vGNIdGpGvLIPW1YncBZ4nN4dT1SuTXf8Ztyy2xPw?e=nGOxUD</t>
  </si>
  <si>
    <t>Se evidencia segundo seguimiento  y monitoreo  a la información mínima que debe estar publicada en la sección de transparencia y acceso a la información pública de acuerdo a lo definido en la ley 1712 de 2014 y sus decretos reglamentarios en el enlace compartido por la OAP https://coldeportes.sharepoint.com/:w:/s/gitcomunicaciones/EXgKSj9r1TBEkz3SS7EaiE0BYeELswBenEea4ovE7uudgg?e=DKIHiy</t>
  </si>
  <si>
    <t>Se llevó a cabo el seguimiento y monitoreo de la información mínima que debe estar actualizada en la sección de transparencia y acceso a la información pública. Dentro del segumiento se recibieron 219 solicitudes de actualización del portal, de las cuales 146 fueron para publicar en esta sección. Se hicieron 4 reuniones (16 agosto y el 13 de diciembre) y se enviaron 8 correos a los enlaces de las áreas.
https://coldeportes.sharepoint.com/:w:/s/gitcomunicaciones/EQLWHydKOZlHuK5yaKNrSBgBLbHIqM2unySjwXo7NYucfQ?e=c55wQq
https://coldeportes.sharepoint.com/:f:/s/gitcomunicaciones/EmzCY2J9FRdLlbNCs9-jJy4BkokFfu0A9ibQ80Vw09qWUQ?e=79vhzg
De igual manera en el mes de septiembre se realizó la medición del indice ITA mediante autodiagnóstico en la aplicación de la Procuraduria General de la Nación de acuerdo a los lineamientos establecidos en la "Directiva 14" de la PGN. Se adjunta informe resultados ITA.</t>
  </si>
  <si>
    <r>
      <rPr>
        <b/>
        <sz val="10"/>
        <color theme="1"/>
        <rFont val="Calibri"/>
        <family val="2"/>
        <scheme val="minor"/>
      </rPr>
      <t xml:space="preserve">Subcomponente 2                                                                                          </t>
    </r>
    <r>
      <rPr>
        <sz val="10"/>
        <color theme="1"/>
        <rFont val="Calibri"/>
        <family val="2"/>
        <scheme val="minor"/>
      </rPr>
      <t xml:space="preserve"> Lineamientos de Transparencia Pasiva</t>
    </r>
  </si>
  <si>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</si>
  <si>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</si>
  <si>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Se realizaron dos informes de gestión trimestral que incluyen un componente relacionado con la percepción y calidad en trámites y  servicios. Uno, es el que corresponde a la gestión 4 trismestre de 2021 entre octubre y diciembre de 2021, y el otro, a la gestión del primer trimestre de 2022 entre enero y marzo de 2022. Estos informes pueden consultase en el link:
https://www.mindeporte.gov.co/?idcategoria=65304</t>
  </si>
  <si>
    <t>Se evidencia el Informe de Gestión del Cuarto Trimestre 2021  y el Informe de Gestión Primer trimestre - 2022 publicados en la página web institucional.</t>
  </si>
  <si>
    <t>Se evidencia la publicación  de Informe primer trimestre 2022 y Informe segundo trimestre 2022en  el enlace https://www.mindeporte.gov.co/atencion-servicio-ciudadania/politica-institucional-atencion-servicio-ciudadania/informes-gestion-atencion-servicio-ciudadania/informes-gestion-servicio-al-ciudadano-2022  .</t>
  </si>
  <si>
    <t>Se realizaron cuatro informes de gestión trimestral que incluyen un componente relacionado con la percepción y calidad en trámites y  servicios. Uno, es el que corresponde a la gestión 4 trimestre de 2021 entre octubre y diciembre de 2021, y los otros, a la gestión del primer trimestre de 2022 entre enero y marzo de 2022;  segundo trimestre de 2022 entre abril y julio de 2022 y tercer timestre entre agosto y ocubre de 2022.  Estos informes pueden consultarse en el link:https://www.mindeporte.gov.co/atencion-servicio-ciudadania/politica-institucional-atencion-servicio-ciudadania/informes-gestion-atencion-servicio-ciudadania/informes-gestion-servicio-al-ciudadano-2022</t>
  </si>
  <si>
    <t>Subcomponente 3                                                                                             Elaboración los Instrumentos de Gestión de la Información</t>
  </si>
  <si>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</si>
  <si>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</si>
  <si>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</si>
  <si>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</si>
  <si>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Se establecio el plan de seguridad y privacidad de la información para la vigencia 2022.</t>
  </si>
  <si>
    <t>Se observa PLAN DE SEGURIDAD Y PRIVACIDAD DE LA INFORMACIÓN VIGENCIA 2022</t>
  </si>
  <si>
    <t>El GIT TICS determinó realizar seguimientos cuatrimestrales al plan de seguridad y privacidad de la información, por lo tanto cada monitoreo  equivale al 33.33%. Para el presente seguimiento se han realizado dos monitoreos lo cual equivalen al 66.66%. Se adjunta matriz de seguimiento y sus evidencias.</t>
  </si>
  <si>
    <t>Se evidencia en el enlace  compartido SEGUIMIENTO AL PLAN DE SEGURIDAD Y PRIVACIDAD DE LA INFORMACIÓN Y AL PLAN DE TRATAMIENTO DE RIESGOS - 2022 y Mapa_de_Riesgos_TICSMonitoreoSegundoCuatrimestre2022.</t>
  </si>
  <si>
    <t>Se presenta informe final de los seguimientos al plan de seguridad y privacidad de la información.  Se adjuntan evidencias.</t>
  </si>
  <si>
    <t>Actualizar la matriz activos de información .</t>
  </si>
  <si>
    <t>Matriz de activos de información (1).</t>
  </si>
  <si>
    <t>Matriz activos de información elaborada y publicada/Matriz activos de información programada</t>
  </si>
  <si>
    <t>Se elaboró el plan de tratamiento de riesgos y se van a citar a los proceso a mesas de trabajo para actualizar la matriz de activos.</t>
  </si>
  <si>
    <t>Se observa PLAN DE TRATAMIENTO DE RIESGOS DE SEGURIDAD Y PRIVACIDAD DE LA INFORMACIÓN en versión 3 de Enero de 2022</t>
  </si>
  <si>
    <t>A fecha de este seguimiento, se realizó actualización al formato GT-FR-014 correspondiente a la Matriz Activos de información e Índice de Información clasificada y reservada, donde se incluyó una columna que indica que ese activo de información está o no publicado en el Portal de Datos Abiertos.gov.co. Por tanto los activos de información que aparecen publicados en el portal institucional como el en el portal de datos abiertos www.datos.gov.co, estan alineados acorde a las Tablas de Retención Documental vigentes y aprobadas actualmente, razón por la cual en el mes de octubre se realizará la actualización de los activos de información de la entidad acorde a estas mismas tablas o a las que aparezcan vigentes en la entidad. Adicional, se está a la espera de la aprobación y  publicación de las TRD para realizar la respectiva actualización de esta matriz. Para este cuatrimnestre tenemos un avance del 50% por las razones expuestas anteriormente. De igual forma comunicamos que aunque no se haya cumplido en las fechas establecidas las razones no deben propiamente al GIT TICS si no a que es un proceso transversal en el que participan GIT Administrativa y la OAP, por tanto se solicita prórroga al 30 de octubre.</t>
  </si>
  <si>
    <t>A la fecha 30/08/2022 se observa que la matriz no esta actualizada y en el  formato GT-FR-014  se agrego la columna  Activo de información está o no publicado en el Portal de Datos Abiertos .gov.co .</t>
  </si>
  <si>
    <t xml:space="preserve">Para este cuatrimestre se actualizó el  Inventario Activos de Información e Índice de Información Clasificada y Reservada de MinDeporte 2022 para la actual vigencia. Actualización disponible en el portal institucional de la entidad y en el portal de datos abiertos www.datos.gov.co: Portal Institucional: 
https://www.mindeporte.gov.co/mindeporte/inventario-informacion                                                                                Portal de Datos Abiertos.gov.co:
https://www.datos.gov.co/Deporte-y-Recreaci-n/Inventario-Activos-de-Informaci-n/xf4i-pwrx.   </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</si>
  <si>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</si>
  <si>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</si>
  <si>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</si>
  <si>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</si>
  <si>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</si>
  <si>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 xml:space="preserve">Teniendo en cuenta que esta actividad se realiza semestralmente el informe de seguimiento con resultados obtenidos de la implementación del  PINAR Y PGD sera aportado como evidencia en el monitoreo  al PAYAC del segundo cuatrimestre de la presente vigencia </t>
  </si>
  <si>
    <t>El proceso de Gestión Documental realizó seguimiento a la implementación del Plan Institucional de Archivos (PINAR) y Programa de Gestión Documental (PGD) y los resultados fueron presentados en la sesión N° 3 y 5 del Comité Institucional de Gestión y Desempeño, de igual forma se presentaron las novedades generadas en cuanto a la infraestructura fisica que conforma el archivo central</t>
  </si>
  <si>
    <t>Se evidencia  INFORME DE SEGUIMIENTO A LA IMPLEMENTACIÓN PLAN INSTITUCIONAL DE ARCHIVOS –PINAR  SEMESTRAL 2022, se sugiere identificar el semestre.</t>
  </si>
  <si>
    <r>
      <rPr>
        <sz val="11"/>
        <color rgb="FF000000"/>
        <rFont val="Calibri"/>
        <family val="2"/>
      </rPr>
      <t xml:space="preserve">El proceso de Gestión Documental realizó seguimiento a la implementación del Plan Institucional de Archivos (PINAR) y Programa de Gestión Documental (PGD) y los resultados fueron presentados en la sesión N° 6 y 7 del Comité Institucional de Gestión y Desempeño. 
</t>
    </r>
    <r>
      <rPr>
        <sz val="11"/>
        <color rgb="FFFF0000"/>
        <rFont val="Calibri"/>
        <family val="2"/>
      </rPr>
      <t>La OAP como segunda línea de defensa no recibio evidencia del informe producto con la meta definida. Por lo anterior el porcentaje de cumplimiento es el 50% validado por la Oficina de Control Interno con corte al segundo cuatrimestre.</t>
    </r>
  </si>
  <si>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</si>
  <si>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</si>
  <si>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</si>
  <si>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</si>
  <si>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</si>
  <si>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 xml:space="preserve">Se realizó informe de seguimiento para el primer semestre al Pinar el cual incorpora el proceso de articulación del archivo de gestión de  Contratación.  Adicionalmente se elaboró informe de seguimiento al proyecto centralización de los archivos de Contratación  para la vigencia 2022; </t>
  </si>
  <si>
    <t>Se evidencia INFORME CENTRALIZACIÓN ARCHIVOS DE GESTIÓN  PRIMER SEMESTRE , se recomienda cambiar meta y producto de acuerdo a lo evidencia.</t>
  </si>
  <si>
    <t xml:space="preserve">Esta actividad  no se pudo cumplir , toda vez que no se cuenta con espacios físicos para la unificación de los archivos de gestión , sin embargo esto fue socializado en el comité Institucional de Gestión y desempeño No 6 . 
Sin embargo desde el proceso de GD  se realizaron solicitudes de cotización para el alquier de espacios fisicos para el almacenamiento del Acervo documental de la entidad. </t>
  </si>
  <si>
    <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</si>
  <si>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</si>
  <si>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</si>
  <si>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</si>
  <si>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</si>
  <si>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El portal Web cumple con los criterios de accesibilidad contemplados en la norma NTC 5854.
https://coldeportes.sharepoint.com/:f:/s/gitcomunicaciones/ErbXn-4lpkRCk6A1Wol4zCoB-sjqemQrvgP-80kJVP8Aug?e=193zHE</t>
  </si>
  <si>
    <t>Se evidencia en  sharepoint Reporte de Mejoras accesibilidad en la página web</t>
  </si>
  <si>
    <t>El portal web cumple con los criterios de accesibilidad contemplados en la norma NTC 5854. Mejoras de accesibilidad: 
1. Permitir control de eventos temporizados: Se agrega botón pausa/play del slide principal para que sea manejado por el usuario. 
2. Ampliación de imágenes: Se agregó un botón para la ampliación de imágenes.
3.  Se agregó en la parte derecha de la pantalla dos símbolos para aumentar la letra de la página y disminuirla.</t>
  </si>
  <si>
    <t xml:space="preserve">En la carpeta compartida se observa 2 archivos  en formato word : 1. Mejoras accesibilidad en la página web  y  2. Accesibilidad en la página web </t>
  </si>
  <si>
    <t>El portal Web cumple con los criterios de accesibilidad contemplados en la norma NTC 5854. Mejoras:
- Videos en formato .gif con interpretes de señas
-Videos con subtítulos o Closed Caption
- Publicación de texto en elementos no textuales como las fotografías e infografías
El tercer informe se encuentra en el enlace:
https://coldeportes.sharepoint.com/:w:/s/gitcomunicaciones/Eddb5ZCod91IoofNyWeVExIBlQaGiuuQ5XcilyrwVBaMHQ?e=aJeAI8</t>
  </si>
  <si>
    <r>
      <rPr>
        <b/>
        <sz val="10"/>
        <color rgb="FF000000"/>
        <rFont val="Calibri"/>
        <family val="2"/>
      </rPr>
      <t xml:space="preserve">Subcomponente 5                                                                                      </t>
    </r>
    <r>
      <rPr>
        <sz val="10"/>
        <color rgb="FF000000"/>
        <rFont val="Calibri"/>
        <family val="2"/>
      </rPr>
      <t xml:space="preserve">   Monitoreo del Acceso a la Información Pública</t>
    </r>
  </si>
  <si>
    <t>Informar a la Alta Dirección los resultados del seguimiento al cumplimiento de publicación de información mínima</t>
  </si>
  <si>
    <t>Dos informes</t>
  </si>
  <si>
    <t>Número de Informes realizados/  Número de Informes proyectados</t>
  </si>
  <si>
    <t xml:space="preserve">Oficina de Control Interno </t>
  </si>
  <si>
    <t>13/04/2022
21/09/2022</t>
  </si>
  <si>
    <t>Se realizo el Seguimiento al cumplimiento y aplicación de la Ley No. 1712 de 2014 “Ley de Transparencia y de Acceso a La Información Pública” Al Interior Del Ministerio Del Deporte, se genero el Informe Final bajo radicado GESDOC No. 2022IE0003682, publicado en la página WEB del ministerio del Deporte en el Siguiente LINK:
https://www.mindeporte.gov.co/recursos_user/2022/Control_Interno/Abril/Informe_Final_Cumplimiento_y_aplicaci%C3%B3n_de_la_Ley_No._1712_de_2014.pdf</t>
  </si>
  <si>
    <t>Se observa Informe Final Primer Seguimiento 2022 al cumplimiento y aplicación de la Ley No. 1712 de 2014 “Ley de Transparencia y de Acceso a La Información Pública” al Interior del Ministerio del Deporte publicado en la página web institucional</t>
  </si>
  <si>
    <t>Para el presente cuatrimestre, no se presentó avance; el segundo informe de Seguimiento al cumplimiento y aplicación de la Ley No. 1712 de 2014 “Ley de Transparencia y de Acceso a La Información Pública” Al Interior Del Ministerio, esta programado para el tercer cuatrimestre de 2022 de acuerdo con el PAAI-2022 de la OCI.</t>
  </si>
  <si>
    <t>El segundo Seguimiento al cumplimiento y aplicación de la Ley No. 1712 de 2014 “Ley de Transparencia y de Acceso a la Información Pública, tiene fecha programada para tercer cuatrimestre 2022</t>
  </si>
  <si>
    <t>Se realizo el Seguimiento al cumplimiento y aplicación de la Ley No. 1712 de 2014 “Ley de Transparencia y de Acceso a La Información Pública” Al Interior Del Ministerio Del Deporte, se genero el Informe Final bajo radicado GESDOC No. 2022IE0012106 (22-sep-2022), publicado en la página WEB del ministerio del Deporte en el Siguiente LINK:
https://www.mindeporte.gov.co/recursos_user/2022/Servicio_Integral_al_Ciudadano/Septiembre/Informe_Final_Segundo_Seguimiento_2022_al_cumplimiento_y_aplicaci%C3%B3n_de_la_Ley_No._1712_de_2014_-_ITA.pdf</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</si>
  <si>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</si>
  <si>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</si>
  <si>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</si>
  <si>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</si>
  <si>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Se encuentra Encuesta de percepción de calidad, sobre Transparencia y acceso a la información disponible en la página de MINDEPORTE.</t>
  </si>
  <si>
    <t>Se realizó encuesta e informe de medición sobre transparencia y acceso a la información en la página web institucional. Se puede consultar en el siguiente link : 
https://www.mindeporte.gov.co/participa/informes-evaluacion-transparencia-acceso-informacion-publica/2022</t>
  </si>
  <si>
    <t xml:space="preserve">En el enlace https://www.mindeporte.gov.co/recursos_user/2022/Servicio_Integral_al_Ciudadano/Agosto/IPC_de_Transparencia_y_acceso_a_la_informaci%C3%B3n_p%C3%BAblica.pdf; se visualiza el informe de percepción de calidad en el servicio realizado desde el mes de marzo al mes de Agosto. </t>
  </si>
  <si>
    <t>Componente 6: Iniciativas Adicionales</t>
  </si>
  <si>
    <t>Iniciativas Adicionales</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</si>
  <si>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</si>
  <si>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</si>
  <si>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(Número de informes radicados / número de informes programados) x 100</t>
  </si>
  <si>
    <t xml:space="preserve">14-06-2022
01-12-2022 </t>
  </si>
  <si>
    <t>La actividad se tiene programada para el Segundo Cuatrimestre de la vigencia 2022.
En el Informe de seguimiento al SIGEP, se incluyó un aparte de la verificación del cumplimiento de la Ley 2013 de 2019, el cual se encuentra el informe preliminar para radicación.</t>
  </si>
  <si>
    <t>La actividad esta programada para el 14/06/2022</t>
  </si>
  <si>
    <t>La OCI, emitió Informe Final al cumplimiento normativo del cargue de información de Conflicto de Intereses en el Sistema de Información y Gestión del Empleo Público SIGEP, en el Ministerio del Deporte, con radicado GESDOC No. 2022IE0006753 (15-jun-2022). El informe esta publicado en el enlace: https://www.mindeporte.gov.co/recursos_user/2022/Control_Interno/Junio/Informe_final_cumplimiento_cargue_informaci%C3%B3n_Conflicto_de_Intereses_-SIGEP.pdf</t>
  </si>
  <si>
    <t>Se evidencia Informe Final al cumplimiento normativo del cargue de información de Conflicto de Intereses en el Sistema de Información y Gestión del Empleo Público SIGEP, en el Ministerio del Deporte publicado en el enlace: https://www.mindeporte.gov.co/recursos_user/2022/Control_Interno/Junio/Informe_final_cumplimiento_cargue_informaci%C3%B3n_Conflicto_de_Intereses_-SIGEP.pdf</t>
  </si>
  <si>
    <t>La OCI, emitió II Informe Final al cumplimiento normativo del cargue de información de Conflicto de Intereses en el Sistema de Información y Gestión del Empleo Público SIGEP, en el Ministerio del Deporte, con radicado GESDOC No. 2022IE0017495 (15-dic-2022). El informe esta publicado en el enlace: https://www.mindeporte.gov.co/recursos_user/2022/Control_Interno/Diciembre/II_Informe_final_cargue_informaci%C3%B3n_Conflicto_de_Intereses_SIGEP.pdf</t>
  </si>
  <si>
    <t xml:space="preserve">Expedir referencia disciplinaria sobre el  conflicto de interés dirigida a servidores públicos y contratistas de prestación de servicios del Ministerio del Deporte, en ejercicio de las funciones preventivas asignadas a la OCID. </t>
  </si>
  <si>
    <t>Expedir una (1)Referencia Disciplinaria</t>
  </si>
  <si>
    <t>(Número de referencia expedida/referencia programada)x100</t>
  </si>
  <si>
    <t>Jefe Oficina Control Interno Disciplinario</t>
  </si>
  <si>
    <t>No se ha iniciado la actividad, se tiene programado realizarla en el mes de junio de 2022 y se reportará en el segundo cuatrimestre</t>
  </si>
  <si>
    <t>Se evidencia la expidición de referencia disciplinaria sobre Conflicto de Interéses que fue socializada a los  servidores públicos y contratistas del Ministerio del Deporte a través de la Intranet de la entidad el 28 de junio de 2022. Se anexan documento con la referencia en archivo PDF y pantallazo de su publicación en la Intranet.</t>
  </si>
  <si>
    <t>Se evidencia Informe Final al cumplimiento normativo del cargue de información de Conflicto de Intereses en el Sistema de Información y Gestión del Empleo Público SIGEP, en el Ministerio del Deporte publicado en el enlace: https://www.mindeporte.gov.co/re</t>
  </si>
  <si>
    <t>Realizar estrategias de comunicación (por diferentes medios) y sensibilización relacionadas con los temas de integridad.</t>
  </si>
  <si>
    <t>Tres (3) Campañas internas relacionadas con los temas de integridad.</t>
  </si>
  <si>
    <t xml:space="preserve">GIT Talento Humano/GIT Comunicaciones </t>
  </si>
  <si>
    <t>21/02/2022
21/04/2022
21/06/2022</t>
  </si>
  <si>
    <t xml:space="preserve">El porcentaje señalado se describe así: de febrero a marzo con la realización de tres piezas comunicativas que corresponden a una campaña y otras dos piezas que de marzo y abril que son parte de la segunda campaña.  </t>
  </si>
  <si>
    <t xml:space="preserve">Se observa 5 piezas comunicativas que hacen parte de dos campañas internas, relacionadas con los temas de integridad. </t>
  </si>
  <si>
    <t xml:space="preserve">Se realizó la 3ra campaña en el segundo cuatrimestre correspondiente a seis (6) piezas comunicativas compartidas por intranet y correo masivo.
</t>
  </si>
  <si>
    <t>Se evidencia 6 piezas comunicativas relacionadas con  temas de integridad.</t>
  </si>
  <si>
    <t>Se completó la estrategia en el segundo cuatrimestre</t>
  </si>
  <si>
    <t>Realizar un Taller Virtual con los funcionarios, la Comisión de Personal y la Asociación de ASMINDEP del Código de Integridad y un espacio de diálogo para revisar las modificaciones o iniciativas que consideren se pueda incorporar al código de integridad.</t>
  </si>
  <si>
    <t>Un (1)Código de Integridad actualizado</t>
  </si>
  <si>
    <t>Número de códigos de integridad actualizados/ Número de códigos de integridad a actualizar</t>
  </si>
  <si>
    <t xml:space="preserve">El porcentaje corresponde a la incorporación en el Plan Anual de Capacitación el tema de integridad, por lo cual, a través de la Escuela Virtual del Deporte, se han desarrollado actividades lúdicas para conocer la opinión de los servidores y contratistas frente al código. En un primer taller se solicitó indicar que otros valores consideran podría contener el Código de Integridad. Queda pendiente por realizar un ejercicio con la Comisión de Personal y ASMINDEP para  consolidar y analizar la información y proponer los cambios . </t>
  </si>
  <si>
    <t xml:space="preserve">Se evidencia invitación a través de Intranet para inscribirse al Taller virtual lúdico código de integridad </t>
  </si>
  <si>
    <t>Se teiene previsto realizar, una vez culmine el último taller (12) en el mes de octubre 2022, la encuesta a funcionarios y consulta a las instancias como la Comisión de Personal y ASMINDEP, sobre las propuestas para realizar cambios al código de integridad para el 2023.</t>
  </si>
  <si>
    <t>La actividad no se cumplió en la fecha programada.</t>
  </si>
  <si>
    <t>Fue realizado en el taller 12 del Código de Integridad a través de la EVD, una actividad relacionada con los aportes para la modificación del Código, que fue respondida por 565 colaboradores distribuidos en 104 funcionarios y 461 contratistas que se ajdunta en archivo Excel. Igualmente fue remitido a la asociación ASMINDEP y a la Comisión de Personal el 9 de diciembre de 2022 la solicitud de aportes al código, solicitud que fue atendida  por ASMINDEP en documento adjunto el 14 de diciembre de 2022.</t>
  </si>
  <si>
    <t>Realizar a través de la Escuela Virtual del Deporte,  un proceso lúdico que permita conocer la apropiación de los valores de integridad por parte de funcionarios y contratistas</t>
  </si>
  <si>
    <t>Memorias de la actividad.</t>
  </si>
  <si>
    <t>Proceso ludico realizadas/Número de participantes</t>
  </si>
  <si>
    <t xml:space="preserve">A través de la Escuela Virtual del Deporte, se diseñó el Taller Lúdico Código de Integridad, cuya dinámica es publicar un taller diferente cada mes a excepción del mes de enero. Para el presente año se han publicado 3 talleres que corresponden al porcentaje señalado. </t>
  </si>
  <si>
    <t>Se evidencia invitación a través de Intranet para inscribirse al Taller virtual lúdico código de integridad y reconocimiento de participación taller código de integridad.</t>
  </si>
  <si>
    <t xml:space="preserve">Se han desarrollado 9 talleres lúdicos del código de integridad de los 12 programados. Entre los meses de mayo y julio 4, y en la última semana de agosto se lanza el número 10.
Evidencias:
Taller EVD:
https://aula.mindeporte.gov.co/course/view.php?id=96&amp;section=0
</t>
  </si>
  <si>
    <t>La meta o producto no se evidencia a  la fecha de este seguimiento.</t>
  </si>
  <si>
    <t>Seis (06) Piezas de comunicación para sensibilizar a los funcionarios sobre los temas de integridad</t>
  </si>
  <si>
    <t>Número de piezas de comunicación realizadas/Número de piezas de comunicación programadas</t>
  </si>
  <si>
    <t>Se realizaron tres piezas comunicativas</t>
  </si>
  <si>
    <t>Se observan tres  (03) Piezas de comunicación relacionadas con los temas de integridad</t>
  </si>
  <si>
    <t xml:space="preserve">Se realizaron cuatro (4) piezas comunicativas compartidas por intranet.
</t>
  </si>
  <si>
    <t>Se evidencia 4 piezas comunicativas con los temas de integridad</t>
  </si>
  <si>
    <t>La actividad se completó en el segundo cuatrimestre</t>
  </si>
  <si>
    <t xml:space="preserve">Vincular a los funcionarios de la entidad al curso de integridad, transparencia y lucha contra la corrupción establecido por Función Pública para dar cumplimiento a la Ley 2016 de 2020.​
</t>
  </si>
  <si>
    <t xml:space="preserve">100% de los funcionarios hayan realizado  el curso de Integridad, Transparencia y Lucha contra la corrupción​
</t>
  </si>
  <si>
    <t xml:space="preserve">Número de funcionarios de Mindeporte  
certificados en el curso/Número total de funcionarios de Mindeporte​
</t>
  </si>
  <si>
    <t>GIT de Talento Humano</t>
  </si>
  <si>
    <t>75%
100%</t>
  </si>
  <si>
    <t>GIT Contratación: De los 804 contratistas persona natural vinculados al Ministerio del deporte durante la vigencia 2022 un total de 600 ya han realizado el curso de integridad, transparencia y lucha contra la corrupción.
GIT Talento Humano: Todos los servidores públicos han realizado el curso de integridad, transparencia y lucha contra la corrupción. Se estableció igualmente dentro del programa de inducción el curso como obligatorio para funcionarios nuevos.</t>
  </si>
  <si>
    <t>87,5%</t>
  </si>
  <si>
    <t>Se observa base de datos de 161 funcionarios  y 600 contratistas que realizaron el CURSO INTEGRIDAD TRANSPARENCIA Y LUCHA CONTRA LA CORRUPCIÓN</t>
  </si>
  <si>
    <t xml:space="preserve">GIT Talento Humano: 100% de los servidores públicos han realizado el curso de integridad, transparencia y lucha contra la corrupción.
</t>
  </si>
  <si>
    <t xml:space="preserve">Se evidencia 161 funcionarios en el reporte de realización del curso de integridad  </t>
  </si>
  <si>
    <t xml:space="preserve">93%
</t>
  </si>
  <si>
    <t>Están pendientes por completar el proceso 12 funcionarios que corresponde a los nuevos vinculados después del mes de agosto de 2022. Al respecto les fueron remitidos correos entre los meses de septiembre y noviembre, y  oficios por GESDOC del 4 de noviembre reiterando la solicitud de realizar varios cursos, entre ellos el de integridad.</t>
  </si>
  <si>
    <t xml:space="preserve">Vincular a los  contratistas de la entidad al curso de integridad, transparencia y lucha contra la corrupción establecido por Función Pública para dar cumplimiento a la Ley 2016 de 2020. 
</t>
  </si>
  <si>
    <t xml:space="preserve">Al menos el 85% de los contratistas que ingresen de Enero a Septiembre del 2022 al Mindeporte hayan realizado  curso de integridad, Transparencia y Lucha contra la corrupción 
</t>
  </si>
  <si>
    <t xml:space="preserve">Número de contratistas de 
Mindeporte  
certificados en el curso/Número total de contratistas de Mindeporte con ingreso de Enero a Septiembre de 2022
</t>
  </si>
  <si>
    <t>GIT Contratación</t>
  </si>
  <si>
    <t>Se dividió actividad para medición apartir del segundo cuatrimestre de 2022</t>
  </si>
  <si>
    <t>De los 774 contratistas Persona Natural que cuentan con cotratos activos a la fecha 715 han realizado el curso de integridad, transparencia y lucha contra la corrupción</t>
  </si>
  <si>
    <t xml:space="preserve">Se evidencia mediante reporte que 715 contratistas han realizado el curso. </t>
  </si>
  <si>
    <t>De los 820 contratistas Persona Natural que estuvieron vinculados al ministerio del deporte con corte al 30 de septiembre de 2022, 735 realizaron el curso de integridad, transparencia y lucha contra la corrupción
Cabe aclarar que con corte al 22 de agosto (Fecha del reporte del segundo monitoreo), el ministerio del deporte contaba con 774 contratistas, de los cuales 715 habían realizado el curso de integridad, transparencia y lucha contra la corrupción, sin embargo, entre el 22 de agosto y el 30 de septiembre ingresaron 46 contratistas más, para un total de 820 contratistas, de esos 46 contratistas adicionales solo 20 más realizaron el curso en mención, esto obedeció en gran medida a fallas que presentó la plataforma de la función pública al momento de ingresar al curso. Por tal razón el reporte final sería de 89,63%, cumpliendo así la meta del 85% programado.</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</si>
  <si>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</si>
  <si>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</si>
  <si>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</si>
  <si>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</si>
  <si>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La actividad tiene por fecha programada para el tercer cuatrimestre de 2022.</t>
  </si>
  <si>
    <t>La actividad está programada para el 30/11/2022</t>
  </si>
  <si>
    <t xml:space="preserve">A corte 30 de junio se publicaron en el portal web los conceptos jurídicos emitidos por la oficina Asesora Jurídica. </t>
  </si>
  <si>
    <t>Se evidencia publicación de conceptos jurídicos en el enlace web https://www.mindeporte.gov.co/normatividad/conceptos-juridicos/2022</t>
  </si>
  <si>
    <t>Se dio cumplimiento a la actividad toda vez que a corte 30 de noviembre de 2022, se realizó la publicación de conceptos jurídicos en la página web de la entidad, previa solicitud realizada en dicha fecha por La Oficina Asesora Jurídica ante el GIT de Comunicaciones.
Se adjuntan las evidencias pertinentes.</t>
  </si>
  <si>
    <t xml:space="preserve">Se evidencia presentación y  aprobación de la Política actualizadas de  Administración del Riesgo en el Comité Institucional de Coordinación de Control Interno conforme al Acta No. 02 de 2022. </t>
  </si>
  <si>
    <t>Se evidencia la actualización del  procedimiento de administración del riesgo de la entidad en Isolución con código  DE-PD-011, versión: 1 Fecha: 28/Oct/2022</t>
  </si>
  <si>
    <t>Se observa la socialización de la Política y el procedimiento de Administración del Riesgo del Ministerio del Deporte  mediante la emisión de dos (2) piezas de comunicación Entérate del 21 y 22 de diciembre respectivamente.</t>
  </si>
  <si>
    <t xml:space="preserve">Se evidencian  actas de reunión y grabaciones en la Plataforma Teams  de las mesas de trabajo  realizadas por la OAP  de acuerdo con lo requerido por los procesos  en el Primer Cuatrimestre, en el Segundo y Tercer cuatrimestre la OAP indica que no recibió requerimentos.  </t>
  </si>
  <si>
    <t xml:space="preserve">Se observa un (1) mapa de Riesgos de Corrupción Institucional actualizado con fecha 31 de diciembre en la página web institucional. </t>
  </si>
  <si>
    <t>Se observa 3er. monitoreo cuatrimestral de la Segunda línea de defensa de conformidad con el reporte recibido por parte de la oficina de Control Interno.</t>
  </si>
  <si>
    <t>En el enlace web https://www.mindeporte.gov.co/recursos_user/2022/Control_Interno/Septiembre/2022IE0011707_Inf_Fin_Seg_PAAC-MRC_II_Cuatr_2022_14-09-2022_unid.pdf, se observa el Informe  Final - Seguimiento al Plan Anticorrupción y de Atención al Ciudadano (PAAC) y el
Mapa de Riesgos de Corrupción (MRC), correspondiente al II Cuatrimestre radicado por la Oficina de Control Interno con No. 2022IE0011707.</t>
  </si>
  <si>
    <t xml:space="preserve">Se evidencia un (1) Plan de comunicaciones formulado para la estrategia de rendición de cuentas 2022 en el enlace web  https://www.mindeporte.gov.co/recursos_user/2022/Planeaci%C3%B3n/Abril/Estrategia_de_Rendici%C3%B3n_de_Cuentas_2022_V1.pdf y un documento word con el  Avance del  tercer Cuatrimestre  de la estrategia de comunicación. </t>
  </si>
  <si>
    <t>Se evidencia campaña de comunicación sobre la importancia de la Rendición de Cuentas mediante 17 piezas gráficas.</t>
  </si>
  <si>
    <t>Se evidencia un (1)  Informe de Seguimiento y Cumplimiento de la Estrategia de Rendición de Cuentas de Mindeporte para la vigencia 2022, publicado en el enlace web https://www.mindeporte.gov.co/recursos_user/2022/Planeaci%C3%B3n/Diciembre/Informe_Seguimiento_Estrategia_de_Rendici%C3%B3n_de_Cuentas_2022.pdf</t>
  </si>
  <si>
    <t xml:space="preserve">No se evidencian soportes que den cuenta del cumplimiento de la actividad durante la vigencia 2022. </t>
  </si>
  <si>
    <t>En el enlace web https://www.mindeporte.gov.co/recursos_user/2022/Control_Interno/Octubre/Informe_Final_Seguimiento_Normativo_a_la_Rendici%C3%B3n_de_Cuentas_%28en_adelante_RDC%29_vigencia_2022.pdf  se observa el Informe Final Seguimiento Normativo a la Rendición de Cuentas (en adelante RDC) del 11-10-2022
radicado por la Oficina de Control Interno con No. 2022IE0013099</t>
  </si>
  <si>
    <t xml:space="preserve">No se evidencian soportes que den cuenta del avance  de la actividad durante el tercer cuatrimestre. </t>
  </si>
  <si>
    <t>Se evidencia Pdf con Listado de asistencia de capacitación Protocolo de Servicio al Ciudadano con inclusión del día 23/09/2022; se evidencia hoja excel con datos de 131 colaboradores de Mindeporte y captura de pantalla de correo electrónico del 17 de noviembre con asunto: Cultura del Servicio. BD Funcionarios y contratistas Mindeporte</t>
  </si>
  <si>
    <t xml:space="preserve">Se evidencia  captura de pantalla de correo electrónico del 16 de diciembre cuyo  asunto es :ENTREGA INCENTIVO -FUNCIONES ATENCION AL CIUDADANO de conformidad con la actividad. </t>
  </si>
  <si>
    <t>Se evidencia publicación de calendario de eventos del Ministerio en la vigencia 2022 en la página web institucional a través del enlace https://www.mindeporte.gov.co/mindeporte/eventos-programas-institucionales/calendario-eventos-1</t>
  </si>
  <si>
    <t>Se evidencia Pdf con registro fotográfico y  listados de asistencia de capacitación Protocolo de Servicio al Ciudadano con inclusión del día 23/09/2022.</t>
  </si>
  <si>
    <t>Se evidencia  reportes de ejecución de ejercicios de participación ciudadana publicados en la página web oficial</t>
  </si>
  <si>
    <t>Se evidencia un ejercicio de participación ciudadana para la construcción del Plan de Acción 2023 en la página web institucional en el enlace https://www.mindeporte.gov.co/atencion-servicio-ciudadania/politica-institucional-atencion-servicio-ciudadania/foros-consultas-ciudadanas/foros-consultas-ciudadanas-abiertas/consulta-publica-plan-accion-institucional-2023</t>
  </si>
  <si>
    <t>Se evidencia registro fotográfico de: Demarcación del parqueadero de vehículos oficiales con zona de parqueo para personas con movilidad reducida.</t>
  </si>
  <si>
    <t xml:space="preserve">Se evidencia Matriz de cumplimiento del Índice de Transparencia y acceso a la Información  con un cumplimiento de 30 requisitos de 44 en total. </t>
  </si>
  <si>
    <t>Se evidencia la publicación del boletin Jurídico en materia deportiva"Resolución No. 001445 del 23  de noviembre de 2022" en Intranet.</t>
  </si>
  <si>
    <t>Se evidenica publicación  en la página web del Ministerio del Deporte  de la consulta ciudadana: Proyecto  agenda  regulatoria 2023 en el enlace https://www.mindeporte.gov.co/atencion-servicio-ciudadania/politica-institucional-atencion-servicio-ciudadania/foros-consultas-ciudadanas/foros-consultas-ciudadanas-abiertas/consulta-ciudadana-proyecto-agenda-regulatoria-2023 y publicación de Agenda Regulatoria en el enlace https://www.mindeporte.gov.co/normatividad/agenda-regulatoria&amp;ne&amp;inf=0.</t>
  </si>
  <si>
    <t>Se observa una (1) pieza comunicativa de divulgación de la Política de Tratamiento de Datos Personales  en Intranet.</t>
  </si>
  <si>
    <t>Se observa un (1) Procedimiento actualizado en la herramienta  ISOLUCION denominado PROCEDIMIENTO MEDICIÓN DE PERCEPCIÓN DE CALIDAD EN TRÁMITES, SERVICIOS O PRODUCTOS con código CÓDIGO: SI-PD-016</t>
  </si>
  <si>
    <t>Se observan tres (3) Informes trimestrales de  gestión de servicio integral  al ciudadano correspondientes a la vigencia 2022;  publicados en la página web institucional https://www.mindeporte.gov.co/atencion-servicio-ciudadania/politica-institucional-atencion-servicio-ciudadania/informes-gestion-atencion-servicio-ciudadania/informes-gestion-servicio-al-ciudadano-2022 y un  Informe de Gestión CUARTO trimestre - 2021 que se publicó el 31 de Enero de 2022.</t>
  </si>
  <si>
    <t>Se evidencia  Matriz actualizada  del índice de Transparencia y Acceso a la Información en https://coldeportes.sharepoint.com/:x:/s/gitcomunicaciones/Edx0ya3PjJtCk9fZyN_EZgIBkNBorbLwqoAvc3QRXtqbVg?e=ptHnO8</t>
  </si>
  <si>
    <t xml:space="preserve">Se observa seguimiento realizado mediante Informe de cumplimiento de la Ley de Transparencia 2022 tercer cuatrimestre </t>
  </si>
  <si>
    <t>Se evidencia archivo Excel con seguimiento a los Planes - Tratamiento de Riesgos y al de Seguridad y Privacidad de la Información 2022 y evidencias.</t>
  </si>
  <si>
    <t>Se observa  Inventario de activos de información e Índice de información clasificada y reservada publicado en la página web institucional, enlace https://www.mindeporte.gov.co/mindeporte/inventario-informacion</t>
  </si>
  <si>
    <t>Se observa en la Página web institucional videos en formato gif con interpretes de señas, con subtítulos o Closed Caption y publicación de texto en elementos no textuales como las fotografías e infografías.</t>
  </si>
  <si>
    <t>En el enlace web https://www.mindeporte.gov.co/recursos_user/2022/Control_Interno/Diciembre/II_Informe_final_cargue_informaci%C3%B3n_Conflicto_de_Intereses_SIGEP.pdf    se observa el Informe Final al cumplimiento normativo del cargue de información de Conflicto de Intereses
en el Sistema de Información y Gestión del Empleo Público SIGEP, en el Ministerio del Deporte, radicado por la Oficina de Control Interno con No. 2022IE0017495</t>
  </si>
  <si>
    <t>En el enlace web https://www.mindeporte.gov.co/recursos_user/2022/Servicio_Integral_al_Ciudadano/Septiembre/Informe_Final_Segundo_Seguimiento_2022_al_cumplimiento_y_aplicaci%C3%B3n_de_la_Ley_No._1712_de_2014_-_ITA.pdf   se observa el Informe Final Segundo Seguimiento 2022 al cumplimiento y aplicación de la Ley No. 1712 de 2014 “Ley de Transparencia y de Acceso a la Información Pública” al Interior del Ministerio del Deporte, radicado por la Oficina de Control Interno con No. 2022IE0012106</t>
  </si>
  <si>
    <t>Se observa   archivo Pdf  con Resultado Prueba de Percepcióndel Código de Integridad 2022    y 9 piezas comunicativas del  Código de Integridad publicadas en la Intranet, no obstante la OCI   no evidencia soportes  que den cuenta de la meta o producto: Memorias de la actividad.</t>
  </si>
  <si>
    <t xml:space="preserve">Se observa una base de datos con el  reporte de Curso Integridad Transparencia y Lucha contra la corrupción - noviembre 2022 , que tiene 175 funcionarios de los cuales 12  no han realizado el curso,  y se indica que 14 funcionarios se retiraron de la Entidad. </t>
  </si>
  <si>
    <t>Se evidencia un listado de 735 contratistas  que realizaron el curso a corte 30 de septiembre  de 2022, de un total de 820.</t>
  </si>
  <si>
    <t xml:space="preserve">Se observa publicación  de los conceptos jurídicos  en la página web del Ministerio. Enlace https://www.mindeporte.gov.co/normatividad/conceptos-juridicos/2022 </t>
  </si>
  <si>
    <t>En la Sesión Ordinaria No.2 del Comité Institucional de Control Interno de 2022, fue aprobada la actualización de la Política de Administración del Riesgo  con código DE-PO-001 en su Versión 2. La Política se encuentra publicada en el aplicativo Isolución.</t>
  </si>
  <si>
    <t>Se evidenció en la página web un ajuste para personas con discapacidad visual que consiste en un  interpréte de señas para el menú principal.</t>
  </si>
  <si>
    <t>Fueron realizados los 12 talleres lúdicos del Código de Integridad durante todo el año. El último taller lanzado en el mes de noviembre con las actividades de cierre del proceso. Finalizaron los talleres 565 colaboradores los cuales realizaron la encuesta de percepción.</t>
  </si>
  <si>
    <t xml:space="preserve">Se evidencia correo del 01/12/2022  con asunto: Socialización trámites IVC dirigido a los organismos deportivos del Sistema Nacional del Deporte donde se indicaba la  lista de reproducción del paso a paso de todos los trámites que pueden adelantar ante la dirección de manera virtual y formato Integrado del trámite SUIT </t>
  </si>
  <si>
    <t xml:space="preserve">Se evidencia en el enlace https://www.youtube.com/watch?v=Z8BY75nOB6k&amp;list=PLzOl_9n-GXiZ7fMPFoP-ofOaVcHk3O-eK, video denominado Registro de libros de federaciones y clubes organizados como corporaciones y asociaciones y correo del 01/12/2022  con asunto: Socialización trámites IVC dirigido a los organismos deportivos del Sistema Nacional del Deporte donde se indicaba la  lista de reproducción del paso a paso de todos los trámites que pueden adelantar ante la dirección de manera virtual. </t>
  </si>
  <si>
    <t>Se evidencia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enlaces:  https://www.youtube.com/watch?v=i1a9I3wzwIQ&amp;list=PLzOl_9n-GXiZ7fMPFoP-ofOaVcHk3O-eK&amp;index=7 que corresponde a Otorgamiento personería jurídica a federaciones.</t>
  </si>
  <si>
    <t>Se evidencia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  https://www.youtube.com/watch?v=2xB8tSiIfNs&amp;list=PLzOl_9n-GXiZ7fMPFoP-ofOaVcHk3O-eK&amp;index=8 que corresponde a Otorgamiento reconocimiento deportivo de clubes profesionales constituidos como sociedades anónimas.</t>
  </si>
  <si>
    <t>Se evidencia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  https://www.youtube.com/watch?v=PitHXiy1j_E&amp;list=PLzOl_9n-GXiZ7fMPFoP-ofOaVcHk3O-eK&amp;index=5 que corresponde a Otorgamiento de personería jurídica de clubes organizados como corporaciones o asociaciones.</t>
  </si>
  <si>
    <t>Se evidencia  formato integrado actualizado y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  https://www.youtube.com/watch?v=i1a9I3wzwIQ&amp;list=PLzOl_9n-GXiZ7fMPFoP-ofOaVcHk3O-eK&amp;index=7 que corresponde a Otorgamiento personería jurídica a federaciones.</t>
  </si>
  <si>
    <t>Se evidencia  formato integrado actualizado y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  https://www.youtube.com/watch?v=xWsshFZA7ss&amp;list=PLzOl_9n-GXiZ7fMPFoP-ofOaVcHk3O-eK&amp;index=4  que corresponde a Inscripción de miembros federación y clubes organizados como corporaciones y asociaciones.</t>
  </si>
  <si>
    <t>Se evidencia  formato integrado actualizado y correo del 01/12/2022  con asunto: Socialización trámites IVC dirigido a los organismos deportivos del Sistema Nacional del Deporte donde se indicaba la  lista de reproducción del paso a paso de todos los trámites que pueden adelantar ante la dirección de manera virtual  y el enlace:  https://www.youtube.com/watch?v=Yv5eDKrh2CQ&amp;list=PLzOl_9n-GXiZ7fMPFoP-ofOaVcHk3O-eK&amp;index=3  que corresponde a Inscripción reformas estatutarias federaciones y clubes organizados como corporaciones-asociaciones</t>
  </si>
  <si>
    <t>Se evidencian soportes del Informe de Seguimiento a la Implementación Plan Institucional de Archivos - Pinar del periodo noviembre y diciembre de 2022.</t>
  </si>
  <si>
    <t>66.6%</t>
  </si>
  <si>
    <t>Se evidencia el enlace:  https://www.youtube.com/watch?v=Z8BY75nOB6k&amp;list=PLzOl_9n-GXiZ7fMPFoP-ofOaVcHk3O-eK&amp;index=1 que corresponde a Registro de libros de federaciones y clubes organizados como corporaciones y asociaciones; teewt de socialización donde se da a conocer el trámite de registro de libros de federaciones deportivas y clubes profesionales organizados como corporaciones y asociaciones y correo del 01/12/2022  con asunto: Socialización trámites IVC dirigido a los organismos deportivos del Sistema Nacional del Deporte donde se indicaba la  lista de reproducción del paso a paso de todos los trámites que pueden adelantar ante la dirección de manera virtual .</t>
  </si>
  <si>
    <t xml:space="preserve">Se evidencia creación en el PQRS del nuevo tipo de solicitud " Consultas de acceso a información pública" con el trámite "Cerificado de Atleta Excelencia y Glorias del Deporte"y servicio correspondientes,  ubicado en la lista desplegable depués del Tipo de Denuncias. </t>
  </si>
  <si>
    <t>Se evidencia en el enlace https://www.youtube.com/watch?v=XLKCxX5FNVM  video denominado ¿Cómo solicitar el permiso a estudiantes para representar al país?</t>
  </si>
  <si>
    <t xml:space="preserve">Se evidencia creación en el PQRS del nuevo tipo de solicitud " Consultas de acceso a información pública" con el trámite "Cerificado de  Existencia y Representación Legal  de Federaciones Deportivas y Clubes Profesionales organizados como corporaciones y Asociaciones"y servicio correspondientes,  ubicado en la lista desplegable depués del Tipo de Denuncias. </t>
  </si>
  <si>
    <t>En la carpeta compartida por la OAP no se observan evidencias que den cuenta de las actividades implementadas en el tercer cuatrimestre, así mismo en el Informe de Seguimiento y cumplimiento Estrategia de Rendición de Cuentas Ministerio del Deporte 2022 publicado en la página web  https://www.mindeporte.gov.co/recursos_user/2022/Planeaci%C3%B3n/Diciembre/Informe_Seguimiento_Estrategia_de_Rendici%C3%B3n_de_Cuentas_2022.pdf se observan 19 actividades  de las cuales 17  presentaron limitaciones para verificar su cumplimiento por parte de la OCI, debido a la falta de información reportada por la dependencia responsable y que los enlaces  indicados en la casilla de cumplimiento no generan ningún vinculo en la página del Ministerio del Deporte.</t>
  </si>
  <si>
    <t xml:space="preserve">Se evidenció Informe de seguimiento Plan de Apertura de Datos 2021-2022 </t>
  </si>
  <si>
    <t xml:space="preserve">Se evidencia  capacitación realizada mediante reporte de la Escuela Virtual del Deporte donde se evidencia 51 personas matriculadas, 8 aprobados y 4 certificados. </t>
  </si>
  <si>
    <t>RIESGOS</t>
  </si>
  <si>
    <t>RACIONALIZACIÓN</t>
  </si>
  <si>
    <t>RENDICIÓN DE CUENTAS</t>
  </si>
  <si>
    <t>ATENCIÓN AL CIUDADANO</t>
  </si>
  <si>
    <t>TRANSPARENCIA</t>
  </si>
  <si>
    <t>ADICIONALES</t>
  </si>
  <si>
    <t>Se evidencia  en Isolucion POLITICA ADMINISTRACIÓN DEL RIESGO-MINISTERIO DEL DEPORTE; Versión 2 con Código: DE-PO-001 de 22/Dic/2022.</t>
  </si>
  <si>
    <t>Teniendo en cuenta la actualización en algunos  controles y fechas de planes de tratamiento de los riesgos de algunos procesos con corte 31 de diciembre de 2022, se realizó la actualización del mapa de riesgos de corrupción publicado en la pagina web de la Entidad.
Evidencia:
https://www.mindeporte.gov.co/planeacion-gestion-control/modelo-integrado-planeacion-gestion/planeacion/corto-plazo-1/plan-anticorrupcion-atencion-al-ciudadano/ano-2022/mapa-riesgos-corrupcion</t>
  </si>
  <si>
    <t>Se evidencia publicación del mapa de riesgos de corrupción actualizado de conformidad con  los reajustes de controles y fechas de los planes de tratamiento el 31 de diciembre de 2022  en página web institucional.</t>
  </si>
  <si>
    <t>Realizado el análisis  en Isolucion,  se evidencia el monitoreo de los 18 mapas de riesgos correspondiente al Tercer cuatrimestre de 2022.</t>
  </si>
  <si>
    <t>Se observa  archivo  excel con listado de funcionarios que participaron en el Taller 12 del Código de Integridad y aporte realizado por la Asociación Sindical de Servidores Públicos del Ministerio del Deporte; sin embargo no se evidencian soportes  que den cuenta de la meta o producto: Un (1) Código de Integridad actualizado</t>
  </si>
  <si>
    <t>Se evidencian soportes que dan cuenta del avance  y cumplimiento de la actividad durante el tercer cuatrimestre, mediante la réplica emitida por el proceso Servicio Integral al Ciudadano a través de  Gesdoc No. 2023IE0000122 del 12 de enero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</si>
</sst>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1">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b/>
      <sz val="12"/>
      <color rgb="FF000000"/>
      <name val="Calibri"/>
      <family val="2"/>
      <scheme val="minor"/>
    </font>
    <font>
      <b/>
      <u/>
      <sz val="12"/>
      <color rgb="FF000000"/>
      <name val="Calibri"/>
      <family val="2"/>
      <scheme val="minor"/>
    </font>
    <font>
      <b/>
      <sz val="12"/>
      <color indexed="8"/>
      <name val="Calibri"/>
      <family val="2"/>
      <scheme val="minor"/>
    </font>
    <font>
      <i/>
      <sz val="12"/>
      <color rgb="FF000000"/>
      <name val="Calibri"/>
      <family val="2"/>
      <scheme val="minor"/>
    </font>
    <font>
      <sz val="12"/>
      <color rgb="FF000000"/>
      <name val="Calibri"/>
      <family val="2"/>
    </font>
    <font>
      <i/>
      <sz val="12"/>
      <color rgb="FF000000"/>
      <name val="Calibri"/>
      <family val="2"/>
    </font>
    <font>
      <i/>
      <sz val="12"/>
      <name val="Calibri"/>
      <family val="2"/>
    </font>
    <font>
      <b/>
      <sz val="12"/>
      <color rgb="FF000000"/>
      <name val="Calibri"/>
      <family val="2"/>
    </font>
    <font>
      <b/>
      <sz val="11"/>
      <color theme="1"/>
      <name val="Calibri"/>
      <family val="2"/>
      <scheme val="minor"/>
    </font>
    <font>
      <i/>
      <sz val="11"/>
      <color rgb="FF000000"/>
      <name val="Calibri"/>
      <family val="2"/>
    </font>
    <font>
      <b/>
      <sz val="10"/>
      <color rgb="FF000000"/>
      <name val="Calibri"/>
      <family val="2"/>
    </font>
    <font>
      <sz val="10"/>
      <color rgb="FF000000"/>
      <name val="Calibri"/>
      <family val="2"/>
    </font>
    <font>
      <i/>
      <sz val="12"/>
      <color theme="1"/>
      <name val="Calibri"/>
      <family val="2"/>
    </font>
    <font>
      <sz val="12"/>
      <name val="Calibri"/>
      <family val="2"/>
      <scheme val="minor"/>
    </font>
    <font>
      <sz val="11"/>
      <color theme="1"/>
      <name val="Calibri"/>
      <family val="2"/>
      <scheme val="minor"/>
    </font>
    <font>
      <sz val="12"/>
      <color rgb="FFFF0000"/>
      <name val="Calibri"/>
      <family val="2"/>
      <scheme val="minor"/>
    </font>
    <font>
      <b/>
      <sz val="12"/>
      <color rgb="FF000000"/>
      <name val="Calibri"/>
      <family val="2"/>
    </font>
    <font>
      <b/>
      <u/>
      <sz val="12"/>
      <color rgb="FF000000"/>
      <name val="Calibri"/>
      <family val="2"/>
    </font>
    <font>
      <sz val="11"/>
      <color rgb="FF000000"/>
      <name val="Calibri"/>
      <family val="2"/>
    </font>
    <font>
      <sz val="11"/>
      <color rgb="FF000000"/>
      <name val="Calibri"/>
      <family val="2"/>
      <scheme val="minor"/>
    </font>
    <font>
      <sz val="11"/>
      <color rgb="FFFF0000"/>
      <name val="Calibri"/>
      <family val="2"/>
    </font>
    <font>
      <sz val="11"/>
      <color theme="1"/>
      <name val="Calibri"/>
      <family val="2"/>
    </font>
    <font>
      <sz val="12"/>
      <color rgb="FFFF0000"/>
      <name val="Calibri"/>
      <family val="2"/>
    </font>
    <font>
      <sz val="12"/>
      <color theme="1"/>
      <name val="Calibri"/>
      <family val="2"/>
    </font>
    <font>
      <sz val="14"/>
      <color theme="1"/>
      <name val="Calibri"/>
      <family val="2"/>
      <scheme val="minor"/>
    </font>
    <font>
      <sz val="11"/>
      <name val="Calibri"/>
      <family val="2"/>
      <scheme val="minor"/>
    </font>
  </fonts>
  <fills count="20">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rgb="FFD9E1F2"/>
        <bgColor rgb="FF000000"/>
      </patternFill>
    </fill>
    <fill>
      <patternFill patternType="solid">
        <fgColor rgb="FFFFFFFF"/>
        <bgColor rgb="FF000000"/>
      </patternFill>
    </fill>
    <fill>
      <patternFill patternType="solid">
        <fgColor rgb="FFD9E1F2"/>
        <bgColor indexed="64"/>
      </patternFill>
    </fill>
    <fill>
      <patternFill patternType="solid">
        <fgColor rgb="FFFFFFFF"/>
        <bgColor indexed="64"/>
      </patternFill>
    </fill>
    <fill>
      <patternFill patternType="solid">
        <fgColor rgb="FFBDD7EE"/>
        <bgColor indexed="64"/>
      </patternFill>
    </fill>
    <fill>
      <patternFill patternType="solid">
        <fgColor rgb="FFDDEBF7"/>
        <bgColor indexed="64"/>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s>
  <borders count="17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8"/>
      </left>
      <right style="medium">
        <color indexed="8"/>
      </right>
      <top style="medium">
        <color indexed="8"/>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thin">
        <color indexed="64"/>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right style="thin">
        <color indexed="64"/>
      </right>
      <top style="medium">
        <color indexed="64"/>
      </top>
      <bottom/>
      <diagonal/>
    </border>
    <border>
      <left/>
      <right style="medium">
        <color indexed="64"/>
      </right>
      <top/>
      <bottom style="thin">
        <color indexed="64"/>
      </bottom>
      <diagonal/>
    </border>
    <border>
      <left/>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diagonal/>
    </border>
    <border>
      <left style="medium">
        <color rgb="FF000000"/>
      </left>
      <right style="thin">
        <color indexed="64"/>
      </right>
      <top/>
      <bottom style="thin">
        <color indexed="64"/>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medium">
        <color rgb="FF000000"/>
      </left>
      <right style="thin">
        <color indexed="64"/>
      </right>
      <top style="thin">
        <color rgb="FF000000"/>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indexed="64"/>
      </right>
      <top style="thin">
        <color rgb="FF000000"/>
      </top>
      <bottom style="medium">
        <color indexed="64"/>
      </bottom>
      <diagonal/>
    </border>
    <border>
      <left style="thin">
        <color indexed="64"/>
      </left>
      <right style="medium">
        <color rgb="FF000000"/>
      </right>
      <top style="thin">
        <color rgb="FF000000"/>
      </top>
      <bottom style="medium">
        <color indexed="64"/>
      </bottom>
      <diagonal/>
    </border>
    <border>
      <left style="medium">
        <color rgb="FF000000"/>
      </left>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indexed="64"/>
      </left>
      <right/>
      <top style="medium">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indexed="64"/>
      </left>
      <right style="thin">
        <color indexed="64"/>
      </right>
      <top style="medium">
        <color rgb="FF000000"/>
      </top>
      <bottom/>
      <diagonal/>
    </border>
    <border>
      <left/>
      <right/>
      <top style="thin">
        <color auto="1"/>
      </top>
      <bottom/>
      <diagonal/>
    </border>
    <border>
      <left style="thin">
        <color indexed="64"/>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rgb="FF000000"/>
      </right>
      <top style="medium">
        <color indexed="64"/>
      </top>
      <bottom/>
      <diagonal/>
    </border>
    <border>
      <left style="medium">
        <color indexed="64"/>
      </left>
      <right style="thin">
        <color indexed="64"/>
      </right>
      <top style="thin">
        <color rgb="FF000000"/>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style="medium">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medium">
        <color indexed="64"/>
      </left>
      <right style="medium">
        <color rgb="FF000000"/>
      </right>
      <top style="medium">
        <color indexed="64"/>
      </top>
      <bottom/>
      <diagonal/>
    </border>
    <border>
      <left style="medium">
        <color indexed="64"/>
      </left>
      <right style="medium">
        <color rgb="FF000000"/>
      </right>
      <top/>
      <bottom style="medium">
        <color indexed="64"/>
      </bottom>
      <diagonal/>
    </border>
    <border>
      <left style="medium">
        <color indexed="64"/>
      </left>
      <right style="medium">
        <color rgb="FF000000"/>
      </right>
      <top/>
      <bottom/>
      <diagonal/>
    </border>
    <border>
      <left style="medium">
        <color indexed="64"/>
      </left>
      <right style="thin">
        <color indexed="64"/>
      </right>
      <top/>
      <bottom style="medium">
        <color indexed="64"/>
      </bottom>
      <diagonal/>
    </border>
    <border>
      <left style="medium">
        <color rgb="FF000000"/>
      </left>
      <right style="thin">
        <color indexed="64"/>
      </right>
      <top/>
      <bottom style="medium">
        <color rgb="FF000000"/>
      </bottom>
      <diagonal/>
    </border>
    <border>
      <left style="thin">
        <color indexed="64"/>
      </left>
      <right style="medium">
        <color rgb="FF000000"/>
      </right>
      <top/>
      <bottom style="medium">
        <color rgb="FF000000"/>
      </bottom>
      <diagonal/>
    </border>
    <border>
      <left style="thin">
        <color indexed="64"/>
      </left>
      <right/>
      <top style="thin">
        <color rgb="FF000000"/>
      </top>
      <bottom style="thin">
        <color rgb="FF000000"/>
      </bottom>
      <diagonal/>
    </border>
    <border>
      <left style="thin">
        <color indexed="64"/>
      </left>
      <right/>
      <top style="thin">
        <color indexed="64"/>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medium">
        <color indexed="64"/>
      </left>
      <right style="thin">
        <color indexed="64"/>
      </right>
      <top style="medium">
        <color rgb="FF000000"/>
      </top>
      <bottom style="medium">
        <color indexed="64"/>
      </bottom>
      <diagonal/>
    </border>
    <border>
      <left style="thin">
        <color indexed="64"/>
      </left>
      <right style="thin">
        <color indexed="64"/>
      </right>
      <top style="medium">
        <color rgb="FF000000"/>
      </top>
      <bottom style="medium">
        <color indexed="64"/>
      </bottom>
      <diagonal/>
    </border>
    <border>
      <left style="thin">
        <color indexed="64"/>
      </left>
      <right style="medium">
        <color indexed="64"/>
      </right>
      <top style="medium">
        <color rgb="FF000000"/>
      </top>
      <bottom style="medium">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top/>
      <bottom style="thin">
        <color indexed="64"/>
      </bottom>
      <diagonal/>
    </border>
    <border>
      <left style="medium">
        <color rgb="FF000000"/>
      </left>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medium">
        <color rgb="FF000000"/>
      </left>
      <right/>
      <top style="medium">
        <color rgb="FF000000"/>
      </top>
      <bottom style="thin">
        <color indexed="64"/>
      </bottom>
      <diagonal/>
    </border>
    <border>
      <left style="medium">
        <color rgb="FF000000"/>
      </left>
      <right style="medium">
        <color rgb="FF000000"/>
      </right>
      <top style="medium">
        <color rgb="FF000000"/>
      </top>
      <bottom style="thin">
        <color indexed="64"/>
      </bottom>
      <diagonal/>
    </border>
    <border>
      <left style="medium">
        <color rgb="FF000000"/>
      </left>
      <right style="medium">
        <color rgb="FF000000"/>
      </right>
      <top/>
      <bottom style="medium">
        <color rgb="FF000000"/>
      </bottom>
      <diagonal/>
    </border>
    <border>
      <left style="thin">
        <color indexed="64"/>
      </left>
      <right style="medium">
        <color rgb="FF000000"/>
      </right>
      <top style="thin">
        <color indexed="64"/>
      </top>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right/>
      <top style="medium">
        <color rgb="FF000000"/>
      </top>
      <bottom style="thin">
        <color indexed="64"/>
      </bottom>
      <diagonal/>
    </border>
    <border>
      <left/>
      <right style="thin">
        <color indexed="64"/>
      </right>
      <top style="medium">
        <color rgb="FF000000"/>
      </top>
      <bottom style="thin">
        <color indexed="64"/>
      </bottom>
      <diagonal/>
    </border>
    <border>
      <left/>
      <right/>
      <top/>
      <bottom style="medium">
        <color rgb="FF000000"/>
      </bottom>
      <diagonal/>
    </border>
    <border>
      <left/>
      <right style="thin">
        <color indexed="64"/>
      </right>
      <top/>
      <bottom style="medium">
        <color rgb="FF000000"/>
      </bottom>
      <diagonal/>
    </border>
    <border>
      <left/>
      <right style="thin">
        <color indexed="64"/>
      </right>
      <top style="thin">
        <color indexed="64"/>
      </top>
      <bottom style="medium">
        <color rgb="FF000000"/>
      </bottom>
      <diagonal/>
    </border>
    <border>
      <left style="thin">
        <color indexed="64"/>
      </left>
      <right style="thin">
        <color indexed="64"/>
      </right>
      <top/>
      <bottom style="medium">
        <color rgb="FF000000"/>
      </bottom>
      <diagonal/>
    </border>
    <border>
      <left style="thin">
        <color indexed="64"/>
      </left>
      <right/>
      <top/>
      <bottom style="medium">
        <color rgb="FF000000"/>
      </bottom>
      <diagonal/>
    </border>
    <border>
      <left style="medium">
        <color indexed="64"/>
      </left>
      <right/>
      <top/>
      <bottom style="medium">
        <color rgb="FF000000"/>
      </bottom>
      <diagonal/>
    </border>
    <border>
      <left style="medium">
        <color indexed="64"/>
      </left>
      <right style="thin">
        <color indexed="64"/>
      </right>
      <top/>
      <bottom style="medium">
        <color rgb="FF000000"/>
      </bottom>
      <diagonal/>
    </border>
    <border>
      <left/>
      <right style="medium">
        <color indexed="64"/>
      </right>
      <top style="medium">
        <color rgb="FF000000"/>
      </top>
      <bottom style="thin">
        <color indexed="64"/>
      </bottom>
      <diagonal/>
    </border>
    <border>
      <left style="medium">
        <color indexed="64"/>
      </left>
      <right style="thin">
        <color indexed="64"/>
      </right>
      <top style="medium">
        <color rgb="FF000000"/>
      </top>
      <bottom style="thin">
        <color indexed="64"/>
      </bottom>
      <diagonal/>
    </border>
    <border>
      <left/>
      <right style="medium">
        <color indexed="64"/>
      </right>
      <top/>
      <bottom style="medium">
        <color rgb="FF000000"/>
      </bottom>
      <diagonal/>
    </border>
    <border>
      <left style="medium">
        <color indexed="64"/>
      </left>
      <right style="thin">
        <color indexed="64"/>
      </right>
      <top style="thin">
        <color indexed="64"/>
      </top>
      <bottom style="medium">
        <color rgb="FF000000"/>
      </bottom>
      <diagonal/>
    </border>
    <border>
      <left style="medium">
        <color rgb="FF000000"/>
      </left>
      <right/>
      <top style="medium">
        <color rgb="FF000000"/>
      </top>
      <bottom/>
      <diagonal/>
    </border>
    <border>
      <left/>
      <right style="medium">
        <color rgb="FF000000"/>
      </right>
      <top style="medium">
        <color rgb="FF000000"/>
      </top>
      <bottom style="thin">
        <color indexed="64"/>
      </bottom>
      <diagonal/>
    </border>
    <border>
      <left style="medium">
        <color rgb="FF000000"/>
      </left>
      <right/>
      <top/>
      <bottom/>
      <diagonal/>
    </border>
    <border>
      <left style="medium">
        <color rgb="FF000000"/>
      </left>
      <right/>
      <top/>
      <bottom style="medium">
        <color rgb="FF000000"/>
      </bottom>
      <diagonal/>
    </border>
    <border>
      <left style="thin">
        <color rgb="FF000000"/>
      </left>
      <right style="thin">
        <color rgb="FF000000"/>
      </right>
      <top style="medium">
        <color rgb="FF000000"/>
      </top>
      <bottom/>
      <diagonal/>
    </border>
  </borders>
  <cellStyleXfs count="3">
    <xf numFmtId="0" fontId="0" fillId="0" borderId="0"/>
    <xf numFmtId="0" fontId="3" fillId="0" borderId="0"/>
    <xf numFmtId="9" fontId="39" fillId="0" borderId="0" applyFont="0" applyFill="0" applyBorder="0" applyAlignment="0" applyProtection="0"/>
  </cellStyleXfs>
  <cellXfs count="811">
    <xf numFmtId="0" fontId="0" fillId="0" borderId="0" xfId="0"/>
    <xf numFmtId="0" fontId="5" fillId="2" borderId="15" xfId="0" applyFont="1" applyFill="1" applyBorder="1" applyAlignment="1">
      <alignment horizontal="center" vertical="center" wrapText="1"/>
    </xf>
    <xf numFmtId="0" fontId="0" fillId="0" borderId="0" xfId="0" applyAlignment="1">
      <alignment horizontal="center"/>
    </xf>
    <xf numFmtId="0" fontId="10" fillId="0" borderId="0" xfId="0" applyFont="1" applyAlignment="1">
      <alignment horizontal="center"/>
    </xf>
    <xf numFmtId="0" fontId="12" fillId="5" borderId="15" xfId="0" applyFont="1" applyFill="1" applyBorder="1" applyAlignment="1">
      <alignment horizontal="center"/>
    </xf>
    <xf numFmtId="0" fontId="13" fillId="3" borderId="15" xfId="0" applyFont="1" applyFill="1" applyBorder="1" applyAlignment="1">
      <alignment vertical="center" wrapText="1"/>
    </xf>
    <xf numFmtId="0" fontId="0" fillId="0" borderId="6" xfId="0" applyBorder="1"/>
    <xf numFmtId="0" fontId="0" fillId="0" borderId="7" xfId="0" applyBorder="1"/>
    <xf numFmtId="0" fontId="2" fillId="2" borderId="4" xfId="0" applyFont="1" applyFill="1" applyBorder="1" applyAlignment="1">
      <alignment vertical="center"/>
    </xf>
    <xf numFmtId="0" fontId="2" fillId="2" borderId="0" xfId="0" applyFont="1" applyFill="1" applyAlignment="1">
      <alignment vertical="center"/>
    </xf>
    <xf numFmtId="0" fontId="9" fillId="0" borderId="0" xfId="0" applyFont="1" applyAlignment="1">
      <alignment horizontal="center"/>
    </xf>
    <xf numFmtId="0" fontId="13" fillId="0" borderId="15" xfId="0" applyFont="1" applyBorder="1" applyAlignment="1">
      <alignment horizontal="center" vertical="center" wrapText="1"/>
    </xf>
    <xf numFmtId="0" fontId="13" fillId="3" borderId="15" xfId="0" applyFont="1" applyFill="1" applyBorder="1" applyAlignment="1">
      <alignment horizontal="center" vertical="center" wrapText="1"/>
    </xf>
    <xf numFmtId="0" fontId="12" fillId="5" borderId="15" xfId="0" applyFont="1" applyFill="1" applyBorder="1" applyAlignment="1">
      <alignment horizontal="center" vertical="center"/>
    </xf>
    <xf numFmtId="0" fontId="13" fillId="2" borderId="15"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6" fillId="2" borderId="22" xfId="0" applyFont="1" applyFill="1" applyBorder="1" applyAlignment="1">
      <alignment horizontal="center" vertical="center" wrapText="1"/>
    </xf>
    <xf numFmtId="0" fontId="16" fillId="3" borderId="15" xfId="0" applyFont="1" applyFill="1" applyBorder="1" applyAlignment="1">
      <alignment horizontal="center" vertical="center" wrapText="1"/>
    </xf>
    <xf numFmtId="0" fontId="16" fillId="3" borderId="15" xfId="0" applyFont="1" applyFill="1" applyBorder="1" applyAlignment="1">
      <alignment horizontal="center" vertical="center"/>
    </xf>
    <xf numFmtId="0" fontId="16" fillId="0" borderId="15" xfId="0" applyFont="1" applyBorder="1" applyAlignment="1">
      <alignment horizontal="center" vertical="center"/>
    </xf>
    <xf numFmtId="0" fontId="14" fillId="2" borderId="14"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22" xfId="0" applyFont="1" applyFill="1" applyBorder="1" applyAlignment="1">
      <alignment horizontal="left" vertical="center" wrapText="1"/>
    </xf>
    <xf numFmtId="0" fontId="14" fillId="2" borderId="25" xfId="0" applyFont="1" applyFill="1" applyBorder="1" applyAlignment="1">
      <alignment horizontal="left" vertical="center" wrapText="1"/>
    </xf>
    <xf numFmtId="0" fontId="13" fillId="3" borderId="15" xfId="0" applyFont="1" applyFill="1" applyBorder="1" applyAlignment="1">
      <alignment horizontal="left" vertical="center" wrapText="1"/>
    </xf>
    <xf numFmtId="0" fontId="2" fillId="2" borderId="0" xfId="0" applyFont="1" applyFill="1" applyAlignment="1">
      <alignment horizontal="center" vertical="center"/>
    </xf>
    <xf numFmtId="0" fontId="0" fillId="0" borderId="7" xfId="0" applyBorder="1" applyAlignment="1">
      <alignment horizontal="center"/>
    </xf>
    <xf numFmtId="0" fontId="12" fillId="5" borderId="20" xfId="0" applyFont="1" applyFill="1" applyBorder="1" applyAlignment="1">
      <alignment horizontal="center" vertical="center"/>
    </xf>
    <xf numFmtId="0" fontId="6" fillId="2" borderId="20" xfId="0" applyFont="1" applyFill="1" applyBorder="1" applyAlignment="1">
      <alignment horizontal="center" vertical="center" wrapText="1"/>
    </xf>
    <xf numFmtId="0" fontId="20" fillId="6" borderId="0" xfId="0" applyFont="1" applyFill="1" applyAlignment="1">
      <alignment horizontal="left" vertical="top" wrapText="1"/>
    </xf>
    <xf numFmtId="0" fontId="0" fillId="0" borderId="42" xfId="0" applyBorder="1"/>
    <xf numFmtId="0" fontId="10" fillId="0" borderId="0" xfId="0" applyFont="1" applyAlignment="1">
      <alignment horizontal="center" vertical="center"/>
    </xf>
    <xf numFmtId="0" fontId="13" fillId="8" borderId="15" xfId="0" applyFont="1" applyFill="1" applyBorder="1" applyAlignment="1">
      <alignment horizontal="center" vertical="center" wrapText="1"/>
    </xf>
    <xf numFmtId="14" fontId="14" fillId="2" borderId="26" xfId="0" applyNumberFormat="1" applyFont="1" applyFill="1" applyBorder="1" applyAlignment="1" applyProtection="1">
      <alignment horizontal="center" vertical="center" wrapText="1"/>
      <protection locked="0"/>
    </xf>
    <xf numFmtId="14" fontId="14" fillId="2" borderId="26" xfId="0" applyNumberFormat="1" applyFont="1" applyFill="1" applyBorder="1" applyAlignment="1">
      <alignment horizontal="center" vertical="center" wrapText="1"/>
    </xf>
    <xf numFmtId="0" fontId="27" fillId="2" borderId="17" xfId="0" applyFont="1" applyFill="1" applyBorder="1" applyAlignment="1" applyProtection="1">
      <alignment horizontal="center" vertical="center" wrapText="1"/>
      <protection locked="0"/>
    </xf>
    <xf numFmtId="0" fontId="27" fillId="2" borderId="45" xfId="0" applyFont="1" applyFill="1" applyBorder="1" applyAlignment="1" applyProtection="1">
      <alignment horizontal="center" vertical="center" wrapText="1"/>
      <protection locked="0"/>
    </xf>
    <xf numFmtId="0" fontId="23" fillId="2" borderId="46" xfId="0" applyFont="1" applyFill="1" applyBorder="1" applyAlignment="1" applyProtection="1">
      <alignment horizontal="center" vertical="center" wrapText="1"/>
      <protection locked="0"/>
    </xf>
    <xf numFmtId="0" fontId="23" fillId="2" borderId="47" xfId="0" applyFont="1" applyFill="1" applyBorder="1" applyAlignment="1" applyProtection="1">
      <alignment horizontal="center" vertical="center" wrapText="1"/>
      <protection locked="0"/>
    </xf>
    <xf numFmtId="0" fontId="22" fillId="6" borderId="51" xfId="0" applyFont="1" applyFill="1" applyBorder="1" applyAlignment="1">
      <alignment horizontal="center" vertical="center" wrapText="1"/>
    </xf>
    <xf numFmtId="0" fontId="20" fillId="6" borderId="15" xfId="0" applyFont="1" applyFill="1" applyBorder="1" applyAlignment="1">
      <alignment horizontal="left" vertical="center" wrapText="1"/>
    </xf>
    <xf numFmtId="0" fontId="20" fillId="6" borderId="15" xfId="0" applyFont="1" applyFill="1" applyBorder="1" applyAlignment="1">
      <alignment horizontal="center" vertical="center" wrapText="1"/>
    </xf>
    <xf numFmtId="0" fontId="20" fillId="6" borderId="17" xfId="0" applyFont="1" applyFill="1" applyBorder="1" applyAlignment="1">
      <alignment horizontal="left" vertical="center" wrapText="1"/>
    </xf>
    <xf numFmtId="0" fontId="20" fillId="6" borderId="12" xfId="0" applyFont="1" applyFill="1" applyBorder="1" applyAlignment="1">
      <alignment horizontal="left"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left" vertical="center" wrapText="1"/>
    </xf>
    <xf numFmtId="0" fontId="20" fillId="6" borderId="23" xfId="0" applyFont="1" applyFill="1" applyBorder="1" applyAlignment="1">
      <alignment horizontal="left" vertical="center" wrapText="1"/>
    </xf>
    <xf numFmtId="0" fontId="20" fillId="6" borderId="16" xfId="0" applyFont="1" applyFill="1" applyBorder="1" applyAlignment="1">
      <alignment horizontal="left" vertical="center" wrapText="1"/>
    </xf>
    <xf numFmtId="0" fontId="20" fillId="6" borderId="18" xfId="0" applyFont="1" applyFill="1" applyBorder="1" applyAlignment="1">
      <alignment horizontal="left" vertical="center" wrapText="1"/>
    </xf>
    <xf numFmtId="0" fontId="20" fillId="6" borderId="18" xfId="0" applyFont="1" applyFill="1" applyBorder="1" applyAlignment="1">
      <alignment horizontal="center" vertical="center" wrapText="1"/>
    </xf>
    <xf numFmtId="14" fontId="13" fillId="3" borderId="26" xfId="0" applyNumberFormat="1" applyFont="1" applyFill="1" applyBorder="1" applyAlignment="1">
      <alignment horizontal="center" vertical="center" wrapText="1"/>
    </xf>
    <xf numFmtId="14" fontId="13" fillId="0" borderId="26" xfId="0" applyNumberFormat="1" applyFont="1" applyBorder="1" applyAlignment="1">
      <alignment horizontal="center" vertical="center" wrapText="1"/>
    </xf>
    <xf numFmtId="14" fontId="13" fillId="8" borderId="26" xfId="0" applyNumberFormat="1" applyFont="1" applyFill="1" applyBorder="1" applyAlignment="1">
      <alignment horizontal="center" vertical="center" wrapText="1"/>
    </xf>
    <xf numFmtId="0" fontId="13" fillId="3" borderId="14" xfId="0" applyFont="1" applyFill="1" applyBorder="1" applyAlignment="1">
      <alignment horizontal="center"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3" fillId="2" borderId="4" xfId="0" applyFont="1" applyFill="1" applyBorder="1" applyAlignment="1">
      <alignment vertical="center" wrapText="1"/>
    </xf>
    <xf numFmtId="0" fontId="13" fillId="2" borderId="0" xfId="0" applyFont="1" applyFill="1" applyAlignment="1">
      <alignment vertical="center" wrapText="1"/>
    </xf>
    <xf numFmtId="0" fontId="23" fillId="2" borderId="0" xfId="0" applyFont="1" applyFill="1" applyAlignment="1">
      <alignment vertical="center" wrapText="1"/>
    </xf>
    <xf numFmtId="0" fontId="23" fillId="2" borderId="0" xfId="0" applyFont="1" applyFill="1" applyAlignment="1">
      <alignment horizontal="center" vertical="center" wrapText="1"/>
    </xf>
    <xf numFmtId="0" fontId="23" fillId="2" borderId="5" xfId="0" applyFont="1" applyFill="1" applyBorder="1" applyAlignment="1">
      <alignment vertical="center" wrapText="1"/>
    </xf>
    <xf numFmtId="0" fontId="12" fillId="5" borderId="40" xfId="0" applyFont="1" applyFill="1" applyBorder="1" applyAlignment="1">
      <alignment horizontal="center" wrapText="1"/>
    </xf>
    <xf numFmtId="0" fontId="12" fillId="5" borderId="20" xfId="0" applyFont="1" applyFill="1" applyBorder="1" applyAlignment="1">
      <alignment horizontal="center" wrapText="1"/>
    </xf>
    <xf numFmtId="0" fontId="12" fillId="5" borderId="41" xfId="0" applyFont="1" applyFill="1" applyBorder="1" applyAlignment="1">
      <alignment horizontal="center" wrapText="1"/>
    </xf>
    <xf numFmtId="0" fontId="0" fillId="0" borderId="0" xfId="0" applyAlignment="1">
      <alignment horizontal="center" vertical="center"/>
    </xf>
    <xf numFmtId="0" fontId="12" fillId="5" borderId="26" xfId="0" applyFont="1" applyFill="1" applyBorder="1" applyAlignment="1">
      <alignment horizontal="center" vertical="center" wrapText="1"/>
    </xf>
    <xf numFmtId="0" fontId="8" fillId="0" borderId="0" xfId="0" applyFont="1" applyAlignment="1">
      <alignment horizontal="center" vertical="center"/>
    </xf>
    <xf numFmtId="0" fontId="8" fillId="0" borderId="0" xfId="0" applyFont="1"/>
    <xf numFmtId="0" fontId="8" fillId="0" borderId="0" xfId="0" applyFont="1" applyAlignment="1">
      <alignment horizontal="center"/>
    </xf>
    <xf numFmtId="0" fontId="13" fillId="0" borderId="0" xfId="0" applyFont="1"/>
    <xf numFmtId="14" fontId="14" fillId="0" borderId="26" xfId="0" applyNumberFormat="1" applyFont="1" applyBorder="1" applyAlignment="1">
      <alignment horizontal="center" vertical="center" wrapText="1"/>
    </xf>
    <xf numFmtId="9" fontId="14" fillId="2" borderId="23" xfId="0" applyNumberFormat="1" applyFont="1" applyFill="1" applyBorder="1" applyAlignment="1">
      <alignment horizontal="center" vertical="center" wrapText="1"/>
    </xf>
    <xf numFmtId="9" fontId="13" fillId="3" borderId="23" xfId="0" applyNumberFormat="1" applyFont="1" applyFill="1" applyBorder="1" applyAlignment="1">
      <alignment horizontal="center" vertical="center" wrapText="1"/>
    </xf>
    <xf numFmtId="0" fontId="31" fillId="0" borderId="25" xfId="0" applyFont="1" applyBorder="1" applyAlignment="1">
      <alignment horizontal="left" vertical="center" wrapText="1"/>
    </xf>
    <xf numFmtId="9" fontId="31" fillId="0" borderId="43" xfId="0" applyNumberFormat="1" applyFont="1" applyBorder="1" applyAlignment="1">
      <alignment horizontal="center" vertical="center" wrapText="1"/>
    </xf>
    <xf numFmtId="14" fontId="14" fillId="2" borderId="15" xfId="0" applyNumberFormat="1" applyFont="1" applyFill="1" applyBorder="1" applyAlignment="1">
      <alignment horizontal="left" vertical="center" wrapText="1"/>
    </xf>
    <xf numFmtId="14" fontId="13" fillId="3" borderId="15" xfId="0" applyNumberFormat="1" applyFont="1" applyFill="1" applyBorder="1" applyAlignment="1">
      <alignment horizontal="left" vertical="center" wrapText="1"/>
    </xf>
    <xf numFmtId="9" fontId="13" fillId="3" borderId="35" xfId="0" applyNumberFormat="1" applyFont="1" applyFill="1" applyBorder="1" applyAlignment="1">
      <alignment horizontal="center" vertical="center" wrapText="1"/>
    </xf>
    <xf numFmtId="14" fontId="13" fillId="3" borderId="26" xfId="0" applyNumberFormat="1" applyFont="1" applyFill="1" applyBorder="1" applyAlignment="1">
      <alignment horizontal="left" vertical="center" wrapText="1"/>
    </xf>
    <xf numFmtId="14" fontId="13" fillId="0" borderId="26" xfId="0" applyNumberFormat="1" applyFont="1" applyBorder="1" applyAlignment="1">
      <alignment horizontal="left" vertical="center" wrapText="1"/>
    </xf>
    <xf numFmtId="9" fontId="13" fillId="0" borderId="35" xfId="0" applyNumberFormat="1" applyFont="1" applyBorder="1" applyAlignment="1">
      <alignment horizontal="center" vertical="center" wrapText="1"/>
    </xf>
    <xf numFmtId="9" fontId="13" fillId="3" borderId="55" xfId="0" applyNumberFormat="1" applyFont="1" applyFill="1" applyBorder="1" applyAlignment="1">
      <alignment horizontal="center" vertical="center" wrapText="1"/>
    </xf>
    <xf numFmtId="9" fontId="14" fillId="2" borderId="35" xfId="0" applyNumberFormat="1" applyFont="1" applyFill="1" applyBorder="1" applyAlignment="1">
      <alignment horizontal="center" vertical="center" wrapText="1"/>
    </xf>
    <xf numFmtId="9" fontId="20" fillId="6" borderId="16" xfId="0" applyNumberFormat="1" applyFont="1" applyFill="1" applyBorder="1" applyAlignment="1">
      <alignment horizontal="left" vertical="center" wrapText="1"/>
    </xf>
    <xf numFmtId="9" fontId="20" fillId="6" borderId="16" xfId="0" applyNumberFormat="1" applyFont="1" applyFill="1" applyBorder="1" applyAlignment="1">
      <alignment horizontal="center" vertical="center" wrapText="1"/>
    </xf>
    <xf numFmtId="0" fontId="0" fillId="0" borderId="15" xfId="0" applyBorder="1" applyAlignment="1">
      <alignment vertical="center" wrapText="1"/>
    </xf>
    <xf numFmtId="0" fontId="0" fillId="0" borderId="15" xfId="0" applyBorder="1" applyAlignment="1">
      <alignment horizontal="center" vertical="center" wrapText="1"/>
    </xf>
    <xf numFmtId="9" fontId="20" fillId="6" borderId="19" xfId="0" applyNumberFormat="1" applyFont="1" applyFill="1" applyBorder="1" applyAlignment="1">
      <alignment horizontal="left" vertical="center" wrapText="1"/>
    </xf>
    <xf numFmtId="14" fontId="13" fillId="13" borderId="26" xfId="0" applyNumberFormat="1" applyFont="1" applyFill="1" applyBorder="1" applyAlignment="1">
      <alignment horizontal="center" vertical="center" wrapText="1"/>
    </xf>
    <xf numFmtId="14" fontId="14" fillId="14" borderId="26" xfId="0" applyNumberFormat="1" applyFont="1" applyFill="1" applyBorder="1" applyAlignment="1">
      <alignment horizontal="center" vertical="center" wrapText="1"/>
    </xf>
    <xf numFmtId="9" fontId="13" fillId="3" borderId="26" xfId="0" applyNumberFormat="1" applyFont="1" applyFill="1" applyBorder="1" applyAlignment="1">
      <alignment horizontal="center" vertical="center" wrapText="1"/>
    </xf>
    <xf numFmtId="9" fontId="14" fillId="2" borderId="26" xfId="0" applyNumberFormat="1" applyFont="1" applyFill="1" applyBorder="1" applyAlignment="1">
      <alignment horizontal="center" vertical="center" wrapText="1"/>
    </xf>
    <xf numFmtId="9" fontId="0" fillId="0" borderId="15" xfId="0" applyNumberFormat="1" applyBorder="1" applyAlignment="1">
      <alignment horizontal="center" vertical="center"/>
    </xf>
    <xf numFmtId="9" fontId="0" fillId="0" borderId="15" xfId="0" applyNumberFormat="1" applyBorder="1" applyAlignment="1">
      <alignment horizontal="center" vertical="center" wrapText="1"/>
    </xf>
    <xf numFmtId="9" fontId="13" fillId="0" borderId="26" xfId="0" applyNumberFormat="1" applyFont="1" applyBorder="1" applyAlignment="1">
      <alignment horizontal="center" vertical="center" wrapText="1"/>
    </xf>
    <xf numFmtId="9" fontId="13" fillId="8" borderId="26" xfId="0" applyNumberFormat="1" applyFont="1" applyFill="1" applyBorder="1" applyAlignment="1">
      <alignment horizontal="center" vertical="center" wrapText="1"/>
    </xf>
    <xf numFmtId="10" fontId="13" fillId="3" borderId="37" xfId="0" applyNumberFormat="1" applyFont="1" applyFill="1" applyBorder="1" applyAlignment="1">
      <alignment horizontal="center" vertical="center" wrapText="1"/>
    </xf>
    <xf numFmtId="0" fontId="30" fillId="11" borderId="37" xfId="0" applyFont="1" applyFill="1" applyBorder="1" applyAlignment="1">
      <alignment vertical="center" wrapText="1"/>
    </xf>
    <xf numFmtId="0" fontId="30" fillId="0" borderId="21" xfId="0" applyFont="1" applyBorder="1" applyAlignment="1">
      <alignment vertical="center" wrapText="1"/>
    </xf>
    <xf numFmtId="10" fontId="13" fillId="3" borderId="50" xfId="0" applyNumberFormat="1" applyFont="1" applyFill="1" applyBorder="1" applyAlignment="1">
      <alignment horizontal="center" vertical="center" wrapText="1"/>
    </xf>
    <xf numFmtId="9" fontId="13" fillId="3" borderId="15" xfId="0" applyNumberFormat="1" applyFont="1" applyFill="1" applyBorder="1" applyAlignment="1">
      <alignment horizontal="center" vertical="center" wrapText="1"/>
    </xf>
    <xf numFmtId="9" fontId="14" fillId="0" borderId="15" xfId="0" applyNumberFormat="1" applyFont="1" applyBorder="1" applyAlignment="1">
      <alignment horizontal="center" vertical="center" wrapText="1"/>
    </xf>
    <xf numFmtId="9" fontId="13" fillId="0" borderId="15" xfId="0" applyNumberFormat="1" applyFont="1" applyBorder="1" applyAlignment="1">
      <alignment horizontal="center" vertical="center" wrapText="1"/>
    </xf>
    <xf numFmtId="9" fontId="14" fillId="2" borderId="15" xfId="0" applyNumberFormat="1" applyFont="1" applyFill="1" applyBorder="1" applyAlignment="1">
      <alignment horizontal="center" vertical="center" wrapText="1"/>
    </xf>
    <xf numFmtId="0" fontId="0" fillId="0" borderId="15" xfId="0" applyBorder="1" applyAlignment="1">
      <alignment horizontal="left" vertical="center" wrapText="1"/>
    </xf>
    <xf numFmtId="0" fontId="12" fillId="5" borderId="15" xfId="0" applyFont="1" applyFill="1" applyBorder="1" applyAlignment="1">
      <alignment horizontal="center" vertical="center" wrapText="1"/>
    </xf>
    <xf numFmtId="0" fontId="14" fillId="2" borderId="15" xfId="0" applyFont="1" applyFill="1" applyBorder="1" applyAlignment="1">
      <alignment horizontal="left" vertical="center" wrapText="1"/>
    </xf>
    <xf numFmtId="0" fontId="12" fillId="5" borderId="60" xfId="0" applyFont="1" applyFill="1" applyBorder="1" applyAlignment="1">
      <alignment horizontal="center" vertical="center" wrapText="1"/>
    </xf>
    <xf numFmtId="0" fontId="16" fillId="3" borderId="25" xfId="0" applyFont="1" applyFill="1" applyBorder="1" applyAlignment="1">
      <alignment horizontal="center" vertical="center" wrapText="1"/>
    </xf>
    <xf numFmtId="14" fontId="13" fillId="3" borderId="21" xfId="0" applyNumberFormat="1" applyFont="1" applyFill="1" applyBorder="1" applyAlignment="1">
      <alignment horizontal="center" vertical="center" wrapText="1"/>
    </xf>
    <xf numFmtId="0" fontId="15" fillId="3" borderId="23"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6" fillId="3" borderId="23" xfId="0" applyFont="1" applyFill="1" applyBorder="1" applyAlignment="1">
      <alignment horizontal="center" vertical="center" wrapText="1"/>
    </xf>
    <xf numFmtId="9" fontId="0" fillId="0" borderId="17" xfId="0" applyNumberFormat="1" applyBorder="1" applyAlignment="1">
      <alignment horizontal="center" vertical="center" wrapText="1"/>
    </xf>
    <xf numFmtId="0" fontId="0" fillId="0" borderId="12" xfId="0" applyBorder="1" applyAlignment="1">
      <alignment vertical="center" wrapText="1"/>
    </xf>
    <xf numFmtId="9" fontId="0" fillId="0" borderId="12" xfId="0" applyNumberFormat="1" applyBorder="1" applyAlignment="1">
      <alignment horizontal="center" vertical="center"/>
    </xf>
    <xf numFmtId="0" fontId="0" fillId="0" borderId="13" xfId="0" applyBorder="1" applyAlignment="1">
      <alignment vertical="center" wrapText="1"/>
    </xf>
    <xf numFmtId="9" fontId="0" fillId="0" borderId="23" xfId="0" applyNumberFormat="1" applyBorder="1" applyAlignment="1">
      <alignment horizontal="center" vertical="center" wrapText="1"/>
    </xf>
    <xf numFmtId="0" fontId="0" fillId="0" borderId="16" xfId="0" applyBorder="1" applyAlignment="1">
      <alignment vertical="center" wrapText="1"/>
    </xf>
    <xf numFmtId="9" fontId="0" fillId="0" borderId="23" xfId="0" applyNumberFormat="1" applyBorder="1" applyAlignment="1">
      <alignment horizontal="center" vertical="center"/>
    </xf>
    <xf numFmtId="0" fontId="0" fillId="2" borderId="16" xfId="0" applyFill="1" applyBorder="1" applyAlignment="1">
      <alignment vertical="center" wrapText="1"/>
    </xf>
    <xf numFmtId="9" fontId="0" fillId="0" borderId="27" xfId="0" applyNumberFormat="1" applyBorder="1" applyAlignment="1">
      <alignment horizontal="center" vertical="center" wrapText="1"/>
    </xf>
    <xf numFmtId="0" fontId="0" fillId="0" borderId="18" xfId="0" applyBorder="1" applyAlignment="1">
      <alignment horizontal="center" vertical="center" wrapText="1"/>
    </xf>
    <xf numFmtId="9" fontId="0" fillId="0" borderId="18" xfId="0" applyNumberFormat="1" applyBorder="1" applyAlignment="1">
      <alignment horizontal="center" vertical="center"/>
    </xf>
    <xf numFmtId="0" fontId="0" fillId="0" borderId="19" xfId="0" applyBorder="1" applyAlignment="1">
      <alignment vertical="center" wrapText="1"/>
    </xf>
    <xf numFmtId="0" fontId="23" fillId="2" borderId="58" xfId="0" applyFont="1" applyFill="1" applyBorder="1" applyAlignment="1" applyProtection="1">
      <alignment horizontal="center" vertical="center" wrapText="1"/>
      <protection locked="0"/>
    </xf>
    <xf numFmtId="14" fontId="13" fillId="3" borderId="37" xfId="0" applyNumberFormat="1" applyFont="1" applyFill="1" applyBorder="1" applyAlignment="1">
      <alignment horizontal="center" vertical="center" wrapText="1"/>
    </xf>
    <xf numFmtId="14" fontId="13" fillId="3" borderId="50" xfId="0" applyNumberFormat="1" applyFont="1" applyFill="1" applyBorder="1" applyAlignment="1">
      <alignment horizontal="center" vertical="center" wrapText="1"/>
    </xf>
    <xf numFmtId="0" fontId="23" fillId="2" borderId="11" xfId="0" applyFont="1" applyFill="1" applyBorder="1" applyAlignment="1" applyProtection="1">
      <alignment horizontal="center" vertical="center" wrapText="1"/>
      <protection locked="0"/>
    </xf>
    <xf numFmtId="0" fontId="23" fillId="2" borderId="63" xfId="0" applyFont="1" applyFill="1" applyBorder="1" applyAlignment="1" applyProtection="1">
      <alignment horizontal="center" vertical="center" wrapText="1"/>
      <protection locked="0"/>
    </xf>
    <xf numFmtId="9" fontId="34" fillId="12" borderId="43" xfId="0" applyNumberFormat="1" applyFont="1" applyFill="1" applyBorder="1" applyAlignment="1">
      <alignment horizontal="center" vertical="center"/>
    </xf>
    <xf numFmtId="0" fontId="30" fillId="12" borderId="34" xfId="0" applyFont="1" applyFill="1" applyBorder="1" applyAlignment="1">
      <alignment horizontal="center" vertical="center" wrapText="1"/>
    </xf>
    <xf numFmtId="9" fontId="34" fillId="13" borderId="43" xfId="0" applyNumberFormat="1" applyFont="1" applyFill="1" applyBorder="1" applyAlignment="1">
      <alignment horizontal="center" vertical="center"/>
    </xf>
    <xf numFmtId="0" fontId="34" fillId="13" borderId="64" xfId="0" applyFont="1" applyFill="1" applyBorder="1" applyAlignment="1">
      <alignment horizontal="center" vertical="center" wrapText="1"/>
    </xf>
    <xf numFmtId="0" fontId="30" fillId="13" borderId="34" xfId="0" applyFont="1" applyFill="1" applyBorder="1" applyAlignment="1">
      <alignment horizontal="center" vertical="center" wrapText="1"/>
    </xf>
    <xf numFmtId="9" fontId="0" fillId="0" borderId="55" xfId="0" applyNumberFormat="1" applyBorder="1" applyAlignment="1">
      <alignment horizontal="center" vertical="center" wrapText="1"/>
    </xf>
    <xf numFmtId="0" fontId="23" fillId="2" borderId="37" xfId="0" applyFont="1" applyFill="1" applyBorder="1" applyAlignment="1" applyProtection="1">
      <alignment horizontal="center" vertical="center" wrapText="1"/>
      <protection locked="0"/>
    </xf>
    <xf numFmtId="0" fontId="23" fillId="2" borderId="69" xfId="0" applyFont="1" applyFill="1" applyBorder="1" applyAlignment="1" applyProtection="1">
      <alignment horizontal="center" vertical="center" wrapText="1"/>
      <protection locked="0"/>
    </xf>
    <xf numFmtId="0" fontId="23" fillId="2" borderId="70" xfId="0" applyFont="1" applyFill="1" applyBorder="1" applyAlignment="1" applyProtection="1">
      <alignment horizontal="center" vertical="center" wrapText="1"/>
      <protection locked="0"/>
    </xf>
    <xf numFmtId="0" fontId="34" fillId="0" borderId="64" xfId="0" applyFont="1" applyBorder="1" applyAlignment="1">
      <alignment horizontal="left" vertical="center" wrapText="1"/>
    </xf>
    <xf numFmtId="0" fontId="34" fillId="13" borderId="64" xfId="0" applyFont="1" applyFill="1" applyBorder="1" applyAlignment="1">
      <alignment horizontal="left" vertical="center" wrapText="1"/>
    </xf>
    <xf numFmtId="9" fontId="0" fillId="0" borderId="17" xfId="0" applyNumberFormat="1" applyBorder="1" applyAlignment="1">
      <alignment horizontal="center" vertical="center"/>
    </xf>
    <xf numFmtId="0" fontId="0" fillId="0" borderId="12" xfId="0" applyBorder="1" applyAlignment="1">
      <alignment horizontal="left" vertical="center" wrapText="1"/>
    </xf>
    <xf numFmtId="9" fontId="0" fillId="0" borderId="27" xfId="0" applyNumberFormat="1" applyBorder="1" applyAlignment="1">
      <alignment horizontal="center" vertical="center"/>
    </xf>
    <xf numFmtId="0" fontId="0" fillId="0" borderId="18" xfId="0" applyBorder="1" applyAlignment="1">
      <alignment vertical="center" wrapText="1"/>
    </xf>
    <xf numFmtId="0" fontId="13" fillId="0" borderId="26" xfId="0" applyFont="1" applyBorder="1" applyAlignment="1">
      <alignment horizontal="left" vertical="center" wrapText="1"/>
    </xf>
    <xf numFmtId="0" fontId="13" fillId="0" borderId="26" xfId="0" applyFont="1" applyBorder="1" applyAlignment="1">
      <alignment vertical="center" wrapText="1"/>
    </xf>
    <xf numFmtId="0" fontId="13" fillId="0" borderId="65" xfId="0" applyFont="1" applyBorder="1" applyAlignment="1">
      <alignment horizontal="left" vertical="center" wrapText="1"/>
    </xf>
    <xf numFmtId="9" fontId="0" fillId="13" borderId="43" xfId="0" applyNumberFormat="1" applyFill="1" applyBorder="1" applyAlignment="1">
      <alignment horizontal="center" vertical="center"/>
    </xf>
    <xf numFmtId="10" fontId="0" fillId="0" borderId="23" xfId="0" applyNumberFormat="1" applyBorder="1" applyAlignment="1">
      <alignment horizontal="center" vertical="center"/>
    </xf>
    <xf numFmtId="0" fontId="23" fillId="2" borderId="30" xfId="0" applyFont="1" applyFill="1" applyBorder="1" applyAlignment="1" applyProtection="1">
      <alignment horizontal="center" vertical="center" wrapText="1"/>
      <protection locked="0"/>
    </xf>
    <xf numFmtId="9" fontId="8" fillId="0" borderId="22" xfId="0" applyNumberFormat="1" applyFont="1" applyBorder="1" applyAlignment="1">
      <alignment horizontal="center" vertical="center"/>
    </xf>
    <xf numFmtId="0" fontId="27" fillId="2" borderId="78" xfId="0" applyFont="1" applyFill="1" applyBorder="1" applyAlignment="1" applyProtection="1">
      <alignment horizontal="center" vertical="center" wrapText="1"/>
      <protection locked="0"/>
    </xf>
    <xf numFmtId="0" fontId="23" fillId="2" borderId="79" xfId="0" applyFont="1" applyFill="1" applyBorder="1" applyAlignment="1" applyProtection="1">
      <alignment horizontal="center" vertical="center" wrapText="1"/>
      <protection locked="0"/>
    </xf>
    <xf numFmtId="9" fontId="13" fillId="3" borderId="80" xfId="0" applyNumberFormat="1" applyFont="1" applyFill="1" applyBorder="1" applyAlignment="1">
      <alignment horizontal="center" vertical="center" wrapText="1"/>
    </xf>
    <xf numFmtId="9" fontId="8" fillId="0" borderId="66" xfId="0" applyNumberFormat="1" applyFont="1" applyBorder="1" applyAlignment="1">
      <alignment horizontal="center" vertical="center"/>
    </xf>
    <xf numFmtId="164" fontId="8" fillId="0" borderId="66" xfId="0" applyNumberFormat="1" applyFont="1" applyBorder="1" applyAlignment="1">
      <alignment horizontal="center" vertical="center"/>
    </xf>
    <xf numFmtId="0" fontId="8" fillId="0" borderId="67" xfId="0" applyFont="1" applyBorder="1" applyAlignment="1">
      <alignment horizontal="center" vertical="center" wrapText="1"/>
    </xf>
    <xf numFmtId="9" fontId="13" fillId="0" borderId="80" xfId="0" applyNumberFormat="1" applyFont="1" applyBorder="1" applyAlignment="1">
      <alignment horizontal="center" vertical="center" wrapText="1"/>
    </xf>
    <xf numFmtId="10" fontId="13" fillId="13" borderId="71" xfId="0" applyNumberFormat="1" applyFont="1" applyFill="1" applyBorder="1" applyAlignment="1">
      <alignment horizontal="center" vertical="center"/>
    </xf>
    <xf numFmtId="0" fontId="13" fillId="0" borderId="55" xfId="0" applyFont="1" applyBorder="1" applyAlignment="1">
      <alignment vertical="center" wrapText="1"/>
    </xf>
    <xf numFmtId="9" fontId="13" fillId="0" borderId="55" xfId="0" applyNumberFormat="1" applyFont="1" applyBorder="1" applyAlignment="1">
      <alignment horizontal="center" vertical="center" wrapText="1"/>
    </xf>
    <xf numFmtId="14" fontId="13" fillId="0" borderId="55" xfId="0" applyNumberFormat="1" applyFont="1" applyBorder="1" applyAlignment="1">
      <alignment horizontal="center" vertical="center" wrapText="1"/>
    </xf>
    <xf numFmtId="0" fontId="13" fillId="0" borderId="55" xfId="0" applyFont="1" applyBorder="1" applyAlignment="1">
      <alignment horizontal="left" vertical="center" wrapText="1"/>
    </xf>
    <xf numFmtId="9" fontId="8" fillId="0" borderId="83" xfId="0" applyNumberFormat="1" applyFont="1" applyBorder="1" applyAlignment="1">
      <alignment horizontal="center" vertical="center"/>
    </xf>
    <xf numFmtId="0" fontId="13" fillId="0" borderId="84" xfId="0" applyFont="1" applyBorder="1" applyAlignment="1">
      <alignment vertical="center" wrapText="1"/>
    </xf>
    <xf numFmtId="9" fontId="13" fillId="0" borderId="83" xfId="0" applyNumberFormat="1" applyFont="1" applyBorder="1" applyAlignment="1">
      <alignment horizontal="center" vertical="center" wrapText="1"/>
    </xf>
    <xf numFmtId="14" fontId="13" fillId="0" borderId="84" xfId="0" applyNumberFormat="1" applyFont="1" applyBorder="1" applyAlignment="1">
      <alignment horizontal="center" vertical="center" wrapText="1"/>
    </xf>
    <xf numFmtId="0" fontId="13" fillId="0" borderId="84" xfId="0" applyFont="1" applyBorder="1" applyAlignment="1">
      <alignment vertical="center"/>
    </xf>
    <xf numFmtId="0" fontId="13" fillId="0" borderId="84" xfId="0" applyFont="1" applyBorder="1" applyAlignment="1">
      <alignment vertical="top" wrapText="1"/>
    </xf>
    <xf numFmtId="0" fontId="13" fillId="0" borderId="84" xfId="0" applyFont="1" applyBorder="1" applyAlignment="1">
      <alignment horizontal="left" vertical="center"/>
    </xf>
    <xf numFmtId="9" fontId="8" fillId="0" borderId="83" xfId="0" applyNumberFormat="1" applyFont="1" applyBorder="1" applyAlignment="1">
      <alignment horizontal="center" vertical="center" indent="1"/>
    </xf>
    <xf numFmtId="0" fontId="13" fillId="0" borderId="84" xfId="0" applyFont="1" applyBorder="1" applyAlignment="1">
      <alignment horizontal="left" vertical="center" wrapText="1"/>
    </xf>
    <xf numFmtId="10" fontId="8" fillId="14" borderId="83" xfId="0" applyNumberFormat="1" applyFont="1" applyFill="1" applyBorder="1" applyAlignment="1">
      <alignment horizontal="center" vertical="center"/>
    </xf>
    <xf numFmtId="0" fontId="28" fillId="14" borderId="84" xfId="0" applyFont="1" applyFill="1" applyBorder="1" applyAlignment="1">
      <alignment vertical="center" wrapText="1"/>
    </xf>
    <xf numFmtId="9" fontId="8" fillId="13" borderId="83" xfId="0" applyNumberFormat="1" applyFont="1" applyFill="1" applyBorder="1" applyAlignment="1">
      <alignment horizontal="center" vertical="center"/>
    </xf>
    <xf numFmtId="0" fontId="13" fillId="13" borderId="84" xfId="0" applyFont="1" applyFill="1" applyBorder="1" applyAlignment="1">
      <alignment horizontal="left" vertical="center" wrapText="1" indent="1"/>
    </xf>
    <xf numFmtId="9" fontId="8" fillId="0" borderId="85" xfId="0" applyNumberFormat="1" applyFont="1" applyBorder="1" applyAlignment="1">
      <alignment horizontal="center" vertical="center"/>
    </xf>
    <xf numFmtId="0" fontId="13" fillId="0" borderId="86" xfId="0" applyFont="1" applyBorder="1" applyAlignment="1">
      <alignment horizontal="left" vertical="center" wrapText="1"/>
    </xf>
    <xf numFmtId="14" fontId="13" fillId="3" borderId="55" xfId="0" applyNumberFormat="1" applyFont="1" applyFill="1" applyBorder="1" applyAlignment="1">
      <alignment horizontal="center" vertical="center" wrapText="1"/>
    </xf>
    <xf numFmtId="0" fontId="27" fillId="2" borderId="88" xfId="0" applyFont="1" applyFill="1" applyBorder="1" applyAlignment="1" applyProtection="1">
      <alignment horizontal="center" vertical="center" wrapText="1"/>
      <protection locked="0"/>
    </xf>
    <xf numFmtId="0" fontId="23" fillId="2" borderId="89" xfId="0" applyFont="1" applyFill="1" applyBorder="1" applyAlignment="1" applyProtection="1">
      <alignment horizontal="center" vertical="center" wrapText="1"/>
      <protection locked="0"/>
    </xf>
    <xf numFmtId="0" fontId="23" fillId="2" borderId="76" xfId="0" applyFont="1" applyFill="1" applyBorder="1" applyAlignment="1" applyProtection="1">
      <alignment horizontal="center" vertical="center" wrapText="1"/>
      <protection locked="0"/>
    </xf>
    <xf numFmtId="9" fontId="13" fillId="3" borderId="83" xfId="0" applyNumberFormat="1" applyFont="1" applyFill="1" applyBorder="1" applyAlignment="1">
      <alignment horizontal="center" vertical="center" wrapText="1"/>
    </xf>
    <xf numFmtId="14" fontId="13" fillId="3" borderId="84" xfId="0" applyNumberFormat="1" applyFont="1" applyFill="1" applyBorder="1" applyAlignment="1">
      <alignment horizontal="center" vertical="center" wrapText="1"/>
    </xf>
    <xf numFmtId="14" fontId="13" fillId="0" borderId="86" xfId="0" applyNumberFormat="1" applyFont="1" applyBorder="1" applyAlignment="1">
      <alignment horizontal="center" vertical="center" wrapText="1"/>
    </xf>
    <xf numFmtId="9" fontId="13" fillId="3" borderId="90" xfId="0" applyNumberFormat="1" applyFont="1" applyFill="1" applyBorder="1" applyAlignment="1">
      <alignment horizontal="center" vertical="center" wrapText="1"/>
    </xf>
    <xf numFmtId="9" fontId="13" fillId="0" borderId="90" xfId="0" applyNumberFormat="1" applyFont="1" applyBorder="1" applyAlignment="1">
      <alignment horizontal="center" vertical="center" wrapText="1"/>
    </xf>
    <xf numFmtId="0" fontId="23" fillId="2" borderId="91" xfId="0" applyFont="1" applyFill="1" applyBorder="1" applyAlignment="1" applyProtection="1">
      <alignment horizontal="center" vertical="center" wrapText="1"/>
      <protection locked="0"/>
    </xf>
    <xf numFmtId="14" fontId="13" fillId="0" borderId="92" xfId="0" applyNumberFormat="1" applyFont="1" applyBorder="1" applyAlignment="1">
      <alignment horizontal="center" vertical="center" wrapText="1"/>
    </xf>
    <xf numFmtId="14" fontId="13" fillId="3" borderId="92" xfId="0" applyNumberFormat="1" applyFont="1" applyFill="1" applyBorder="1" applyAlignment="1">
      <alignment horizontal="center" vertical="center" wrapText="1"/>
    </xf>
    <xf numFmtId="14" fontId="28" fillId="4" borderId="92" xfId="0" applyNumberFormat="1" applyFont="1" applyFill="1" applyBorder="1" applyAlignment="1" applyProtection="1">
      <alignment horizontal="center" vertical="center" wrapText="1"/>
      <protection locked="0"/>
    </xf>
    <xf numFmtId="14" fontId="13" fillId="2" borderId="92" xfId="0" applyNumberFormat="1" applyFont="1" applyFill="1" applyBorder="1" applyAlignment="1">
      <alignment horizontal="center" vertical="center" wrapText="1"/>
    </xf>
    <xf numFmtId="14" fontId="13" fillId="0" borderId="93" xfId="0" applyNumberFormat="1" applyFont="1" applyBorder="1" applyAlignment="1">
      <alignment horizontal="center" vertical="center" wrapText="1"/>
    </xf>
    <xf numFmtId="14" fontId="13" fillId="3" borderId="55" xfId="0" applyNumberFormat="1" applyFont="1" applyFill="1" applyBorder="1" applyAlignment="1">
      <alignment horizontal="left" vertical="center" wrapText="1"/>
    </xf>
    <xf numFmtId="0" fontId="30" fillId="0" borderId="55" xfId="0" applyFont="1" applyBorder="1" applyAlignment="1">
      <alignment horizontal="left" vertical="center" wrapText="1"/>
    </xf>
    <xf numFmtId="9" fontId="28" fillId="0" borderId="90" xfId="0" applyNumberFormat="1" applyFont="1" applyBorder="1" applyAlignment="1" applyProtection="1">
      <alignment horizontal="center" vertical="center" wrapText="1"/>
      <protection locked="0"/>
    </xf>
    <xf numFmtId="9" fontId="13" fillId="2" borderId="90" xfId="0" applyNumberFormat="1" applyFont="1" applyFill="1" applyBorder="1" applyAlignment="1">
      <alignment horizontal="center" vertical="center" wrapText="1"/>
    </xf>
    <xf numFmtId="10" fontId="13" fillId="0" borderId="90" xfId="0" applyNumberFormat="1" applyFont="1" applyBorder="1" applyAlignment="1">
      <alignment horizontal="center" vertical="center" wrapText="1"/>
    </xf>
    <xf numFmtId="9" fontId="13" fillId="0" borderId="94" xfId="0" applyNumberFormat="1" applyFont="1" applyBorder="1" applyAlignment="1">
      <alignment horizontal="center" vertical="center" wrapText="1"/>
    </xf>
    <xf numFmtId="14" fontId="13" fillId="3" borderId="82" xfId="0" applyNumberFormat="1" applyFont="1" applyFill="1" applyBorder="1" applyAlignment="1">
      <alignment horizontal="left" vertical="center" wrapText="1"/>
    </xf>
    <xf numFmtId="14" fontId="13" fillId="0" borderId="84" xfId="0" applyNumberFormat="1" applyFont="1" applyBorder="1" applyAlignment="1">
      <alignment horizontal="left" vertical="center" wrapText="1"/>
    </xf>
    <xf numFmtId="9" fontId="30" fillId="11" borderId="83" xfId="0" applyNumberFormat="1" applyFont="1" applyFill="1" applyBorder="1" applyAlignment="1">
      <alignment horizontal="center" vertical="center" wrapText="1"/>
    </xf>
    <xf numFmtId="0" fontId="30" fillId="11" borderId="84" xfId="0" applyFont="1" applyFill="1" applyBorder="1" applyAlignment="1">
      <alignment horizontal="left" vertical="center" wrapText="1"/>
    </xf>
    <xf numFmtId="0" fontId="30" fillId="0" borderId="84" xfId="0" applyFont="1" applyBorder="1" applyAlignment="1">
      <alignment horizontal="left" vertical="center" wrapText="1"/>
    </xf>
    <xf numFmtId="14" fontId="13" fillId="3" borderId="84" xfId="0" applyNumberFormat="1" applyFont="1" applyFill="1" applyBorder="1" applyAlignment="1">
      <alignment horizontal="left" vertical="center" wrapText="1"/>
    </xf>
    <xf numFmtId="9" fontId="13" fillId="3" borderId="84" xfId="0" applyNumberFormat="1" applyFont="1" applyFill="1" applyBorder="1" applyAlignment="1">
      <alignment horizontal="left" vertical="center" wrapText="1"/>
    </xf>
    <xf numFmtId="0" fontId="30" fillId="0" borderId="84" xfId="0" applyFont="1" applyBorder="1" applyAlignment="1">
      <alignment vertical="center" wrapText="1"/>
    </xf>
    <xf numFmtId="0" fontId="30" fillId="11" borderId="84" xfId="0" applyFont="1" applyFill="1" applyBorder="1" applyAlignment="1">
      <alignment vertical="center" wrapText="1"/>
    </xf>
    <xf numFmtId="0" fontId="30" fillId="12" borderId="84" xfId="0" applyFont="1" applyFill="1" applyBorder="1" applyAlignment="1">
      <alignment vertical="center" wrapText="1"/>
    </xf>
    <xf numFmtId="14" fontId="13" fillId="2" borderId="84" xfId="0" applyNumberFormat="1" applyFont="1" applyFill="1" applyBorder="1" applyAlignment="1">
      <alignment horizontal="left" vertical="center" wrapText="1"/>
    </xf>
    <xf numFmtId="14" fontId="13" fillId="14" borderId="84" xfId="0" applyNumberFormat="1" applyFont="1" applyFill="1" applyBorder="1" applyAlignment="1">
      <alignment horizontal="left" vertical="center" wrapText="1"/>
    </xf>
    <xf numFmtId="0" fontId="30" fillId="0" borderId="86" xfId="0" applyFont="1" applyBorder="1" applyAlignment="1">
      <alignment vertical="center" wrapText="1"/>
    </xf>
    <xf numFmtId="0" fontId="13" fillId="0" borderId="55" xfId="0" applyFont="1" applyBorder="1" applyAlignment="1">
      <alignment horizontal="center" vertical="center" wrapText="1"/>
    </xf>
    <xf numFmtId="0" fontId="13" fillId="3" borderId="55" xfId="0" applyFont="1" applyFill="1" applyBorder="1" applyAlignment="1">
      <alignment vertical="center" wrapText="1"/>
    </xf>
    <xf numFmtId="0" fontId="13" fillId="3" borderId="55" xfId="0" applyFont="1" applyFill="1" applyBorder="1" applyAlignment="1">
      <alignment horizontal="center" vertical="center" wrapText="1"/>
    </xf>
    <xf numFmtId="0" fontId="14" fillId="4" borderId="55" xfId="0" applyFont="1" applyFill="1" applyBorder="1" applyAlignment="1">
      <alignment horizontal="center" vertical="center" wrapText="1"/>
    </xf>
    <xf numFmtId="0" fontId="14" fillId="2" borderId="55" xfId="0" applyFont="1" applyFill="1" applyBorder="1" applyAlignment="1">
      <alignment horizontal="center" vertical="center" wrapText="1"/>
    </xf>
    <xf numFmtId="0" fontId="13" fillId="2" borderId="55" xfId="0" applyFont="1" applyFill="1" applyBorder="1" applyAlignment="1">
      <alignment horizontal="center" vertical="center" wrapText="1"/>
    </xf>
    <xf numFmtId="0" fontId="14" fillId="0" borderId="55" xfId="0" applyFont="1" applyBorder="1" applyAlignment="1">
      <alignment horizontal="left" vertical="center" wrapText="1"/>
    </xf>
    <xf numFmtId="0" fontId="14" fillId="0" borderId="55" xfId="0" applyFont="1" applyBorder="1" applyAlignment="1">
      <alignment horizontal="center" vertical="center" wrapText="1"/>
    </xf>
    <xf numFmtId="0" fontId="28" fillId="4" borderId="55" xfId="0" applyFont="1" applyFill="1" applyBorder="1" applyAlignment="1" applyProtection="1">
      <alignment horizontal="center" vertical="center" wrapText="1"/>
      <protection locked="0"/>
    </xf>
    <xf numFmtId="0" fontId="13" fillId="3" borderId="55" xfId="0" applyFont="1" applyFill="1" applyBorder="1" applyAlignment="1">
      <alignment horizontal="left" vertical="center" wrapText="1"/>
    </xf>
    <xf numFmtId="0" fontId="23" fillId="0" borderId="52" xfId="0" applyFont="1" applyBorder="1" applyAlignment="1">
      <alignment horizontal="center" vertical="center" wrapText="1"/>
    </xf>
    <xf numFmtId="0" fontId="23" fillId="0" borderId="35"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6" xfId="0" applyFont="1" applyBorder="1" applyAlignment="1">
      <alignment horizontal="center" vertical="center" wrapText="1"/>
    </xf>
    <xf numFmtId="9" fontId="13" fillId="3" borderId="95" xfId="0" applyNumberFormat="1" applyFont="1" applyFill="1" applyBorder="1" applyAlignment="1">
      <alignment horizontal="center" vertical="center" wrapText="1"/>
    </xf>
    <xf numFmtId="9" fontId="30" fillId="11" borderId="90" xfId="0" applyNumberFormat="1" applyFont="1" applyFill="1" applyBorder="1" applyAlignment="1">
      <alignment horizontal="center" vertical="center" wrapText="1"/>
    </xf>
    <xf numFmtId="9" fontId="30" fillId="0" borderId="90" xfId="0" applyNumberFormat="1" applyFont="1" applyBorder="1" applyAlignment="1">
      <alignment horizontal="center" vertical="center" wrapText="1"/>
    </xf>
    <xf numFmtId="9" fontId="28" fillId="4" borderId="90" xfId="0" applyNumberFormat="1" applyFont="1" applyFill="1" applyBorder="1" applyAlignment="1" applyProtection="1">
      <alignment horizontal="center" vertical="center" wrapText="1"/>
      <protection locked="0"/>
    </xf>
    <xf numFmtId="9" fontId="30" fillId="0" borderId="94" xfId="0" applyNumberFormat="1" applyFont="1" applyBorder="1" applyAlignment="1">
      <alignment horizontal="center" vertical="center" wrapText="1"/>
    </xf>
    <xf numFmtId="0" fontId="13" fillId="0" borderId="81" xfId="0" applyFont="1" applyBorder="1" applyAlignment="1">
      <alignment horizontal="center" vertical="center" wrapText="1"/>
    </xf>
    <xf numFmtId="0" fontId="13" fillId="3" borderId="96" xfId="0" applyFont="1" applyFill="1" applyBorder="1" applyAlignment="1">
      <alignment vertical="center" wrapText="1"/>
    </xf>
    <xf numFmtId="0" fontId="13" fillId="3" borderId="96" xfId="0" applyFont="1" applyFill="1" applyBorder="1" applyAlignment="1">
      <alignment horizontal="center" vertical="center" wrapText="1"/>
    </xf>
    <xf numFmtId="14" fontId="13" fillId="3" borderId="82" xfId="0" applyNumberFormat="1" applyFont="1" applyFill="1" applyBorder="1" applyAlignment="1">
      <alignment horizontal="center" vertical="center" wrapText="1"/>
    </xf>
    <xf numFmtId="0" fontId="13" fillId="0" borderId="83" xfId="0" applyFont="1" applyBorder="1" applyAlignment="1">
      <alignment horizontal="center" vertical="center" wrapText="1"/>
    </xf>
    <xf numFmtId="2" fontId="13" fillId="0" borderId="83" xfId="0" applyNumberFormat="1" applyFont="1" applyBorder="1" applyAlignment="1">
      <alignment horizontal="center" vertical="center" wrapText="1"/>
    </xf>
    <xf numFmtId="0" fontId="13" fillId="0" borderId="85" xfId="0" applyFont="1" applyBorder="1" applyAlignment="1">
      <alignment horizontal="center" vertical="center" wrapText="1"/>
    </xf>
    <xf numFmtId="0" fontId="13" fillId="0" borderId="97" xfId="0" applyFont="1" applyBorder="1" applyAlignment="1">
      <alignment horizontal="center" vertical="center" wrapText="1"/>
    </xf>
    <xf numFmtId="9" fontId="13" fillId="0" borderId="55" xfId="0" applyNumberFormat="1" applyFont="1" applyBorder="1" applyAlignment="1">
      <alignment horizontal="center" vertical="center"/>
    </xf>
    <xf numFmtId="0" fontId="14" fillId="3" borderId="55" xfId="0" applyFont="1" applyFill="1" applyBorder="1" applyAlignment="1">
      <alignment horizontal="center" vertical="center" wrapText="1"/>
    </xf>
    <xf numFmtId="0" fontId="30" fillId="11" borderId="55" xfId="0" applyFont="1" applyFill="1" applyBorder="1" applyAlignment="1">
      <alignment horizontal="center" vertical="center" wrapText="1"/>
    </xf>
    <xf numFmtId="0" fontId="30" fillId="0" borderId="55" xfId="0" applyFont="1" applyBorder="1" applyAlignment="1">
      <alignment horizontal="center" vertical="center" wrapText="1"/>
    </xf>
    <xf numFmtId="0" fontId="12" fillId="5" borderId="98" xfId="0" applyFont="1" applyFill="1" applyBorder="1" applyAlignment="1">
      <alignment horizontal="center" vertical="center"/>
    </xf>
    <xf numFmtId="0" fontId="16" fillId="2" borderId="83"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6" fillId="0" borderId="85" xfId="0" applyFont="1" applyBorder="1" applyAlignment="1">
      <alignment horizontal="center" vertical="center" wrapText="1"/>
    </xf>
    <xf numFmtId="0" fontId="12" fillId="5" borderId="60" xfId="0" applyFont="1" applyFill="1" applyBorder="1" applyAlignment="1">
      <alignment horizontal="center" vertical="center"/>
    </xf>
    <xf numFmtId="9" fontId="30" fillId="0" borderId="83" xfId="0" applyNumberFormat="1" applyFont="1" applyBorder="1" applyAlignment="1">
      <alignment horizontal="center" vertical="center"/>
    </xf>
    <xf numFmtId="9" fontId="13" fillId="0" borderId="85" xfId="0" applyNumberFormat="1" applyFont="1" applyBorder="1" applyAlignment="1">
      <alignment horizontal="center" vertical="center" wrapText="1"/>
    </xf>
    <xf numFmtId="14" fontId="13" fillId="0" borderId="97" xfId="0" applyNumberFormat="1" applyFont="1" applyBorder="1" applyAlignment="1">
      <alignment horizontal="center" vertical="center" wrapText="1"/>
    </xf>
    <xf numFmtId="9" fontId="13" fillId="0" borderId="97" xfId="0" applyNumberFormat="1" applyFont="1" applyBorder="1" applyAlignment="1">
      <alignment horizontal="center" vertical="center" wrapText="1"/>
    </xf>
    <xf numFmtId="0" fontId="12" fillId="5" borderId="91" xfId="0" applyFont="1" applyFill="1" applyBorder="1" applyAlignment="1">
      <alignment horizontal="center" vertical="center" wrapText="1"/>
    </xf>
    <xf numFmtId="0" fontId="13" fillId="2" borderId="92" xfId="0" applyFont="1" applyFill="1" applyBorder="1" applyAlignment="1">
      <alignment horizontal="center" vertical="center" wrapText="1"/>
    </xf>
    <xf numFmtId="0" fontId="13" fillId="0" borderId="92" xfId="0" applyFont="1" applyBorder="1" applyAlignment="1">
      <alignment horizontal="center" vertical="center" wrapText="1"/>
    </xf>
    <xf numFmtId="14" fontId="13" fillId="0" borderId="92" xfId="0" applyNumberFormat="1" applyFont="1" applyBorder="1" applyAlignment="1">
      <alignment horizontal="center" vertical="center"/>
    </xf>
    <xf numFmtId="9" fontId="16" fillId="0" borderId="85" xfId="0" applyNumberFormat="1" applyFont="1" applyBorder="1" applyAlignment="1">
      <alignment horizontal="center" vertical="center"/>
    </xf>
    <xf numFmtId="0" fontId="16" fillId="0" borderId="97" xfId="0" applyFont="1" applyBorder="1" applyAlignment="1">
      <alignment vertical="center" wrapText="1"/>
    </xf>
    <xf numFmtId="0" fontId="27" fillId="2" borderId="74" xfId="0" applyFont="1" applyFill="1" applyBorder="1" applyAlignment="1" applyProtection="1">
      <alignment horizontal="center" vertical="center" wrapText="1"/>
      <protection locked="0"/>
    </xf>
    <xf numFmtId="0" fontId="23" fillId="2" borderId="100" xfId="0" applyFont="1" applyFill="1" applyBorder="1" applyAlignment="1" applyProtection="1">
      <alignment horizontal="center" vertical="center" wrapText="1"/>
      <protection locked="0"/>
    </xf>
    <xf numFmtId="0" fontId="23" fillId="2" borderId="101" xfId="0" applyFont="1" applyFill="1" applyBorder="1" applyAlignment="1" applyProtection="1">
      <alignment horizontal="center" vertical="center" wrapText="1"/>
      <protection locked="0"/>
    </xf>
    <xf numFmtId="9" fontId="13" fillId="2" borderId="102" xfId="0" applyNumberFormat="1" applyFont="1" applyFill="1" applyBorder="1" applyAlignment="1">
      <alignment horizontal="center" vertical="center" wrapText="1"/>
    </xf>
    <xf numFmtId="0" fontId="13" fillId="2" borderId="103" xfId="0" applyFont="1" applyFill="1" applyBorder="1" applyAlignment="1">
      <alignment horizontal="center" vertical="center" wrapText="1"/>
    </xf>
    <xf numFmtId="0" fontId="20" fillId="0" borderId="27" xfId="0" applyFont="1" applyBorder="1" applyAlignment="1">
      <alignment horizontal="left" vertical="center" wrapText="1"/>
    </xf>
    <xf numFmtId="9" fontId="8" fillId="13" borderId="22" xfId="0" applyNumberFormat="1" applyFont="1" applyFill="1" applyBorder="1" applyAlignment="1">
      <alignment horizontal="center" vertical="center"/>
    </xf>
    <xf numFmtId="14" fontId="13" fillId="13" borderId="92" xfId="0" applyNumberFormat="1" applyFont="1" applyFill="1" applyBorder="1" applyAlignment="1">
      <alignment horizontal="center" vertical="center" wrapText="1"/>
    </xf>
    <xf numFmtId="9" fontId="13" fillId="13" borderId="83" xfId="0" applyNumberFormat="1" applyFont="1" applyFill="1" applyBorder="1" applyAlignment="1">
      <alignment horizontal="center" vertical="center" wrapText="1"/>
    </xf>
    <xf numFmtId="14" fontId="13" fillId="13" borderId="84" xfId="0" applyNumberFormat="1" applyFont="1" applyFill="1" applyBorder="1" applyAlignment="1">
      <alignment horizontal="center" vertical="center" wrapText="1"/>
    </xf>
    <xf numFmtId="9" fontId="13" fillId="13" borderId="90" xfId="0" applyNumberFormat="1" applyFont="1" applyFill="1" applyBorder="1" applyAlignment="1">
      <alignment horizontal="center" vertical="center" wrapText="1"/>
    </xf>
    <xf numFmtId="9" fontId="0" fillId="13" borderId="23" xfId="0" applyNumberFormat="1" applyFill="1" applyBorder="1" applyAlignment="1">
      <alignment horizontal="center" vertical="center"/>
    </xf>
    <xf numFmtId="0" fontId="13" fillId="13" borderId="26" xfId="0" applyFont="1" applyFill="1" applyBorder="1" applyAlignment="1">
      <alignment horizontal="left" vertical="center" wrapText="1"/>
    </xf>
    <xf numFmtId="9" fontId="13" fillId="13" borderId="15" xfId="0" applyNumberFormat="1" applyFont="1" applyFill="1" applyBorder="1" applyAlignment="1">
      <alignment horizontal="center" vertical="center" wrapText="1"/>
    </xf>
    <xf numFmtId="9" fontId="0" fillId="13" borderId="40" xfId="0" applyNumberFormat="1" applyFill="1" applyBorder="1" applyAlignment="1">
      <alignment horizontal="center" vertical="center"/>
    </xf>
    <xf numFmtId="0" fontId="13" fillId="13" borderId="60" xfId="0" applyFont="1" applyFill="1" applyBorder="1" applyAlignment="1">
      <alignment vertical="center" wrapText="1"/>
    </xf>
    <xf numFmtId="0" fontId="17" fillId="14" borderId="15" xfId="0" applyFont="1" applyFill="1" applyBorder="1" applyAlignment="1">
      <alignment horizontal="center" vertical="center" wrapText="1"/>
    </xf>
    <xf numFmtId="0" fontId="13" fillId="14" borderId="15" xfId="0" applyFont="1" applyFill="1" applyBorder="1" applyAlignment="1">
      <alignment horizontal="left" vertical="center" wrapText="1"/>
    </xf>
    <xf numFmtId="0" fontId="13" fillId="14" borderId="15" xfId="0" applyFont="1" applyFill="1" applyBorder="1" applyAlignment="1">
      <alignment horizontal="center" vertical="center" wrapText="1"/>
    </xf>
    <xf numFmtId="14" fontId="13" fillId="14" borderId="26" xfId="0" applyNumberFormat="1" applyFont="1" applyFill="1" applyBorder="1" applyAlignment="1">
      <alignment horizontal="center" vertical="center" wrapText="1"/>
    </xf>
    <xf numFmtId="0" fontId="30" fillId="14" borderId="22" xfId="0" applyFont="1" applyFill="1" applyBorder="1" applyAlignment="1">
      <alignment vertical="top" wrapText="1"/>
    </xf>
    <xf numFmtId="9" fontId="13" fillId="14" borderId="15" xfId="0" applyNumberFormat="1" applyFont="1" applyFill="1" applyBorder="1" applyAlignment="1">
      <alignment horizontal="center" vertical="center" wrapText="1"/>
    </xf>
    <xf numFmtId="0" fontId="16" fillId="13" borderId="15" xfId="0" applyFont="1" applyFill="1" applyBorder="1" applyAlignment="1">
      <alignment horizontal="center" vertical="center" wrapText="1"/>
    </xf>
    <xf numFmtId="0" fontId="13" fillId="13" borderId="22" xfId="0" applyFont="1" applyFill="1" applyBorder="1" applyAlignment="1">
      <alignment horizontal="justify" vertical="center" wrapText="1"/>
    </xf>
    <xf numFmtId="0" fontId="13" fillId="13" borderId="15" xfId="0" applyFont="1" applyFill="1" applyBorder="1" applyAlignment="1">
      <alignment horizontal="center" vertical="center" wrapText="1"/>
    </xf>
    <xf numFmtId="0" fontId="14" fillId="13" borderId="15" xfId="0" applyFont="1" applyFill="1" applyBorder="1" applyAlignment="1">
      <alignment horizontal="center" vertical="center" wrapText="1"/>
    </xf>
    <xf numFmtId="0" fontId="30" fillId="13" borderId="22" xfId="0" applyFont="1" applyFill="1" applyBorder="1" applyAlignment="1">
      <alignment horizontal="left" vertical="center" wrapText="1"/>
    </xf>
    <xf numFmtId="9" fontId="16" fillId="13" borderId="23" xfId="0" applyNumberFormat="1" applyFont="1" applyFill="1" applyBorder="1" applyAlignment="1">
      <alignment horizontal="center" vertical="center"/>
    </xf>
    <xf numFmtId="0" fontId="30" fillId="14" borderId="44" xfId="0" applyFont="1" applyFill="1" applyBorder="1" applyAlignment="1">
      <alignment horizontal="left" vertical="center" wrapText="1"/>
    </xf>
    <xf numFmtId="9" fontId="13" fillId="14" borderId="18" xfId="0" applyNumberFormat="1" applyFont="1" applyFill="1" applyBorder="1" applyAlignment="1">
      <alignment horizontal="center" vertical="center" wrapText="1"/>
    </xf>
    <xf numFmtId="14" fontId="13" fillId="14" borderId="50" xfId="0" applyNumberFormat="1" applyFont="1" applyFill="1" applyBorder="1" applyAlignment="1">
      <alignment horizontal="center" vertical="center" wrapText="1"/>
    </xf>
    <xf numFmtId="9" fontId="0" fillId="14" borderId="27" xfId="0" applyNumberFormat="1" applyFill="1" applyBorder="1" applyAlignment="1">
      <alignment horizontal="center" vertical="center"/>
    </xf>
    <xf numFmtId="0" fontId="13" fillId="14" borderId="50" xfId="0" applyFont="1" applyFill="1" applyBorder="1" applyAlignment="1">
      <alignment vertical="center" wrapText="1"/>
    </xf>
    <xf numFmtId="0" fontId="30" fillId="14" borderId="64" xfId="0" applyFont="1" applyFill="1" applyBorder="1" applyAlignment="1">
      <alignment horizontal="center" vertical="center" wrapText="1"/>
    </xf>
    <xf numFmtId="0" fontId="30" fillId="15" borderId="64" xfId="0" applyFont="1" applyFill="1" applyBorder="1" applyAlignment="1">
      <alignment horizontal="center" vertical="center" wrapText="1"/>
    </xf>
    <xf numFmtId="0" fontId="37" fillId="11" borderId="26" xfId="0" applyFont="1" applyFill="1" applyBorder="1" applyAlignment="1">
      <alignment horizontal="left" vertical="center" wrapText="1"/>
    </xf>
    <xf numFmtId="9" fontId="38" fillId="0" borderId="22" xfId="0" applyNumberFormat="1" applyFont="1" applyBorder="1" applyAlignment="1">
      <alignment horizontal="center" vertical="center" wrapText="1"/>
    </xf>
    <xf numFmtId="10" fontId="8" fillId="0" borderId="22" xfId="0" applyNumberFormat="1" applyFont="1" applyBorder="1" applyAlignment="1">
      <alignment horizontal="center" vertical="center"/>
    </xf>
    <xf numFmtId="10" fontId="8" fillId="13" borderId="32" xfId="0" applyNumberFormat="1" applyFont="1" applyFill="1" applyBorder="1" applyAlignment="1">
      <alignment horizontal="center" vertical="center"/>
    </xf>
    <xf numFmtId="14" fontId="8" fillId="3" borderId="67" xfId="0" applyNumberFormat="1" applyFont="1" applyFill="1" applyBorder="1" applyAlignment="1">
      <alignment horizontal="center" vertical="center" wrapText="1"/>
    </xf>
    <xf numFmtId="9" fontId="8" fillId="8" borderId="26" xfId="0" applyNumberFormat="1" applyFont="1" applyFill="1" applyBorder="1" applyAlignment="1">
      <alignment horizontal="center" vertical="center" wrapText="1"/>
    </xf>
    <xf numFmtId="14" fontId="8" fillId="0" borderId="67" xfId="0" applyNumberFormat="1" applyFont="1" applyBorder="1" applyAlignment="1">
      <alignment horizontal="left" vertical="center" wrapText="1"/>
    </xf>
    <xf numFmtId="0" fontId="8" fillId="0" borderId="67" xfId="0" applyFont="1" applyBorder="1" applyAlignment="1">
      <alignment horizontal="center" vertical="center"/>
    </xf>
    <xf numFmtId="9" fontId="8" fillId="0" borderId="29" xfId="0" applyNumberFormat="1" applyFont="1" applyBorder="1" applyAlignment="1">
      <alignment horizontal="center" vertical="center" wrapText="1"/>
    </xf>
    <xf numFmtId="0" fontId="8" fillId="13" borderId="72" xfId="0" applyFont="1" applyFill="1" applyBorder="1" applyAlignment="1">
      <alignment horizontal="center" vertical="center" wrapText="1"/>
    </xf>
    <xf numFmtId="9" fontId="8" fillId="13" borderId="31" xfId="0" applyNumberFormat="1" applyFont="1" applyFill="1" applyBorder="1" applyAlignment="1">
      <alignment horizontal="center" vertical="center"/>
    </xf>
    <xf numFmtId="9" fontId="8" fillId="17" borderId="22" xfId="0" applyNumberFormat="1" applyFont="1" applyFill="1" applyBorder="1" applyAlignment="1">
      <alignment horizontal="center" vertical="center"/>
    </xf>
    <xf numFmtId="9" fontId="8" fillId="0" borderId="32" xfId="0" applyNumberFormat="1" applyFont="1" applyBorder="1" applyAlignment="1">
      <alignment horizontal="center" vertical="center"/>
    </xf>
    <xf numFmtId="9" fontId="0" fillId="0" borderId="55" xfId="0" applyNumberFormat="1" applyBorder="1" applyAlignment="1">
      <alignment horizontal="center" vertical="center"/>
    </xf>
    <xf numFmtId="9" fontId="0" fillId="13" borderId="55" xfId="0" applyNumberFormat="1" applyFill="1" applyBorder="1" applyAlignment="1">
      <alignment horizontal="center" vertical="center"/>
    </xf>
    <xf numFmtId="9" fontId="0" fillId="0" borderId="97" xfId="0" applyNumberFormat="1" applyBorder="1" applyAlignment="1">
      <alignment horizontal="center" vertical="center"/>
    </xf>
    <xf numFmtId="9" fontId="38" fillId="0" borderId="22" xfId="0" applyNumberFormat="1" applyFont="1" applyBorder="1" applyAlignment="1">
      <alignment horizontal="center" vertical="center"/>
    </xf>
    <xf numFmtId="9" fontId="8" fillId="2" borderId="22" xfId="0" applyNumberFormat="1" applyFont="1" applyFill="1" applyBorder="1" applyAlignment="1">
      <alignment horizontal="center" vertical="center"/>
    </xf>
    <xf numFmtId="9" fontId="38" fillId="13" borderId="22" xfId="0" applyNumberFormat="1" applyFont="1" applyFill="1" applyBorder="1" applyAlignment="1">
      <alignment horizontal="center" vertical="center"/>
    </xf>
    <xf numFmtId="9" fontId="0" fillId="0" borderId="0" xfId="0" applyNumberFormat="1"/>
    <xf numFmtId="9" fontId="0" fillId="0" borderId="0" xfId="0" applyNumberFormat="1" applyAlignment="1">
      <alignment horizontal="center"/>
    </xf>
    <xf numFmtId="9" fontId="8" fillId="0" borderId="0" xfId="0" applyNumberFormat="1" applyFont="1" applyAlignment="1">
      <alignment horizontal="center" vertical="center"/>
    </xf>
    <xf numFmtId="9" fontId="8" fillId="0" borderId="0" xfId="0" applyNumberFormat="1" applyFont="1"/>
    <xf numFmtId="0" fontId="0" fillId="0" borderId="16" xfId="0" applyBorder="1" applyAlignment="1">
      <alignment horizontal="justify" vertical="center" wrapText="1"/>
    </xf>
    <xf numFmtId="9" fontId="0" fillId="0" borderId="0" xfId="0" applyNumberFormat="1" applyAlignment="1">
      <alignment horizontal="center" vertical="center"/>
    </xf>
    <xf numFmtId="9" fontId="40" fillId="13" borderId="22" xfId="0" applyNumberFormat="1" applyFont="1" applyFill="1" applyBorder="1" applyAlignment="1">
      <alignment horizontal="center" vertical="center"/>
    </xf>
    <xf numFmtId="9" fontId="0" fillId="13" borderId="73" xfId="2" applyFont="1" applyFill="1" applyBorder="1" applyAlignment="1">
      <alignment horizontal="center" vertical="center"/>
    </xf>
    <xf numFmtId="9" fontId="0" fillId="0" borderId="66" xfId="2" applyFont="1" applyBorder="1" applyAlignment="1">
      <alignment horizontal="center" vertical="center"/>
    </xf>
    <xf numFmtId="9" fontId="0" fillId="13" borderId="66" xfId="2" applyFont="1" applyFill="1" applyBorder="1" applyAlignment="1">
      <alignment horizontal="center" vertical="center"/>
    </xf>
    <xf numFmtId="9" fontId="0" fillId="13" borderId="68" xfId="2" applyFont="1" applyFill="1" applyBorder="1" applyAlignment="1">
      <alignment horizontal="center" vertical="center"/>
    </xf>
    <xf numFmtId="9" fontId="0" fillId="0" borderId="68" xfId="2" applyFont="1" applyBorder="1" applyAlignment="1">
      <alignment horizontal="center" vertical="center"/>
    </xf>
    <xf numFmtId="9" fontId="0" fillId="0" borderId="69" xfId="2" applyFont="1" applyBorder="1" applyAlignment="1">
      <alignment horizontal="center" vertical="center"/>
    </xf>
    <xf numFmtId="9" fontId="0" fillId="14" borderId="71" xfId="2" applyFont="1" applyFill="1" applyBorder="1" applyAlignment="1">
      <alignment horizontal="center" vertical="center"/>
    </xf>
    <xf numFmtId="0" fontId="23" fillId="2" borderId="10" xfId="0" applyFont="1" applyFill="1" applyBorder="1" applyAlignment="1" applyProtection="1">
      <alignment horizontal="center" vertical="center" wrapText="1"/>
      <protection locked="0"/>
    </xf>
    <xf numFmtId="14" fontId="13" fillId="2" borderId="16" xfId="0" applyNumberFormat="1" applyFont="1" applyFill="1" applyBorder="1" applyAlignment="1">
      <alignment horizontal="center" vertical="center" wrapText="1"/>
    </xf>
    <xf numFmtId="0" fontId="14" fillId="2" borderId="15" xfId="0" applyFont="1" applyFill="1" applyBorder="1" applyAlignment="1" applyProtection="1">
      <alignment horizontal="center" vertical="center" wrapText="1"/>
      <protection locked="0"/>
    </xf>
    <xf numFmtId="14" fontId="13" fillId="3" borderId="13" xfId="0" applyNumberFormat="1" applyFont="1" applyFill="1" applyBorder="1" applyAlignment="1">
      <alignment horizontal="center" vertical="center" wrapText="1"/>
    </xf>
    <xf numFmtId="14" fontId="13" fillId="3" borderId="16" xfId="0" applyNumberFormat="1"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0" fillId="0" borderId="26" xfId="0" applyBorder="1" applyAlignment="1">
      <alignment horizontal="justify" vertical="center" wrapText="1"/>
    </xf>
    <xf numFmtId="0" fontId="0" fillId="13" borderId="26" xfId="0" applyFill="1" applyBorder="1" applyAlignment="1">
      <alignment horizontal="justify" vertical="center" wrapText="1"/>
    </xf>
    <xf numFmtId="0" fontId="0" fillId="13" borderId="26" xfId="0" applyFill="1" applyBorder="1" applyAlignment="1">
      <alignment horizontal="justify" wrapText="1"/>
    </xf>
    <xf numFmtId="0" fontId="27" fillId="2" borderId="9" xfId="0" applyFont="1" applyFill="1" applyBorder="1" applyAlignment="1" applyProtection="1">
      <alignment horizontal="center" vertical="center" wrapText="1"/>
      <protection locked="0"/>
    </xf>
    <xf numFmtId="0" fontId="0" fillId="0" borderId="50" xfId="0" applyBorder="1" applyAlignment="1">
      <alignment horizontal="justify" vertical="center" wrapText="1"/>
    </xf>
    <xf numFmtId="9" fontId="0" fillId="0" borderId="14" xfId="0" applyNumberFormat="1" applyBorder="1" applyAlignment="1">
      <alignment horizontal="center" vertical="center"/>
    </xf>
    <xf numFmtId="9" fontId="0" fillId="0" borderId="24" xfId="0" applyNumberFormat="1" applyBorder="1" applyAlignment="1">
      <alignment horizontal="center" vertical="center"/>
    </xf>
    <xf numFmtId="0" fontId="0" fillId="0" borderId="58" xfId="0" applyBorder="1" applyAlignment="1">
      <alignment horizontal="justify" vertical="center" wrapText="1"/>
    </xf>
    <xf numFmtId="0" fontId="0" fillId="0" borderId="21" xfId="0" applyBorder="1" applyAlignment="1">
      <alignment horizontal="justify" vertical="center" wrapText="1"/>
    </xf>
    <xf numFmtId="0" fontId="0" fillId="0" borderId="61" xfId="0" applyBorder="1" applyAlignment="1">
      <alignment horizontal="justify" vertical="center" wrapText="1"/>
    </xf>
    <xf numFmtId="0" fontId="0" fillId="0" borderId="44" xfId="0" applyBorder="1" applyAlignment="1">
      <alignment horizontal="justify" vertical="center" wrapText="1"/>
    </xf>
    <xf numFmtId="0" fontId="8" fillId="13" borderId="37" xfId="0" applyFont="1" applyFill="1" applyBorder="1" applyAlignment="1">
      <alignment horizontal="justify" vertical="center" wrapText="1"/>
    </xf>
    <xf numFmtId="0" fontId="38" fillId="0" borderId="26" xfId="0" applyFont="1" applyBorder="1" applyAlignment="1">
      <alignment horizontal="justify" vertical="center" wrapText="1"/>
    </xf>
    <xf numFmtId="0" fontId="8" fillId="13" borderId="26" xfId="0" applyFont="1" applyFill="1" applyBorder="1" applyAlignment="1">
      <alignment horizontal="justify" vertical="center" wrapText="1"/>
    </xf>
    <xf numFmtId="0" fontId="8" fillId="0" borderId="26" xfId="0" applyFont="1" applyBorder="1" applyAlignment="1">
      <alignment horizontal="justify" vertical="center" wrapText="1"/>
    </xf>
    <xf numFmtId="0" fontId="27" fillId="2" borderId="108" xfId="0" applyFont="1" applyFill="1" applyBorder="1" applyAlignment="1" applyProtection="1">
      <alignment horizontal="center" vertical="center" wrapText="1"/>
      <protection locked="0"/>
    </xf>
    <xf numFmtId="0" fontId="8" fillId="13" borderId="37" xfId="0" applyFont="1" applyFill="1" applyBorder="1" applyAlignment="1">
      <alignment horizontal="justify" wrapText="1"/>
    </xf>
    <xf numFmtId="0" fontId="8" fillId="18" borderId="26" xfId="0" applyFont="1" applyFill="1" applyBorder="1" applyAlignment="1">
      <alignment horizontal="justify" vertical="center" wrapText="1"/>
    </xf>
    <xf numFmtId="0" fontId="8" fillId="2" borderId="26" xfId="0" applyFont="1" applyFill="1" applyBorder="1" applyAlignment="1">
      <alignment horizontal="justify" vertical="center" wrapText="1"/>
    </xf>
    <xf numFmtId="14" fontId="13" fillId="0" borderId="26" xfId="0" applyNumberFormat="1" applyFont="1" applyBorder="1" applyAlignment="1">
      <alignment horizontal="justify" vertical="center" wrapText="1"/>
    </xf>
    <xf numFmtId="0" fontId="8" fillId="18" borderId="26" xfId="0" applyFont="1" applyFill="1" applyBorder="1" applyAlignment="1">
      <alignment horizontal="justify" wrapText="1"/>
    </xf>
    <xf numFmtId="0" fontId="38" fillId="13" borderId="26" xfId="0" applyFont="1" applyFill="1" applyBorder="1" applyAlignment="1">
      <alignment horizontal="justify" vertical="center" wrapText="1"/>
    </xf>
    <xf numFmtId="0" fontId="8" fillId="17" borderId="26" xfId="0" applyFont="1" applyFill="1" applyBorder="1" applyAlignment="1">
      <alignment horizontal="justify" vertical="center" wrapText="1"/>
    </xf>
    <xf numFmtId="9" fontId="8" fillId="13" borderId="29" xfId="0" applyNumberFormat="1" applyFont="1" applyFill="1" applyBorder="1" applyAlignment="1">
      <alignment horizontal="justify" vertical="center" wrapText="1"/>
    </xf>
    <xf numFmtId="0" fontId="8" fillId="0" borderId="50" xfId="0" applyFont="1" applyBorder="1" applyAlignment="1">
      <alignment horizontal="justify" vertical="center" wrapText="1"/>
    </xf>
    <xf numFmtId="0" fontId="27" fillId="2" borderId="111" xfId="0" applyFont="1" applyFill="1" applyBorder="1" applyAlignment="1" applyProtection="1">
      <alignment horizontal="center" vertical="center" wrapText="1"/>
      <protection locked="0"/>
    </xf>
    <xf numFmtId="9" fontId="8" fillId="3" borderId="22" xfId="0" applyNumberFormat="1" applyFont="1" applyFill="1" applyBorder="1" applyAlignment="1">
      <alignment horizontal="center" vertical="center"/>
    </xf>
    <xf numFmtId="0" fontId="8" fillId="3" borderId="26" xfId="0" applyFont="1" applyFill="1" applyBorder="1" applyAlignment="1">
      <alignment horizontal="justify" vertical="center" wrapText="1"/>
    </xf>
    <xf numFmtId="0" fontId="13" fillId="0" borderId="112" xfId="0" applyFont="1" applyBorder="1" applyAlignment="1">
      <alignment horizontal="center" vertical="center" wrapText="1"/>
    </xf>
    <xf numFmtId="0" fontId="13" fillId="0" borderId="113" xfId="0" applyFont="1" applyBorder="1" applyAlignment="1">
      <alignment horizontal="left" vertical="center" wrapText="1"/>
    </xf>
    <xf numFmtId="0" fontId="13" fillId="0" borderId="113" xfId="0" applyFont="1" applyBorder="1" applyAlignment="1">
      <alignment horizontal="center" vertical="center" wrapText="1"/>
    </xf>
    <xf numFmtId="0" fontId="14" fillId="4" borderId="113" xfId="0" applyFont="1" applyFill="1" applyBorder="1" applyAlignment="1">
      <alignment horizontal="center" vertical="center" wrapText="1"/>
    </xf>
    <xf numFmtId="0" fontId="14" fillId="2" borderId="113" xfId="0" applyFont="1" applyFill="1" applyBorder="1" applyAlignment="1">
      <alignment horizontal="center" vertical="center" wrapText="1"/>
    </xf>
    <xf numFmtId="14" fontId="13" fillId="0" borderId="114" xfId="0" applyNumberFormat="1" applyFont="1" applyBorder="1" applyAlignment="1">
      <alignment horizontal="center" vertical="center" wrapText="1"/>
    </xf>
    <xf numFmtId="0" fontId="13" fillId="0" borderId="87" xfId="0" applyFont="1" applyBorder="1" applyAlignment="1">
      <alignment horizontal="center" vertical="center" wrapText="1"/>
    </xf>
    <xf numFmtId="0" fontId="13" fillId="0" borderId="116" xfId="0" applyFont="1" applyBorder="1" applyAlignment="1">
      <alignment horizontal="center" vertical="center" wrapText="1"/>
    </xf>
    <xf numFmtId="0" fontId="13" fillId="3" borderId="117" xfId="0" applyFont="1" applyFill="1" applyBorder="1" applyAlignment="1">
      <alignment vertical="center" wrapText="1"/>
    </xf>
    <xf numFmtId="0" fontId="13" fillId="3" borderId="117" xfId="0" applyFont="1" applyFill="1" applyBorder="1" applyAlignment="1">
      <alignment horizontal="center" vertical="center" wrapText="1"/>
    </xf>
    <xf numFmtId="14" fontId="13" fillId="3" borderId="118" xfId="0" applyNumberFormat="1" applyFont="1" applyFill="1" applyBorder="1" applyAlignment="1">
      <alignment horizontal="center" vertical="center" wrapText="1"/>
    </xf>
    <xf numFmtId="14" fontId="13" fillId="0" borderId="119" xfId="0" applyNumberFormat="1" applyFont="1" applyBorder="1" applyAlignment="1">
      <alignment horizontal="center" vertical="center" wrapText="1"/>
    </xf>
    <xf numFmtId="14" fontId="13" fillId="3" borderId="119" xfId="0" applyNumberFormat="1" applyFont="1" applyFill="1" applyBorder="1" applyAlignment="1">
      <alignment horizontal="center" vertical="center" wrapText="1"/>
    </xf>
    <xf numFmtId="0" fontId="13" fillId="0" borderId="120" xfId="0" applyFont="1" applyBorder="1" applyAlignment="1">
      <alignment horizontal="center" vertical="center" wrapText="1"/>
    </xf>
    <xf numFmtId="0" fontId="14" fillId="0" borderId="121" xfId="0" applyFont="1" applyBorder="1" applyAlignment="1">
      <alignment horizontal="left" vertical="center" wrapText="1"/>
    </xf>
    <xf numFmtId="0" fontId="14" fillId="0" borderId="121" xfId="0" applyFont="1" applyBorder="1" applyAlignment="1">
      <alignment horizontal="center" vertical="center" wrapText="1"/>
    </xf>
    <xf numFmtId="14" fontId="13" fillId="0" borderId="122" xfId="0" applyNumberFormat="1" applyFont="1" applyBorder="1" applyAlignment="1">
      <alignment horizontal="center" vertical="center" wrapText="1"/>
    </xf>
    <xf numFmtId="0" fontId="13" fillId="0" borderId="124" xfId="0" applyFont="1" applyBorder="1" applyAlignment="1">
      <alignment horizontal="center" vertical="center" wrapText="1"/>
    </xf>
    <xf numFmtId="0" fontId="13" fillId="0" borderId="123" xfId="0" applyFont="1" applyBorder="1" applyAlignment="1">
      <alignment horizontal="center" vertical="center" wrapText="1"/>
    </xf>
    <xf numFmtId="0" fontId="13" fillId="0" borderId="125" xfId="0" applyFont="1" applyBorder="1" applyAlignment="1">
      <alignment horizontal="center" vertical="center" wrapText="1"/>
    </xf>
    <xf numFmtId="14" fontId="13" fillId="0" borderId="16" xfId="0" applyNumberFormat="1" applyFont="1" applyBorder="1" applyAlignment="1">
      <alignment horizontal="center" vertical="center" wrapText="1"/>
    </xf>
    <xf numFmtId="14" fontId="13" fillId="3" borderId="19" xfId="0" applyNumberFormat="1" applyFont="1" applyFill="1" applyBorder="1" applyAlignment="1">
      <alignment horizontal="center" vertical="center" wrapText="1"/>
    </xf>
    <xf numFmtId="14" fontId="28" fillId="4" borderId="16" xfId="0" applyNumberFormat="1" applyFont="1" applyFill="1" applyBorder="1" applyAlignment="1" applyProtection="1">
      <alignment horizontal="center" vertical="center" wrapText="1"/>
      <protection locked="0"/>
    </xf>
    <xf numFmtId="14" fontId="13" fillId="0" borderId="41" xfId="0" applyNumberFormat="1" applyFont="1" applyBorder="1" applyAlignment="1">
      <alignment horizontal="center" vertical="center" wrapText="1"/>
    </xf>
    <xf numFmtId="0" fontId="32" fillId="0" borderId="33" xfId="0" applyFont="1" applyBorder="1" applyAlignment="1">
      <alignment horizontal="center" vertical="center" wrapText="1"/>
    </xf>
    <xf numFmtId="0" fontId="13" fillId="0" borderId="102" xfId="0" applyFont="1" applyBorder="1" applyAlignment="1">
      <alignment vertical="center" wrapText="1"/>
    </xf>
    <xf numFmtId="0" fontId="13" fillId="0" borderId="102" xfId="0" applyFont="1" applyBorder="1" applyAlignment="1">
      <alignment horizontal="center" vertical="center" wrapText="1"/>
    </xf>
    <xf numFmtId="14" fontId="13" fillId="0" borderId="115" xfId="0" applyNumberFormat="1" applyFont="1" applyBorder="1" applyAlignment="1">
      <alignment horizontal="center" vertical="center" wrapText="1"/>
    </xf>
    <xf numFmtId="0" fontId="13" fillId="3" borderId="121" xfId="0" applyFont="1" applyFill="1" applyBorder="1" applyAlignment="1">
      <alignment horizontal="center" vertical="center" wrapText="1"/>
    </xf>
    <xf numFmtId="0" fontId="14" fillId="3" borderId="15" xfId="0" applyFont="1" applyFill="1" applyBorder="1" applyAlignment="1">
      <alignment horizontal="center" vertical="center" wrapText="1"/>
    </xf>
    <xf numFmtId="14" fontId="13" fillId="3" borderId="15" xfId="0" applyNumberFormat="1" applyFont="1" applyFill="1" applyBorder="1" applyAlignment="1">
      <alignment horizontal="center" vertical="center" wrapText="1"/>
    </xf>
    <xf numFmtId="0" fontId="0" fillId="2" borderId="26" xfId="0" applyFill="1" applyBorder="1" applyAlignment="1">
      <alignment horizontal="justify" vertical="center" wrapText="1"/>
    </xf>
    <xf numFmtId="0" fontId="0" fillId="2" borderId="60" xfId="0" applyFill="1" applyBorder="1" applyAlignment="1">
      <alignment horizontal="justify" vertical="center" wrapText="1"/>
    </xf>
    <xf numFmtId="0" fontId="0" fillId="13" borderId="132" xfId="0" applyFill="1" applyBorder="1" applyAlignment="1">
      <alignment horizontal="justify" vertical="center" wrapText="1"/>
    </xf>
    <xf numFmtId="0" fontId="0" fillId="14" borderId="133" xfId="0" applyFill="1" applyBorder="1" applyAlignment="1">
      <alignment horizontal="justify" wrapText="1"/>
    </xf>
    <xf numFmtId="0" fontId="23" fillId="2" borderId="134" xfId="0" applyFont="1" applyFill="1" applyBorder="1" applyAlignment="1" applyProtection="1">
      <alignment horizontal="center" vertical="center" wrapText="1"/>
      <protection locked="0"/>
    </xf>
    <xf numFmtId="0" fontId="23" fillId="2" borderId="135" xfId="0" applyFont="1" applyFill="1" applyBorder="1" applyAlignment="1" applyProtection="1">
      <alignment horizontal="center" vertical="center" wrapText="1"/>
      <protection locked="0"/>
    </xf>
    <xf numFmtId="9" fontId="0" fillId="3" borderId="66" xfId="2" applyFont="1" applyFill="1" applyBorder="1" applyAlignment="1">
      <alignment horizontal="center" vertical="center" wrapText="1"/>
    </xf>
    <xf numFmtId="0" fontId="0" fillId="3" borderId="26" xfId="0" applyFill="1" applyBorder="1" applyAlignment="1">
      <alignment horizontal="justify" vertical="center" wrapText="1"/>
    </xf>
    <xf numFmtId="9" fontId="0" fillId="3" borderId="66" xfId="2" applyFont="1" applyFill="1" applyBorder="1" applyAlignment="1">
      <alignment horizontal="center" vertical="center"/>
    </xf>
    <xf numFmtId="0" fontId="0" fillId="3" borderId="60" xfId="0" applyFill="1" applyBorder="1" applyAlignment="1">
      <alignment horizontal="justify" vertical="center" wrapText="1"/>
    </xf>
    <xf numFmtId="9" fontId="13" fillId="0" borderId="87" xfId="0" applyNumberFormat="1" applyFont="1" applyBorder="1" applyAlignment="1">
      <alignment horizontal="center" vertical="center"/>
    </xf>
    <xf numFmtId="9" fontId="0" fillId="0" borderId="102" xfId="0" applyNumberFormat="1" applyBorder="1" applyAlignment="1">
      <alignment horizontal="center" vertical="center"/>
    </xf>
    <xf numFmtId="0" fontId="27" fillId="2" borderId="136" xfId="0" applyFont="1" applyFill="1" applyBorder="1" applyAlignment="1" applyProtection="1">
      <alignment horizontal="center" vertical="center" wrapText="1"/>
      <protection locked="0"/>
    </xf>
    <xf numFmtId="0" fontId="23" fillId="2" borderId="137" xfId="0" applyFont="1" applyFill="1" applyBorder="1" applyAlignment="1" applyProtection="1">
      <alignment horizontal="center" vertical="center" wrapText="1"/>
      <protection locked="0"/>
    </xf>
    <xf numFmtId="0" fontId="23" fillId="2" borderId="138" xfId="0" applyFont="1" applyFill="1" applyBorder="1" applyAlignment="1" applyProtection="1">
      <alignment horizontal="center" vertical="center" wrapText="1"/>
      <protection locked="0"/>
    </xf>
    <xf numFmtId="0" fontId="0" fillId="0" borderId="103" xfId="0" applyBorder="1" applyAlignment="1">
      <alignment horizontal="justify" vertical="center" wrapText="1"/>
    </xf>
    <xf numFmtId="0" fontId="0" fillId="13" borderId="92" xfId="0" applyFill="1" applyBorder="1" applyAlignment="1">
      <alignment horizontal="justify" vertical="center" wrapText="1"/>
    </xf>
    <xf numFmtId="0" fontId="0" fillId="0" borderId="92" xfId="0" applyBorder="1" applyAlignment="1">
      <alignment horizontal="justify" vertical="center" wrapText="1"/>
    </xf>
    <xf numFmtId="14" fontId="13" fillId="3" borderId="92" xfId="0" applyNumberFormat="1" applyFont="1" applyFill="1" applyBorder="1" applyAlignment="1">
      <alignment horizontal="justify" vertical="center" wrapText="1"/>
    </xf>
    <xf numFmtId="0" fontId="14" fillId="2" borderId="55" xfId="0" applyFont="1" applyFill="1" applyBorder="1" applyAlignment="1">
      <alignment horizontal="left" vertical="center" wrapText="1"/>
    </xf>
    <xf numFmtId="9" fontId="30" fillId="13" borderId="53" xfId="0" applyNumberFormat="1" applyFont="1" applyFill="1" applyBorder="1" applyAlignment="1">
      <alignment horizontal="center" vertical="center" wrapText="1"/>
    </xf>
    <xf numFmtId="9" fontId="30" fillId="0" borderId="33" xfId="0" applyNumberFormat="1" applyFont="1" applyBorder="1" applyAlignment="1">
      <alignment horizontal="center" vertical="center" wrapText="1"/>
    </xf>
    <xf numFmtId="10" fontId="30" fillId="11" borderId="52" xfId="0" applyNumberFormat="1" applyFont="1" applyFill="1" applyBorder="1" applyAlignment="1">
      <alignment horizontal="center" vertical="center" wrapText="1"/>
    </xf>
    <xf numFmtId="0" fontId="31" fillId="11" borderId="50" xfId="0" applyFont="1" applyFill="1" applyBorder="1" applyAlignment="1">
      <alignment horizontal="left" vertical="center" wrapText="1"/>
    </xf>
    <xf numFmtId="9" fontId="30" fillId="0" borderId="80" xfId="0" applyNumberFormat="1" applyFont="1" applyBorder="1" applyAlignment="1">
      <alignment horizontal="center" vertical="center" wrapText="1"/>
    </xf>
    <xf numFmtId="0" fontId="30" fillId="0" borderId="67" xfId="0" applyFont="1" applyBorder="1" applyAlignment="1">
      <alignment horizontal="center" vertical="center" wrapText="1"/>
    </xf>
    <xf numFmtId="0" fontId="32" fillId="0" borderId="4" xfId="0" applyFont="1" applyBorder="1" applyAlignment="1">
      <alignment horizontal="center" vertical="center" wrapText="1"/>
    </xf>
    <xf numFmtId="9" fontId="30" fillId="11" borderId="23" xfId="0" applyNumberFormat="1" applyFont="1" applyFill="1" applyBorder="1" applyAlignment="1">
      <alignment horizontal="center" vertical="center" wrapText="1"/>
    </xf>
    <xf numFmtId="0" fontId="30" fillId="11" borderId="22" xfId="0" applyFont="1" applyFill="1" applyBorder="1" applyAlignment="1">
      <alignment horizontal="left" vertical="center" wrapText="1"/>
    </xf>
    <xf numFmtId="0" fontId="30" fillId="11" borderId="22" xfId="0" applyFont="1" applyFill="1" applyBorder="1" applyAlignment="1">
      <alignment vertical="center" wrapText="1"/>
    </xf>
    <xf numFmtId="9" fontId="30" fillId="0" borderId="23" xfId="0" applyNumberFormat="1" applyFont="1" applyBorder="1" applyAlignment="1">
      <alignment horizontal="center" vertical="center" wrapText="1"/>
    </xf>
    <xf numFmtId="0" fontId="30" fillId="0" borderId="22" xfId="0" applyFont="1" applyBorder="1" applyAlignment="1">
      <alignment vertical="center" wrapText="1"/>
    </xf>
    <xf numFmtId="9" fontId="30" fillId="11" borderId="43" xfId="0" applyNumberFormat="1" applyFont="1" applyFill="1" applyBorder="1" applyAlignment="1">
      <alignment horizontal="center" vertical="center" wrapText="1"/>
    </xf>
    <xf numFmtId="0" fontId="30" fillId="11" borderId="25" xfId="0" applyFont="1" applyFill="1" applyBorder="1" applyAlignment="1">
      <alignment vertical="center" wrapText="1"/>
    </xf>
    <xf numFmtId="9" fontId="30" fillId="14" borderId="23" xfId="0" applyNumberFormat="1" applyFont="1" applyFill="1" applyBorder="1" applyAlignment="1">
      <alignment horizontal="center" vertical="center" wrapText="1"/>
    </xf>
    <xf numFmtId="9" fontId="30" fillId="13" borderId="23" xfId="0" applyNumberFormat="1" applyFont="1" applyFill="1" applyBorder="1" applyAlignment="1">
      <alignment horizontal="center" vertical="center" wrapText="1"/>
    </xf>
    <xf numFmtId="9" fontId="30" fillId="14" borderId="54" xfId="0" applyNumberFormat="1" applyFont="1" applyFill="1" applyBorder="1" applyAlignment="1">
      <alignment horizontal="center" vertical="center" wrapText="1"/>
    </xf>
    <xf numFmtId="9" fontId="30" fillId="12" borderId="87" xfId="0" applyNumberFormat="1" applyFont="1" applyFill="1" applyBorder="1" applyAlignment="1">
      <alignment horizontal="center" vertical="center" wrapText="1"/>
    </xf>
    <xf numFmtId="0" fontId="30" fillId="0" borderId="102" xfId="0" applyFont="1" applyBorder="1" applyAlignment="1">
      <alignment horizontal="left" vertical="center" wrapText="1"/>
    </xf>
    <xf numFmtId="9" fontId="30" fillId="12" borderId="83" xfId="0" applyNumberFormat="1" applyFont="1" applyFill="1" applyBorder="1" applyAlignment="1">
      <alignment horizontal="center" vertical="center" wrapText="1"/>
    </xf>
    <xf numFmtId="9" fontId="30" fillId="0" borderId="83" xfId="0" applyNumberFormat="1" applyFont="1" applyBorder="1" applyAlignment="1">
      <alignment horizontal="center" vertical="center" wrapText="1"/>
    </xf>
    <xf numFmtId="0" fontId="30" fillId="0" borderId="55" xfId="0" applyFont="1" applyBorder="1" applyAlignment="1">
      <alignment wrapText="1"/>
    </xf>
    <xf numFmtId="0" fontId="30" fillId="11" borderId="55" xfId="0" applyFont="1" applyFill="1" applyBorder="1" applyAlignment="1">
      <alignment wrapText="1"/>
    </xf>
    <xf numFmtId="9" fontId="0" fillId="3" borderId="23" xfId="0" applyNumberFormat="1" applyFill="1" applyBorder="1" applyAlignment="1">
      <alignment horizontal="center" vertical="center"/>
    </xf>
    <xf numFmtId="9" fontId="8" fillId="0" borderId="23" xfId="0" applyNumberFormat="1" applyFont="1" applyBorder="1" applyAlignment="1">
      <alignment horizontal="center" vertical="center"/>
    </xf>
    <xf numFmtId="9" fontId="8" fillId="3" borderId="23" xfId="0" applyNumberFormat="1" applyFont="1" applyFill="1" applyBorder="1" applyAlignment="1">
      <alignment horizontal="center" vertical="center"/>
    </xf>
    <xf numFmtId="0" fontId="0" fillId="0" borderId="93" xfId="0" applyBorder="1" applyAlignment="1">
      <alignment horizontal="center" vertical="center" wrapText="1"/>
    </xf>
    <xf numFmtId="9" fontId="8" fillId="0" borderId="27" xfId="0" applyNumberFormat="1" applyFont="1" applyBorder="1" applyAlignment="1">
      <alignment horizontal="center" vertical="center"/>
    </xf>
    <xf numFmtId="9" fontId="8" fillId="3" borderId="17" xfId="0" applyNumberFormat="1" applyFont="1" applyFill="1" applyBorder="1" applyAlignment="1">
      <alignment horizontal="center" vertical="center"/>
    </xf>
    <xf numFmtId="9" fontId="43" fillId="11" borderId="17" xfId="0" applyNumberFormat="1" applyFont="1" applyFill="1" applyBorder="1" applyAlignment="1">
      <alignment horizontal="center" vertical="center"/>
    </xf>
    <xf numFmtId="0" fontId="8" fillId="0" borderId="55" xfId="0" applyFont="1" applyBorder="1" applyAlignment="1">
      <alignment horizontal="justify" vertical="center" wrapText="1"/>
    </xf>
    <xf numFmtId="9" fontId="8" fillId="0" borderId="29" xfId="0" applyNumberFormat="1" applyFont="1" applyBorder="1" applyAlignment="1">
      <alignment horizontal="center" vertical="center"/>
    </xf>
    <xf numFmtId="0" fontId="8" fillId="13" borderId="60" xfId="0" applyFont="1" applyFill="1" applyBorder="1" applyAlignment="1">
      <alignment horizontal="justify" vertical="center" wrapText="1"/>
    </xf>
    <xf numFmtId="0" fontId="8" fillId="13" borderId="21" xfId="0" applyFont="1" applyFill="1" applyBorder="1" applyAlignment="1">
      <alignment horizontal="justify" vertical="center" wrapText="1"/>
    </xf>
    <xf numFmtId="9" fontId="8" fillId="0" borderId="55" xfId="0" applyNumberFormat="1" applyFont="1" applyBorder="1" applyAlignment="1">
      <alignment horizontal="center" vertical="center"/>
    </xf>
    <xf numFmtId="0" fontId="13" fillId="0" borderId="92" xfId="0" applyFont="1" applyBorder="1" applyAlignment="1">
      <alignment vertical="center"/>
    </xf>
    <xf numFmtId="9" fontId="38" fillId="13" borderId="139" xfId="0" applyNumberFormat="1" applyFont="1" applyFill="1" applyBorder="1" applyAlignment="1">
      <alignment horizontal="center" vertical="center"/>
    </xf>
    <xf numFmtId="9" fontId="8" fillId="3" borderId="40" xfId="0" applyNumberFormat="1" applyFont="1" applyFill="1" applyBorder="1" applyAlignment="1">
      <alignment horizontal="center" vertical="center"/>
    </xf>
    <xf numFmtId="9" fontId="8" fillId="13" borderId="25" xfId="0" applyNumberFormat="1" applyFont="1" applyFill="1" applyBorder="1" applyAlignment="1">
      <alignment horizontal="center" vertical="center"/>
    </xf>
    <xf numFmtId="9" fontId="8" fillId="3" borderId="43" xfId="0" applyNumberFormat="1" applyFont="1" applyFill="1" applyBorder="1" applyAlignment="1">
      <alignment horizontal="center" vertical="center"/>
    </xf>
    <xf numFmtId="0" fontId="38" fillId="13" borderId="60" xfId="0" applyFont="1" applyFill="1" applyBorder="1" applyAlignment="1">
      <alignment horizontal="justify" vertical="center" wrapText="1"/>
    </xf>
    <xf numFmtId="0" fontId="8" fillId="13" borderId="61" xfId="0" applyFont="1" applyFill="1" applyBorder="1" applyAlignment="1">
      <alignment horizontal="justify" wrapText="1"/>
    </xf>
    <xf numFmtId="9" fontId="8" fillId="3" borderId="59" xfId="0" applyNumberFormat="1" applyFont="1" applyFill="1" applyBorder="1" applyAlignment="1">
      <alignment horizontal="center" vertical="center"/>
    </xf>
    <xf numFmtId="0" fontId="8" fillId="13" borderId="61" xfId="0" applyFont="1" applyFill="1" applyBorder="1" applyAlignment="1">
      <alignment horizontal="justify" vertical="center" wrapText="1"/>
    </xf>
    <xf numFmtId="9" fontId="8" fillId="0" borderId="55" xfId="0" applyNumberFormat="1" applyFont="1" applyBorder="1" applyAlignment="1">
      <alignment horizontal="center" vertical="center" wrapText="1"/>
    </xf>
    <xf numFmtId="0" fontId="8" fillId="13" borderId="62" xfId="0" applyFont="1" applyFill="1" applyBorder="1" applyAlignment="1">
      <alignment horizontal="justify" vertical="center" wrapText="1"/>
    </xf>
    <xf numFmtId="9" fontId="8" fillId="3" borderId="129" xfId="0" applyNumberFormat="1" applyFont="1" applyFill="1" applyBorder="1" applyAlignment="1">
      <alignment horizontal="center" vertical="center"/>
    </xf>
    <xf numFmtId="0" fontId="14" fillId="14" borderId="55" xfId="0" applyFont="1" applyFill="1" applyBorder="1" applyAlignment="1">
      <alignment horizontal="left" vertical="center" wrapText="1"/>
    </xf>
    <xf numFmtId="9" fontId="0" fillId="14" borderId="23" xfId="0" applyNumberFormat="1" applyFill="1" applyBorder="1" applyAlignment="1">
      <alignment horizontal="center" vertical="center"/>
    </xf>
    <xf numFmtId="9" fontId="44" fillId="14" borderId="23" xfId="0" applyNumberFormat="1" applyFont="1" applyFill="1" applyBorder="1" applyAlignment="1">
      <alignment horizontal="center" vertical="center"/>
    </xf>
    <xf numFmtId="0" fontId="23" fillId="2" borderId="77" xfId="0" applyFont="1" applyFill="1" applyBorder="1" applyAlignment="1" applyProtection="1">
      <alignment horizontal="center" vertical="center" wrapText="1"/>
      <protection locked="0"/>
    </xf>
    <xf numFmtId="9" fontId="0" fillId="0" borderId="66" xfId="0" applyNumberFormat="1" applyBorder="1" applyAlignment="1">
      <alignment horizontal="center" vertical="center"/>
    </xf>
    <xf numFmtId="9" fontId="0" fillId="3" borderId="66" xfId="0" applyNumberFormat="1" applyFill="1" applyBorder="1" applyAlignment="1">
      <alignment horizontal="center" vertical="center"/>
    </xf>
    <xf numFmtId="9" fontId="13" fillId="2" borderId="55" xfId="0" applyNumberFormat="1" applyFont="1" applyFill="1" applyBorder="1" applyAlignment="1">
      <alignment horizontal="center" vertical="center" wrapText="1"/>
    </xf>
    <xf numFmtId="14" fontId="13" fillId="2" borderId="55" xfId="0" applyNumberFormat="1" applyFont="1" applyFill="1" applyBorder="1" applyAlignment="1">
      <alignment horizontal="left" vertical="center" wrapText="1"/>
    </xf>
    <xf numFmtId="9" fontId="14" fillId="2" borderId="55" xfId="0" applyNumberFormat="1" applyFont="1" applyFill="1" applyBorder="1" applyAlignment="1" applyProtection="1">
      <alignment horizontal="center" vertical="center" wrapText="1"/>
      <protection locked="0"/>
    </xf>
    <xf numFmtId="14" fontId="14" fillId="2" borderId="55" xfId="0" applyNumberFormat="1" applyFont="1" applyFill="1" applyBorder="1" applyAlignment="1" applyProtection="1">
      <alignment horizontal="center" vertical="center" wrapText="1"/>
      <protection locked="0"/>
    </xf>
    <xf numFmtId="14" fontId="13" fillId="2" borderId="26" xfId="0" applyNumberFormat="1" applyFont="1" applyFill="1" applyBorder="1" applyAlignment="1">
      <alignment horizontal="center" vertical="center" wrapText="1"/>
    </xf>
    <xf numFmtId="0" fontId="27" fillId="2" borderId="63" xfId="0" applyFont="1" applyFill="1" applyBorder="1" applyAlignment="1" applyProtection="1">
      <alignment horizontal="center" vertical="center" wrapText="1"/>
      <protection locked="0"/>
    </xf>
    <xf numFmtId="9" fontId="34" fillId="0" borderId="25" xfId="0" applyNumberFormat="1" applyFont="1" applyBorder="1" applyAlignment="1">
      <alignment horizontal="center" vertical="center"/>
    </xf>
    <xf numFmtId="9" fontId="34" fillId="13" borderId="25" xfId="0" applyNumberFormat="1" applyFont="1" applyFill="1" applyBorder="1" applyAlignment="1">
      <alignment horizontal="center" vertical="center"/>
    </xf>
    <xf numFmtId="9" fontId="13" fillId="3" borderId="21" xfId="0" applyNumberFormat="1" applyFont="1" applyFill="1" applyBorder="1" applyAlignment="1">
      <alignment horizontal="center" vertical="center" wrapText="1"/>
    </xf>
    <xf numFmtId="14" fontId="13" fillId="13" borderId="21" xfId="0" applyNumberFormat="1" applyFont="1" applyFill="1" applyBorder="1" applyAlignment="1">
      <alignment horizontal="center" vertical="center" wrapText="1"/>
    </xf>
    <xf numFmtId="9" fontId="13" fillId="2" borderId="83" xfId="0" applyNumberFormat="1" applyFont="1" applyFill="1" applyBorder="1" applyAlignment="1">
      <alignment horizontal="center" vertical="center" wrapText="1"/>
    </xf>
    <xf numFmtId="9" fontId="14" fillId="2" borderId="83" xfId="0" applyNumberFormat="1" applyFont="1" applyFill="1" applyBorder="1" applyAlignment="1" applyProtection="1">
      <alignment horizontal="center" vertical="center" wrapText="1"/>
      <protection locked="0"/>
    </xf>
    <xf numFmtId="14" fontId="14" fillId="0" borderId="84" xfId="0" applyNumberFormat="1" applyFont="1" applyBorder="1" applyAlignment="1" applyProtection="1">
      <alignment horizontal="center" vertical="center" wrapText="1"/>
      <protection locked="0"/>
    </xf>
    <xf numFmtId="9" fontId="14" fillId="2" borderId="85" xfId="0" applyNumberFormat="1" applyFont="1" applyFill="1" applyBorder="1" applyAlignment="1" applyProtection="1">
      <alignment horizontal="center" vertical="center" wrapText="1"/>
      <protection locked="0"/>
    </xf>
    <xf numFmtId="14" fontId="14" fillId="2" borderId="97" xfId="0" applyNumberFormat="1" applyFont="1" applyFill="1" applyBorder="1" applyAlignment="1" applyProtection="1">
      <alignment horizontal="center" vertical="center" wrapText="1"/>
      <protection locked="0"/>
    </xf>
    <xf numFmtId="9" fontId="14" fillId="2" borderId="97" xfId="0" applyNumberFormat="1" applyFont="1" applyFill="1" applyBorder="1" applyAlignment="1" applyProtection="1">
      <alignment horizontal="center" vertical="center" wrapText="1"/>
      <protection locked="0"/>
    </xf>
    <xf numFmtId="14" fontId="14" fillId="0" borderId="86" xfId="0" applyNumberFormat="1" applyFont="1" applyBorder="1" applyAlignment="1" applyProtection="1">
      <alignment horizontal="center" vertical="center" wrapText="1"/>
      <protection locked="0"/>
    </xf>
    <xf numFmtId="9" fontId="14" fillId="2" borderId="143" xfId="0" applyNumberFormat="1" applyFont="1" applyFill="1" applyBorder="1" applyAlignment="1">
      <alignment horizontal="center" vertical="center" wrapText="1"/>
    </xf>
    <xf numFmtId="14" fontId="14" fillId="0" borderId="67" xfId="0" applyNumberFormat="1" applyFont="1" applyBorder="1" applyAlignment="1">
      <alignment horizontal="center" vertical="center" wrapText="1"/>
    </xf>
    <xf numFmtId="9" fontId="13" fillId="13" borderId="80" xfId="0" applyNumberFormat="1" applyFont="1" applyFill="1" applyBorder="1" applyAlignment="1">
      <alignment horizontal="center" vertical="center" wrapText="1"/>
    </xf>
    <xf numFmtId="14" fontId="13" fillId="13" borderId="67" xfId="0" applyNumberFormat="1" applyFont="1" applyFill="1" applyBorder="1" applyAlignment="1">
      <alignment horizontal="center" vertical="center" wrapText="1"/>
    </xf>
    <xf numFmtId="9" fontId="13" fillId="0" borderId="144" xfId="0" applyNumberFormat="1" applyFont="1" applyBorder="1" applyAlignment="1">
      <alignment horizontal="center" vertical="center"/>
    </xf>
    <xf numFmtId="0" fontId="14" fillId="2" borderId="145" xfId="0" applyFont="1" applyFill="1" applyBorder="1" applyAlignment="1">
      <alignment horizontal="center" vertical="center" wrapText="1"/>
    </xf>
    <xf numFmtId="9" fontId="13" fillId="0" borderId="133" xfId="0" applyNumberFormat="1" applyFont="1" applyBorder="1" applyAlignment="1">
      <alignment horizontal="center" vertical="center"/>
    </xf>
    <xf numFmtId="14" fontId="13" fillId="0" borderId="72" xfId="0" applyNumberFormat="1" applyFont="1" applyBorder="1" applyAlignment="1">
      <alignment horizontal="center" vertical="center" wrapText="1"/>
    </xf>
    <xf numFmtId="9" fontId="30" fillId="0" borderId="25" xfId="0" applyNumberFormat="1" applyFont="1" applyBorder="1" applyAlignment="1">
      <alignment horizontal="center" vertical="center"/>
    </xf>
    <xf numFmtId="9" fontId="30" fillId="13" borderId="25" xfId="0" applyNumberFormat="1" applyFont="1" applyFill="1" applyBorder="1" applyAlignment="1">
      <alignment horizontal="center" vertical="center"/>
    </xf>
    <xf numFmtId="9" fontId="13" fillId="3" borderId="33" xfId="0" applyNumberFormat="1" applyFont="1" applyFill="1" applyBorder="1" applyAlignment="1">
      <alignment horizontal="center" vertical="center" wrapText="1"/>
    </xf>
    <xf numFmtId="10" fontId="13" fillId="2" borderId="146" xfId="0" applyNumberFormat="1" applyFont="1" applyFill="1" applyBorder="1" applyAlignment="1">
      <alignment horizontal="center" vertical="center" wrapText="1"/>
    </xf>
    <xf numFmtId="14" fontId="13" fillId="14" borderId="141" xfId="0" applyNumberFormat="1" applyFont="1" applyFill="1" applyBorder="1" applyAlignment="1">
      <alignment horizontal="center" vertical="center" wrapText="1"/>
    </xf>
    <xf numFmtId="10" fontId="13" fillId="2" borderId="141" xfId="0" applyNumberFormat="1" applyFont="1" applyFill="1" applyBorder="1" applyAlignment="1">
      <alignment horizontal="center" vertical="center" wrapText="1"/>
    </xf>
    <xf numFmtId="14" fontId="13" fillId="2" borderId="142" xfId="0" applyNumberFormat="1" applyFont="1" applyFill="1" applyBorder="1" applyAlignment="1">
      <alignment horizontal="center" vertical="center" wrapText="1"/>
    </xf>
    <xf numFmtId="10" fontId="13" fillId="3" borderId="144" xfId="0" applyNumberFormat="1" applyFont="1" applyFill="1" applyBorder="1" applyAlignment="1">
      <alignment horizontal="center" vertical="center" wrapText="1"/>
    </xf>
    <xf numFmtId="0" fontId="13" fillId="13" borderId="133" xfId="0" applyFont="1" applyFill="1" applyBorder="1" applyAlignment="1">
      <alignment horizontal="center" vertical="center" wrapText="1"/>
    </xf>
    <xf numFmtId="10" fontId="13" fillId="3" borderId="133" xfId="0" applyNumberFormat="1" applyFont="1" applyFill="1" applyBorder="1" applyAlignment="1">
      <alignment horizontal="center" vertical="center" wrapText="1"/>
    </xf>
    <xf numFmtId="0" fontId="13" fillId="13" borderId="72" xfId="0" applyFont="1" applyFill="1" applyBorder="1" applyAlignment="1">
      <alignment horizontal="center" vertical="center" wrapText="1"/>
    </xf>
    <xf numFmtId="9" fontId="13" fillId="3" borderId="56" xfId="0" applyNumberFormat="1" applyFont="1" applyFill="1" applyBorder="1" applyAlignment="1">
      <alignment horizontal="center" vertical="center" wrapText="1"/>
    </xf>
    <xf numFmtId="14" fontId="13" fillId="13" borderId="60" xfId="0" applyNumberFormat="1" applyFont="1" applyFill="1" applyBorder="1" applyAlignment="1">
      <alignment horizontal="center" vertical="center" wrapText="1"/>
    </xf>
    <xf numFmtId="9" fontId="13" fillId="3" borderId="60" xfId="0" applyNumberFormat="1" applyFont="1" applyFill="1" applyBorder="1" applyAlignment="1">
      <alignment horizontal="center" vertical="center" wrapText="1"/>
    </xf>
    <xf numFmtId="14" fontId="13" fillId="2" borderId="147" xfId="0" applyNumberFormat="1" applyFont="1" applyFill="1" applyBorder="1" applyAlignment="1">
      <alignment horizontal="center" vertical="center" wrapText="1"/>
    </xf>
    <xf numFmtId="0" fontId="30" fillId="16" borderId="148" xfId="0" applyFont="1" applyFill="1" applyBorder="1" applyAlignment="1">
      <alignment horizontal="center" vertical="center" wrapText="1"/>
    </xf>
    <xf numFmtId="0" fontId="30" fillId="16" borderId="5" xfId="0" applyFont="1" applyFill="1" applyBorder="1" applyAlignment="1">
      <alignment horizontal="center" vertical="center" wrapText="1"/>
    </xf>
    <xf numFmtId="0" fontId="1" fillId="2" borderId="49" xfId="0" applyFont="1" applyFill="1" applyBorder="1" applyAlignment="1">
      <alignment horizontal="center" vertical="center" wrapText="1"/>
    </xf>
    <xf numFmtId="0" fontId="16" fillId="3" borderId="139" xfId="0" applyFont="1" applyFill="1" applyBorder="1" applyAlignment="1">
      <alignment horizontal="center" vertical="center" wrapText="1"/>
    </xf>
    <xf numFmtId="0" fontId="13" fillId="3" borderId="20" xfId="0" applyFont="1" applyFill="1" applyBorder="1" applyAlignment="1">
      <alignment horizontal="center" vertical="center" wrapText="1"/>
    </xf>
    <xf numFmtId="9" fontId="0" fillId="3" borderId="68" xfId="0" applyNumberFormat="1" applyFill="1" applyBorder="1" applyAlignment="1">
      <alignment horizontal="center" vertical="center"/>
    </xf>
    <xf numFmtId="0" fontId="16" fillId="2" borderId="150" xfId="0" applyFont="1" applyFill="1" applyBorder="1" applyAlignment="1">
      <alignment horizontal="center" vertical="center" wrapText="1"/>
    </xf>
    <xf numFmtId="0" fontId="13" fillId="2" borderId="151" xfId="0" applyFont="1" applyFill="1" applyBorder="1" applyAlignment="1">
      <alignment horizontal="center" vertical="center" wrapText="1"/>
    </xf>
    <xf numFmtId="0" fontId="13" fillId="0" borderId="151" xfId="0" applyFont="1" applyBorder="1" applyAlignment="1">
      <alignment horizontal="center" vertical="center" wrapText="1"/>
    </xf>
    <xf numFmtId="14" fontId="13" fillId="2" borderId="141" xfId="0" applyNumberFormat="1" applyFont="1" applyFill="1" applyBorder="1" applyAlignment="1">
      <alignment horizontal="center" vertical="center" wrapText="1"/>
    </xf>
    <xf numFmtId="10" fontId="13" fillId="2" borderId="152" xfId="0" applyNumberFormat="1" applyFont="1" applyFill="1" applyBorder="1" applyAlignment="1">
      <alignment horizontal="center" vertical="center" wrapText="1"/>
    </xf>
    <xf numFmtId="0" fontId="0" fillId="0" borderId="141" xfId="0" applyBorder="1" applyAlignment="1">
      <alignment horizontal="justify" vertical="center" wrapText="1"/>
    </xf>
    <xf numFmtId="9" fontId="0" fillId="0" borderId="150" xfId="0" applyNumberFormat="1" applyBorder="1" applyAlignment="1">
      <alignment horizontal="center" vertical="center"/>
    </xf>
    <xf numFmtId="0" fontId="16" fillId="3" borderId="71" xfId="0" applyFont="1" applyFill="1" applyBorder="1" applyAlignment="1">
      <alignment horizontal="center" vertical="center" wrapText="1"/>
    </xf>
    <xf numFmtId="0" fontId="13" fillId="3" borderId="145" xfId="0" applyFont="1" applyFill="1" applyBorder="1" applyAlignment="1">
      <alignment horizontal="center" vertical="center" wrapText="1"/>
    </xf>
    <xf numFmtId="0" fontId="13" fillId="3" borderId="133" xfId="0" applyFont="1" applyFill="1" applyBorder="1" applyAlignment="1">
      <alignment horizontal="center" vertical="center" wrapText="1"/>
    </xf>
    <xf numFmtId="10" fontId="30" fillId="13" borderId="154" xfId="0" applyNumberFormat="1" applyFont="1" applyFill="1" applyBorder="1" applyAlignment="1">
      <alignment horizontal="center" vertical="center"/>
    </xf>
    <xf numFmtId="10" fontId="30" fillId="13" borderId="155" xfId="0" applyNumberFormat="1" applyFont="1" applyFill="1" applyBorder="1" applyAlignment="1">
      <alignment horizontal="center" vertical="center"/>
    </xf>
    <xf numFmtId="0" fontId="0" fillId="13" borderId="133" xfId="0" applyFill="1" applyBorder="1" applyAlignment="1">
      <alignment horizontal="justify" wrapText="1"/>
    </xf>
    <xf numFmtId="9" fontId="0" fillId="3" borderId="71" xfId="0" applyNumberFormat="1" applyFill="1" applyBorder="1" applyAlignment="1">
      <alignment horizontal="center" vertical="center"/>
    </xf>
    <xf numFmtId="14" fontId="13" fillId="3" borderId="60" xfId="0" applyNumberFormat="1" applyFont="1" applyFill="1" applyBorder="1" applyAlignment="1">
      <alignment horizontal="center" vertical="center" wrapText="1"/>
    </xf>
    <xf numFmtId="9" fontId="30" fillId="13" borderId="59" xfId="0" applyNumberFormat="1" applyFont="1" applyFill="1" applyBorder="1" applyAlignment="1">
      <alignment horizontal="center" vertical="center"/>
    </xf>
    <xf numFmtId="0" fontId="0" fillId="13" borderId="60" xfId="0" applyFill="1" applyBorder="1" applyAlignment="1">
      <alignment horizontal="justify" vertical="center" wrapText="1"/>
    </xf>
    <xf numFmtId="0" fontId="16" fillId="2" borderId="130" xfId="0" applyFont="1" applyFill="1" applyBorder="1" applyAlignment="1">
      <alignment horizontal="center" vertical="center" wrapText="1"/>
    </xf>
    <xf numFmtId="0" fontId="13" fillId="2" borderId="157" xfId="0" applyFont="1" applyFill="1" applyBorder="1" applyAlignment="1">
      <alignment horizontal="center" vertical="center" wrapText="1"/>
    </xf>
    <xf numFmtId="0" fontId="13" fillId="0" borderId="157" xfId="0" applyFont="1" applyBorder="1" applyAlignment="1">
      <alignment horizontal="center" vertical="center" wrapText="1"/>
    </xf>
    <xf numFmtId="14" fontId="13" fillId="2" borderId="158" xfId="0" applyNumberFormat="1" applyFont="1" applyFill="1" applyBorder="1" applyAlignment="1">
      <alignment horizontal="center" vertical="center" wrapText="1"/>
    </xf>
    <xf numFmtId="10" fontId="30" fillId="12" borderId="159" xfId="0" applyNumberFormat="1" applyFont="1" applyFill="1" applyBorder="1" applyAlignment="1">
      <alignment horizontal="center" vertical="center" wrapText="1"/>
    </xf>
    <xf numFmtId="0" fontId="30" fillId="12" borderId="158" xfId="0" applyFont="1" applyFill="1" applyBorder="1" applyAlignment="1">
      <alignment horizontal="center" vertical="center" wrapText="1"/>
    </xf>
    <xf numFmtId="10" fontId="13" fillId="2" borderId="158" xfId="0" applyNumberFormat="1" applyFont="1" applyFill="1" applyBorder="1" applyAlignment="1">
      <alignment horizontal="center" vertical="center" wrapText="1"/>
    </xf>
    <xf numFmtId="10" fontId="0" fillId="0" borderId="160" xfId="0" applyNumberFormat="1" applyBorder="1" applyAlignment="1">
      <alignment horizontal="center" vertical="center"/>
    </xf>
    <xf numFmtId="0" fontId="0" fillId="0" borderId="158" xfId="0" applyBorder="1" applyAlignment="1">
      <alignment horizontal="justify" vertical="center" wrapText="1"/>
    </xf>
    <xf numFmtId="9" fontId="8" fillId="0" borderId="130" xfId="0" applyNumberFormat="1" applyFont="1" applyBorder="1" applyAlignment="1">
      <alignment horizontal="center" vertical="center"/>
    </xf>
    <xf numFmtId="0" fontId="13" fillId="3" borderId="151" xfId="0" applyFont="1" applyFill="1" applyBorder="1" applyAlignment="1">
      <alignment horizontal="center" vertical="center" wrapText="1"/>
    </xf>
    <xf numFmtId="14" fontId="13" fillId="3" borderId="141" xfId="0" applyNumberFormat="1" applyFont="1" applyFill="1" applyBorder="1" applyAlignment="1">
      <alignment horizontal="center" vertical="center" wrapText="1"/>
    </xf>
    <xf numFmtId="9" fontId="34" fillId="13" borderId="153" xfId="0" applyNumberFormat="1" applyFont="1" applyFill="1" applyBorder="1" applyAlignment="1">
      <alignment horizontal="center" vertical="center"/>
    </xf>
    <xf numFmtId="9" fontId="0" fillId="13" borderId="162" xfId="0" applyNumberFormat="1" applyFill="1" applyBorder="1" applyAlignment="1">
      <alignment horizontal="center" vertical="center"/>
    </xf>
    <xf numFmtId="0" fontId="16" fillId="2" borderId="66" xfId="0" applyFont="1" applyFill="1" applyBorder="1" applyAlignment="1">
      <alignment horizontal="center" vertical="center" wrapText="1"/>
    </xf>
    <xf numFmtId="0" fontId="16" fillId="3" borderId="66" xfId="0" applyFont="1" applyFill="1" applyBorder="1" applyAlignment="1">
      <alignment horizontal="center" vertical="center" wrapText="1"/>
    </xf>
    <xf numFmtId="0" fontId="16" fillId="2" borderId="71" xfId="0" applyFont="1" applyFill="1" applyBorder="1" applyAlignment="1">
      <alignment horizontal="center" vertical="center" wrapText="1"/>
    </xf>
    <xf numFmtId="14" fontId="14" fillId="2" borderId="133" xfId="0" applyNumberFormat="1" applyFont="1" applyFill="1" applyBorder="1" applyAlignment="1" applyProtection="1">
      <alignment horizontal="center" vertical="center" wrapText="1"/>
      <protection locked="0"/>
    </xf>
    <xf numFmtId="9" fontId="34" fillId="0" borderId="155" xfId="0" applyNumberFormat="1" applyFont="1" applyBorder="1" applyAlignment="1">
      <alignment horizontal="center" vertical="center"/>
    </xf>
    <xf numFmtId="0" fontId="34" fillId="0" borderId="163" xfId="0" applyFont="1" applyBorder="1" applyAlignment="1">
      <alignment horizontal="center" vertical="center" wrapText="1"/>
    </xf>
    <xf numFmtId="9" fontId="0" fillId="0" borderId="164" xfId="0" applyNumberFormat="1" applyBorder="1" applyAlignment="1">
      <alignment horizontal="center" vertical="center"/>
    </xf>
    <xf numFmtId="0" fontId="0" fillId="0" borderId="133" xfId="0" applyBorder="1" applyAlignment="1">
      <alignment horizontal="justify" vertical="center" wrapText="1"/>
    </xf>
    <xf numFmtId="9" fontId="0" fillId="0" borderId="71" xfId="0" applyNumberFormat="1" applyBorder="1" applyAlignment="1">
      <alignment horizontal="center" vertical="center"/>
    </xf>
    <xf numFmtId="0" fontId="0" fillId="13" borderId="21" xfId="0" applyFill="1" applyBorder="1" applyAlignment="1">
      <alignment horizontal="justify" vertical="center" wrapText="1"/>
    </xf>
    <xf numFmtId="9" fontId="0" fillId="3" borderId="69" xfId="0" applyNumberFormat="1" applyFill="1" applyBorder="1" applyAlignment="1">
      <alignment horizontal="center" vertical="center"/>
    </xf>
    <xf numFmtId="0" fontId="16" fillId="3" borderId="162" xfId="0" applyFont="1" applyFill="1" applyBorder="1" applyAlignment="1">
      <alignment horizontal="center" vertical="center" wrapText="1"/>
    </xf>
    <xf numFmtId="9" fontId="29" fillId="11" borderId="81" xfId="0" applyNumberFormat="1" applyFont="1" applyFill="1" applyBorder="1" applyAlignment="1">
      <alignment horizontal="center" vertical="center" wrapText="1"/>
    </xf>
    <xf numFmtId="0" fontId="30" fillId="11" borderId="96" xfId="0" applyFont="1" applyFill="1" applyBorder="1" applyAlignment="1">
      <alignment vertical="center" wrapText="1"/>
    </xf>
    <xf numFmtId="9" fontId="13" fillId="3" borderId="96" xfId="0" applyNumberFormat="1" applyFont="1" applyFill="1" applyBorder="1" applyAlignment="1">
      <alignment horizontal="center" vertical="center" wrapText="1"/>
    </xf>
    <xf numFmtId="14" fontId="13" fillId="13" borderId="82" xfId="0" applyNumberFormat="1" applyFont="1" applyFill="1" applyBorder="1" applyAlignment="1">
      <alignment horizontal="center" vertical="center" wrapText="1"/>
    </xf>
    <xf numFmtId="0" fontId="34" fillId="13" borderId="161" xfId="0" applyFont="1" applyFill="1" applyBorder="1" applyAlignment="1">
      <alignment horizontal="left" vertical="center" wrapText="1"/>
    </xf>
    <xf numFmtId="0" fontId="0" fillId="13" borderId="141" xfId="0" applyFill="1" applyBorder="1" applyAlignment="1">
      <alignment horizontal="justify" wrapText="1"/>
    </xf>
    <xf numFmtId="9" fontId="34" fillId="13" borderId="150" xfId="0" applyNumberFormat="1" applyFont="1" applyFill="1" applyBorder="1" applyAlignment="1">
      <alignment horizontal="center" vertical="center"/>
    </xf>
    <xf numFmtId="0" fontId="16" fillId="2" borderId="164" xfId="0" applyFont="1" applyFill="1" applyBorder="1" applyAlignment="1">
      <alignment horizontal="center" vertical="center" wrapText="1"/>
    </xf>
    <xf numFmtId="0" fontId="14" fillId="2" borderId="145" xfId="0" applyFont="1" applyFill="1" applyBorder="1" applyAlignment="1" applyProtection="1">
      <alignment horizontal="center" vertical="center" wrapText="1"/>
      <protection locked="0"/>
    </xf>
    <xf numFmtId="0" fontId="34" fillId="0" borderId="163" xfId="0" applyFont="1" applyBorder="1" applyAlignment="1">
      <alignment horizontal="left" vertical="center" wrapText="1"/>
    </xf>
    <xf numFmtId="0" fontId="0" fillId="0" borderId="133" xfId="0" applyBorder="1" applyAlignment="1">
      <alignment horizontal="justify" wrapText="1"/>
    </xf>
    <xf numFmtId="0" fontId="23" fillId="2" borderId="169" xfId="0" applyFont="1" applyFill="1" applyBorder="1" applyAlignment="1" applyProtection="1">
      <alignment horizontal="center" vertical="center" wrapText="1"/>
      <protection locked="0"/>
    </xf>
    <xf numFmtId="0" fontId="16" fillId="3" borderId="69" xfId="0" applyFont="1" applyFill="1" applyBorder="1" applyAlignment="1">
      <alignment horizontal="center" vertical="center" wrapText="1"/>
    </xf>
    <xf numFmtId="9" fontId="13" fillId="3" borderId="87" xfId="0" applyNumberFormat="1" applyFont="1" applyFill="1" applyBorder="1" applyAlignment="1">
      <alignment horizontal="center" vertical="center" wrapText="1"/>
    </xf>
    <xf numFmtId="0" fontId="16" fillId="13" borderId="0" xfId="0" applyFont="1" applyFill="1" applyAlignment="1">
      <alignment horizontal="center" vertical="center" wrapText="1"/>
    </xf>
    <xf numFmtId="14" fontId="13" fillId="13" borderId="70" xfId="0" applyNumberFormat="1" applyFont="1" applyFill="1" applyBorder="1" applyAlignment="1">
      <alignment horizontal="center" vertical="center" wrapText="1"/>
    </xf>
    <xf numFmtId="9" fontId="0" fillId="3" borderId="153" xfId="0" applyNumberFormat="1" applyFill="1" applyBorder="1" applyAlignment="1">
      <alignment horizontal="center" vertical="center"/>
    </xf>
    <xf numFmtId="9" fontId="0" fillId="0" borderId="22" xfId="0" applyNumberFormat="1" applyBorder="1" applyAlignment="1">
      <alignment horizontal="center" vertical="center"/>
    </xf>
    <xf numFmtId="9" fontId="0" fillId="3" borderId="25" xfId="0" applyNumberFormat="1" applyFill="1" applyBorder="1" applyAlignment="1">
      <alignment horizontal="center" vertical="center"/>
    </xf>
    <xf numFmtId="9" fontId="0" fillId="3" borderId="22" xfId="0" applyNumberFormat="1" applyFill="1" applyBorder="1" applyAlignment="1">
      <alignment horizontal="center" vertical="center"/>
    </xf>
    <xf numFmtId="9" fontId="0" fillId="3" borderId="15" xfId="0" applyNumberFormat="1" applyFill="1" applyBorder="1" applyAlignment="1">
      <alignment horizontal="center" vertical="center"/>
    </xf>
    <xf numFmtId="9" fontId="0" fillId="3" borderId="20" xfId="0" applyNumberFormat="1" applyFill="1" applyBorder="1" applyAlignment="1">
      <alignment horizontal="center" vertical="center" wrapText="1"/>
    </xf>
    <xf numFmtId="9" fontId="8" fillId="3" borderId="12" xfId="0" applyNumberFormat="1" applyFont="1" applyFill="1" applyBorder="1" applyAlignment="1">
      <alignment horizontal="center" vertical="center"/>
    </xf>
    <xf numFmtId="9" fontId="8" fillId="3" borderId="15" xfId="0" applyNumberFormat="1" applyFont="1" applyFill="1" applyBorder="1" applyAlignment="1">
      <alignment horizontal="center" vertical="center"/>
    </xf>
    <xf numFmtId="9" fontId="8" fillId="0" borderId="15" xfId="0" applyNumberFormat="1" applyFont="1" applyBorder="1" applyAlignment="1">
      <alignment horizontal="center" vertical="center"/>
    </xf>
    <xf numFmtId="9" fontId="8" fillId="3" borderId="14" xfId="0" applyNumberFormat="1" applyFont="1" applyFill="1" applyBorder="1" applyAlignment="1">
      <alignment horizontal="center" vertical="center"/>
    </xf>
    <xf numFmtId="14" fontId="13" fillId="19" borderId="84" xfId="0" applyNumberFormat="1" applyFont="1" applyFill="1" applyBorder="1" applyAlignment="1">
      <alignment horizontal="center" vertical="center" wrapText="1"/>
    </xf>
    <xf numFmtId="9" fontId="8" fillId="19" borderId="22" xfId="0" applyNumberFormat="1" applyFont="1" applyFill="1" applyBorder="1" applyAlignment="1">
      <alignment horizontal="center" vertical="center"/>
    </xf>
    <xf numFmtId="0" fontId="8" fillId="19" borderId="26" xfId="0" applyFont="1" applyFill="1" applyBorder="1" applyAlignment="1">
      <alignment horizontal="justify" vertical="center" wrapText="1"/>
    </xf>
    <xf numFmtId="9" fontId="8" fillId="19" borderId="23" xfId="0" applyNumberFormat="1" applyFont="1" applyFill="1" applyBorder="1" applyAlignment="1">
      <alignment horizontal="center" vertical="center"/>
    </xf>
    <xf numFmtId="9" fontId="0" fillId="0" borderId="156" xfId="0" applyNumberFormat="1" applyBorder="1" applyAlignment="1">
      <alignment horizontal="center" vertical="center"/>
    </xf>
    <xf numFmtId="9" fontId="0" fillId="3" borderId="139" xfId="0" applyNumberFormat="1" applyFill="1" applyBorder="1" applyAlignment="1">
      <alignment horizontal="center" vertical="center"/>
    </xf>
    <xf numFmtId="9" fontId="0" fillId="0" borderId="153" xfId="0" applyNumberFormat="1" applyBorder="1" applyAlignment="1">
      <alignment horizontal="center" vertical="center"/>
    </xf>
    <xf numFmtId="9" fontId="0" fillId="3" borderId="156" xfId="0" applyNumberFormat="1" applyFill="1" applyBorder="1" applyAlignment="1">
      <alignment horizontal="center" vertical="center"/>
    </xf>
    <xf numFmtId="9" fontId="0" fillId="0" borderId="155" xfId="0" applyNumberFormat="1" applyBorder="1" applyAlignment="1">
      <alignment horizontal="center" vertical="center"/>
    </xf>
    <xf numFmtId="9" fontId="0" fillId="3" borderId="12" xfId="0" applyNumberFormat="1" applyFill="1" applyBorder="1" applyAlignment="1">
      <alignment horizontal="center" vertical="center"/>
    </xf>
    <xf numFmtId="9" fontId="0" fillId="3" borderId="140" xfId="0" applyNumberFormat="1" applyFill="1" applyBorder="1" applyAlignment="1">
      <alignment horizontal="center" vertical="center"/>
    </xf>
    <xf numFmtId="9" fontId="0" fillId="17" borderId="55" xfId="0" applyNumberFormat="1" applyFill="1" applyBorder="1" applyAlignment="1">
      <alignment horizontal="center" vertical="center"/>
    </xf>
    <xf numFmtId="9" fontId="0" fillId="17" borderId="15" xfId="0" applyNumberFormat="1" applyFill="1" applyBorder="1" applyAlignment="1">
      <alignment horizontal="center" vertical="center"/>
    </xf>
    <xf numFmtId="9" fontId="8" fillId="17" borderId="15" xfId="0" applyNumberFormat="1" applyFont="1" applyFill="1" applyBorder="1" applyAlignment="1">
      <alignment horizontal="center" vertical="center"/>
    </xf>
    <xf numFmtId="9" fontId="8" fillId="3" borderId="20" xfId="0" applyNumberFormat="1" applyFont="1" applyFill="1" applyBorder="1" applyAlignment="1">
      <alignment horizontal="center" vertical="center"/>
    </xf>
    <xf numFmtId="9" fontId="8" fillId="0" borderId="18" xfId="0" applyNumberFormat="1" applyFont="1" applyBorder="1" applyAlignment="1">
      <alignment horizontal="center" vertical="center"/>
    </xf>
    <xf numFmtId="9" fontId="0" fillId="19" borderId="15" xfId="0" applyNumberFormat="1" applyFill="1" applyBorder="1" applyAlignment="1">
      <alignment horizontal="center" vertical="center"/>
    </xf>
    <xf numFmtId="9" fontId="8" fillId="2" borderId="15" xfId="0" applyNumberFormat="1" applyFont="1" applyFill="1" applyBorder="1" applyAlignment="1">
      <alignment horizontal="center" vertical="center"/>
    </xf>
    <xf numFmtId="9" fontId="0" fillId="2" borderId="15" xfId="0" applyNumberFormat="1" applyFill="1" applyBorder="1" applyAlignment="1">
      <alignment horizontal="center" vertical="center"/>
    </xf>
    <xf numFmtId="14" fontId="13" fillId="2" borderId="92" xfId="0" applyNumberFormat="1" applyFont="1" applyFill="1" applyBorder="1" applyAlignment="1">
      <alignment horizontal="justify" vertical="center" wrapText="1"/>
    </xf>
    <xf numFmtId="9" fontId="0" fillId="2" borderId="23" xfId="0" applyNumberFormat="1" applyFill="1" applyBorder="1" applyAlignment="1">
      <alignment horizontal="center" vertical="center"/>
    </xf>
    <xf numFmtId="0" fontId="0" fillId="2" borderId="92" xfId="0" applyFill="1" applyBorder="1" applyAlignment="1">
      <alignment horizontal="justify" vertical="center" wrapText="1"/>
    </xf>
    <xf numFmtId="9" fontId="0" fillId="2" borderId="17" xfId="0" applyNumberFormat="1" applyFill="1" applyBorder="1" applyAlignment="1">
      <alignment horizontal="center" vertical="center"/>
    </xf>
    <xf numFmtId="9" fontId="0" fillId="2" borderId="12" xfId="0" applyNumberFormat="1" applyFill="1" applyBorder="1" applyAlignment="1">
      <alignment horizontal="center" vertical="center"/>
    </xf>
    <xf numFmtId="9" fontId="0" fillId="2" borderId="18" xfId="0" applyNumberFormat="1" applyFill="1" applyBorder="1" applyAlignment="1">
      <alignment horizontal="center" vertical="center"/>
    </xf>
    <xf numFmtId="9" fontId="50" fillId="17" borderId="15" xfId="0" applyNumberFormat="1" applyFont="1" applyFill="1" applyBorder="1" applyAlignment="1">
      <alignment horizontal="center" vertical="center"/>
    </xf>
    <xf numFmtId="9" fontId="8" fillId="19" borderId="15" xfId="0" applyNumberFormat="1" applyFont="1" applyFill="1" applyBorder="1" applyAlignment="1">
      <alignment horizontal="center" vertical="center"/>
    </xf>
    <xf numFmtId="0" fontId="20" fillId="2" borderId="12" xfId="0" applyFont="1" applyFill="1" applyBorder="1" applyAlignment="1">
      <alignment horizontal="justify" vertical="center" wrapText="1"/>
    </xf>
    <xf numFmtId="0" fontId="20" fillId="6" borderId="12" xfId="0" applyFont="1" applyFill="1" applyBorder="1" applyAlignment="1">
      <alignment horizontal="justify" vertical="center" wrapText="1"/>
    </xf>
    <xf numFmtId="0" fontId="20" fillId="6" borderId="15" xfId="0" applyFont="1" applyFill="1" applyBorder="1" applyAlignment="1">
      <alignment horizontal="justify" vertical="center" wrapText="1"/>
    </xf>
    <xf numFmtId="0" fontId="20" fillId="6" borderId="18" xfId="0" applyFont="1" applyFill="1" applyBorder="1" applyAlignment="1">
      <alignment horizontal="justify" vertical="center" wrapText="1"/>
    </xf>
    <xf numFmtId="10" fontId="0" fillId="0" borderId="0" xfId="2" applyNumberFormat="1" applyFont="1"/>
    <xf numFmtId="10" fontId="0" fillId="0" borderId="0" xfId="2" applyNumberFormat="1" applyFont="1" applyAlignment="1">
      <alignment horizontal="center" vertical="center"/>
    </xf>
    <xf numFmtId="0" fontId="34" fillId="13" borderId="166" xfId="0" applyFont="1" applyFill="1" applyBorder="1" applyAlignment="1">
      <alignment horizontal="justify" vertical="center" wrapText="1"/>
    </xf>
    <xf numFmtId="0" fontId="16" fillId="0" borderId="67" xfId="0" applyFont="1" applyBorder="1" applyAlignment="1">
      <alignment horizontal="justify" vertical="center" wrapText="1"/>
    </xf>
    <xf numFmtId="0" fontId="0" fillId="3" borderId="67" xfId="0" applyFill="1" applyBorder="1" applyAlignment="1">
      <alignment horizontal="justify" vertical="center" wrapText="1"/>
    </xf>
    <xf numFmtId="0" fontId="0" fillId="14" borderId="67" xfId="0" applyFill="1" applyBorder="1" applyAlignment="1">
      <alignment horizontal="justify" vertical="center" wrapText="1"/>
    </xf>
    <xf numFmtId="0" fontId="0" fillId="14" borderId="72" xfId="0" applyFill="1" applyBorder="1" applyAlignment="1">
      <alignment horizontal="justify" vertical="center" wrapText="1"/>
    </xf>
    <xf numFmtId="0" fontId="0" fillId="3" borderId="70" xfId="0" applyFill="1" applyBorder="1" applyAlignment="1">
      <alignment horizontal="justify" vertical="center" wrapText="1"/>
    </xf>
    <xf numFmtId="0" fontId="0" fillId="14" borderId="67" xfId="0" applyFill="1" applyBorder="1" applyAlignment="1">
      <alignment horizontal="justify" vertical="top" wrapText="1"/>
    </xf>
    <xf numFmtId="0" fontId="0" fillId="0" borderId="72" xfId="0" applyBorder="1" applyAlignment="1">
      <alignment horizontal="justify" vertical="center" wrapText="1"/>
    </xf>
    <xf numFmtId="0" fontId="0" fillId="0" borderId="67" xfId="0" applyBorder="1" applyAlignment="1">
      <alignment horizontal="justify" vertical="center" wrapText="1"/>
    </xf>
    <xf numFmtId="0" fontId="0" fillId="13" borderId="149" xfId="0" applyFill="1" applyBorder="1" applyAlignment="1">
      <alignment horizontal="justify" vertical="center" wrapText="1"/>
    </xf>
    <xf numFmtId="0" fontId="44" fillId="14" borderId="142" xfId="0" applyFont="1" applyFill="1" applyBorder="1" applyAlignment="1">
      <alignment horizontal="justify" vertical="center" wrapText="1"/>
    </xf>
    <xf numFmtId="0" fontId="0" fillId="13" borderId="72" xfId="0" applyFill="1" applyBorder="1" applyAlignment="1">
      <alignment horizontal="justify" vertical="center" wrapText="1"/>
    </xf>
    <xf numFmtId="0" fontId="8" fillId="0" borderId="131" xfId="0" applyFont="1" applyBorder="1" applyAlignment="1">
      <alignment horizontal="justify" vertical="center" wrapText="1"/>
    </xf>
    <xf numFmtId="0" fontId="0" fillId="3" borderId="142" xfId="0" applyFill="1" applyBorder="1" applyAlignment="1">
      <alignment horizontal="justify" vertical="center" wrapText="1"/>
    </xf>
    <xf numFmtId="0" fontId="0" fillId="3" borderId="44" xfId="0" applyFill="1" applyBorder="1" applyAlignment="1">
      <alignment horizontal="justify" vertical="center" wrapText="1"/>
    </xf>
    <xf numFmtId="0" fontId="0" fillId="3" borderId="16" xfId="0" applyFill="1" applyBorder="1" applyAlignment="1">
      <alignment horizontal="justify" vertical="center" wrapText="1"/>
    </xf>
    <xf numFmtId="0" fontId="0" fillId="3" borderId="41" xfId="0" applyFill="1" applyBorder="1" applyAlignment="1">
      <alignment horizontal="justify" vertical="center" wrapText="1"/>
    </xf>
    <xf numFmtId="0" fontId="0" fillId="0" borderId="142" xfId="0" applyBorder="1" applyAlignment="1">
      <alignment horizontal="justify" vertical="center" wrapText="1"/>
    </xf>
    <xf numFmtId="0" fontId="0" fillId="3" borderId="72" xfId="0" applyFill="1" applyBorder="1" applyAlignment="1">
      <alignment horizontal="justify" vertical="center" wrapText="1"/>
    </xf>
    <xf numFmtId="0" fontId="0" fillId="0" borderId="131" xfId="0" applyBorder="1" applyAlignment="1">
      <alignment horizontal="justify" vertical="top" wrapText="1"/>
    </xf>
    <xf numFmtId="0" fontId="0" fillId="0" borderId="12" xfId="0" applyBorder="1" applyAlignment="1">
      <alignment horizontal="justify" vertical="center" wrapText="1"/>
    </xf>
    <xf numFmtId="0" fontId="0" fillId="0" borderId="15" xfId="0" applyBorder="1" applyAlignment="1">
      <alignment horizontal="justify" vertical="center" wrapText="1"/>
    </xf>
    <xf numFmtId="0" fontId="0" fillId="0" borderId="18" xfId="0" applyBorder="1" applyAlignment="1">
      <alignment horizontal="justify" vertical="center" wrapText="1"/>
    </xf>
    <xf numFmtId="0" fontId="0" fillId="2" borderId="13" xfId="0" applyFill="1" applyBorder="1" applyAlignment="1">
      <alignment horizontal="justify" wrapText="1"/>
    </xf>
    <xf numFmtId="0" fontId="0" fillId="2" borderId="16" xfId="0" applyFill="1" applyBorder="1" applyAlignment="1">
      <alignment horizontal="justify" vertical="center" wrapText="1"/>
    </xf>
    <xf numFmtId="0" fontId="0" fillId="2" borderId="16" xfId="0" applyFill="1" applyBorder="1" applyAlignment="1">
      <alignment horizontal="justify" vertical="top" wrapText="1"/>
    </xf>
    <xf numFmtId="0" fontId="0" fillId="2" borderId="16" xfId="0" applyFill="1" applyBorder="1" applyAlignment="1">
      <alignment horizontal="justify" wrapText="1"/>
    </xf>
    <xf numFmtId="0" fontId="0" fillId="2" borderId="19" xfId="0" applyFill="1" applyBorder="1" applyAlignment="1">
      <alignment horizontal="justify" vertical="center" wrapText="1"/>
    </xf>
    <xf numFmtId="0" fontId="0" fillId="3" borderId="140" xfId="0" applyFill="1" applyBorder="1" applyAlignment="1">
      <alignment horizontal="justify" vertical="center" wrapText="1"/>
    </xf>
    <xf numFmtId="0" fontId="0" fillId="3" borderId="13" xfId="0" applyFill="1" applyBorder="1" applyAlignment="1">
      <alignment horizontal="justify" vertical="center" wrapText="1"/>
    </xf>
    <xf numFmtId="0" fontId="0" fillId="0" borderId="36" xfId="0" applyBorder="1" applyAlignment="1">
      <alignment horizontal="justify" vertical="center" wrapText="1"/>
    </xf>
    <xf numFmtId="0" fontId="0" fillId="3" borderId="19" xfId="0" applyFill="1" applyBorder="1" applyAlignment="1">
      <alignment horizontal="justify" vertical="center" wrapText="1"/>
    </xf>
    <xf numFmtId="0" fontId="8" fillId="3" borderId="12" xfId="0" applyFont="1" applyFill="1" applyBorder="1" applyAlignment="1">
      <alignment horizontal="justify" vertical="center"/>
    </xf>
    <xf numFmtId="0" fontId="0" fillId="3" borderId="15" xfId="0" applyFill="1" applyBorder="1" applyAlignment="1">
      <alignment horizontal="justify" vertical="center"/>
    </xf>
    <xf numFmtId="0" fontId="8" fillId="3" borderId="15" xfId="0" applyFont="1" applyFill="1" applyBorder="1" applyAlignment="1">
      <alignment horizontal="justify" vertical="center" wrapText="1"/>
    </xf>
    <xf numFmtId="0" fontId="49" fillId="0" borderId="15" xfId="0" applyFont="1" applyBorder="1" applyAlignment="1">
      <alignment horizontal="justify" vertical="center" wrapText="1"/>
    </xf>
    <xf numFmtId="0" fontId="48" fillId="13" borderId="15" xfId="0" applyFont="1" applyFill="1" applyBorder="1" applyAlignment="1">
      <alignment horizontal="justify" vertical="center" wrapText="1"/>
    </xf>
    <xf numFmtId="0" fontId="13" fillId="0" borderId="84" xfId="0" applyFont="1" applyBorder="1" applyAlignment="1">
      <alignment horizontal="justify" vertical="center"/>
    </xf>
    <xf numFmtId="0" fontId="8" fillId="0" borderId="84" xfId="0" applyFont="1" applyBorder="1" applyAlignment="1">
      <alignment horizontal="justify" vertical="center" wrapText="1"/>
    </xf>
    <xf numFmtId="0" fontId="8" fillId="3" borderId="20" xfId="0" applyFont="1" applyFill="1" applyBorder="1" applyAlignment="1">
      <alignment horizontal="justify" vertical="center"/>
    </xf>
    <xf numFmtId="0" fontId="8" fillId="3" borderId="14" xfId="0" applyFont="1" applyFill="1" applyBorder="1" applyAlignment="1">
      <alignment horizontal="justify" vertical="center"/>
    </xf>
    <xf numFmtId="0" fontId="8" fillId="0" borderId="15" xfId="0" applyFont="1" applyBorder="1" applyAlignment="1">
      <alignment horizontal="justify" vertical="center"/>
    </xf>
    <xf numFmtId="0" fontId="8" fillId="19" borderId="15" xfId="0" applyFont="1" applyFill="1" applyBorder="1" applyAlignment="1">
      <alignment horizontal="justify" vertical="center"/>
    </xf>
    <xf numFmtId="0" fontId="8" fillId="0" borderId="15" xfId="0" applyFont="1" applyBorder="1" applyAlignment="1">
      <alignment horizontal="justify" vertical="center" wrapText="1"/>
    </xf>
    <xf numFmtId="0" fontId="8" fillId="3" borderId="15" xfId="0" applyFont="1" applyFill="1" applyBorder="1" applyAlignment="1">
      <alignment horizontal="justify" vertical="center"/>
    </xf>
    <xf numFmtId="0" fontId="8" fillId="2" borderId="15" xfId="0" applyFont="1" applyFill="1" applyBorder="1" applyAlignment="1">
      <alignment horizontal="justify" vertical="center" wrapText="1"/>
    </xf>
    <xf numFmtId="0" fontId="8" fillId="13" borderId="15" xfId="0" applyFont="1" applyFill="1" applyBorder="1" applyAlignment="1">
      <alignment horizontal="justify" vertical="center" wrapText="1"/>
    </xf>
    <xf numFmtId="0" fontId="8" fillId="0" borderId="18" xfId="0" applyFont="1" applyBorder="1" applyAlignment="1">
      <alignment horizontal="justify" vertical="center" wrapText="1"/>
    </xf>
    <xf numFmtId="0" fontId="8" fillId="3" borderId="13" xfId="0" applyFont="1" applyFill="1" applyBorder="1" applyAlignment="1">
      <alignment horizontal="justify" vertical="center" wrapText="1"/>
    </xf>
    <xf numFmtId="0" fontId="8" fillId="0" borderId="16" xfId="0" applyFont="1" applyBorder="1" applyAlignment="1">
      <alignment horizontal="justify" vertical="center" wrapText="1"/>
    </xf>
    <xf numFmtId="0" fontId="8" fillId="3" borderId="16" xfId="0" applyFont="1" applyFill="1" applyBorder="1" applyAlignment="1">
      <alignment horizontal="justify" vertical="center" wrapText="1"/>
    </xf>
    <xf numFmtId="0" fontId="8" fillId="3" borderId="16" xfId="0" applyFont="1" applyFill="1" applyBorder="1" applyAlignment="1">
      <alignment horizontal="justify" wrapText="1"/>
    </xf>
    <xf numFmtId="0" fontId="8" fillId="2" borderId="16" xfId="0" applyFont="1" applyFill="1" applyBorder="1" applyAlignment="1">
      <alignment horizontal="justify" vertical="center" wrapText="1"/>
    </xf>
    <xf numFmtId="0" fontId="8" fillId="3" borderId="41" xfId="0" applyFont="1" applyFill="1" applyBorder="1" applyAlignment="1">
      <alignment horizontal="justify" vertical="center" wrapText="1"/>
    </xf>
    <xf numFmtId="0" fontId="8" fillId="3" borderId="44" xfId="0" applyFont="1" applyFill="1" applyBorder="1" applyAlignment="1">
      <alignment horizontal="justify" vertical="center" wrapText="1"/>
    </xf>
    <xf numFmtId="0" fontId="8" fillId="0" borderId="19" xfId="0" applyFont="1" applyBorder="1" applyAlignment="1">
      <alignment horizontal="justify" vertical="center" wrapText="1"/>
    </xf>
    <xf numFmtId="0" fontId="46" fillId="2" borderId="15" xfId="0" applyFont="1" applyFill="1" applyBorder="1" applyAlignment="1">
      <alignment horizontal="justify" vertical="center" wrapText="1"/>
    </xf>
    <xf numFmtId="0" fontId="0" fillId="3" borderId="15" xfId="0" applyFill="1" applyBorder="1" applyAlignment="1">
      <alignment horizontal="justify" vertical="center" wrapText="1"/>
    </xf>
    <xf numFmtId="0" fontId="0" fillId="3" borderId="16" xfId="0" applyFill="1" applyBorder="1" applyAlignment="1">
      <alignment horizontal="justify" wrapText="1"/>
    </xf>
    <xf numFmtId="0" fontId="0" fillId="0" borderId="19" xfId="0" applyBorder="1" applyAlignment="1">
      <alignment horizontal="justify" vertical="center" wrapText="1"/>
    </xf>
    <xf numFmtId="9" fontId="0" fillId="3" borderId="15" xfId="0" applyNumberFormat="1" applyFill="1" applyBorder="1" applyAlignment="1">
      <alignment horizontal="justify" vertical="center"/>
    </xf>
    <xf numFmtId="0" fontId="0" fillId="2" borderId="12" xfId="0" applyFill="1" applyBorder="1" applyAlignment="1">
      <alignment horizontal="justify" vertical="center" wrapText="1"/>
    </xf>
    <xf numFmtId="0" fontId="0" fillId="14" borderId="18" xfId="0" applyFill="1" applyBorder="1" applyAlignment="1">
      <alignment horizontal="justify" wrapText="1"/>
    </xf>
    <xf numFmtId="0" fontId="0" fillId="0" borderId="13" xfId="0" applyBorder="1" applyAlignment="1">
      <alignment horizontal="justify" vertical="center" wrapText="1"/>
    </xf>
    <xf numFmtId="0" fontId="23" fillId="2" borderId="4" xfId="0" applyFont="1" applyFill="1" applyBorder="1" applyAlignment="1">
      <alignment horizontal="center" vertical="center"/>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6" fillId="3" borderId="35" xfId="0" applyFont="1" applyFill="1" applyBorder="1" applyAlignment="1">
      <alignment horizontal="left" vertical="center" wrapText="1"/>
    </xf>
    <xf numFmtId="0" fontId="13" fillId="3" borderId="29" xfId="0" applyFont="1" applyFill="1" applyBorder="1" applyAlignment="1">
      <alignment horizontal="left" vertical="center" wrapText="1"/>
    </xf>
    <xf numFmtId="0" fontId="13" fillId="3" borderId="36"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xf>
    <xf numFmtId="0" fontId="16" fillId="2" borderId="8" xfId="0" applyFont="1" applyFill="1" applyBorder="1" applyAlignment="1">
      <alignment horizontal="left" vertical="center"/>
    </xf>
    <xf numFmtId="0" fontId="1" fillId="2" borderId="17"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53" xfId="0" applyFont="1" applyFill="1" applyBorder="1" applyAlignment="1">
      <alignment horizontal="center" vertical="center" wrapText="1"/>
    </xf>
    <xf numFmtId="0" fontId="1" fillId="2" borderId="52" xfId="0" applyFont="1" applyFill="1" applyBorder="1" applyAlignment="1">
      <alignment horizontal="center" vertical="center" wrapText="1"/>
    </xf>
    <xf numFmtId="0" fontId="0" fillId="0" borderId="165" xfId="0" applyBorder="1" applyAlignment="1">
      <alignment horizontal="center" vertical="center" wrapText="1"/>
    </xf>
    <xf numFmtId="0" fontId="0" fillId="0" borderId="167" xfId="0" applyBorder="1" applyAlignment="1">
      <alignment horizontal="center" vertical="center" wrapText="1"/>
    </xf>
    <xf numFmtId="0" fontId="0" fillId="0" borderId="168" xfId="0" applyBorder="1" applyAlignment="1">
      <alignment horizontal="center" vertical="center" wrapText="1"/>
    </xf>
    <xf numFmtId="0" fontId="10" fillId="0" borderId="0" xfId="0" applyFont="1" applyAlignment="1">
      <alignment horizontal="center"/>
    </xf>
    <xf numFmtId="0" fontId="11" fillId="7" borderId="26" xfId="0" applyFont="1" applyFill="1" applyBorder="1" applyAlignment="1">
      <alignment horizontal="left" vertical="center"/>
    </xf>
    <xf numFmtId="0" fontId="11" fillId="7" borderId="29" xfId="0" applyFont="1" applyFill="1" applyBorder="1" applyAlignment="1">
      <alignment horizontal="left" vertical="center"/>
    </xf>
    <xf numFmtId="0" fontId="11" fillId="7" borderId="36" xfId="0" applyFont="1" applyFill="1" applyBorder="1" applyAlignment="1">
      <alignment horizontal="left" vertical="center"/>
    </xf>
    <xf numFmtId="0" fontId="12" fillId="5" borderId="20" xfId="0" applyFont="1" applyFill="1" applyBorder="1" applyAlignment="1">
      <alignment horizontal="center" vertical="center"/>
    </xf>
    <xf numFmtId="0" fontId="5" fillId="2" borderId="33"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52" xfId="0" applyFont="1" applyFill="1" applyBorder="1" applyAlignment="1">
      <alignment horizontal="center" vertical="center" wrapText="1"/>
    </xf>
    <xf numFmtId="0" fontId="25" fillId="9" borderId="45" xfId="1" applyFont="1" applyFill="1" applyBorder="1" applyAlignment="1" applyProtection="1">
      <alignment horizontal="center" vertical="center" wrapText="1"/>
      <protection locked="0"/>
    </xf>
    <xf numFmtId="0" fontId="25" fillId="9" borderId="46" xfId="1" applyFont="1" applyFill="1" applyBorder="1" applyAlignment="1" applyProtection="1">
      <alignment horizontal="center" vertical="center" wrapText="1"/>
      <protection locked="0"/>
    </xf>
    <xf numFmtId="0" fontId="25" fillId="10" borderId="46" xfId="1" applyFont="1" applyFill="1" applyBorder="1" applyAlignment="1" applyProtection="1">
      <alignment horizontal="center" vertical="center" wrapText="1"/>
      <protection locked="0"/>
    </xf>
    <xf numFmtId="0" fontId="25" fillId="10" borderId="47" xfId="1" applyFont="1" applyFill="1" applyBorder="1" applyAlignment="1" applyProtection="1">
      <alignment horizontal="center" vertical="center"/>
      <protection locked="0"/>
    </xf>
    <xf numFmtId="0" fontId="23" fillId="0" borderId="45" xfId="0" applyFont="1" applyBorder="1" applyAlignment="1" applyProtection="1">
      <alignment horizontal="center" vertical="center"/>
      <protection locked="0"/>
    </xf>
    <xf numFmtId="0" fontId="23" fillId="0" borderId="46" xfId="0" applyFont="1" applyBorder="1" applyAlignment="1" applyProtection="1">
      <alignment horizontal="center" vertical="center"/>
      <protection locked="0"/>
    </xf>
    <xf numFmtId="0" fontId="23" fillId="0" borderId="47" xfId="0" applyFont="1" applyBorder="1" applyAlignment="1" applyProtection="1">
      <alignment horizontal="center" vertical="center"/>
      <protection locked="0"/>
    </xf>
    <xf numFmtId="0" fontId="25" fillId="9" borderId="9" xfId="1" applyFont="1" applyFill="1" applyBorder="1" applyAlignment="1" applyProtection="1">
      <alignment horizontal="center" vertical="center" wrapText="1"/>
      <protection locked="0"/>
    </xf>
    <xf numFmtId="0" fontId="25" fillId="9" borderId="10" xfId="1" applyFont="1" applyFill="1" applyBorder="1" applyAlignment="1" applyProtection="1">
      <alignment horizontal="center" vertical="center" wrapText="1"/>
      <protection locked="0"/>
    </xf>
    <xf numFmtId="0" fontId="25" fillId="10" borderId="10" xfId="1" applyFont="1" applyFill="1" applyBorder="1" applyAlignment="1" applyProtection="1">
      <alignment horizontal="center" vertical="center" wrapText="1"/>
      <protection locked="0"/>
    </xf>
    <xf numFmtId="0" fontId="25" fillId="10" borderId="11" xfId="1" applyFont="1" applyFill="1" applyBorder="1" applyAlignment="1" applyProtection="1">
      <alignment horizontal="center" vertical="center"/>
      <protection locked="0"/>
    </xf>
    <xf numFmtId="0" fontId="22" fillId="6" borderId="51" xfId="0" applyFont="1" applyFill="1" applyBorder="1" applyAlignment="1">
      <alignment horizontal="center" vertical="center" wrapText="1"/>
    </xf>
    <xf numFmtId="0" fontId="19" fillId="6" borderId="0" xfId="0" applyFont="1" applyFill="1" applyAlignment="1">
      <alignment horizontal="center" vertical="center" wrapText="1"/>
    </xf>
    <xf numFmtId="0" fontId="21" fillId="6" borderId="0" xfId="0" applyFont="1" applyFill="1" applyAlignment="1">
      <alignment horizontal="left" vertical="center" wrapText="1"/>
    </xf>
    <xf numFmtId="0" fontId="21" fillId="6" borderId="28" xfId="0" applyFont="1" applyFill="1" applyBorder="1" applyAlignment="1">
      <alignment horizontal="left" vertical="center" wrapText="1"/>
    </xf>
    <xf numFmtId="0" fontId="20" fillId="6" borderId="12" xfId="0" applyFont="1" applyFill="1" applyBorder="1" applyAlignment="1">
      <alignment horizontal="left" vertical="center" wrapText="1"/>
    </xf>
    <xf numFmtId="0" fontId="20" fillId="6" borderId="12" xfId="0" applyFont="1" applyFill="1" applyBorder="1" applyAlignment="1">
      <alignment horizontal="justify" vertical="center" wrapText="1"/>
    </xf>
    <xf numFmtId="0" fontId="20" fillId="6" borderId="12" xfId="0" applyFont="1" applyFill="1" applyBorder="1" applyAlignment="1">
      <alignment horizontal="center" vertical="center" wrapText="1"/>
    </xf>
    <xf numFmtId="0" fontId="20" fillId="6" borderId="15" xfId="0" applyFont="1" applyFill="1" applyBorder="1" applyAlignment="1">
      <alignment horizontal="left" vertical="center" wrapText="1"/>
    </xf>
    <xf numFmtId="0" fontId="20" fillId="6" borderId="15" xfId="0" applyFont="1" applyFill="1" applyBorder="1" applyAlignment="1">
      <alignment horizontal="justify" vertical="center" wrapText="1"/>
    </xf>
    <xf numFmtId="0" fontId="20" fillId="6" borderId="15" xfId="0" applyFont="1" applyFill="1" applyBorder="1" applyAlignment="1">
      <alignment horizontal="center" vertical="center" wrapText="1"/>
    </xf>
    <xf numFmtId="0" fontId="20" fillId="6" borderId="18" xfId="0" applyFont="1" applyFill="1" applyBorder="1" applyAlignment="1">
      <alignment horizontal="left" vertical="center" wrapText="1"/>
    </xf>
    <xf numFmtId="0" fontId="20" fillId="6" borderId="18" xfId="0" applyFont="1" applyFill="1" applyBorder="1" applyAlignment="1">
      <alignment horizontal="justify" vertical="center" wrapText="1"/>
    </xf>
    <xf numFmtId="0" fontId="20" fillId="6" borderId="18" xfId="0" applyFont="1" applyFill="1" applyBorder="1" applyAlignment="1">
      <alignment horizontal="center" vertical="center" wrapText="1"/>
    </xf>
    <xf numFmtId="0" fontId="18" fillId="0" borderId="0" xfId="0" applyFont="1" applyAlignment="1">
      <alignment horizontal="center" vertical="center" wrapText="1"/>
    </xf>
    <xf numFmtId="0" fontId="10" fillId="0" borderId="0" xfId="0" applyFont="1" applyAlignment="1">
      <alignment horizontal="center" vertical="center"/>
    </xf>
    <xf numFmtId="0" fontId="22" fillId="6" borderId="28" xfId="0" applyFont="1" applyFill="1" applyBorder="1" applyAlignment="1">
      <alignment horizontal="center" vertical="center" wrapText="1"/>
    </xf>
    <xf numFmtId="0" fontId="33" fillId="0" borderId="9" xfId="0" applyFont="1" applyBorder="1" applyAlignment="1">
      <alignment horizontal="center"/>
    </xf>
    <xf numFmtId="0" fontId="33" fillId="0" borderId="10" xfId="0" applyFont="1" applyBorder="1" applyAlignment="1">
      <alignment horizontal="center"/>
    </xf>
    <xf numFmtId="0" fontId="33" fillId="0" borderId="11" xfId="0" applyFont="1" applyBorder="1" applyAlignment="1">
      <alignment horizontal="center"/>
    </xf>
    <xf numFmtId="0" fontId="25" fillId="9" borderId="1" xfId="1" applyFont="1" applyFill="1" applyBorder="1" applyAlignment="1" applyProtection="1">
      <alignment horizontal="center" vertical="center" wrapText="1"/>
      <protection locked="0"/>
    </xf>
    <xf numFmtId="0" fontId="25" fillId="9" borderId="63" xfId="1" applyFont="1" applyFill="1" applyBorder="1" applyAlignment="1" applyProtection="1">
      <alignment horizontal="center" vertical="center" wrapText="1"/>
      <protection locked="0"/>
    </xf>
    <xf numFmtId="0" fontId="25" fillId="9" borderId="59" xfId="1" applyFont="1" applyFill="1" applyBorder="1" applyAlignment="1" applyProtection="1">
      <alignment horizontal="center" vertical="center" wrapText="1"/>
      <protection locked="0"/>
    </xf>
    <xf numFmtId="0" fontId="25" fillId="9" borderId="24" xfId="1" applyFont="1" applyFill="1" applyBorder="1" applyAlignment="1" applyProtection="1">
      <alignment horizontal="center" vertical="center" wrapText="1"/>
      <protection locked="0"/>
    </xf>
    <xf numFmtId="0" fontId="25" fillId="10" borderId="24" xfId="1" applyFont="1" applyFill="1" applyBorder="1" applyAlignment="1" applyProtection="1">
      <alignment horizontal="center" vertical="center" wrapText="1"/>
      <protection locked="0"/>
    </xf>
    <xf numFmtId="0" fontId="25" fillId="10" borderId="57" xfId="1" applyFont="1" applyFill="1" applyBorder="1" applyAlignment="1" applyProtection="1">
      <alignment horizontal="center" vertical="center"/>
      <protection locked="0"/>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0" fillId="0" borderId="14" xfId="0" applyBorder="1" applyAlignment="1">
      <alignment horizontal="center" vertical="center" wrapText="1"/>
    </xf>
    <xf numFmtId="0" fontId="12" fillId="5" borderId="15" xfId="0" applyFont="1" applyFill="1" applyBorder="1" applyAlignment="1">
      <alignment horizontal="center"/>
    </xf>
    <xf numFmtId="0" fontId="25" fillId="9" borderId="107" xfId="1" applyFont="1" applyFill="1" applyBorder="1" applyAlignment="1" applyProtection="1">
      <alignment horizontal="center" vertical="center" wrapText="1"/>
      <protection locked="0"/>
    </xf>
    <xf numFmtId="0" fontId="25" fillId="10" borderId="30" xfId="1" applyFont="1" applyFill="1" applyBorder="1" applyAlignment="1" applyProtection="1">
      <alignment horizontal="center" vertical="center" wrapText="1"/>
      <protection locked="0"/>
    </xf>
    <xf numFmtId="0" fontId="25" fillId="9" borderId="76" xfId="1" applyFont="1" applyFill="1" applyBorder="1" applyAlignment="1" applyProtection="1">
      <alignment horizontal="center" vertical="center" wrapText="1"/>
      <protection locked="0"/>
    </xf>
    <xf numFmtId="0" fontId="25" fillId="9" borderId="77" xfId="1" applyFont="1" applyFill="1" applyBorder="1" applyAlignment="1" applyProtection="1">
      <alignment horizontal="center" vertical="center" wrapText="1"/>
      <protection locked="0"/>
    </xf>
    <xf numFmtId="0" fontId="25" fillId="10" borderId="58" xfId="1" applyFont="1" applyFill="1" applyBorder="1" applyAlignment="1" applyProtection="1">
      <alignment horizontal="center" vertical="center"/>
      <protection locked="0"/>
    </xf>
    <xf numFmtId="0" fontId="23" fillId="0" borderId="4" xfId="0" applyFont="1" applyBorder="1" applyAlignment="1">
      <alignment horizontal="center" wrapText="1"/>
    </xf>
    <xf numFmtId="0" fontId="23" fillId="0" borderId="0" xfId="0" applyFont="1" applyAlignment="1">
      <alignment horizontal="center" wrapText="1"/>
    </xf>
    <xf numFmtId="0" fontId="23" fillId="0" borderId="5" xfId="0" applyFont="1" applyBorder="1" applyAlignment="1">
      <alignment horizontal="center" wrapText="1"/>
    </xf>
    <xf numFmtId="0" fontId="12" fillId="7" borderId="53" xfId="0" applyFont="1" applyFill="1" applyBorder="1" applyAlignment="1">
      <alignment horizontal="left" wrapText="1"/>
    </xf>
    <xf numFmtId="0" fontId="12" fillId="7" borderId="38" xfId="0" applyFont="1" applyFill="1" applyBorder="1" applyAlignment="1">
      <alignment horizontal="left" wrapText="1"/>
    </xf>
    <xf numFmtId="0" fontId="12" fillId="7" borderId="39" xfId="0" applyFont="1" applyFill="1" applyBorder="1" applyAlignment="1">
      <alignment horizontal="left" wrapText="1"/>
    </xf>
    <xf numFmtId="0" fontId="23" fillId="0" borderId="6" xfId="0" applyFont="1" applyBorder="1" applyAlignment="1">
      <alignment horizontal="center" wrapText="1"/>
    </xf>
    <xf numFmtId="0" fontId="23" fillId="0" borderId="7" xfId="0" applyFont="1" applyBorder="1" applyAlignment="1">
      <alignment horizontal="center" wrapText="1"/>
    </xf>
    <xf numFmtId="0" fontId="23" fillId="0" borderId="8" xfId="0" applyFont="1" applyBorder="1" applyAlignment="1">
      <alignment horizontal="center" wrapText="1"/>
    </xf>
    <xf numFmtId="0" fontId="23" fillId="0" borderId="126" xfId="0" applyFont="1" applyBorder="1" applyAlignment="1">
      <alignment horizontal="center" vertical="center" wrapText="1"/>
    </xf>
    <xf numFmtId="0" fontId="23" fillId="0" borderId="128" xfId="0" applyFont="1" applyBorder="1" applyAlignment="1">
      <alignment horizontal="center" vertical="center" wrapText="1"/>
    </xf>
    <xf numFmtId="0" fontId="23" fillId="0" borderId="127" xfId="0" applyFont="1" applyBorder="1" applyAlignment="1">
      <alignment horizontal="center" vertical="center" wrapText="1"/>
    </xf>
    <xf numFmtId="0" fontId="41" fillId="9" borderId="45" xfId="1" applyFont="1" applyFill="1" applyBorder="1" applyAlignment="1" applyProtection="1">
      <alignment horizontal="center" vertical="center" wrapText="1"/>
      <protection locked="0"/>
    </xf>
    <xf numFmtId="0" fontId="41" fillId="10" borderId="10" xfId="1" applyFont="1" applyFill="1" applyBorder="1" applyAlignment="1" applyProtection="1">
      <alignment horizontal="center" vertical="center" wrapText="1"/>
      <protection locked="0"/>
    </xf>
    <xf numFmtId="0" fontId="23" fillId="0" borderId="49" xfId="0" applyFont="1" applyBorder="1" applyAlignment="1">
      <alignment horizontal="center" vertical="center"/>
    </xf>
    <xf numFmtId="0" fontId="23" fillId="0" borderId="109" xfId="0" applyFont="1" applyBorder="1" applyAlignment="1">
      <alignment horizontal="center" vertical="center"/>
    </xf>
    <xf numFmtId="0" fontId="23" fillId="0" borderId="110" xfId="0" applyFont="1" applyBorder="1" applyAlignment="1">
      <alignment horizontal="center" vertical="center"/>
    </xf>
    <xf numFmtId="0" fontId="23" fillId="0" borderId="104" xfId="0" applyFont="1" applyBorder="1" applyAlignment="1">
      <alignment horizontal="center" vertical="center" wrapText="1"/>
    </xf>
    <xf numFmtId="0" fontId="23" fillId="0" borderId="105" xfId="0" applyFont="1" applyBorder="1" applyAlignment="1">
      <alignment horizontal="center" vertical="center" wrapText="1"/>
    </xf>
    <xf numFmtId="0" fontId="23" fillId="0" borderId="106" xfId="0" applyFont="1" applyBorder="1" applyAlignment="1">
      <alignment horizontal="center" vertical="center" wrapText="1"/>
    </xf>
    <xf numFmtId="0" fontId="33" fillId="0" borderId="9" xfId="0" applyFont="1" applyBorder="1" applyAlignment="1">
      <alignment horizontal="center" vertical="center"/>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5" fillId="2" borderId="20" xfId="0" applyFont="1" applyFill="1" applyBorder="1" applyAlignment="1">
      <alignment vertical="center" wrapText="1"/>
    </xf>
    <xf numFmtId="0" fontId="5" fillId="2" borderId="14" xfId="0" applyFont="1" applyFill="1" applyBorder="1" applyAlignment="1">
      <alignment vertical="center" wrapText="1"/>
    </xf>
    <xf numFmtId="0" fontId="5" fillId="2" borderId="20"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36" fillId="2" borderId="20" xfId="0" applyFont="1" applyFill="1" applyBorder="1" applyAlignment="1">
      <alignment vertical="center" wrapText="1"/>
    </xf>
    <xf numFmtId="0" fontId="12" fillId="5" borderId="15"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25" xfId="0" applyFont="1" applyFill="1" applyBorder="1" applyAlignment="1">
      <alignment horizontal="center" vertical="center"/>
    </xf>
    <xf numFmtId="0" fontId="11" fillId="7" borderId="26" xfId="0" applyFont="1" applyFill="1" applyBorder="1" applyAlignment="1">
      <alignment horizontal="left"/>
    </xf>
    <xf numFmtId="0" fontId="11" fillId="7" borderId="29" xfId="0" applyFont="1" applyFill="1" applyBorder="1" applyAlignment="1">
      <alignment horizontal="left"/>
    </xf>
    <xf numFmtId="0" fontId="25" fillId="9" borderId="129" xfId="1" applyFont="1" applyFill="1" applyBorder="1" applyAlignment="1" applyProtection="1">
      <alignment horizontal="center" vertical="center" wrapText="1"/>
      <protection locked="0"/>
    </xf>
    <xf numFmtId="0" fontId="25" fillId="9" borderId="62" xfId="1" applyFont="1" applyFill="1" applyBorder="1" applyAlignment="1" applyProtection="1">
      <alignment horizontal="center" vertical="center" wrapText="1"/>
      <protection locked="0"/>
    </xf>
    <xf numFmtId="0" fontId="25" fillId="10" borderId="130" xfId="1" applyFont="1" applyFill="1" applyBorder="1" applyAlignment="1" applyProtection="1">
      <alignment horizontal="center" vertical="center" wrapText="1"/>
      <protection locked="0"/>
    </xf>
    <xf numFmtId="0" fontId="25" fillId="10" borderId="131" xfId="1" applyFont="1" applyFill="1" applyBorder="1" applyAlignment="1" applyProtection="1">
      <alignment horizontal="center" vertical="center"/>
      <protection locked="0"/>
    </xf>
    <xf numFmtId="0" fontId="0" fillId="0" borderId="49" xfId="0" applyBorder="1" applyAlignment="1">
      <alignment horizontal="center"/>
    </xf>
    <xf numFmtId="0" fontId="0" fillId="0" borderId="109" xfId="0" applyBorder="1" applyAlignment="1">
      <alignment horizontal="center"/>
    </xf>
    <xf numFmtId="0" fontId="0" fillId="0" borderId="110" xfId="0" applyBorder="1" applyAlignment="1">
      <alignment horizontal="center"/>
    </xf>
    <xf numFmtId="0" fontId="33" fillId="0" borderId="46" xfId="0" applyFont="1" applyBorder="1" applyAlignment="1">
      <alignment horizontal="center" vertical="center"/>
    </xf>
    <xf numFmtId="0" fontId="33" fillId="0" borderId="47" xfId="0" applyFont="1" applyBorder="1" applyAlignment="1">
      <alignment horizontal="center" vertical="center"/>
    </xf>
    <xf numFmtId="0" fontId="25" fillId="9" borderId="48" xfId="1" applyFont="1" applyFill="1" applyBorder="1" applyAlignment="1" applyProtection="1">
      <alignment horizontal="center" vertical="center" wrapText="1"/>
      <protection locked="0"/>
    </xf>
    <xf numFmtId="0" fontId="25" fillId="10" borderId="74" xfId="1" applyFont="1" applyFill="1" applyBorder="1" applyAlignment="1" applyProtection="1">
      <alignment horizontal="center" vertical="center" wrapText="1"/>
      <protection locked="0"/>
    </xf>
    <xf numFmtId="0" fontId="25" fillId="10" borderId="75" xfId="1" applyFont="1" applyFill="1" applyBorder="1" applyAlignment="1" applyProtection="1">
      <alignment horizontal="center" vertical="center"/>
      <protection locked="0"/>
    </xf>
    <xf numFmtId="0" fontId="5" fillId="2" borderId="53"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4" fillId="2" borderId="56"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12" fillId="5" borderId="76" xfId="0" applyFont="1" applyFill="1" applyBorder="1" applyAlignment="1">
      <alignment horizontal="center" vertical="center"/>
    </xf>
    <xf numFmtId="0" fontId="12" fillId="5" borderId="98" xfId="0" applyFont="1" applyFill="1" applyBorder="1" applyAlignment="1">
      <alignment horizontal="center" vertical="center"/>
    </xf>
    <xf numFmtId="0" fontId="11" fillId="7" borderId="99" xfId="0" applyFont="1" applyFill="1" applyBorder="1" applyAlignment="1">
      <alignment horizontal="left"/>
    </xf>
    <xf numFmtId="0" fontId="25" fillId="9" borderId="30" xfId="1" applyFont="1" applyFill="1" applyBorder="1" applyAlignment="1" applyProtection="1">
      <alignment horizontal="center" vertical="center" wrapText="1"/>
      <protection locked="0"/>
    </xf>
  </cellXfs>
  <cellStyles count="3">
    <cellStyle name="Normal" xfId="0" builtinId="0"/>
    <cellStyle name="Normal 2" xfId="1" xr:uid="{00000000-0005-0000-0000-000001000000}"/>
    <cellStyle name="Porcentaje" xfId="2" builtinId="5"/>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161925</xdr:rowOff>
    </xdr:from>
    <xdr:to>
      <xdr:col>1</xdr:col>
      <xdr:colOff>361950</xdr:colOff>
      <xdr:row>2</xdr:row>
      <xdr:rowOff>28575</xdr:rowOff>
    </xdr:to>
    <xdr:pic>
      <xdr:nvPicPr>
        <xdr:cNvPr id="3" name="Imagen 2">
          <a:extLst>
            <a:ext uri="{FF2B5EF4-FFF2-40B4-BE49-F238E27FC236}">
              <a16:creationId xmlns:a16="http://schemas.microsoft.com/office/drawing/2014/main" id="{0A140133-C2FA-7E15-B64F-D4E17E252C94}"/>
            </a:ext>
          </a:extLst>
        </xdr:cNvPr>
        <xdr:cNvPicPr>
          <a:picLocks noChangeAspect="1"/>
        </xdr:cNvPicPr>
      </xdr:nvPicPr>
      <xdr:blipFill>
        <a:blip xmlns:r="http://schemas.openxmlformats.org/officeDocument/2006/relationships" r:embed="rId1"/>
        <a:stretch>
          <a:fillRect/>
        </a:stretch>
      </xdr:blipFill>
      <xdr:spPr>
        <a:xfrm>
          <a:off x="133350" y="161925"/>
          <a:ext cx="1590675" cy="257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342900</xdr:colOff>
      <xdr:row>1</xdr:row>
      <xdr:rowOff>57150</xdr:rowOff>
    </xdr:from>
    <xdr:to>
      <xdr:col>2</xdr:col>
      <xdr:colOff>304800</xdr:colOff>
      <xdr:row>3</xdr:row>
      <xdr:rowOff>41275</xdr:rowOff>
    </xdr:to>
    <xdr:pic>
      <xdr:nvPicPr>
        <xdr:cNvPr id="6" name="Imagen 5">
          <a:extLst>
            <a:ext uri="{FF2B5EF4-FFF2-40B4-BE49-F238E27FC236}">
              <a16:creationId xmlns:a16="http://schemas.microsoft.com/office/drawing/2014/main" id="{E8AE3E55-1F10-AB53-F2EA-FB76D8B8F0E1}"/>
            </a:ext>
            <a:ext uri="{147F2762-F138-4A5C-976F-8EAC2B608ADB}">
              <a16:predDERef xmlns:a16="http://schemas.microsoft.com/office/drawing/2014/main" pred="{BDDA59E8-DB15-4201-B5F3-CFE8CF8E7AA9}"/>
            </a:ext>
          </a:extLst>
        </xdr:cNvPr>
        <xdr:cNvPicPr>
          <a:picLocks noChangeAspect="1"/>
        </xdr:cNvPicPr>
      </xdr:nvPicPr>
      <xdr:blipFill>
        <a:blip xmlns:r="http://schemas.openxmlformats.org/officeDocument/2006/relationships" r:embed="rId1"/>
        <a:stretch>
          <a:fillRect/>
        </a:stretch>
      </xdr:blipFill>
      <xdr:spPr>
        <a:xfrm>
          <a:off x="342900" y="257175"/>
          <a:ext cx="2981325" cy="476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38099</xdr:colOff>
      <xdr:row>0</xdr:row>
      <xdr:rowOff>171135</xdr:rowOff>
    </xdr:from>
    <xdr:to>
      <xdr:col>15</xdr:col>
      <xdr:colOff>371473</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848974" y="171135"/>
          <a:ext cx="942975" cy="828989"/>
        </a:xfrm>
        <a:prstGeom prst="rect">
          <a:avLst/>
        </a:prstGeom>
        <a:noFill/>
      </xdr:spPr>
    </xdr:pic>
    <xdr:clientData/>
  </xdr:twoCellAnchor>
  <xdr:twoCellAnchor editAs="oneCell">
    <xdr:from>
      <xdr:col>0</xdr:col>
      <xdr:colOff>0</xdr:colOff>
      <xdr:row>1</xdr:row>
      <xdr:rowOff>0</xdr:rowOff>
    </xdr:from>
    <xdr:to>
      <xdr:col>5</xdr:col>
      <xdr:colOff>381000</xdr:colOff>
      <xdr:row>4</xdr:row>
      <xdr:rowOff>66675</xdr:rowOff>
    </xdr:to>
    <xdr:pic>
      <xdr:nvPicPr>
        <xdr:cNvPr id="4" name="Imagen 3">
          <a:extLst>
            <a:ext uri="{FF2B5EF4-FFF2-40B4-BE49-F238E27FC236}">
              <a16:creationId xmlns:a16="http://schemas.microsoft.com/office/drawing/2014/main" id="{3DD9A520-D419-6620-ECC6-52B92C46C2EC}"/>
            </a:ext>
            <a:ext uri="{147F2762-F138-4A5C-976F-8EAC2B608ADB}">
              <a16:predDERef xmlns:a16="http://schemas.microsoft.com/office/drawing/2014/main" pred="{CD0A0CEB-6A5B-4955-9D4D-4FF6A5F9C812}"/>
            </a:ext>
          </a:extLst>
        </xdr:cNvPr>
        <xdr:cNvPicPr>
          <a:picLocks noChangeAspect="1"/>
        </xdr:cNvPicPr>
      </xdr:nvPicPr>
      <xdr:blipFill>
        <a:blip xmlns:r="http://schemas.openxmlformats.org/officeDocument/2006/relationships" r:embed="rId2"/>
        <a:stretch>
          <a:fillRect/>
        </a:stretch>
      </xdr:blipFill>
      <xdr:spPr>
        <a:xfrm>
          <a:off x="0" y="190500"/>
          <a:ext cx="4572000" cy="7334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19</xdr:row>
      <xdr:rowOff>0</xdr:rowOff>
    </xdr:from>
    <xdr:to>
      <xdr:col>0</xdr:col>
      <xdr:colOff>304800</xdr:colOff>
      <xdr:row>20</xdr:row>
      <xdr:rowOff>111123</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2562225</xdr:colOff>
      <xdr:row>2</xdr:row>
      <xdr:rowOff>287064</xdr:rowOff>
    </xdr:to>
    <xdr:pic>
      <xdr:nvPicPr>
        <xdr:cNvPr id="6" name="Imagen 5">
          <a:extLst>
            <a:ext uri="{FF2B5EF4-FFF2-40B4-BE49-F238E27FC236}">
              <a16:creationId xmlns:a16="http://schemas.microsoft.com/office/drawing/2014/main" id="{3D33FA82-239D-6ABA-CE2C-9BF0C15D8681}"/>
            </a:ext>
            <a:ext uri="{147F2762-F138-4A5C-976F-8EAC2B608ADB}">
              <a16:predDERef xmlns:a16="http://schemas.microsoft.com/office/drawing/2014/main" pred="{06F77C20-2E9E-419A-A28D-9EC551C0CB92}"/>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1685925</xdr:colOff>
      <xdr:row>2</xdr:row>
      <xdr:rowOff>333375</xdr:rowOff>
    </xdr:to>
    <xdr:pic>
      <xdr:nvPicPr>
        <xdr:cNvPr id="2" name="Imagen 1">
          <a:extLst>
            <a:ext uri="{FF2B5EF4-FFF2-40B4-BE49-F238E27FC236}">
              <a16:creationId xmlns:a16="http://schemas.microsoft.com/office/drawing/2014/main" id="{D11F929B-D1FD-9748-271B-64AF1C6C0724}"/>
            </a:ext>
            <a:ext uri="{147F2762-F138-4A5C-976F-8EAC2B608ADB}">
              <a16:predDERef xmlns:a16="http://schemas.microsoft.com/office/drawing/2014/main" pred="{01D5FD45-38FC-4EE5-84DA-E96B29267D4A}"/>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1638300</xdr:colOff>
      <xdr:row>3</xdr:row>
      <xdr:rowOff>54305</xdr:rowOff>
    </xdr:to>
    <xdr:pic>
      <xdr:nvPicPr>
        <xdr:cNvPr id="2" name="Imagen 1">
          <a:extLst>
            <a:ext uri="{FF2B5EF4-FFF2-40B4-BE49-F238E27FC236}">
              <a16:creationId xmlns:a16="http://schemas.microsoft.com/office/drawing/2014/main" id="{40EE6AA8-43DC-1266-CA28-7402DFE21B14}"/>
            </a:ext>
            <a:ext uri="{147F2762-F138-4A5C-976F-8EAC2B608ADB}">
              <a16:predDERef xmlns:a16="http://schemas.microsoft.com/office/drawing/2014/main" pred="{21640F8D-D148-4F79-AD68-4E708A729592}"/>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1409700</xdr:colOff>
      <xdr:row>3</xdr:row>
      <xdr:rowOff>66675</xdr:rowOff>
    </xdr:to>
    <xdr:pic>
      <xdr:nvPicPr>
        <xdr:cNvPr id="2" name="Imagen 1">
          <a:extLst>
            <a:ext uri="{FF2B5EF4-FFF2-40B4-BE49-F238E27FC236}">
              <a16:creationId xmlns:a16="http://schemas.microsoft.com/office/drawing/2014/main" id="{3A69C3BD-CB68-1E23-5B02-788FCA08DD6C}"/>
            </a:ext>
            <a:ext uri="{147F2762-F138-4A5C-976F-8EAC2B608ADB}">
              <a16:predDERef xmlns:a16="http://schemas.microsoft.com/office/drawing/2014/main" pred="{AC20E25C-7174-4188-8E5A-DB36A4807C70}"/>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Erika Dayana Peña Riaño" id="{856A3440-9AFB-4295-97F4-E87387A7A184}" userId="Epena@mindeporte.gov.co" providerId="PeoplePicker"/>
  <person displayName="Deyanid Peña Varela" id="{CEA3DABB-1670-4CC8-9A14-FA2BC4DABC75}" userId="Depena@mindeporte.gov.co" providerId="PeoplePicker"/>
  <person displayName="Andrea del Pilar Paez Saboya" id="{2B878086-2154-439F-8D37-03EEE8215E1A}" userId="S::anpaez@mindeporte.gov.co::108487a3-6d25-4a19-acdb-538a0a7e480f" providerId="AD"/>
  <person displayName="Deyanid Peña Varela" id="{01A198B5-C2CE-44A3-A8C4-A8C784DF4B0C}" userId="S::depena@mindeporte.gov.co::46059e44-41bc-4e13-b581-67411368e353"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Q30" dT="2022-12-28T12:36:08.33" personId="{2B878086-2154-439F-8D37-03EEE8215E1A}" id="{D21CB245-03EA-4D78-98E8-6858E4DF7623}">
    <text>@Erika Dayana Peña Riaño  y/o @Deyanid Peña Varela que entrego administrativa frente al reporte de esta actividad? lo que esta en amarillo es la respuesta dada por la DRHSND. Por favor me confirman . Gracias</text>
    <mentions>
      <mention mentionpersonId="{856A3440-9AFB-4295-97F4-E87387A7A184}" mentionId="{A2358D26-FC3E-4040-A459-39B83B2972E9}" startIndex="0" length="24"/>
      <mention mentionpersonId="{CEA3DABB-1670-4CC8-9A14-FA2BC4DABC75}" mentionId="{C423DAAB-8445-42E9-B4EE-8BC8C3C86064}" startIndex="30" length="20"/>
    </mentions>
  </threadedComment>
  <threadedComment ref="Q30" dT="2022-12-28T14:09:21.19" personId="{01A198B5-C2CE-44A3-A8C4-A8C784DF4B0C}" id="{38D72139-CC99-4F4A-9E10-2482DD048A47}" parentId="{D21CB245-03EA-4D78-98E8-6858E4DF7623}">
    <text>Si se cumplió las actividades enunciadas y el porcentaje de cumplimiento.</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
  <sheetViews>
    <sheetView showGridLines="0" topLeftCell="A5" zoomScale="90" zoomScaleNormal="90" workbookViewId="0">
      <selection activeCell="A5" sqref="A5:E5"/>
    </sheetView>
  </sheetViews>
  <sheetFormatPr baseColWidth="10" defaultColWidth="11.42578125" defaultRowHeight="15"/>
  <cols>
    <col min="1" max="3" width="20.42578125" customWidth="1"/>
    <col min="4" max="4" width="23.140625" customWidth="1"/>
    <col min="5" max="5" width="20.42578125" customWidth="1"/>
  </cols>
  <sheetData>
    <row r="2" spans="1:5" ht="15.75">
      <c r="A2" s="683" t="s">
        <v>0</v>
      </c>
      <c r="B2" s="684"/>
      <c r="C2" s="684"/>
      <c r="D2" s="684"/>
      <c r="E2" s="685"/>
    </row>
    <row r="3" spans="1:5">
      <c r="A3" s="686"/>
      <c r="B3" s="687"/>
      <c r="C3" s="687"/>
      <c r="D3" s="687"/>
      <c r="E3" s="688"/>
    </row>
    <row r="4" spans="1:5" ht="107.25" customHeight="1">
      <c r="A4" s="689" t="s">
        <v>1</v>
      </c>
      <c r="B4" s="690"/>
      <c r="C4" s="690"/>
      <c r="D4" s="690"/>
      <c r="E4" s="691"/>
    </row>
    <row r="5" spans="1:5" ht="302.25" customHeight="1" thickBot="1">
      <c r="A5" s="692" t="s">
        <v>2</v>
      </c>
      <c r="B5" s="693"/>
      <c r="C5" s="693"/>
      <c r="D5" s="693"/>
      <c r="E5" s="694"/>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5"/>
  <sheetViews>
    <sheetView showGridLines="0" topLeftCell="P21" zoomScale="80" zoomScaleNormal="80" workbookViewId="0">
      <selection activeCell="Q6" sqref="Q6"/>
    </sheetView>
  </sheetViews>
  <sheetFormatPr baseColWidth="10" defaultColWidth="11.42578125" defaultRowHeight="15"/>
  <cols>
    <col min="1" max="1" width="36.28515625" customWidth="1"/>
    <col min="2" max="2" width="9" style="2" customWidth="1"/>
    <col min="3" max="6" width="40.7109375" style="69" customWidth="1"/>
    <col min="7" max="7" width="16.140625" style="69" customWidth="1"/>
    <col min="8" max="8" width="14" style="69" customWidth="1"/>
    <col min="9" max="9" width="55.5703125" style="69" customWidth="1"/>
    <col min="10" max="10" width="14.85546875" style="69" customWidth="1"/>
    <col min="11" max="11" width="45.5703125" style="69" customWidth="1"/>
    <col min="12" max="12" width="20.42578125" customWidth="1"/>
    <col min="13" max="13" width="58.7109375" customWidth="1"/>
    <col min="14" max="14" width="25.5703125" style="69" customWidth="1"/>
    <col min="15" max="15" width="40.85546875" customWidth="1"/>
    <col min="16" max="16" width="20.5703125" customWidth="1"/>
    <col min="17" max="17" width="74.28515625" customWidth="1"/>
    <col min="18" max="18" width="34.85546875" customWidth="1"/>
    <col min="19" max="19" width="39.28515625" customWidth="1"/>
  </cols>
  <sheetData>
    <row r="1" spans="1:19" ht="15.75">
      <c r="A1" s="10"/>
    </row>
    <row r="2" spans="1:19" ht="18.75">
      <c r="A2" s="703" t="s">
        <v>0</v>
      </c>
      <c r="B2" s="703"/>
      <c r="C2" s="703"/>
      <c r="D2" s="703"/>
      <c r="E2" s="703"/>
      <c r="F2" s="703"/>
      <c r="G2" s="703"/>
    </row>
    <row r="3" spans="1:19" ht="19.5" thickBot="1">
      <c r="A3" s="703" t="s">
        <v>3</v>
      </c>
      <c r="B3" s="703"/>
      <c r="C3" s="703"/>
      <c r="D3" s="703"/>
      <c r="E3" s="703"/>
      <c r="F3" s="703"/>
      <c r="G3" s="703"/>
    </row>
    <row r="4" spans="1:19" ht="19.5" thickBot="1">
      <c r="A4" s="3"/>
      <c r="B4" s="3"/>
      <c r="C4" s="33"/>
      <c r="D4" s="33"/>
      <c r="E4" s="33"/>
      <c r="F4" s="33"/>
      <c r="G4" s="33"/>
      <c r="H4" s="715" t="s">
        <v>4</v>
      </c>
      <c r="I4" s="716"/>
      <c r="J4" s="716"/>
      <c r="K4" s="717"/>
      <c r="L4" s="715" t="s">
        <v>5</v>
      </c>
      <c r="M4" s="716"/>
      <c r="N4" s="716"/>
      <c r="O4" s="717"/>
      <c r="P4" s="715" t="s">
        <v>6</v>
      </c>
      <c r="Q4" s="716"/>
      <c r="R4" s="716"/>
      <c r="S4" s="717"/>
    </row>
    <row r="5" spans="1:19" ht="65.25" customHeight="1">
      <c r="A5" s="704" t="s">
        <v>7</v>
      </c>
      <c r="B5" s="705"/>
      <c r="C5" s="705"/>
      <c r="D5" s="705"/>
      <c r="E5" s="705"/>
      <c r="F5" s="705"/>
      <c r="G5" s="706"/>
      <c r="H5" s="711" t="s">
        <v>8</v>
      </c>
      <c r="I5" s="712"/>
      <c r="J5" s="713" t="s">
        <v>9</v>
      </c>
      <c r="K5" s="714"/>
      <c r="L5" s="718" t="s">
        <v>10</v>
      </c>
      <c r="M5" s="719"/>
      <c r="N5" s="720" t="s">
        <v>11</v>
      </c>
      <c r="O5" s="721"/>
      <c r="P5" s="711" t="s">
        <v>12</v>
      </c>
      <c r="Q5" s="712"/>
      <c r="R5" s="713" t="s">
        <v>12</v>
      </c>
      <c r="S5" s="714"/>
    </row>
    <row r="6" spans="1:19" ht="48" customHeight="1" thickBot="1">
      <c r="A6" s="29" t="s">
        <v>13</v>
      </c>
      <c r="B6" s="707" t="s">
        <v>14</v>
      </c>
      <c r="C6" s="707"/>
      <c r="D6" s="29" t="s">
        <v>15</v>
      </c>
      <c r="E6" s="29" t="s">
        <v>16</v>
      </c>
      <c r="F6" s="29" t="s">
        <v>17</v>
      </c>
      <c r="G6" s="112" t="s">
        <v>18</v>
      </c>
      <c r="H6" s="185" t="s">
        <v>19</v>
      </c>
      <c r="I6" s="571" t="s">
        <v>20</v>
      </c>
      <c r="J6" s="571" t="s">
        <v>21</v>
      </c>
      <c r="K6" s="186" t="s">
        <v>22</v>
      </c>
      <c r="L6" s="476" t="s">
        <v>19</v>
      </c>
      <c r="M6" s="39" t="s">
        <v>20</v>
      </c>
      <c r="N6" s="39" t="s">
        <v>23</v>
      </c>
      <c r="O6" s="130" t="s">
        <v>22</v>
      </c>
      <c r="P6" s="187" t="s">
        <v>23</v>
      </c>
      <c r="Q6" s="468" t="s">
        <v>22</v>
      </c>
      <c r="R6" s="134" t="s">
        <v>23</v>
      </c>
      <c r="S6" s="40" t="s">
        <v>22</v>
      </c>
    </row>
    <row r="7" spans="1:19" ht="110.25">
      <c r="A7" s="700" t="s">
        <v>24</v>
      </c>
      <c r="B7" s="559">
        <v>1.1000000000000001</v>
      </c>
      <c r="C7" s="544" t="s">
        <v>25</v>
      </c>
      <c r="D7" s="544" t="s">
        <v>26</v>
      </c>
      <c r="E7" s="544" t="s">
        <v>27</v>
      </c>
      <c r="F7" s="544" t="s">
        <v>28</v>
      </c>
      <c r="G7" s="545">
        <v>44642</v>
      </c>
      <c r="H7" s="560">
        <v>1</v>
      </c>
      <c r="I7" s="561" t="s">
        <v>29</v>
      </c>
      <c r="J7" s="562">
        <v>1</v>
      </c>
      <c r="K7" s="563" t="s">
        <v>30</v>
      </c>
      <c r="L7" s="546">
        <v>1</v>
      </c>
      <c r="M7" s="564" t="s">
        <v>31</v>
      </c>
      <c r="N7" s="547">
        <v>1</v>
      </c>
      <c r="O7" s="565" t="s">
        <v>32</v>
      </c>
      <c r="P7" s="566">
        <v>1</v>
      </c>
      <c r="Q7" s="619" t="s">
        <v>31</v>
      </c>
      <c r="R7" s="576">
        <v>1</v>
      </c>
      <c r="S7" s="632" t="s">
        <v>31</v>
      </c>
    </row>
    <row r="8" spans="1:19" ht="75">
      <c r="A8" s="701"/>
      <c r="B8" s="338">
        <v>1.2</v>
      </c>
      <c r="C8" s="334" t="s">
        <v>33</v>
      </c>
      <c r="D8" s="14" t="s">
        <v>34</v>
      </c>
      <c r="E8" s="14" t="s">
        <v>35</v>
      </c>
      <c r="F8" s="14" t="s">
        <v>28</v>
      </c>
      <c r="G8" s="475">
        <v>44691</v>
      </c>
      <c r="H8" s="481">
        <v>0</v>
      </c>
      <c r="I8" s="472" t="s">
        <v>36</v>
      </c>
      <c r="J8" s="471">
        <v>0</v>
      </c>
      <c r="K8" s="172" t="s">
        <v>37</v>
      </c>
      <c r="L8" s="477">
        <v>1</v>
      </c>
      <c r="M8" s="144" t="s">
        <v>38</v>
      </c>
      <c r="N8" s="124">
        <v>1</v>
      </c>
      <c r="O8" s="339" t="s">
        <v>39</v>
      </c>
      <c r="P8" s="469">
        <v>1</v>
      </c>
      <c r="Q8" s="620" t="s">
        <v>40</v>
      </c>
      <c r="R8" s="577">
        <v>1</v>
      </c>
      <c r="S8" s="627" t="s">
        <v>40</v>
      </c>
    </row>
    <row r="9" spans="1:19" ht="90">
      <c r="A9" s="701"/>
      <c r="B9" s="115">
        <v>1.3</v>
      </c>
      <c r="C9" s="12" t="s">
        <v>41</v>
      </c>
      <c r="D9" s="12" t="s">
        <v>42</v>
      </c>
      <c r="E9" s="12" t="s">
        <v>43</v>
      </c>
      <c r="F9" s="12" t="s">
        <v>28</v>
      </c>
      <c r="G9" s="52">
        <v>44880</v>
      </c>
      <c r="H9" s="188">
        <v>0</v>
      </c>
      <c r="I9" s="199" t="s">
        <v>44</v>
      </c>
      <c r="J9" s="86">
        <v>0</v>
      </c>
      <c r="K9" s="273" t="s">
        <v>45</v>
      </c>
      <c r="L9" s="478">
        <v>0</v>
      </c>
      <c r="M9" s="145" t="s">
        <v>46</v>
      </c>
      <c r="N9" s="275">
        <v>0</v>
      </c>
      <c r="O9" s="340" t="s">
        <v>47</v>
      </c>
      <c r="P9" s="470">
        <v>1</v>
      </c>
      <c r="Q9" s="621" t="s">
        <v>796</v>
      </c>
      <c r="R9" s="579">
        <v>1</v>
      </c>
      <c r="S9" s="621" t="s">
        <v>822</v>
      </c>
    </row>
    <row r="10" spans="1:19" ht="105">
      <c r="A10" s="701"/>
      <c r="B10" s="116">
        <v>1.4</v>
      </c>
      <c r="C10" s="334" t="s">
        <v>48</v>
      </c>
      <c r="D10" s="334" t="s">
        <v>49</v>
      </c>
      <c r="E10" s="334" t="s">
        <v>50</v>
      </c>
      <c r="F10" s="334" t="s">
        <v>28</v>
      </c>
      <c r="G10" s="35">
        <v>44868</v>
      </c>
      <c r="H10" s="482">
        <v>0</v>
      </c>
      <c r="I10" s="474" t="s">
        <v>51</v>
      </c>
      <c r="J10" s="473">
        <v>0</v>
      </c>
      <c r="K10" s="483" t="s">
        <v>52</v>
      </c>
      <c r="L10" s="477">
        <v>0</v>
      </c>
      <c r="M10" s="144" t="s">
        <v>53</v>
      </c>
      <c r="N10" s="124">
        <v>0</v>
      </c>
      <c r="O10" s="339" t="s">
        <v>47</v>
      </c>
      <c r="P10" s="469">
        <v>1</v>
      </c>
      <c r="Q10" s="622" t="s">
        <v>54</v>
      </c>
      <c r="R10" s="577">
        <v>1</v>
      </c>
      <c r="S10" s="627" t="s">
        <v>759</v>
      </c>
    </row>
    <row r="11" spans="1:19" ht="90">
      <c r="A11" s="701"/>
      <c r="B11" s="117">
        <v>1.5</v>
      </c>
      <c r="C11" s="12" t="s">
        <v>55</v>
      </c>
      <c r="D11" s="12" t="s">
        <v>56</v>
      </c>
      <c r="E11" s="12" t="s">
        <v>57</v>
      </c>
      <c r="F11" s="12" t="s">
        <v>28</v>
      </c>
      <c r="G11" s="52">
        <v>44880</v>
      </c>
      <c r="H11" s="188">
        <v>0</v>
      </c>
      <c r="I11" s="184" t="s">
        <v>44</v>
      </c>
      <c r="J11" s="86">
        <v>0</v>
      </c>
      <c r="K11" s="273" t="s">
        <v>58</v>
      </c>
      <c r="L11" s="478">
        <v>0</v>
      </c>
      <c r="M11" s="145" t="s">
        <v>59</v>
      </c>
      <c r="N11" s="275">
        <v>0</v>
      </c>
      <c r="O11" s="341" t="s">
        <v>47</v>
      </c>
      <c r="P11" s="470">
        <v>1</v>
      </c>
      <c r="Q11" s="621" t="s">
        <v>60</v>
      </c>
      <c r="R11" s="579">
        <v>1</v>
      </c>
      <c r="S11" s="621" t="s">
        <v>760</v>
      </c>
    </row>
    <row r="12" spans="1:19" ht="105.75" thickBot="1">
      <c r="A12" s="702"/>
      <c r="B12" s="567">
        <v>1.6</v>
      </c>
      <c r="C12" s="568" t="s">
        <v>61</v>
      </c>
      <c r="D12" s="568" t="s">
        <v>62</v>
      </c>
      <c r="E12" s="568" t="s">
        <v>63</v>
      </c>
      <c r="F12" s="568" t="s">
        <v>28</v>
      </c>
      <c r="G12" s="551">
        <v>44880</v>
      </c>
      <c r="H12" s="484">
        <v>0</v>
      </c>
      <c r="I12" s="485" t="s">
        <v>51</v>
      </c>
      <c r="J12" s="486">
        <v>0</v>
      </c>
      <c r="K12" s="487" t="s">
        <v>64</v>
      </c>
      <c r="L12" s="552">
        <v>0</v>
      </c>
      <c r="M12" s="569" t="s">
        <v>59</v>
      </c>
      <c r="N12" s="554">
        <v>0</v>
      </c>
      <c r="O12" s="570" t="s">
        <v>47</v>
      </c>
      <c r="P12" s="556">
        <v>1</v>
      </c>
      <c r="Q12" s="623" t="s">
        <v>65</v>
      </c>
      <c r="R12" s="590">
        <v>1</v>
      </c>
      <c r="S12" s="626" t="s">
        <v>761</v>
      </c>
    </row>
    <row r="13" spans="1:19" ht="150">
      <c r="A13" s="708" t="s">
        <v>66</v>
      </c>
      <c r="B13" s="572">
        <v>2.1</v>
      </c>
      <c r="C13" s="55" t="s">
        <v>67</v>
      </c>
      <c r="D13" s="55" t="s">
        <v>68</v>
      </c>
      <c r="E13" s="55" t="s">
        <v>69</v>
      </c>
      <c r="F13" s="55" t="s">
        <v>70</v>
      </c>
      <c r="G13" s="114">
        <v>44589</v>
      </c>
      <c r="H13" s="573">
        <v>1</v>
      </c>
      <c r="I13" s="574" t="s">
        <v>71</v>
      </c>
      <c r="J13" s="479">
        <v>1</v>
      </c>
      <c r="K13" s="575" t="s">
        <v>72</v>
      </c>
      <c r="L13" s="478">
        <v>1</v>
      </c>
      <c r="M13" s="138" t="s">
        <v>31</v>
      </c>
      <c r="N13" s="153">
        <v>1</v>
      </c>
      <c r="O13" s="557" t="s">
        <v>73</v>
      </c>
      <c r="P13" s="558">
        <v>1</v>
      </c>
      <c r="Q13" s="624" t="s">
        <v>31</v>
      </c>
      <c r="R13" s="578">
        <v>1</v>
      </c>
      <c r="S13" s="633" t="s">
        <v>31</v>
      </c>
    </row>
    <row r="14" spans="1:19" ht="173.25">
      <c r="A14" s="709"/>
      <c r="B14" s="548">
        <v>2.2000000000000002</v>
      </c>
      <c r="C14" s="16" t="s">
        <v>74</v>
      </c>
      <c r="D14" s="16" t="s">
        <v>75</v>
      </c>
      <c r="E14" s="16" t="s">
        <v>76</v>
      </c>
      <c r="F14" s="16" t="s">
        <v>77</v>
      </c>
      <c r="G14" s="36">
        <v>44895</v>
      </c>
      <c r="H14" s="488">
        <v>1</v>
      </c>
      <c r="I14" s="94" t="s">
        <v>78</v>
      </c>
      <c r="J14" s="96">
        <v>1</v>
      </c>
      <c r="K14" s="489" t="s">
        <v>79</v>
      </c>
      <c r="L14" s="496">
        <v>1</v>
      </c>
      <c r="M14" s="297" t="s">
        <v>80</v>
      </c>
      <c r="N14" s="124">
        <v>1</v>
      </c>
      <c r="O14" s="339" t="s">
        <v>81</v>
      </c>
      <c r="P14" s="469">
        <v>1</v>
      </c>
      <c r="Q14" s="625" t="s">
        <v>82</v>
      </c>
      <c r="R14" s="577">
        <v>1</v>
      </c>
      <c r="S14" s="322" t="s">
        <v>762</v>
      </c>
    </row>
    <row r="15" spans="1:19" ht="189">
      <c r="A15" s="709"/>
      <c r="B15" s="549">
        <v>2.2999999999999998</v>
      </c>
      <c r="C15" s="12" t="s">
        <v>83</v>
      </c>
      <c r="D15" s="12" t="s">
        <v>84</v>
      </c>
      <c r="E15" s="12" t="s">
        <v>85</v>
      </c>
      <c r="F15" s="12" t="s">
        <v>70</v>
      </c>
      <c r="G15" s="52">
        <v>44895</v>
      </c>
      <c r="H15" s="490">
        <v>1</v>
      </c>
      <c r="I15" s="93" t="s">
        <v>86</v>
      </c>
      <c r="J15" s="95">
        <v>1</v>
      </c>
      <c r="K15" s="491" t="s">
        <v>87</v>
      </c>
      <c r="L15" s="497">
        <v>1</v>
      </c>
      <c r="M15" s="298" t="s">
        <v>88</v>
      </c>
      <c r="N15" s="275">
        <v>1</v>
      </c>
      <c r="O15" s="340" t="s">
        <v>81</v>
      </c>
      <c r="P15" s="470">
        <v>1</v>
      </c>
      <c r="Q15" s="621" t="s">
        <v>823</v>
      </c>
      <c r="R15" s="579">
        <v>1</v>
      </c>
      <c r="S15" s="634" t="s">
        <v>763</v>
      </c>
    </row>
    <row r="16" spans="1:19" ht="126.75" thickBot="1">
      <c r="A16" s="710"/>
      <c r="B16" s="550" t="s">
        <v>89</v>
      </c>
      <c r="C16" s="493" t="s">
        <v>90</v>
      </c>
      <c r="D16" s="493" t="s">
        <v>91</v>
      </c>
      <c r="E16" s="493" t="s">
        <v>92</v>
      </c>
      <c r="F16" s="493" t="s">
        <v>70</v>
      </c>
      <c r="G16" s="551">
        <v>44680</v>
      </c>
      <c r="H16" s="492">
        <v>1</v>
      </c>
      <c r="I16" s="493" t="s">
        <v>93</v>
      </c>
      <c r="J16" s="494">
        <v>1</v>
      </c>
      <c r="K16" s="495" t="s">
        <v>94</v>
      </c>
      <c r="L16" s="552">
        <v>1</v>
      </c>
      <c r="M16" s="553" t="s">
        <v>31</v>
      </c>
      <c r="N16" s="554">
        <v>1</v>
      </c>
      <c r="O16" s="555" t="s">
        <v>73</v>
      </c>
      <c r="P16" s="556">
        <v>1</v>
      </c>
      <c r="Q16" s="626" t="s">
        <v>95</v>
      </c>
      <c r="R16" s="577">
        <v>1</v>
      </c>
      <c r="S16" s="322" t="s">
        <v>31</v>
      </c>
    </row>
    <row r="17" spans="1:19" ht="94.5">
      <c r="A17" s="695" t="s">
        <v>96</v>
      </c>
      <c r="B17" s="113">
        <v>3.1</v>
      </c>
      <c r="C17" s="55" t="s">
        <v>97</v>
      </c>
      <c r="D17" s="55" t="s">
        <v>98</v>
      </c>
      <c r="E17" s="55" t="s">
        <v>99</v>
      </c>
      <c r="F17" s="55" t="s">
        <v>77</v>
      </c>
      <c r="G17" s="114">
        <v>44589</v>
      </c>
      <c r="H17" s="498">
        <v>1</v>
      </c>
      <c r="I17" s="114" t="s">
        <v>100</v>
      </c>
      <c r="J17" s="479">
        <v>1</v>
      </c>
      <c r="K17" s="480" t="s">
        <v>101</v>
      </c>
      <c r="L17" s="137">
        <v>1</v>
      </c>
      <c r="M17" s="139" t="s">
        <v>31</v>
      </c>
      <c r="N17" s="153">
        <v>1</v>
      </c>
      <c r="O17" s="557" t="s">
        <v>73</v>
      </c>
      <c r="P17" s="558">
        <v>1</v>
      </c>
      <c r="Q17" s="624" t="s">
        <v>95</v>
      </c>
      <c r="R17" s="579">
        <v>1</v>
      </c>
      <c r="S17" s="634" t="s">
        <v>31</v>
      </c>
    </row>
    <row r="18" spans="1:19" ht="157.5">
      <c r="A18" s="696"/>
      <c r="B18" s="18">
        <v>3.2</v>
      </c>
      <c r="C18" s="16" t="s">
        <v>102</v>
      </c>
      <c r="D18" s="16" t="s">
        <v>103</v>
      </c>
      <c r="E18" s="16" t="s">
        <v>104</v>
      </c>
      <c r="F18" s="16" t="s">
        <v>77</v>
      </c>
      <c r="G18" s="36">
        <v>44589</v>
      </c>
      <c r="H18" s="87">
        <v>1</v>
      </c>
      <c r="I18" s="36" t="s">
        <v>105</v>
      </c>
      <c r="J18" s="96">
        <v>1</v>
      </c>
      <c r="K18" s="36" t="s">
        <v>106</v>
      </c>
      <c r="L18" s="135">
        <v>1</v>
      </c>
      <c r="M18" s="136" t="s">
        <v>95</v>
      </c>
      <c r="N18" s="124">
        <v>1</v>
      </c>
      <c r="O18" s="339" t="s">
        <v>73</v>
      </c>
      <c r="P18" s="469">
        <v>1</v>
      </c>
      <c r="Q18" s="627" t="s">
        <v>95</v>
      </c>
      <c r="R18" s="577">
        <v>1</v>
      </c>
      <c r="S18" s="322" t="s">
        <v>31</v>
      </c>
    </row>
    <row r="19" spans="1:19" ht="189.75" thickBot="1">
      <c r="A19" s="697"/>
      <c r="B19" s="514">
        <v>3.3</v>
      </c>
      <c r="C19" s="515" t="s">
        <v>107</v>
      </c>
      <c r="D19" s="515" t="s">
        <v>108</v>
      </c>
      <c r="E19" s="515" t="s">
        <v>109</v>
      </c>
      <c r="F19" s="515" t="s">
        <v>77</v>
      </c>
      <c r="G19" s="531">
        <v>44895</v>
      </c>
      <c r="H19" s="507">
        <v>1</v>
      </c>
      <c r="I19" s="508" t="s">
        <v>110</v>
      </c>
      <c r="J19" s="509">
        <v>1</v>
      </c>
      <c r="K19" s="508" t="s">
        <v>111</v>
      </c>
      <c r="L19" s="532">
        <v>1</v>
      </c>
      <c r="M19" s="512" t="s">
        <v>88</v>
      </c>
      <c r="N19" s="278">
        <v>1</v>
      </c>
      <c r="O19" s="533" t="s">
        <v>81</v>
      </c>
      <c r="P19" s="516">
        <v>1</v>
      </c>
      <c r="Q19" s="628" t="s">
        <v>112</v>
      </c>
      <c r="R19" s="591">
        <v>1</v>
      </c>
      <c r="S19" s="635" t="s">
        <v>824</v>
      </c>
    </row>
    <row r="20" spans="1:19" ht="110.25">
      <c r="A20" s="698" t="s">
        <v>113</v>
      </c>
      <c r="B20" s="517">
        <v>4.0999999999999996</v>
      </c>
      <c r="C20" s="518" t="s">
        <v>114</v>
      </c>
      <c r="D20" s="519" t="s">
        <v>115</v>
      </c>
      <c r="E20" s="519" t="s">
        <v>116</v>
      </c>
      <c r="F20" s="519" t="s">
        <v>117</v>
      </c>
      <c r="G20" s="520" t="s">
        <v>118</v>
      </c>
      <c r="H20" s="499">
        <v>0.33329999999999999</v>
      </c>
      <c r="I20" s="500" t="s">
        <v>119</v>
      </c>
      <c r="J20" s="501">
        <v>0.33329999999999999</v>
      </c>
      <c r="K20" s="502" t="s">
        <v>120</v>
      </c>
      <c r="L20" s="521">
        <v>0.66669999999999996</v>
      </c>
      <c r="M20" s="510" t="s">
        <v>121</v>
      </c>
      <c r="N20" s="521">
        <v>0.66669999999999996</v>
      </c>
      <c r="O20" s="522" t="s">
        <v>122</v>
      </c>
      <c r="P20" s="523">
        <v>1</v>
      </c>
      <c r="Q20" s="629" t="s">
        <v>123</v>
      </c>
      <c r="R20" s="592">
        <v>1</v>
      </c>
      <c r="S20" s="636" t="s">
        <v>825</v>
      </c>
    </row>
    <row r="21" spans="1:19" ht="300.75" thickBot="1">
      <c r="A21" s="699"/>
      <c r="B21" s="524">
        <v>4.2</v>
      </c>
      <c r="C21" s="525" t="s">
        <v>124</v>
      </c>
      <c r="D21" s="525" t="s">
        <v>125</v>
      </c>
      <c r="E21" s="525" t="s">
        <v>126</v>
      </c>
      <c r="F21" s="525" t="s">
        <v>77</v>
      </c>
      <c r="G21" s="526" t="s">
        <v>127</v>
      </c>
      <c r="H21" s="503">
        <v>0.33329999999999999</v>
      </c>
      <c r="I21" s="504" t="s">
        <v>128</v>
      </c>
      <c r="J21" s="505">
        <v>0.33329999999999999</v>
      </c>
      <c r="K21" s="506" t="s">
        <v>129</v>
      </c>
      <c r="L21" s="527">
        <v>0.66659999999999997</v>
      </c>
      <c r="M21" s="511" t="s">
        <v>130</v>
      </c>
      <c r="N21" s="528">
        <v>0.66659999999999997</v>
      </c>
      <c r="O21" s="529" t="s">
        <v>131</v>
      </c>
      <c r="P21" s="530">
        <v>1</v>
      </c>
      <c r="Q21" s="630" t="s">
        <v>132</v>
      </c>
      <c r="R21" s="593">
        <v>1</v>
      </c>
      <c r="S21" s="637" t="s">
        <v>764</v>
      </c>
    </row>
    <row r="22" spans="1:19" ht="183" customHeight="1" thickBot="1">
      <c r="A22" s="513" t="s">
        <v>133</v>
      </c>
      <c r="B22" s="534">
        <v>5.0999999999999996</v>
      </c>
      <c r="C22" s="535" t="s">
        <v>134</v>
      </c>
      <c r="D22" s="536" t="s">
        <v>135</v>
      </c>
      <c r="E22" s="536" t="s">
        <v>136</v>
      </c>
      <c r="F22" s="536" t="s">
        <v>137</v>
      </c>
      <c r="G22" s="537" t="s">
        <v>138</v>
      </c>
      <c r="H22" s="538">
        <v>0.33329999999999999</v>
      </c>
      <c r="I22" s="539" t="s">
        <v>139</v>
      </c>
      <c r="J22" s="540">
        <v>0.33329999999999999</v>
      </c>
      <c r="K22" s="537" t="s">
        <v>140</v>
      </c>
      <c r="L22" s="540">
        <v>0.66659999999999997</v>
      </c>
      <c r="M22" s="537" t="s">
        <v>141</v>
      </c>
      <c r="N22" s="541">
        <v>0.66659999999999997</v>
      </c>
      <c r="O22" s="542" t="s">
        <v>142</v>
      </c>
      <c r="P22" s="543">
        <v>1</v>
      </c>
      <c r="Q22" s="631" t="s">
        <v>143</v>
      </c>
      <c r="R22" s="594">
        <v>1</v>
      </c>
      <c r="S22" s="638" t="s">
        <v>765</v>
      </c>
    </row>
    <row r="23" spans="1:19">
      <c r="H23" s="319">
        <f>+AVERAGE(H7:H22)</f>
        <v>0.5624937499999999</v>
      </c>
      <c r="L23" s="319">
        <f>+AVERAGE(L7:L22)</f>
        <v>0.68749375000000013</v>
      </c>
      <c r="N23" s="319">
        <f>+AVERAGE(N7:N22)</f>
        <v>0.68749375000000013</v>
      </c>
      <c r="P23" s="318">
        <f>AVERAGE(P7:P22)</f>
        <v>1</v>
      </c>
      <c r="R23" s="318">
        <f>AVERAGE(R7:R22)</f>
        <v>1</v>
      </c>
    </row>
    <row r="24" spans="1:19">
      <c r="N24" s="323"/>
    </row>
    <row r="27" spans="1:19">
      <c r="R27" s="318"/>
    </row>
    <row r="28" spans="1:19">
      <c r="K28" s="69" t="s">
        <v>816</v>
      </c>
      <c r="L28">
        <v>16</v>
      </c>
      <c r="O28" s="69"/>
    </row>
    <row r="29" spans="1:19">
      <c r="K29" s="69" t="s">
        <v>817</v>
      </c>
      <c r="L29">
        <v>14</v>
      </c>
      <c r="O29" s="69"/>
    </row>
    <row r="30" spans="1:19">
      <c r="K30" s="69" t="s">
        <v>818</v>
      </c>
      <c r="L30">
        <v>13</v>
      </c>
    </row>
    <row r="31" spans="1:19">
      <c r="K31" s="69" t="s">
        <v>819</v>
      </c>
      <c r="L31">
        <v>38</v>
      </c>
    </row>
    <row r="32" spans="1:19">
      <c r="K32" s="69" t="s">
        <v>820</v>
      </c>
      <c r="L32">
        <v>10</v>
      </c>
    </row>
    <row r="33" spans="11:15">
      <c r="K33" s="69" t="s">
        <v>821</v>
      </c>
      <c r="L33">
        <v>9</v>
      </c>
    </row>
    <row r="34" spans="11:15">
      <c r="L34">
        <f>SUM(L28:L33)</f>
        <v>100</v>
      </c>
      <c r="N34"/>
    </row>
    <row r="35" spans="11:15">
      <c r="M35" s="617"/>
      <c r="N35" s="618"/>
      <c r="O35" s="617"/>
    </row>
  </sheetData>
  <mergeCells count="17">
    <mergeCell ref="P5:Q5"/>
    <mergeCell ref="R5:S5"/>
    <mergeCell ref="H4:K4"/>
    <mergeCell ref="L4:O4"/>
    <mergeCell ref="P4:S4"/>
    <mergeCell ref="L5:M5"/>
    <mergeCell ref="N5:O5"/>
    <mergeCell ref="H5:I5"/>
    <mergeCell ref="J5:K5"/>
    <mergeCell ref="A17:A19"/>
    <mergeCell ref="A20:A21"/>
    <mergeCell ref="A7:A12"/>
    <mergeCell ref="A2:G2"/>
    <mergeCell ref="A3:G3"/>
    <mergeCell ref="A5:G5"/>
    <mergeCell ref="B6:C6"/>
    <mergeCell ref="A13:A1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AD39"/>
  <sheetViews>
    <sheetView showGridLines="0" topLeftCell="A15" zoomScale="69" zoomScaleNormal="69" workbookViewId="0">
      <selection activeCell="A26" sqref="A26"/>
    </sheetView>
  </sheetViews>
  <sheetFormatPr baseColWidth="10" defaultColWidth="11.42578125" defaultRowHeight="15"/>
  <cols>
    <col min="1" max="1" width="16.85546875" customWidth="1"/>
    <col min="2" max="2" width="8.85546875" customWidth="1"/>
    <col min="3" max="3" width="1.140625" customWidth="1"/>
    <col min="4" max="4" width="25.140625" customWidth="1"/>
    <col min="5" max="5" width="10.85546875" customWidth="1"/>
    <col min="6" max="6" width="29.140625" customWidth="1"/>
    <col min="7" max="7" width="31.42578125" customWidth="1"/>
    <col min="8" max="8" width="8.85546875" customWidth="1"/>
    <col min="9" max="9" width="13.28515625" customWidth="1"/>
    <col min="10" max="10" width="4" customWidth="1"/>
    <col min="11" max="11" width="13.5703125" customWidth="1"/>
    <col min="12" max="12" width="5" customWidth="1"/>
    <col min="13" max="14" width="12.28515625" customWidth="1"/>
    <col min="15" max="15" width="9.140625" customWidth="1"/>
    <col min="16" max="16" width="16" customWidth="1"/>
    <col min="17" max="18" width="17" customWidth="1"/>
    <col min="19" max="19" width="14.28515625" customWidth="1"/>
    <col min="20" max="20" width="34.28515625" customWidth="1"/>
    <col min="21" max="21" width="14.7109375" customWidth="1"/>
    <col min="22" max="22" width="32.140625" customWidth="1"/>
    <col min="23" max="23" width="22.85546875" customWidth="1"/>
    <col min="24" max="24" width="64.85546875" customWidth="1"/>
    <col min="25" max="25" width="35.140625" customWidth="1"/>
    <col min="26" max="26" width="39.28515625" customWidth="1"/>
    <col min="27" max="27" width="23" customWidth="1"/>
    <col min="28" max="28" width="62" customWidth="1"/>
    <col min="29" max="29" width="19" customWidth="1"/>
    <col min="30" max="30" width="107.5703125" customWidth="1"/>
    <col min="31" max="256" width="8.7109375" customWidth="1"/>
  </cols>
  <sheetData>
    <row r="3" spans="1:18" ht="18.75">
      <c r="A3" s="735" t="s">
        <v>0</v>
      </c>
      <c r="B3" s="735"/>
      <c r="C3" s="735"/>
      <c r="D3" s="735"/>
      <c r="E3" s="735"/>
      <c r="F3" s="735"/>
      <c r="G3" s="735"/>
      <c r="H3" s="735"/>
      <c r="I3" s="735"/>
      <c r="J3" s="735"/>
      <c r="K3" s="735"/>
      <c r="L3" s="735"/>
      <c r="M3" s="735"/>
      <c r="N3" s="735"/>
      <c r="O3" s="735"/>
      <c r="P3" s="735"/>
      <c r="Q3" s="735"/>
      <c r="R3" s="735"/>
    </row>
    <row r="4" spans="1:18" ht="18.75">
      <c r="A4" s="736" t="s">
        <v>144</v>
      </c>
      <c r="B4" s="736"/>
      <c r="C4" s="736"/>
      <c r="D4" s="736"/>
      <c r="E4" s="736"/>
      <c r="F4" s="736"/>
      <c r="G4" s="736"/>
      <c r="H4" s="736"/>
      <c r="I4" s="736"/>
      <c r="J4" s="736"/>
      <c r="K4" s="736"/>
      <c r="L4" s="736"/>
      <c r="M4" s="736"/>
      <c r="N4" s="736"/>
      <c r="O4" s="736"/>
      <c r="P4" s="736"/>
      <c r="Q4" s="736"/>
      <c r="R4" s="736"/>
    </row>
    <row r="9" spans="1:18" ht="16.5" thickBot="1">
      <c r="A9" s="723" t="s">
        <v>145</v>
      </c>
      <c r="B9" s="723"/>
      <c r="C9" s="723"/>
      <c r="D9" s="723"/>
      <c r="E9" s="723"/>
      <c r="F9" s="723"/>
      <c r="G9" s="723"/>
      <c r="H9" s="723"/>
      <c r="I9" s="723"/>
      <c r="J9" s="723"/>
      <c r="K9" s="723"/>
      <c r="L9" s="723"/>
      <c r="M9" s="723"/>
      <c r="N9" s="723"/>
      <c r="O9" s="723"/>
      <c r="P9" s="31"/>
      <c r="Q9" s="31"/>
      <c r="R9" s="31"/>
    </row>
    <row r="10" spans="1:18" ht="16.5" thickBot="1">
      <c r="A10" s="724" t="s">
        <v>146</v>
      </c>
      <c r="B10" s="724"/>
      <c r="C10" s="725" t="s">
        <v>147</v>
      </c>
      <c r="D10" s="725"/>
      <c r="E10" s="725"/>
      <c r="F10" s="725"/>
      <c r="G10" s="725"/>
      <c r="H10" s="725"/>
      <c r="I10" s="31"/>
      <c r="J10" s="31"/>
      <c r="K10" s="31"/>
      <c r="L10" s="31"/>
      <c r="M10" s="31"/>
      <c r="N10" s="31"/>
      <c r="O10" s="31"/>
      <c r="P10" s="31"/>
      <c r="Q10" s="31"/>
      <c r="R10" s="31"/>
    </row>
    <row r="11" spans="1:18" ht="15.75" thickBot="1">
      <c r="A11" s="31"/>
      <c r="B11" s="31"/>
      <c r="C11" s="31"/>
      <c r="D11" s="31"/>
      <c r="E11" s="31"/>
      <c r="F11" s="31"/>
      <c r="G11" s="31"/>
      <c r="H11" s="31"/>
      <c r="I11" s="31"/>
      <c r="J11" s="31"/>
      <c r="K11" s="724" t="s">
        <v>148</v>
      </c>
      <c r="L11" s="724"/>
      <c r="M11" s="725" t="s">
        <v>149</v>
      </c>
      <c r="N11" s="725"/>
      <c r="O11" s="725"/>
      <c r="P11" s="31"/>
      <c r="Q11" s="31"/>
      <c r="R11" s="31"/>
    </row>
    <row r="12" spans="1:18" ht="15.75" thickBot="1">
      <c r="A12" s="724" t="s">
        <v>150</v>
      </c>
      <c r="B12" s="724"/>
      <c r="C12" s="725" t="s">
        <v>151</v>
      </c>
      <c r="D12" s="725"/>
      <c r="E12" s="725"/>
      <c r="F12" s="725"/>
      <c r="G12" s="725"/>
      <c r="H12" s="725"/>
      <c r="I12" s="31"/>
      <c r="J12" s="31"/>
      <c r="K12" s="724"/>
      <c r="L12" s="724"/>
      <c r="M12" s="725"/>
      <c r="N12" s="725"/>
      <c r="O12" s="725"/>
      <c r="P12" s="31"/>
      <c r="Q12" s="31"/>
      <c r="R12" s="31"/>
    </row>
    <row r="13" spans="1:18" ht="15.75" thickBot="1">
      <c r="A13" s="724"/>
      <c r="B13" s="724"/>
      <c r="C13" s="725"/>
      <c r="D13" s="725"/>
      <c r="E13" s="725"/>
      <c r="F13" s="725"/>
      <c r="G13" s="725"/>
      <c r="H13" s="725"/>
      <c r="I13" s="31"/>
      <c r="J13" s="31"/>
      <c r="K13" s="31"/>
      <c r="L13" s="31"/>
      <c r="M13" s="31"/>
      <c r="N13" s="31"/>
      <c r="O13" s="31"/>
      <c r="P13" s="31"/>
      <c r="Q13" s="31"/>
      <c r="R13" s="31"/>
    </row>
    <row r="14" spans="1:18" ht="15.75" thickBot="1">
      <c r="A14" s="31"/>
      <c r="B14" s="31"/>
      <c r="C14" s="31"/>
      <c r="D14" s="31"/>
      <c r="E14" s="31"/>
      <c r="F14" s="31"/>
      <c r="G14" s="31"/>
      <c r="H14" s="31"/>
      <c r="I14" s="31"/>
      <c r="J14" s="31"/>
      <c r="K14" s="724" t="s">
        <v>152</v>
      </c>
      <c r="L14" s="724"/>
      <c r="M14" s="725">
        <v>2022</v>
      </c>
      <c r="N14" s="725"/>
      <c r="O14" s="725"/>
      <c r="P14" s="31"/>
      <c r="Q14" s="31"/>
      <c r="R14" s="31"/>
    </row>
    <row r="15" spans="1:18" ht="15.75" thickBot="1">
      <c r="A15" s="724" t="s">
        <v>153</v>
      </c>
      <c r="B15" s="724"/>
      <c r="C15" s="725" t="s">
        <v>154</v>
      </c>
      <c r="D15" s="725"/>
      <c r="E15" s="725"/>
      <c r="F15" s="725"/>
      <c r="G15" s="725"/>
      <c r="H15" s="725"/>
      <c r="I15" s="31"/>
      <c r="J15" s="31"/>
      <c r="K15" s="724"/>
      <c r="L15" s="724"/>
      <c r="M15" s="725"/>
      <c r="N15" s="725"/>
      <c r="O15" s="725"/>
      <c r="P15" s="31"/>
      <c r="Q15" s="31"/>
      <c r="R15" s="31"/>
    </row>
    <row r="16" spans="1:18" ht="15.75" thickBot="1">
      <c r="A16" s="724"/>
      <c r="B16" s="724"/>
      <c r="C16" s="725"/>
      <c r="D16" s="725"/>
      <c r="E16" s="725"/>
      <c r="F16" s="725"/>
      <c r="G16" s="725"/>
      <c r="H16" s="725"/>
      <c r="I16" s="31"/>
      <c r="J16" s="31"/>
      <c r="K16" s="31"/>
      <c r="L16" s="31"/>
      <c r="M16" s="31"/>
      <c r="N16" s="31"/>
      <c r="O16" s="31"/>
      <c r="P16" s="31"/>
      <c r="Q16" s="31"/>
      <c r="R16" s="31"/>
    </row>
    <row r="17" spans="1:30" ht="15.75" thickBot="1">
      <c r="A17" s="724"/>
      <c r="B17" s="724"/>
      <c r="C17" s="725"/>
      <c r="D17" s="725"/>
      <c r="E17" s="725"/>
      <c r="F17" s="725"/>
      <c r="G17" s="725"/>
      <c r="H17" s="725"/>
      <c r="I17" s="31"/>
      <c r="J17" s="31"/>
      <c r="K17" s="723" t="s">
        <v>145</v>
      </c>
      <c r="L17" s="723"/>
      <c r="M17" s="723"/>
      <c r="N17" s="723"/>
      <c r="O17" s="723"/>
      <c r="P17" s="31"/>
      <c r="Q17" s="31"/>
      <c r="R17" s="31"/>
    </row>
    <row r="18" spans="1:30" ht="15.75" thickBot="1">
      <c r="A18" s="31"/>
      <c r="B18" s="31"/>
      <c r="C18" s="31"/>
      <c r="D18" s="31"/>
      <c r="E18" s="31"/>
      <c r="F18" s="31"/>
      <c r="G18" s="31"/>
      <c r="H18" s="31"/>
      <c r="I18" s="31"/>
      <c r="J18" s="31"/>
      <c r="K18" s="723"/>
      <c r="L18" s="723"/>
      <c r="M18" s="723"/>
      <c r="N18" s="723"/>
      <c r="O18" s="723"/>
      <c r="P18" s="31"/>
      <c r="Q18" s="31"/>
      <c r="R18" s="31"/>
    </row>
    <row r="19" spans="1:30" ht="15.75" thickBot="1">
      <c r="A19" s="724" t="s">
        <v>155</v>
      </c>
      <c r="B19" s="724"/>
      <c r="C19" s="725" t="s">
        <v>156</v>
      </c>
      <c r="D19" s="725"/>
      <c r="E19" s="725"/>
      <c r="F19" s="725"/>
      <c r="G19" s="725"/>
      <c r="H19" s="725"/>
      <c r="I19" s="31"/>
      <c r="J19" s="31"/>
      <c r="K19" s="723"/>
      <c r="L19" s="723"/>
      <c r="M19" s="723"/>
      <c r="N19" s="723"/>
      <c r="O19" s="723"/>
      <c r="P19" s="31"/>
      <c r="Q19" s="31"/>
      <c r="R19" s="31"/>
    </row>
    <row r="20" spans="1:30" ht="15.75" thickBot="1">
      <c r="A20" s="724"/>
      <c r="B20" s="724"/>
      <c r="C20" s="725"/>
      <c r="D20" s="725"/>
      <c r="E20" s="725"/>
      <c r="F20" s="725"/>
      <c r="G20" s="725"/>
      <c r="H20" s="725"/>
      <c r="I20" s="31"/>
      <c r="J20" s="31"/>
      <c r="K20" s="31"/>
      <c r="L20" s="31"/>
      <c r="M20" s="31"/>
      <c r="N20" s="31"/>
      <c r="O20" s="31"/>
      <c r="P20" s="31"/>
      <c r="Q20" s="31"/>
      <c r="R20" s="31"/>
    </row>
    <row r="21" spans="1:30" ht="16.5" thickBot="1">
      <c r="A21" s="723" t="s">
        <v>145</v>
      </c>
      <c r="B21" s="723"/>
      <c r="C21" s="723"/>
      <c r="D21" s="723"/>
      <c r="E21" s="723"/>
      <c r="F21" s="723"/>
      <c r="G21" s="723"/>
      <c r="H21" s="723"/>
      <c r="I21" s="723"/>
      <c r="J21" s="723"/>
      <c r="K21" s="723"/>
      <c r="L21" s="723"/>
      <c r="M21" s="723"/>
      <c r="N21" s="723"/>
      <c r="O21" s="723"/>
      <c r="P21" s="31"/>
      <c r="Q21" s="31"/>
      <c r="R21" s="31"/>
      <c r="S21" s="715" t="s">
        <v>4</v>
      </c>
      <c r="T21" s="716"/>
      <c r="U21" s="716"/>
      <c r="V21" s="717"/>
      <c r="W21" s="738" t="s">
        <v>5</v>
      </c>
      <c r="X21" s="739"/>
      <c r="Y21" s="739"/>
      <c r="Z21" s="740"/>
      <c r="AA21" s="738" t="s">
        <v>6</v>
      </c>
      <c r="AB21" s="739"/>
      <c r="AC21" s="739"/>
      <c r="AD21" s="740"/>
    </row>
    <row r="22" spans="1:30" ht="61.5" customHeight="1" thickBot="1">
      <c r="A22" s="737" t="s">
        <v>157</v>
      </c>
      <c r="B22" s="737"/>
      <c r="C22" s="737"/>
      <c r="D22" s="737"/>
      <c r="E22" s="737"/>
      <c r="F22" s="737" t="s">
        <v>158</v>
      </c>
      <c r="G22" s="737"/>
      <c r="H22" s="737"/>
      <c r="I22" s="737"/>
      <c r="J22" s="737"/>
      <c r="K22" s="737"/>
      <c r="L22" s="737"/>
      <c r="M22" s="737"/>
      <c r="N22" s="737" t="s">
        <v>159</v>
      </c>
      <c r="O22" s="737"/>
      <c r="P22" s="737"/>
      <c r="Q22" s="737"/>
      <c r="R22" s="737"/>
      <c r="S22" s="711" t="s">
        <v>8</v>
      </c>
      <c r="T22" s="712"/>
      <c r="U22" s="713" t="s">
        <v>9</v>
      </c>
      <c r="V22" s="714"/>
      <c r="W22" s="743" t="s">
        <v>10</v>
      </c>
      <c r="X22" s="744"/>
      <c r="Y22" s="745" t="s">
        <v>11</v>
      </c>
      <c r="Z22" s="746"/>
      <c r="AA22" s="741" t="s">
        <v>160</v>
      </c>
      <c r="AB22" s="742"/>
      <c r="AC22" s="713" t="s">
        <v>161</v>
      </c>
      <c r="AD22" s="714"/>
    </row>
    <row r="23" spans="1:30" ht="45.75" customHeight="1" thickBot="1">
      <c r="A23" s="41" t="s">
        <v>162</v>
      </c>
      <c r="B23" s="722" t="s">
        <v>163</v>
      </c>
      <c r="C23" s="722"/>
      <c r="D23" s="41" t="s">
        <v>164</v>
      </c>
      <c r="E23" s="41" t="s">
        <v>165</v>
      </c>
      <c r="F23" s="41" t="s">
        <v>166</v>
      </c>
      <c r="G23" s="41" t="s">
        <v>167</v>
      </c>
      <c r="H23" s="722" t="s">
        <v>168</v>
      </c>
      <c r="I23" s="722"/>
      <c r="J23" s="722" t="s">
        <v>169</v>
      </c>
      <c r="K23" s="722"/>
      <c r="L23" s="722" t="s">
        <v>170</v>
      </c>
      <c r="M23" s="722"/>
      <c r="N23" s="41" t="s">
        <v>171</v>
      </c>
      <c r="O23" s="722" t="s">
        <v>172</v>
      </c>
      <c r="P23" s="722"/>
      <c r="Q23" s="41" t="s">
        <v>17</v>
      </c>
      <c r="R23" s="41" t="s">
        <v>173</v>
      </c>
      <c r="S23" s="38" t="s">
        <v>19</v>
      </c>
      <c r="T23" s="39" t="s">
        <v>20</v>
      </c>
      <c r="U23" s="39" t="s">
        <v>21</v>
      </c>
      <c r="V23" s="40" t="s">
        <v>22</v>
      </c>
      <c r="W23" s="38" t="s">
        <v>19</v>
      </c>
      <c r="X23" s="39" t="s">
        <v>20</v>
      </c>
      <c r="Y23" s="39" t="s">
        <v>23</v>
      </c>
      <c r="Z23" s="40" t="s">
        <v>22</v>
      </c>
      <c r="AA23" s="38" t="s">
        <v>19</v>
      </c>
      <c r="AB23" s="39" t="s">
        <v>20</v>
      </c>
      <c r="AC23" s="39" t="s">
        <v>23</v>
      </c>
      <c r="AD23" s="40" t="s">
        <v>22</v>
      </c>
    </row>
    <row r="24" spans="1:30" ht="145.5" customHeight="1">
      <c r="A24" s="44" t="s">
        <v>174</v>
      </c>
      <c r="B24" s="726">
        <v>1211</v>
      </c>
      <c r="C24" s="726"/>
      <c r="D24" s="613" t="s">
        <v>175</v>
      </c>
      <c r="E24" s="614" t="s">
        <v>176</v>
      </c>
      <c r="F24" s="614" t="s">
        <v>177</v>
      </c>
      <c r="G24" s="614" t="s">
        <v>178</v>
      </c>
      <c r="H24" s="727" t="s">
        <v>179</v>
      </c>
      <c r="I24" s="727"/>
      <c r="J24" s="726" t="s">
        <v>180</v>
      </c>
      <c r="K24" s="726"/>
      <c r="L24" s="726" t="s">
        <v>181</v>
      </c>
      <c r="M24" s="726"/>
      <c r="N24" s="46" t="s">
        <v>182</v>
      </c>
      <c r="O24" s="728" t="s">
        <v>183</v>
      </c>
      <c r="P24" s="728"/>
      <c r="Q24" s="45" t="s">
        <v>184</v>
      </c>
      <c r="R24" s="47" t="s">
        <v>185</v>
      </c>
      <c r="S24" s="118">
        <v>0</v>
      </c>
      <c r="T24" s="119" t="s">
        <v>186</v>
      </c>
      <c r="U24" s="120">
        <v>0</v>
      </c>
      <c r="V24" s="121" t="s">
        <v>187</v>
      </c>
      <c r="W24" s="146">
        <v>0.2</v>
      </c>
      <c r="X24" s="147" t="s">
        <v>188</v>
      </c>
      <c r="Y24" s="120">
        <v>0.2</v>
      </c>
      <c r="Z24" s="346" t="s">
        <v>189</v>
      </c>
      <c r="AA24" s="146">
        <v>1</v>
      </c>
      <c r="AB24" s="639" t="s">
        <v>190</v>
      </c>
      <c r="AC24" s="609">
        <v>1</v>
      </c>
      <c r="AD24" s="642" t="s">
        <v>800</v>
      </c>
    </row>
    <row r="25" spans="1:30" ht="131.25" customHeight="1">
      <c r="A25" s="48" t="s">
        <v>174</v>
      </c>
      <c r="B25" s="729">
        <v>1212</v>
      </c>
      <c r="C25" s="729"/>
      <c r="D25" s="615" t="s">
        <v>191</v>
      </c>
      <c r="E25" s="615" t="s">
        <v>176</v>
      </c>
      <c r="F25" s="615" t="s">
        <v>177</v>
      </c>
      <c r="G25" s="615" t="s">
        <v>192</v>
      </c>
      <c r="H25" s="730" t="s">
        <v>179</v>
      </c>
      <c r="I25" s="730"/>
      <c r="J25" s="729" t="s">
        <v>180</v>
      </c>
      <c r="K25" s="729"/>
      <c r="L25" s="729" t="s">
        <v>181</v>
      </c>
      <c r="M25" s="729"/>
      <c r="N25" s="43" t="s">
        <v>182</v>
      </c>
      <c r="O25" s="731" t="s">
        <v>183</v>
      </c>
      <c r="P25" s="731"/>
      <c r="Q25" s="42" t="s">
        <v>184</v>
      </c>
      <c r="R25" s="89"/>
      <c r="S25" s="122">
        <v>0</v>
      </c>
      <c r="T25" s="90" t="s">
        <v>186</v>
      </c>
      <c r="U25" s="98">
        <v>0</v>
      </c>
      <c r="V25" s="123" t="s">
        <v>187</v>
      </c>
      <c r="W25" s="124">
        <v>0.2</v>
      </c>
      <c r="X25" s="109" t="s">
        <v>188</v>
      </c>
      <c r="Y25" s="345">
        <v>0.2</v>
      </c>
      <c r="Z25" s="322" t="s">
        <v>189</v>
      </c>
      <c r="AA25" s="124">
        <v>1</v>
      </c>
      <c r="AB25" s="640" t="s">
        <v>190</v>
      </c>
      <c r="AC25" s="604">
        <v>1</v>
      </c>
      <c r="AD25" s="643" t="s">
        <v>799</v>
      </c>
    </row>
    <row r="26" spans="1:30" ht="126" customHeight="1">
      <c r="A26" s="48" t="s">
        <v>174</v>
      </c>
      <c r="B26" s="729">
        <v>1213</v>
      </c>
      <c r="C26" s="729"/>
      <c r="D26" s="615" t="s">
        <v>193</v>
      </c>
      <c r="E26" s="615" t="s">
        <v>176</v>
      </c>
      <c r="F26" s="615" t="s">
        <v>177</v>
      </c>
      <c r="G26" s="615" t="s">
        <v>194</v>
      </c>
      <c r="H26" s="730" t="s">
        <v>179</v>
      </c>
      <c r="I26" s="730"/>
      <c r="J26" s="729" t="s">
        <v>180</v>
      </c>
      <c r="K26" s="729"/>
      <c r="L26" s="729" t="s">
        <v>181</v>
      </c>
      <c r="M26" s="729"/>
      <c r="N26" s="43" t="s">
        <v>182</v>
      </c>
      <c r="O26" s="731" t="s">
        <v>183</v>
      </c>
      <c r="P26" s="731"/>
      <c r="Q26" s="42" t="s">
        <v>184</v>
      </c>
      <c r="R26" s="89"/>
      <c r="S26" s="122">
        <v>0</v>
      </c>
      <c r="T26" s="91" t="s">
        <v>186</v>
      </c>
      <c r="U26" s="98">
        <v>0</v>
      </c>
      <c r="V26" s="123" t="s">
        <v>187</v>
      </c>
      <c r="W26" s="124">
        <v>0.2</v>
      </c>
      <c r="X26" s="109" t="s">
        <v>188</v>
      </c>
      <c r="Y26" s="97">
        <v>0.2</v>
      </c>
      <c r="Z26" s="322" t="s">
        <v>189</v>
      </c>
      <c r="AA26" s="124">
        <v>1</v>
      </c>
      <c r="AB26" s="640" t="s">
        <v>190</v>
      </c>
      <c r="AC26" s="604">
        <v>1</v>
      </c>
      <c r="AD26" s="643" t="s">
        <v>799</v>
      </c>
    </row>
    <row r="27" spans="1:30" ht="130.5" customHeight="1">
      <c r="A27" s="48" t="s">
        <v>174</v>
      </c>
      <c r="B27" s="729" t="s">
        <v>195</v>
      </c>
      <c r="C27" s="729"/>
      <c r="D27" s="615" t="s">
        <v>196</v>
      </c>
      <c r="E27" s="615" t="s">
        <v>176</v>
      </c>
      <c r="F27" s="615" t="s">
        <v>177</v>
      </c>
      <c r="G27" s="615" t="s">
        <v>178</v>
      </c>
      <c r="H27" s="730" t="s">
        <v>179</v>
      </c>
      <c r="I27" s="730"/>
      <c r="J27" s="729" t="s">
        <v>180</v>
      </c>
      <c r="K27" s="729"/>
      <c r="L27" s="729" t="s">
        <v>181</v>
      </c>
      <c r="M27" s="729"/>
      <c r="N27" s="43" t="s">
        <v>182</v>
      </c>
      <c r="O27" s="731" t="s">
        <v>183</v>
      </c>
      <c r="P27" s="731"/>
      <c r="Q27" s="42" t="s">
        <v>197</v>
      </c>
      <c r="R27" s="49" t="s">
        <v>185</v>
      </c>
      <c r="S27" s="124">
        <v>0</v>
      </c>
      <c r="T27" s="91" t="s">
        <v>186</v>
      </c>
      <c r="U27" s="97">
        <v>0</v>
      </c>
      <c r="V27" s="123" t="s">
        <v>187</v>
      </c>
      <c r="W27" s="124">
        <v>0.2</v>
      </c>
      <c r="X27" s="109" t="s">
        <v>188</v>
      </c>
      <c r="Y27" s="97">
        <v>0.2</v>
      </c>
      <c r="Z27" s="322" t="s">
        <v>189</v>
      </c>
      <c r="AA27" s="124">
        <v>1</v>
      </c>
      <c r="AB27" s="640" t="s">
        <v>190</v>
      </c>
      <c r="AC27" s="604">
        <v>1</v>
      </c>
      <c r="AD27" s="643" t="s">
        <v>799</v>
      </c>
    </row>
    <row r="28" spans="1:30" ht="127.5">
      <c r="A28" s="48" t="s">
        <v>174</v>
      </c>
      <c r="B28" s="729" t="s">
        <v>198</v>
      </c>
      <c r="C28" s="729"/>
      <c r="D28" s="615" t="s">
        <v>199</v>
      </c>
      <c r="E28" s="615" t="s">
        <v>176</v>
      </c>
      <c r="F28" s="615" t="s">
        <v>177</v>
      </c>
      <c r="G28" s="615" t="s">
        <v>178</v>
      </c>
      <c r="H28" s="730" t="s">
        <v>179</v>
      </c>
      <c r="I28" s="730"/>
      <c r="J28" s="729" t="s">
        <v>180</v>
      </c>
      <c r="K28" s="729"/>
      <c r="L28" s="729" t="s">
        <v>181</v>
      </c>
      <c r="M28" s="729"/>
      <c r="N28" s="43" t="s">
        <v>182</v>
      </c>
      <c r="O28" s="731" t="s">
        <v>183</v>
      </c>
      <c r="P28" s="731"/>
      <c r="Q28" s="42" t="s">
        <v>197</v>
      </c>
      <c r="R28" s="49" t="s">
        <v>185</v>
      </c>
      <c r="S28" s="124">
        <v>0</v>
      </c>
      <c r="T28" s="91" t="s">
        <v>186</v>
      </c>
      <c r="U28" s="97">
        <v>0</v>
      </c>
      <c r="V28" s="123" t="s">
        <v>187</v>
      </c>
      <c r="W28" s="124">
        <v>0.2</v>
      </c>
      <c r="X28" s="109" t="s">
        <v>188</v>
      </c>
      <c r="Y28" s="345">
        <v>0.2</v>
      </c>
      <c r="Z28" s="349" t="s">
        <v>189</v>
      </c>
      <c r="AA28" s="345">
        <v>1</v>
      </c>
      <c r="AB28" s="640" t="s">
        <v>190</v>
      </c>
      <c r="AC28" s="604">
        <v>1</v>
      </c>
      <c r="AD28" s="643" t="s">
        <v>801</v>
      </c>
    </row>
    <row r="29" spans="1:30" ht="135" customHeight="1">
      <c r="A29" s="48" t="s">
        <v>174</v>
      </c>
      <c r="B29" s="729" t="s">
        <v>200</v>
      </c>
      <c r="C29" s="729"/>
      <c r="D29" s="615" t="s">
        <v>201</v>
      </c>
      <c r="E29" s="615" t="s">
        <v>176</v>
      </c>
      <c r="F29" s="615" t="s">
        <v>177</v>
      </c>
      <c r="G29" s="615" t="s">
        <v>178</v>
      </c>
      <c r="H29" s="730" t="s">
        <v>179</v>
      </c>
      <c r="I29" s="730"/>
      <c r="J29" s="729" t="s">
        <v>180</v>
      </c>
      <c r="K29" s="729"/>
      <c r="L29" s="729" t="s">
        <v>181</v>
      </c>
      <c r="M29" s="729"/>
      <c r="N29" s="43" t="s">
        <v>182</v>
      </c>
      <c r="O29" s="731" t="s">
        <v>183</v>
      </c>
      <c r="P29" s="731"/>
      <c r="Q29" s="42" t="s">
        <v>197</v>
      </c>
      <c r="R29" s="49" t="s">
        <v>185</v>
      </c>
      <c r="S29" s="124">
        <v>0</v>
      </c>
      <c r="T29" s="91" t="s">
        <v>186</v>
      </c>
      <c r="U29" s="97">
        <v>0</v>
      </c>
      <c r="V29" s="123" t="s">
        <v>187</v>
      </c>
      <c r="W29" s="124">
        <v>0.2</v>
      </c>
      <c r="X29" s="109" t="s">
        <v>188</v>
      </c>
      <c r="Y29" s="97">
        <v>0.2</v>
      </c>
      <c r="Z29" s="348" t="s">
        <v>189</v>
      </c>
      <c r="AA29" s="124">
        <v>1</v>
      </c>
      <c r="AB29" s="640" t="s">
        <v>190</v>
      </c>
      <c r="AC29" s="604">
        <v>1</v>
      </c>
      <c r="AD29" s="644" t="s">
        <v>802</v>
      </c>
    </row>
    <row r="30" spans="1:30" ht="132" customHeight="1">
      <c r="A30" s="48" t="s">
        <v>174</v>
      </c>
      <c r="B30" s="729" t="s">
        <v>202</v>
      </c>
      <c r="C30" s="729"/>
      <c r="D30" s="615" t="s">
        <v>203</v>
      </c>
      <c r="E30" s="615" t="s">
        <v>176</v>
      </c>
      <c r="F30" s="615" t="s">
        <v>177</v>
      </c>
      <c r="G30" s="615" t="s">
        <v>178</v>
      </c>
      <c r="H30" s="730" t="s">
        <v>179</v>
      </c>
      <c r="I30" s="730"/>
      <c r="J30" s="729" t="s">
        <v>180</v>
      </c>
      <c r="K30" s="729"/>
      <c r="L30" s="729" t="s">
        <v>181</v>
      </c>
      <c r="M30" s="729"/>
      <c r="N30" s="43" t="s">
        <v>182</v>
      </c>
      <c r="O30" s="731" t="s">
        <v>183</v>
      </c>
      <c r="P30" s="731"/>
      <c r="Q30" s="42" t="s">
        <v>197</v>
      </c>
      <c r="R30" s="49" t="s">
        <v>185</v>
      </c>
      <c r="S30" s="124">
        <v>0</v>
      </c>
      <c r="T30" s="91" t="s">
        <v>186</v>
      </c>
      <c r="U30" s="97">
        <v>0</v>
      </c>
      <c r="V30" s="123" t="s">
        <v>187</v>
      </c>
      <c r="W30" s="124">
        <v>0.2</v>
      </c>
      <c r="X30" s="109" t="s">
        <v>188</v>
      </c>
      <c r="Y30" s="97">
        <v>0.2</v>
      </c>
      <c r="Z30" s="322" t="s">
        <v>189</v>
      </c>
      <c r="AA30" s="124">
        <v>1</v>
      </c>
      <c r="AB30" s="640" t="s">
        <v>190</v>
      </c>
      <c r="AC30" s="604">
        <v>1</v>
      </c>
      <c r="AD30" s="643" t="s">
        <v>803</v>
      </c>
    </row>
    <row r="31" spans="1:30" ht="128.25" customHeight="1">
      <c r="A31" s="48" t="s">
        <v>174</v>
      </c>
      <c r="B31" s="729">
        <v>1219</v>
      </c>
      <c r="C31" s="729"/>
      <c r="D31" s="615" t="s">
        <v>204</v>
      </c>
      <c r="E31" s="615" t="s">
        <v>176</v>
      </c>
      <c r="F31" s="615" t="s">
        <v>177</v>
      </c>
      <c r="G31" s="615" t="s">
        <v>178</v>
      </c>
      <c r="H31" s="730" t="s">
        <v>179</v>
      </c>
      <c r="I31" s="730"/>
      <c r="J31" s="729" t="s">
        <v>180</v>
      </c>
      <c r="K31" s="729"/>
      <c r="L31" s="729" t="s">
        <v>181</v>
      </c>
      <c r="M31" s="729"/>
      <c r="N31" s="43" t="s">
        <v>182</v>
      </c>
      <c r="O31" s="731" t="s">
        <v>183</v>
      </c>
      <c r="P31" s="731"/>
      <c r="Q31" s="42" t="s">
        <v>197</v>
      </c>
      <c r="R31" s="89"/>
      <c r="S31" s="122">
        <v>0</v>
      </c>
      <c r="T31" s="91" t="s">
        <v>186</v>
      </c>
      <c r="U31" s="97">
        <v>0</v>
      </c>
      <c r="V31" s="123" t="s">
        <v>187</v>
      </c>
      <c r="W31" s="124">
        <v>0.2</v>
      </c>
      <c r="X31" s="109" t="s">
        <v>188</v>
      </c>
      <c r="Y31" s="344">
        <v>0.2</v>
      </c>
      <c r="Z31" s="348" t="s">
        <v>189</v>
      </c>
      <c r="AA31" s="124">
        <v>1</v>
      </c>
      <c r="AB31" s="640" t="s">
        <v>190</v>
      </c>
      <c r="AC31" s="604">
        <v>1</v>
      </c>
      <c r="AD31" s="643" t="s">
        <v>804</v>
      </c>
    </row>
    <row r="32" spans="1:30" ht="147.75" customHeight="1">
      <c r="A32" s="48" t="s">
        <v>174</v>
      </c>
      <c r="B32" s="729">
        <v>2670</v>
      </c>
      <c r="C32" s="729"/>
      <c r="D32" s="615" t="s">
        <v>205</v>
      </c>
      <c r="E32" s="615" t="s">
        <v>176</v>
      </c>
      <c r="F32" s="615" t="s">
        <v>177</v>
      </c>
      <c r="G32" s="615" t="s">
        <v>178</v>
      </c>
      <c r="H32" s="730" t="s">
        <v>179</v>
      </c>
      <c r="I32" s="730"/>
      <c r="J32" s="729" t="s">
        <v>180</v>
      </c>
      <c r="K32" s="729"/>
      <c r="L32" s="729" t="s">
        <v>181</v>
      </c>
      <c r="M32" s="729"/>
      <c r="N32" s="43" t="s">
        <v>182</v>
      </c>
      <c r="O32" s="731" t="s">
        <v>183</v>
      </c>
      <c r="P32" s="731"/>
      <c r="Q32" s="42" t="s">
        <v>197</v>
      </c>
      <c r="R32" s="88"/>
      <c r="S32" s="122">
        <v>0</v>
      </c>
      <c r="T32" s="90" t="s">
        <v>186</v>
      </c>
      <c r="U32" s="97">
        <v>0</v>
      </c>
      <c r="V32" s="123" t="s">
        <v>187</v>
      </c>
      <c r="W32" s="124">
        <v>0.2</v>
      </c>
      <c r="X32" s="109" t="s">
        <v>188</v>
      </c>
      <c r="Y32" s="345">
        <v>0.2</v>
      </c>
      <c r="Z32" s="322" t="s">
        <v>189</v>
      </c>
      <c r="AA32" s="124">
        <v>1</v>
      </c>
      <c r="AB32" s="640" t="s">
        <v>190</v>
      </c>
      <c r="AC32" s="604">
        <v>1</v>
      </c>
      <c r="AD32" s="645" t="s">
        <v>805</v>
      </c>
    </row>
    <row r="33" spans="1:30" ht="133.5" customHeight="1">
      <c r="A33" s="48" t="s">
        <v>174</v>
      </c>
      <c r="B33" s="729">
        <v>2672</v>
      </c>
      <c r="C33" s="729"/>
      <c r="D33" s="615" t="s">
        <v>206</v>
      </c>
      <c r="E33" s="615" t="s">
        <v>176</v>
      </c>
      <c r="F33" s="615" t="s">
        <v>177</v>
      </c>
      <c r="G33" s="615" t="s">
        <v>178</v>
      </c>
      <c r="H33" s="730" t="s">
        <v>179</v>
      </c>
      <c r="I33" s="730"/>
      <c r="J33" s="729" t="s">
        <v>180</v>
      </c>
      <c r="K33" s="729"/>
      <c r="L33" s="729" t="s">
        <v>181</v>
      </c>
      <c r="M33" s="729"/>
      <c r="N33" s="43" t="s">
        <v>182</v>
      </c>
      <c r="O33" s="731" t="s">
        <v>183</v>
      </c>
      <c r="P33" s="731"/>
      <c r="Q33" s="42" t="s">
        <v>197</v>
      </c>
      <c r="R33" s="49" t="s">
        <v>185</v>
      </c>
      <c r="S33" s="124">
        <v>0</v>
      </c>
      <c r="T33" s="91" t="s">
        <v>186</v>
      </c>
      <c r="U33" s="97">
        <v>0</v>
      </c>
      <c r="V33" s="123" t="s">
        <v>187</v>
      </c>
      <c r="W33" s="124">
        <v>0.2</v>
      </c>
      <c r="X33" s="109" t="s">
        <v>188</v>
      </c>
      <c r="Y33" s="97">
        <v>0.2</v>
      </c>
      <c r="Z33" s="322" t="s">
        <v>189</v>
      </c>
      <c r="AA33" s="124">
        <v>1</v>
      </c>
      <c r="AB33" s="640" t="s">
        <v>190</v>
      </c>
      <c r="AC33" s="604">
        <v>1</v>
      </c>
      <c r="AD33" s="645" t="s">
        <v>806</v>
      </c>
    </row>
    <row r="34" spans="1:30" ht="156.75" customHeight="1">
      <c r="A34" s="48" t="s">
        <v>174</v>
      </c>
      <c r="B34" s="729">
        <v>2675</v>
      </c>
      <c r="C34" s="729"/>
      <c r="D34" s="615" t="s">
        <v>207</v>
      </c>
      <c r="E34" s="615" t="s">
        <v>176</v>
      </c>
      <c r="F34" s="615" t="s">
        <v>177</v>
      </c>
      <c r="G34" s="615" t="s">
        <v>178</v>
      </c>
      <c r="H34" s="730" t="s">
        <v>179</v>
      </c>
      <c r="I34" s="730"/>
      <c r="J34" s="729" t="s">
        <v>180</v>
      </c>
      <c r="K34" s="729"/>
      <c r="L34" s="729" t="s">
        <v>181</v>
      </c>
      <c r="M34" s="729"/>
      <c r="N34" s="43" t="s">
        <v>182</v>
      </c>
      <c r="O34" s="731" t="s">
        <v>183</v>
      </c>
      <c r="P34" s="731"/>
      <c r="Q34" s="42" t="s">
        <v>197</v>
      </c>
      <c r="R34" s="49" t="s">
        <v>185</v>
      </c>
      <c r="S34" s="124">
        <v>0</v>
      </c>
      <c r="T34" s="91" t="s">
        <v>186</v>
      </c>
      <c r="U34" s="97">
        <v>0</v>
      </c>
      <c r="V34" s="123" t="s">
        <v>187</v>
      </c>
      <c r="W34" s="124">
        <v>0.2</v>
      </c>
      <c r="X34" s="90" t="s">
        <v>188</v>
      </c>
      <c r="Y34" s="97">
        <v>0.2</v>
      </c>
      <c r="Z34" s="348" t="s">
        <v>189</v>
      </c>
      <c r="AA34" s="124">
        <v>1</v>
      </c>
      <c r="AB34" s="640" t="s">
        <v>190</v>
      </c>
      <c r="AC34" s="604">
        <v>1</v>
      </c>
      <c r="AD34" s="643" t="s">
        <v>809</v>
      </c>
    </row>
    <row r="35" spans="1:30" ht="211.5" customHeight="1">
      <c r="A35" s="48" t="s">
        <v>174</v>
      </c>
      <c r="B35" s="729">
        <v>2721</v>
      </c>
      <c r="C35" s="729"/>
      <c r="D35" s="615" t="s">
        <v>208</v>
      </c>
      <c r="E35" s="615" t="s">
        <v>176</v>
      </c>
      <c r="F35" s="615" t="s">
        <v>209</v>
      </c>
      <c r="G35" s="615" t="s">
        <v>210</v>
      </c>
      <c r="H35" s="730" t="s">
        <v>211</v>
      </c>
      <c r="I35" s="730"/>
      <c r="J35" s="729" t="s">
        <v>212</v>
      </c>
      <c r="K35" s="729"/>
      <c r="L35" s="729" t="s">
        <v>213</v>
      </c>
      <c r="M35" s="729"/>
      <c r="N35" s="43" t="s">
        <v>182</v>
      </c>
      <c r="O35" s="731" t="s">
        <v>214</v>
      </c>
      <c r="P35" s="731"/>
      <c r="Q35" s="42" t="s">
        <v>184</v>
      </c>
      <c r="R35" s="49" t="s">
        <v>185</v>
      </c>
      <c r="S35" s="122">
        <v>0</v>
      </c>
      <c r="T35" s="109" t="s">
        <v>215</v>
      </c>
      <c r="U35" s="97">
        <v>0</v>
      </c>
      <c r="V35" s="125" t="s">
        <v>216</v>
      </c>
      <c r="W35" s="124">
        <v>0.2</v>
      </c>
      <c r="X35" s="90" t="s">
        <v>188</v>
      </c>
      <c r="Y35" s="344">
        <v>0.2</v>
      </c>
      <c r="Z35" s="322" t="s">
        <v>189</v>
      </c>
      <c r="AA35" s="124">
        <v>1</v>
      </c>
      <c r="AB35" s="640" t="s">
        <v>217</v>
      </c>
      <c r="AC35" s="604">
        <v>1</v>
      </c>
      <c r="AD35" s="643" t="s">
        <v>810</v>
      </c>
    </row>
    <row r="36" spans="1:30" ht="231.75" customHeight="1">
      <c r="A36" s="48" t="s">
        <v>174</v>
      </c>
      <c r="B36" s="729">
        <v>15152</v>
      </c>
      <c r="C36" s="729"/>
      <c r="D36" s="615" t="s">
        <v>218</v>
      </c>
      <c r="E36" s="615" t="s">
        <v>176</v>
      </c>
      <c r="F36" s="615" t="s">
        <v>177</v>
      </c>
      <c r="G36" s="615" t="s">
        <v>178</v>
      </c>
      <c r="H36" s="730" t="s">
        <v>179</v>
      </c>
      <c r="I36" s="730"/>
      <c r="J36" s="729" t="s">
        <v>180</v>
      </c>
      <c r="K36" s="729"/>
      <c r="L36" s="729" t="s">
        <v>181</v>
      </c>
      <c r="M36" s="729"/>
      <c r="N36" s="43" t="s">
        <v>182</v>
      </c>
      <c r="O36" s="731" t="s">
        <v>183</v>
      </c>
      <c r="P36" s="731"/>
      <c r="Q36" s="42" t="s">
        <v>219</v>
      </c>
      <c r="R36" s="49" t="s">
        <v>185</v>
      </c>
      <c r="S36" s="124">
        <v>0</v>
      </c>
      <c r="T36" s="91" t="s">
        <v>186</v>
      </c>
      <c r="U36" s="97">
        <v>0</v>
      </c>
      <c r="V36" s="123" t="s">
        <v>187</v>
      </c>
      <c r="W36" s="124">
        <v>1</v>
      </c>
      <c r="X36" s="90" t="s">
        <v>220</v>
      </c>
      <c r="Y36" s="345">
        <v>1</v>
      </c>
      <c r="Z36" s="339" t="s">
        <v>221</v>
      </c>
      <c r="AA36" s="124">
        <v>1</v>
      </c>
      <c r="AB36" s="640" t="s">
        <v>190</v>
      </c>
      <c r="AC36" s="604">
        <v>1</v>
      </c>
      <c r="AD36" s="643" t="s">
        <v>811</v>
      </c>
    </row>
    <row r="37" spans="1:30" ht="243" customHeight="1" thickBot="1">
      <c r="A37" s="269" t="s">
        <v>222</v>
      </c>
      <c r="B37" s="732">
        <v>16922</v>
      </c>
      <c r="C37" s="732"/>
      <c r="D37" s="616" t="s">
        <v>223</v>
      </c>
      <c r="E37" s="616" t="s">
        <v>176</v>
      </c>
      <c r="F37" s="616" t="s">
        <v>209</v>
      </c>
      <c r="G37" s="616" t="s">
        <v>224</v>
      </c>
      <c r="H37" s="733" t="s">
        <v>211</v>
      </c>
      <c r="I37" s="733"/>
      <c r="J37" s="732" t="s">
        <v>212</v>
      </c>
      <c r="K37" s="732"/>
      <c r="L37" s="732" t="s">
        <v>213</v>
      </c>
      <c r="M37" s="732"/>
      <c r="N37" s="51" t="s">
        <v>182</v>
      </c>
      <c r="O37" s="734" t="s">
        <v>214</v>
      </c>
      <c r="P37" s="734"/>
      <c r="Q37" s="50" t="s">
        <v>225</v>
      </c>
      <c r="R37" s="92"/>
      <c r="S37" s="126">
        <v>0</v>
      </c>
      <c r="T37" s="127" t="s">
        <v>226</v>
      </c>
      <c r="U37" s="128">
        <v>0</v>
      </c>
      <c r="V37" s="129" t="s">
        <v>216</v>
      </c>
      <c r="W37" s="148">
        <v>0.2</v>
      </c>
      <c r="X37" s="149" t="s">
        <v>227</v>
      </c>
      <c r="Y37" s="97">
        <v>0.2</v>
      </c>
      <c r="Z37" s="343" t="s">
        <v>189</v>
      </c>
      <c r="AA37" s="148">
        <v>1</v>
      </c>
      <c r="AB37" s="641" t="s">
        <v>217</v>
      </c>
      <c r="AC37" s="610">
        <v>1</v>
      </c>
      <c r="AD37" s="646" t="s">
        <v>812</v>
      </c>
    </row>
    <row r="38" spans="1:30">
      <c r="S38" s="318">
        <f>+AVERAGE(S24:S37)</f>
        <v>0</v>
      </c>
      <c r="U38" s="318">
        <f>+AVERAGE(U24:U37)</f>
        <v>0</v>
      </c>
      <c r="W38" s="318">
        <f>+AVERAGE(W24:W37)</f>
        <v>0.25714285714285717</v>
      </c>
      <c r="Y38" s="318">
        <f>+AVERAGE(Y24:Y37)</f>
        <v>0.25714285714285717</v>
      </c>
      <c r="AA38" s="318">
        <f>+AVERAGE(AA24:AA37)</f>
        <v>1</v>
      </c>
      <c r="AC38" s="318">
        <f>AVERAGE(AC24:AC37)</f>
        <v>1</v>
      </c>
    </row>
    <row r="39" spans="1:30">
      <c r="Y39" s="318"/>
    </row>
  </sheetData>
  <mergeCells count="104">
    <mergeCell ref="AA21:AD21"/>
    <mergeCell ref="AA22:AB22"/>
    <mergeCell ref="AC22:AD22"/>
    <mergeCell ref="W21:Z21"/>
    <mergeCell ref="W22:X22"/>
    <mergeCell ref="Y22:Z22"/>
    <mergeCell ref="S21:V21"/>
    <mergeCell ref="S22:T22"/>
    <mergeCell ref="U22:V22"/>
    <mergeCell ref="A3:R3"/>
    <mergeCell ref="A4:R4"/>
    <mergeCell ref="A21:O21"/>
    <mergeCell ref="A22:E22"/>
    <mergeCell ref="F22:M22"/>
    <mergeCell ref="N22:R22"/>
    <mergeCell ref="K14:L15"/>
    <mergeCell ref="M14:O15"/>
    <mergeCell ref="A15:B17"/>
    <mergeCell ref="C15:H17"/>
    <mergeCell ref="K17:O19"/>
    <mergeCell ref="A19:B20"/>
    <mergeCell ref="C19:H20"/>
    <mergeCell ref="O34:P34"/>
    <mergeCell ref="B36:C36"/>
    <mergeCell ref="H36:I36"/>
    <mergeCell ref="J36:K36"/>
    <mergeCell ref="L36:M36"/>
    <mergeCell ref="O36:P36"/>
    <mergeCell ref="B37:C37"/>
    <mergeCell ref="H37:I37"/>
    <mergeCell ref="J37:K37"/>
    <mergeCell ref="L37:M37"/>
    <mergeCell ref="B34:C34"/>
    <mergeCell ref="H34:I34"/>
    <mergeCell ref="J34:K34"/>
    <mergeCell ref="L34:M34"/>
    <mergeCell ref="O37:P37"/>
    <mergeCell ref="O35:P35"/>
    <mergeCell ref="B35:C35"/>
    <mergeCell ref="H35:I35"/>
    <mergeCell ref="J35:K35"/>
    <mergeCell ref="L35:M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B23:C23"/>
    <mergeCell ref="H23:I23"/>
    <mergeCell ref="J23:K23"/>
    <mergeCell ref="L23:M23"/>
    <mergeCell ref="O23:P23"/>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20"/>
  <sheetViews>
    <sheetView showGridLines="0" topLeftCell="E16" zoomScale="89" zoomScaleNormal="89" workbookViewId="0">
      <selection activeCell="E17" sqref="E17"/>
    </sheetView>
  </sheetViews>
  <sheetFormatPr baseColWidth="10" defaultColWidth="12.5703125" defaultRowHeight="15.75"/>
  <cols>
    <col min="1" max="1" width="24" style="2" customWidth="1"/>
    <col min="2" max="2" width="6.140625" style="2" customWidth="1"/>
    <col min="3" max="6" width="40.7109375" style="71" customWidth="1"/>
    <col min="7" max="7" width="17" style="71" customWidth="1"/>
    <col min="8" max="8" width="15" style="71" customWidth="1"/>
    <col min="9" max="9" width="59.42578125" style="71" customWidth="1"/>
    <col min="10" max="10" width="17.28515625" style="71" customWidth="1"/>
    <col min="11" max="11" width="40.7109375" style="71" customWidth="1"/>
    <col min="12" max="12" width="23.5703125" style="71" customWidth="1"/>
    <col min="13" max="13" width="66.28515625" style="71" customWidth="1"/>
    <col min="14" max="14" width="30.42578125" style="71" customWidth="1"/>
    <col min="15" max="15" width="40.7109375" style="71" customWidth="1"/>
    <col min="16" max="16" width="24.85546875" style="71" customWidth="1"/>
    <col min="17" max="17" width="60.140625" customWidth="1"/>
    <col min="18" max="18" width="22.85546875" style="2" customWidth="1"/>
    <col min="19" max="19" width="45.42578125" customWidth="1"/>
  </cols>
  <sheetData>
    <row r="1" spans="1:19">
      <c r="A1" s="10"/>
    </row>
    <row r="2" spans="1:19" ht="19.5" thickBot="1">
      <c r="A2" s="703" t="s">
        <v>0</v>
      </c>
      <c r="B2" s="703"/>
      <c r="C2" s="703"/>
      <c r="D2" s="703"/>
      <c r="E2" s="703"/>
      <c r="F2" s="703"/>
      <c r="G2" s="703"/>
    </row>
    <row r="3" spans="1:19" ht="51.75" customHeight="1" thickBot="1">
      <c r="A3" s="703" t="s">
        <v>228</v>
      </c>
      <c r="B3" s="703"/>
      <c r="C3" s="703"/>
      <c r="D3" s="703"/>
      <c r="E3" s="703"/>
      <c r="F3" s="703"/>
      <c r="G3" s="703"/>
      <c r="H3" s="715" t="s">
        <v>4</v>
      </c>
      <c r="I3" s="716"/>
      <c r="J3" s="716"/>
      <c r="K3" s="717"/>
      <c r="L3" s="715" t="s">
        <v>5</v>
      </c>
      <c r="M3" s="716"/>
      <c r="N3" s="716"/>
      <c r="O3" s="717"/>
      <c r="P3" s="715" t="s">
        <v>6</v>
      </c>
      <c r="Q3" s="716"/>
      <c r="R3" s="716"/>
      <c r="S3" s="717"/>
    </row>
    <row r="4" spans="1:19" ht="42" customHeight="1" thickBot="1">
      <c r="A4" s="704" t="s">
        <v>7</v>
      </c>
      <c r="B4" s="705"/>
      <c r="C4" s="705"/>
      <c r="D4" s="705"/>
      <c r="E4" s="705"/>
      <c r="F4" s="705"/>
      <c r="G4" s="706"/>
      <c r="H4" s="711" t="s">
        <v>8</v>
      </c>
      <c r="I4" s="712"/>
      <c r="J4" s="713" t="s">
        <v>9</v>
      </c>
      <c r="K4" s="755"/>
      <c r="L4" s="753" t="s">
        <v>10</v>
      </c>
      <c r="M4" s="754"/>
      <c r="N4" s="752" t="s">
        <v>11</v>
      </c>
      <c r="O4" s="721"/>
      <c r="P4" s="711" t="s">
        <v>229</v>
      </c>
      <c r="Q4" s="751"/>
      <c r="R4" s="752" t="s">
        <v>12</v>
      </c>
      <c r="S4" s="721"/>
    </row>
    <row r="5" spans="1:19" s="2" customFormat="1" ht="33" customHeight="1" thickBot="1">
      <c r="A5" s="4" t="s">
        <v>13</v>
      </c>
      <c r="B5" s="750" t="s">
        <v>14</v>
      </c>
      <c r="C5" s="750"/>
      <c r="D5" s="13" t="s">
        <v>15</v>
      </c>
      <c r="E5" s="13" t="s">
        <v>16</v>
      </c>
      <c r="F5" s="13" t="s">
        <v>17</v>
      </c>
      <c r="G5" s="110" t="s">
        <v>18</v>
      </c>
      <c r="H5" s="38" t="s">
        <v>19</v>
      </c>
      <c r="I5" s="39" t="s">
        <v>20</v>
      </c>
      <c r="J5" s="39" t="s">
        <v>21</v>
      </c>
      <c r="K5" s="130" t="s">
        <v>22</v>
      </c>
      <c r="L5" s="157" t="s">
        <v>19</v>
      </c>
      <c r="M5" s="158" t="s">
        <v>20</v>
      </c>
      <c r="N5" s="155" t="s">
        <v>23</v>
      </c>
      <c r="O5" s="133" t="s">
        <v>22</v>
      </c>
      <c r="P5" s="354" t="s">
        <v>19</v>
      </c>
      <c r="Q5" s="158" t="s">
        <v>20</v>
      </c>
      <c r="R5" s="155" t="s">
        <v>23</v>
      </c>
      <c r="S5" s="133" t="s">
        <v>22</v>
      </c>
    </row>
    <row r="6" spans="1:19" ht="204" customHeight="1">
      <c r="A6" s="747" t="s">
        <v>230</v>
      </c>
      <c r="B6" s="20">
        <v>1.1000000000000001</v>
      </c>
      <c r="C6" s="12" t="s">
        <v>231</v>
      </c>
      <c r="D6" s="12" t="s">
        <v>232</v>
      </c>
      <c r="E6" s="12" t="s">
        <v>233</v>
      </c>
      <c r="F6" s="12" t="s">
        <v>234</v>
      </c>
      <c r="G6" s="52">
        <v>44895</v>
      </c>
      <c r="H6" s="418">
        <v>0.33</v>
      </c>
      <c r="I6" s="102" t="s">
        <v>235</v>
      </c>
      <c r="J6" s="101">
        <v>0.33</v>
      </c>
      <c r="K6" s="131" t="s">
        <v>236</v>
      </c>
      <c r="L6" s="159">
        <v>0.66</v>
      </c>
      <c r="M6" s="303" t="s">
        <v>237</v>
      </c>
      <c r="N6" s="156">
        <v>0.66</v>
      </c>
      <c r="O6" s="350" t="s">
        <v>238</v>
      </c>
      <c r="P6" s="446">
        <v>1</v>
      </c>
      <c r="Q6" s="350" t="s">
        <v>239</v>
      </c>
      <c r="R6" s="595">
        <v>1</v>
      </c>
      <c r="S6" s="648" t="s">
        <v>766</v>
      </c>
    </row>
    <row r="7" spans="1:19" ht="204" customHeight="1">
      <c r="A7" s="748"/>
      <c r="B7" s="21">
        <v>1.2</v>
      </c>
      <c r="C7" s="11" t="s">
        <v>240</v>
      </c>
      <c r="D7" s="11" t="s">
        <v>241</v>
      </c>
      <c r="E7" s="11" t="s">
        <v>242</v>
      </c>
      <c r="F7" s="11" t="s">
        <v>234</v>
      </c>
      <c r="G7" s="53">
        <v>44895</v>
      </c>
      <c r="H7" s="419">
        <v>0.3</v>
      </c>
      <c r="I7" s="103" t="s">
        <v>243</v>
      </c>
      <c r="J7" s="99">
        <v>0.3</v>
      </c>
      <c r="K7" s="75" t="s">
        <v>244</v>
      </c>
      <c r="L7" s="160">
        <v>0.75</v>
      </c>
      <c r="M7" s="162" t="s">
        <v>245</v>
      </c>
      <c r="N7" s="300">
        <v>0.75</v>
      </c>
      <c r="O7" s="351" t="s">
        <v>246</v>
      </c>
      <c r="P7" s="442">
        <v>1</v>
      </c>
      <c r="Q7" s="351" t="s">
        <v>247</v>
      </c>
      <c r="R7" s="97">
        <v>1</v>
      </c>
      <c r="S7" s="322" t="s">
        <v>767</v>
      </c>
    </row>
    <row r="8" spans="1:19" ht="110.25" customHeight="1">
      <c r="A8" s="747" t="s">
        <v>248</v>
      </c>
      <c r="B8" s="20">
        <v>2.1</v>
      </c>
      <c r="C8" s="12" t="s">
        <v>249</v>
      </c>
      <c r="D8" s="12" t="s">
        <v>250</v>
      </c>
      <c r="E8" s="12" t="s">
        <v>251</v>
      </c>
      <c r="F8" s="12" t="s">
        <v>252</v>
      </c>
      <c r="G8" s="52">
        <v>44711</v>
      </c>
      <c r="H8" s="82">
        <v>0</v>
      </c>
      <c r="I8" s="83" t="s">
        <v>253</v>
      </c>
      <c r="J8" s="95">
        <v>0</v>
      </c>
      <c r="K8" s="52" t="s">
        <v>52</v>
      </c>
      <c r="L8" s="159">
        <v>1</v>
      </c>
      <c r="M8" s="303" t="s">
        <v>254</v>
      </c>
      <c r="N8" s="270">
        <v>1</v>
      </c>
      <c r="O8" s="352" t="s">
        <v>255</v>
      </c>
      <c r="P8" s="443">
        <v>1</v>
      </c>
      <c r="Q8" s="352" t="s">
        <v>256</v>
      </c>
      <c r="R8" s="580">
        <v>1</v>
      </c>
      <c r="S8" s="634" t="s">
        <v>40</v>
      </c>
    </row>
    <row r="9" spans="1:19" ht="267.75">
      <c r="A9" s="748"/>
      <c r="B9" s="21">
        <v>2.2000000000000002</v>
      </c>
      <c r="C9" s="11" t="s">
        <v>257</v>
      </c>
      <c r="D9" s="11" t="s">
        <v>258</v>
      </c>
      <c r="E9" s="11" t="s">
        <v>259</v>
      </c>
      <c r="F9" s="11" t="s">
        <v>260</v>
      </c>
      <c r="G9" s="53">
        <v>44804</v>
      </c>
      <c r="H9" s="85">
        <v>0</v>
      </c>
      <c r="I9" s="84" t="s">
        <v>253</v>
      </c>
      <c r="J9" s="99">
        <v>0</v>
      </c>
      <c r="K9" s="53" t="s">
        <v>261</v>
      </c>
      <c r="L9" s="160">
        <v>1</v>
      </c>
      <c r="M9" s="162" t="s">
        <v>262</v>
      </c>
      <c r="N9" s="156">
        <v>1</v>
      </c>
      <c r="O9" s="353" t="s">
        <v>263</v>
      </c>
      <c r="P9" s="442">
        <v>1</v>
      </c>
      <c r="Q9" s="351" t="s">
        <v>256</v>
      </c>
      <c r="R9" s="97">
        <v>1</v>
      </c>
      <c r="S9" s="322" t="s">
        <v>40</v>
      </c>
    </row>
    <row r="10" spans="1:19" ht="173.25">
      <c r="A10" s="748"/>
      <c r="B10" s="20">
        <v>2.2999999999999998</v>
      </c>
      <c r="C10" s="12" t="s">
        <v>264</v>
      </c>
      <c r="D10" s="12" t="s">
        <v>265</v>
      </c>
      <c r="E10" s="12" t="s">
        <v>266</v>
      </c>
      <c r="F10" s="12" t="s">
        <v>267</v>
      </c>
      <c r="G10" s="52">
        <v>44666</v>
      </c>
      <c r="H10" s="82">
        <v>1</v>
      </c>
      <c r="I10" s="83" t="s">
        <v>268</v>
      </c>
      <c r="J10" s="95">
        <v>1</v>
      </c>
      <c r="K10" s="52" t="s">
        <v>269</v>
      </c>
      <c r="L10" s="159">
        <v>1</v>
      </c>
      <c r="M10" s="303" t="s">
        <v>270</v>
      </c>
      <c r="N10" s="270">
        <v>1</v>
      </c>
      <c r="O10" s="352" t="s">
        <v>271</v>
      </c>
      <c r="P10" s="443">
        <v>1</v>
      </c>
      <c r="Q10" s="352" t="s">
        <v>271</v>
      </c>
      <c r="R10" s="580">
        <v>1</v>
      </c>
      <c r="S10" s="634" t="s">
        <v>31</v>
      </c>
    </row>
    <row r="11" spans="1:19" ht="270">
      <c r="A11" s="748"/>
      <c r="B11" s="21">
        <v>2.4</v>
      </c>
      <c r="C11" s="11" t="s">
        <v>272</v>
      </c>
      <c r="D11" s="11" t="s">
        <v>273</v>
      </c>
      <c r="E11" s="11" t="s">
        <v>274</v>
      </c>
      <c r="F11" s="11" t="s">
        <v>275</v>
      </c>
      <c r="G11" s="53">
        <v>44895</v>
      </c>
      <c r="H11" s="85">
        <v>0</v>
      </c>
      <c r="I11" s="84" t="s">
        <v>253</v>
      </c>
      <c r="J11" s="99">
        <v>0</v>
      </c>
      <c r="K11" s="53" t="s">
        <v>276</v>
      </c>
      <c r="L11" s="161">
        <v>6.3E-2</v>
      </c>
      <c r="M11" s="162" t="s">
        <v>277</v>
      </c>
      <c r="N11" s="301">
        <v>6.3E-2</v>
      </c>
      <c r="O11" s="353" t="s">
        <v>278</v>
      </c>
      <c r="P11" s="442">
        <v>0.98</v>
      </c>
      <c r="Q11" s="640" t="s">
        <v>279</v>
      </c>
      <c r="R11" s="598">
        <v>0.1052</v>
      </c>
      <c r="S11" s="643" t="s">
        <v>813</v>
      </c>
    </row>
    <row r="12" spans="1:19" ht="78.75">
      <c r="A12" s="749"/>
      <c r="B12" s="20">
        <v>2.5</v>
      </c>
      <c r="C12" s="34" t="s">
        <v>280</v>
      </c>
      <c r="D12" s="34" t="s">
        <v>281</v>
      </c>
      <c r="E12" s="34" t="s">
        <v>282</v>
      </c>
      <c r="F12" s="34" t="s">
        <v>77</v>
      </c>
      <c r="G12" s="54">
        <v>44895</v>
      </c>
      <c r="H12" s="82">
        <v>0</v>
      </c>
      <c r="I12" s="83" t="s">
        <v>253</v>
      </c>
      <c r="J12" s="100">
        <v>0</v>
      </c>
      <c r="K12" s="54" t="s">
        <v>276</v>
      </c>
      <c r="L12" s="159">
        <v>0</v>
      </c>
      <c r="M12" s="303" t="s">
        <v>283</v>
      </c>
      <c r="N12" s="304">
        <v>0</v>
      </c>
      <c r="O12" s="352" t="s">
        <v>276</v>
      </c>
      <c r="P12" s="443">
        <v>0</v>
      </c>
      <c r="Q12" s="352" t="s">
        <v>284</v>
      </c>
      <c r="R12" s="611">
        <v>0</v>
      </c>
      <c r="S12" s="634" t="s">
        <v>769</v>
      </c>
    </row>
    <row r="13" spans="1:19" ht="162.75" customHeight="1">
      <c r="A13" s="747" t="s">
        <v>285</v>
      </c>
      <c r="B13" s="21">
        <v>3.1</v>
      </c>
      <c r="C13" s="11" t="s">
        <v>286</v>
      </c>
      <c r="D13" s="11" t="s">
        <v>287</v>
      </c>
      <c r="E13" s="11" t="s">
        <v>288</v>
      </c>
      <c r="F13" s="11" t="s">
        <v>77</v>
      </c>
      <c r="G13" s="53">
        <v>44895</v>
      </c>
      <c r="H13" s="85">
        <v>0</v>
      </c>
      <c r="I13" s="84" t="s">
        <v>253</v>
      </c>
      <c r="J13" s="99">
        <v>0</v>
      </c>
      <c r="K13" s="53" t="s">
        <v>276</v>
      </c>
      <c r="L13" s="163">
        <v>0</v>
      </c>
      <c r="M13" s="305" t="s">
        <v>253</v>
      </c>
      <c r="N13" s="156">
        <v>0</v>
      </c>
      <c r="O13" s="353" t="s">
        <v>276</v>
      </c>
      <c r="P13" s="442">
        <v>1</v>
      </c>
      <c r="Q13" s="640" t="s">
        <v>289</v>
      </c>
      <c r="R13" s="97">
        <v>1</v>
      </c>
      <c r="S13" s="322" t="s">
        <v>768</v>
      </c>
    </row>
    <row r="14" spans="1:19" ht="110.25">
      <c r="A14" s="748"/>
      <c r="B14" s="20">
        <v>3.2</v>
      </c>
      <c r="C14" s="12" t="s">
        <v>290</v>
      </c>
      <c r="D14" s="12" t="s">
        <v>291</v>
      </c>
      <c r="E14" s="12" t="s">
        <v>292</v>
      </c>
      <c r="F14" s="12" t="s">
        <v>77</v>
      </c>
      <c r="G14" s="52">
        <v>44757</v>
      </c>
      <c r="H14" s="82">
        <v>0</v>
      </c>
      <c r="I14" s="83" t="s">
        <v>293</v>
      </c>
      <c r="J14" s="95">
        <v>0</v>
      </c>
      <c r="K14" s="52" t="s">
        <v>294</v>
      </c>
      <c r="L14" s="159">
        <v>1</v>
      </c>
      <c r="M14" s="303" t="s">
        <v>295</v>
      </c>
      <c r="N14" s="270">
        <v>1</v>
      </c>
      <c r="O14" s="352" t="s">
        <v>296</v>
      </c>
      <c r="P14" s="443">
        <v>1</v>
      </c>
      <c r="Q14" s="352" t="s">
        <v>256</v>
      </c>
      <c r="R14" s="580">
        <v>1</v>
      </c>
      <c r="S14" s="634" t="s">
        <v>40</v>
      </c>
    </row>
    <row r="15" spans="1:19" ht="126">
      <c r="A15" s="748"/>
      <c r="B15" s="21">
        <v>3.3</v>
      </c>
      <c r="C15" s="11" t="s">
        <v>297</v>
      </c>
      <c r="D15" s="11" t="s">
        <v>298</v>
      </c>
      <c r="E15" s="11" t="s">
        <v>299</v>
      </c>
      <c r="F15" s="11" t="s">
        <v>77</v>
      </c>
      <c r="G15" s="53">
        <v>44834</v>
      </c>
      <c r="H15" s="85">
        <v>0</v>
      </c>
      <c r="I15" s="84" t="s">
        <v>253</v>
      </c>
      <c r="J15" s="99">
        <v>0</v>
      </c>
      <c r="K15" s="53" t="s">
        <v>300</v>
      </c>
      <c r="L15" s="160">
        <v>1</v>
      </c>
      <c r="M15" s="162" t="s">
        <v>301</v>
      </c>
      <c r="N15" s="156">
        <v>1</v>
      </c>
      <c r="O15" s="353" t="s">
        <v>302</v>
      </c>
      <c r="P15" s="442">
        <v>1</v>
      </c>
      <c r="Q15" s="351" t="s">
        <v>256</v>
      </c>
      <c r="R15" s="97">
        <v>1</v>
      </c>
      <c r="S15" s="322" t="s">
        <v>40</v>
      </c>
    </row>
    <row r="16" spans="1:19" ht="126">
      <c r="A16" s="748"/>
      <c r="B16" s="20">
        <v>3.4</v>
      </c>
      <c r="C16" s="12" t="s">
        <v>303</v>
      </c>
      <c r="D16" s="12" t="s">
        <v>304</v>
      </c>
      <c r="E16" s="12" t="s">
        <v>305</v>
      </c>
      <c r="F16" s="12" t="s">
        <v>77</v>
      </c>
      <c r="G16" s="52">
        <v>44712</v>
      </c>
      <c r="H16" s="82">
        <v>1</v>
      </c>
      <c r="I16" s="83" t="s">
        <v>306</v>
      </c>
      <c r="J16" s="95">
        <v>1</v>
      </c>
      <c r="K16" s="52" t="s">
        <v>307</v>
      </c>
      <c r="L16" s="159">
        <v>1</v>
      </c>
      <c r="M16" s="303" t="s">
        <v>270</v>
      </c>
      <c r="N16" s="270">
        <v>1</v>
      </c>
      <c r="O16" s="450" t="s">
        <v>271</v>
      </c>
      <c r="P16" s="455">
        <v>1</v>
      </c>
      <c r="Q16" s="450" t="s">
        <v>271</v>
      </c>
      <c r="R16" s="581">
        <v>1</v>
      </c>
      <c r="S16" s="634" t="s">
        <v>31</v>
      </c>
    </row>
    <row r="17" spans="1:19" ht="63">
      <c r="A17" s="748"/>
      <c r="B17" s="21">
        <v>3.5</v>
      </c>
      <c r="C17" s="11" t="s">
        <v>308</v>
      </c>
      <c r="D17" s="11" t="s">
        <v>309</v>
      </c>
      <c r="E17" s="11" t="s">
        <v>310</v>
      </c>
      <c r="F17" s="11" t="s">
        <v>77</v>
      </c>
      <c r="G17" s="53">
        <v>44895</v>
      </c>
      <c r="H17" s="85">
        <v>0</v>
      </c>
      <c r="I17" s="84" t="s">
        <v>253</v>
      </c>
      <c r="J17" s="99">
        <v>0</v>
      </c>
      <c r="K17" s="53" t="s">
        <v>311</v>
      </c>
      <c r="L17" s="163">
        <v>0</v>
      </c>
      <c r="M17" s="306" t="s">
        <v>253</v>
      </c>
      <c r="N17" s="307">
        <v>0</v>
      </c>
      <c r="O17" s="448" t="s">
        <v>312</v>
      </c>
      <c r="P17" s="462">
        <v>0</v>
      </c>
      <c r="Q17" s="448" t="s">
        <v>313</v>
      </c>
      <c r="R17" s="597">
        <v>0</v>
      </c>
      <c r="S17" s="649" t="s">
        <v>769</v>
      </c>
    </row>
    <row r="18" spans="1:19" ht="150.75" thickBot="1">
      <c r="A18" s="749"/>
      <c r="B18" s="20">
        <v>3.6</v>
      </c>
      <c r="C18" s="12" t="s">
        <v>314</v>
      </c>
      <c r="D18" s="12" t="s">
        <v>315</v>
      </c>
      <c r="E18" s="12" t="s">
        <v>316</v>
      </c>
      <c r="F18" s="12" t="s">
        <v>317</v>
      </c>
      <c r="G18" s="52" t="s">
        <v>318</v>
      </c>
      <c r="H18" s="420">
        <v>0.33329999999999999</v>
      </c>
      <c r="I18" s="421" t="s">
        <v>319</v>
      </c>
      <c r="J18" s="104">
        <v>0.33329999999999999</v>
      </c>
      <c r="K18" s="132" t="s">
        <v>320</v>
      </c>
      <c r="L18" s="164">
        <v>0.66659999999999997</v>
      </c>
      <c r="M18" s="308" t="s">
        <v>321</v>
      </c>
      <c r="N18" s="302">
        <v>0.66659999999999997</v>
      </c>
      <c r="O18" s="463" t="s">
        <v>322</v>
      </c>
      <c r="P18" s="464">
        <v>1</v>
      </c>
      <c r="Q18" s="647" t="s">
        <v>323</v>
      </c>
      <c r="R18" s="596">
        <v>1</v>
      </c>
      <c r="S18" s="650" t="s">
        <v>770</v>
      </c>
    </row>
    <row r="19" spans="1:19">
      <c r="H19" s="320">
        <f>+AVERAGE(H6:H18)</f>
        <v>0.22794615384615383</v>
      </c>
      <c r="J19" s="320">
        <f>+AVERAGE(J6:J18)</f>
        <v>0.22794615384615383</v>
      </c>
      <c r="L19" s="320">
        <f>+AVERAGE(L6:L18)</f>
        <v>0.62612307692307689</v>
      </c>
      <c r="N19" s="320"/>
      <c r="P19" s="320">
        <f>AVERAGE(P6:P18)</f>
        <v>0.84461538461538466</v>
      </c>
      <c r="R19" s="319">
        <f>AVERAGE(R6:R18)</f>
        <v>0.77732307692307689</v>
      </c>
    </row>
    <row r="20" spans="1:19">
      <c r="N20" s="320"/>
    </row>
  </sheetData>
  <mergeCells count="16">
    <mergeCell ref="P4:Q4"/>
    <mergeCell ref="R4:S4"/>
    <mergeCell ref="H3:K3"/>
    <mergeCell ref="L3:O3"/>
    <mergeCell ref="P3:S3"/>
    <mergeCell ref="L4:M4"/>
    <mergeCell ref="N4:O4"/>
    <mergeCell ref="H4:I4"/>
    <mergeCell ref="J4:K4"/>
    <mergeCell ref="A4:G4"/>
    <mergeCell ref="A13:A18"/>
    <mergeCell ref="A2:G2"/>
    <mergeCell ref="A3:G3"/>
    <mergeCell ref="B5:C5"/>
    <mergeCell ref="A6:A7"/>
    <mergeCell ref="A8:A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46"/>
  <sheetViews>
    <sheetView showGridLines="0" tabSelected="1" topLeftCell="A3" zoomScale="77" zoomScaleNormal="77" workbookViewId="0">
      <selection activeCell="A3" sqref="A3:G3"/>
    </sheetView>
  </sheetViews>
  <sheetFormatPr baseColWidth="10" defaultColWidth="11.42578125" defaultRowHeight="15.75"/>
  <cols>
    <col min="1" max="1" width="33.5703125" style="72" customWidth="1"/>
    <col min="2" max="2" width="9.7109375" style="74" customWidth="1"/>
    <col min="3" max="3" width="44.5703125" style="72" customWidth="1"/>
    <col min="4" max="4" width="38.42578125" style="73" customWidth="1"/>
    <col min="5" max="6" width="40.7109375" style="73" customWidth="1"/>
    <col min="7" max="7" width="15.85546875" style="72" customWidth="1"/>
    <col min="8" max="8" width="14" style="72" customWidth="1"/>
    <col min="9" max="9" width="89.28515625" style="72" customWidth="1"/>
    <col min="10" max="10" width="20.42578125" style="72" customWidth="1"/>
    <col min="11" max="11" width="51.140625" style="72" customWidth="1"/>
    <col min="12" max="12" width="40.7109375" style="72" customWidth="1"/>
    <col min="13" max="13" width="73.42578125" style="72" customWidth="1"/>
    <col min="14" max="14" width="16.7109375" style="72" customWidth="1"/>
    <col min="15" max="15" width="46" style="72" customWidth="1"/>
    <col min="16" max="16" width="19.85546875" style="72" customWidth="1"/>
    <col min="17" max="17" width="80" style="72" customWidth="1"/>
    <col min="18" max="18" width="26.42578125" style="72" customWidth="1"/>
    <col min="19" max="19" width="50.5703125" style="72" customWidth="1"/>
    <col min="20" max="16384" width="11.42578125" style="72"/>
  </cols>
  <sheetData>
    <row r="1" spans="1:19">
      <c r="A1" s="56"/>
      <c r="B1" s="57"/>
      <c r="C1" s="58"/>
      <c r="D1" s="59"/>
      <c r="E1" s="59"/>
      <c r="F1" s="59"/>
      <c r="G1" s="60"/>
    </row>
    <row r="2" spans="1:19">
      <c r="A2" s="61"/>
      <c r="B2" s="62"/>
      <c r="C2" s="63"/>
      <c r="D2" s="64"/>
      <c r="E2" s="64"/>
      <c r="F2" s="64"/>
      <c r="G2" s="65"/>
    </row>
    <row r="3" spans="1:19" ht="31.5" customHeight="1" thickBot="1">
      <c r="A3" s="756" t="s">
        <v>0</v>
      </c>
      <c r="B3" s="757"/>
      <c r="C3" s="757"/>
      <c r="D3" s="757"/>
      <c r="E3" s="757"/>
      <c r="F3" s="757"/>
      <c r="G3" s="758"/>
    </row>
    <row r="4" spans="1:19" ht="32.25" customHeight="1" thickBot="1">
      <c r="A4" s="762" t="s">
        <v>324</v>
      </c>
      <c r="B4" s="763"/>
      <c r="C4" s="763"/>
      <c r="D4" s="763"/>
      <c r="E4" s="763"/>
      <c r="F4" s="763"/>
      <c r="G4" s="764"/>
      <c r="H4" s="715" t="s">
        <v>4</v>
      </c>
      <c r="I4" s="716"/>
      <c r="J4" s="716"/>
      <c r="K4" s="717"/>
      <c r="L4" s="776" t="s">
        <v>5</v>
      </c>
      <c r="M4" s="777"/>
      <c r="N4" s="777"/>
      <c r="O4" s="778"/>
      <c r="P4" s="770" t="s">
        <v>6</v>
      </c>
      <c r="Q4" s="771"/>
      <c r="R4" s="771"/>
      <c r="S4" s="772"/>
    </row>
    <row r="5" spans="1:19" ht="31.5" customHeight="1" thickBot="1">
      <c r="A5" s="759" t="s">
        <v>7</v>
      </c>
      <c r="B5" s="760"/>
      <c r="C5" s="760"/>
      <c r="D5" s="760"/>
      <c r="E5" s="760"/>
      <c r="F5" s="760"/>
      <c r="G5" s="761"/>
      <c r="H5" s="711" t="s">
        <v>8</v>
      </c>
      <c r="I5" s="712"/>
      <c r="J5" s="713" t="s">
        <v>9</v>
      </c>
      <c r="K5" s="714"/>
      <c r="L5" s="711" t="s">
        <v>10</v>
      </c>
      <c r="M5" s="712"/>
      <c r="N5" s="720" t="s">
        <v>11</v>
      </c>
      <c r="O5" s="721"/>
      <c r="P5" s="768" t="s">
        <v>325</v>
      </c>
      <c r="Q5" s="712"/>
      <c r="R5" s="769" t="s">
        <v>326</v>
      </c>
      <c r="S5" s="721"/>
    </row>
    <row r="6" spans="1:19" ht="48" thickBot="1">
      <c r="A6" s="66" t="s">
        <v>13</v>
      </c>
      <c r="B6" s="67" t="s">
        <v>14</v>
      </c>
      <c r="C6" s="67"/>
      <c r="D6" s="67" t="s">
        <v>15</v>
      </c>
      <c r="E6" s="67" t="s">
        <v>16</v>
      </c>
      <c r="F6" s="67" t="s">
        <v>17</v>
      </c>
      <c r="G6" s="68" t="s">
        <v>18</v>
      </c>
      <c r="H6" s="38" t="s">
        <v>19</v>
      </c>
      <c r="I6" s="130" t="s">
        <v>20</v>
      </c>
      <c r="J6" s="187" t="s">
        <v>21</v>
      </c>
      <c r="K6" s="193" t="s">
        <v>22</v>
      </c>
      <c r="L6" s="185" t="s">
        <v>19</v>
      </c>
      <c r="M6" s="186" t="s">
        <v>20</v>
      </c>
      <c r="N6" s="134" t="s">
        <v>23</v>
      </c>
      <c r="O6" s="40" t="s">
        <v>22</v>
      </c>
      <c r="P6" s="364" t="s">
        <v>19</v>
      </c>
      <c r="Q6" s="186" t="s">
        <v>20</v>
      </c>
      <c r="R6" s="134" t="s">
        <v>23</v>
      </c>
      <c r="S6" s="40" t="s">
        <v>22</v>
      </c>
    </row>
    <row r="7" spans="1:19" ht="137.25" customHeight="1">
      <c r="A7" s="765" t="s">
        <v>327</v>
      </c>
      <c r="B7" s="237">
        <v>1.1000000000000001</v>
      </c>
      <c r="C7" s="238" t="s">
        <v>328</v>
      </c>
      <c r="D7" s="239" t="s">
        <v>329</v>
      </c>
      <c r="E7" s="239" t="s">
        <v>330</v>
      </c>
      <c r="F7" s="239" t="s">
        <v>331</v>
      </c>
      <c r="G7" s="240">
        <v>44803</v>
      </c>
      <c r="H7" s="232">
        <v>0</v>
      </c>
      <c r="I7" s="205" t="s">
        <v>332</v>
      </c>
      <c r="J7" s="191">
        <v>0</v>
      </c>
      <c r="K7" s="271" t="s">
        <v>333</v>
      </c>
      <c r="L7" s="272">
        <v>1</v>
      </c>
      <c r="M7" s="273" t="s">
        <v>334</v>
      </c>
      <c r="N7" s="309">
        <v>1</v>
      </c>
      <c r="O7" s="355" t="s">
        <v>335</v>
      </c>
      <c r="P7" s="446">
        <v>1</v>
      </c>
      <c r="Q7" s="651" t="s">
        <v>336</v>
      </c>
      <c r="R7" s="582">
        <v>1</v>
      </c>
      <c r="S7" s="667" t="s">
        <v>31</v>
      </c>
    </row>
    <row r="8" spans="1:19" ht="130.5" customHeight="1" thickBot="1">
      <c r="A8" s="767"/>
      <c r="B8" s="367">
        <v>1.2</v>
      </c>
      <c r="C8" s="368" t="s">
        <v>337</v>
      </c>
      <c r="D8" s="369" t="s">
        <v>338</v>
      </c>
      <c r="E8" s="370" t="s">
        <v>339</v>
      </c>
      <c r="F8" s="371" t="s">
        <v>340</v>
      </c>
      <c r="G8" s="372">
        <v>44772</v>
      </c>
      <c r="H8" s="192">
        <v>0</v>
      </c>
      <c r="I8" s="206" t="s">
        <v>341</v>
      </c>
      <c r="J8" s="192">
        <v>0</v>
      </c>
      <c r="K8" s="194" t="s">
        <v>342</v>
      </c>
      <c r="L8" s="422">
        <v>0.7</v>
      </c>
      <c r="M8" s="423" t="s">
        <v>343</v>
      </c>
      <c r="N8" s="315">
        <v>0.2</v>
      </c>
      <c r="O8" s="356" t="s">
        <v>344</v>
      </c>
      <c r="P8" s="442">
        <v>0</v>
      </c>
      <c r="Q8" s="640" t="s">
        <v>345</v>
      </c>
      <c r="R8" s="612">
        <v>0.2</v>
      </c>
      <c r="S8" s="668" t="s">
        <v>771</v>
      </c>
    </row>
    <row r="9" spans="1:19" ht="104.25" customHeight="1">
      <c r="A9" s="773" t="s">
        <v>346</v>
      </c>
      <c r="B9" s="385">
        <v>2.1</v>
      </c>
      <c r="C9" s="375" t="s">
        <v>347</v>
      </c>
      <c r="D9" s="376" t="s">
        <v>348</v>
      </c>
      <c r="E9" s="376" t="s">
        <v>349</v>
      </c>
      <c r="F9" s="337" t="s">
        <v>350</v>
      </c>
      <c r="G9" s="377">
        <v>44742</v>
      </c>
      <c r="H9" s="233">
        <v>0</v>
      </c>
      <c r="I9" s="208" t="s">
        <v>351</v>
      </c>
      <c r="J9" s="191">
        <v>0</v>
      </c>
      <c r="K9" s="195" t="s">
        <v>64</v>
      </c>
      <c r="L9" s="188">
        <v>1</v>
      </c>
      <c r="M9" s="189" t="s">
        <v>352</v>
      </c>
      <c r="N9" s="365">
        <v>1</v>
      </c>
      <c r="O9" s="366" t="s">
        <v>353</v>
      </c>
      <c r="P9" s="443">
        <v>1</v>
      </c>
      <c r="Q9" s="652" t="s">
        <v>336</v>
      </c>
      <c r="R9" s="583">
        <v>1</v>
      </c>
      <c r="S9" s="669" t="s">
        <v>40</v>
      </c>
    </row>
    <row r="10" spans="1:19" ht="161.25" customHeight="1">
      <c r="A10" s="774"/>
      <c r="B10" s="384">
        <v>2.2000000000000002</v>
      </c>
      <c r="C10" s="168" t="s">
        <v>354</v>
      </c>
      <c r="D10" s="218" t="s">
        <v>355</v>
      </c>
      <c r="E10" s="218" t="s">
        <v>356</v>
      </c>
      <c r="F10" s="14" t="s">
        <v>357</v>
      </c>
      <c r="G10" s="378">
        <v>44895</v>
      </c>
      <c r="H10" s="234">
        <v>0</v>
      </c>
      <c r="I10" s="209" t="s">
        <v>358</v>
      </c>
      <c r="J10" s="192">
        <v>0</v>
      </c>
      <c r="K10" s="194" t="s">
        <v>311</v>
      </c>
      <c r="L10" s="422">
        <v>0</v>
      </c>
      <c r="M10" s="423" t="s">
        <v>359</v>
      </c>
      <c r="N10" s="156">
        <v>0</v>
      </c>
      <c r="O10" s="358" t="s">
        <v>311</v>
      </c>
      <c r="P10" s="442">
        <v>0</v>
      </c>
      <c r="Q10" s="640" t="s">
        <v>360</v>
      </c>
      <c r="R10" s="599">
        <v>0</v>
      </c>
      <c r="S10" s="668" t="s">
        <v>771</v>
      </c>
    </row>
    <row r="11" spans="1:19" ht="159" customHeight="1">
      <c r="A11" s="774"/>
      <c r="B11" s="384">
        <v>2.2999999999999998</v>
      </c>
      <c r="C11" s="219" t="s">
        <v>361</v>
      </c>
      <c r="D11" s="220" t="s">
        <v>362</v>
      </c>
      <c r="E11" s="220" t="s">
        <v>363</v>
      </c>
      <c r="F11" s="12" t="s">
        <v>357</v>
      </c>
      <c r="G11" s="379">
        <v>44895</v>
      </c>
      <c r="H11" s="233">
        <v>0</v>
      </c>
      <c r="I11" s="208" t="s">
        <v>351</v>
      </c>
      <c r="J11" s="191">
        <v>0</v>
      </c>
      <c r="K11" s="195" t="s">
        <v>311</v>
      </c>
      <c r="L11" s="188">
        <v>0.5</v>
      </c>
      <c r="M11" s="189" t="s">
        <v>364</v>
      </c>
      <c r="N11" s="270">
        <v>0.1</v>
      </c>
      <c r="O11" s="359" t="s">
        <v>365</v>
      </c>
      <c r="P11" s="443">
        <v>1</v>
      </c>
      <c r="Q11" s="653" t="s">
        <v>366</v>
      </c>
      <c r="R11" s="583">
        <v>1</v>
      </c>
      <c r="S11" s="670" t="s">
        <v>772</v>
      </c>
    </row>
    <row r="12" spans="1:19" ht="132" customHeight="1">
      <c r="A12" s="774"/>
      <c r="B12" s="384">
        <v>2.4</v>
      </c>
      <c r="C12" s="224" t="s">
        <v>367</v>
      </c>
      <c r="D12" s="225" t="s">
        <v>368</v>
      </c>
      <c r="E12" s="225" t="s">
        <v>369</v>
      </c>
      <c r="F12" s="16" t="s">
        <v>357</v>
      </c>
      <c r="G12" s="378">
        <v>44895</v>
      </c>
      <c r="H12" s="234">
        <v>0</v>
      </c>
      <c r="I12" s="209" t="s">
        <v>370</v>
      </c>
      <c r="J12" s="192">
        <v>0</v>
      </c>
      <c r="K12" s="194" t="s">
        <v>311</v>
      </c>
      <c r="L12" s="422">
        <v>0.5</v>
      </c>
      <c r="M12" s="423" t="s">
        <v>371</v>
      </c>
      <c r="N12" s="156">
        <v>0.5</v>
      </c>
      <c r="O12" s="353" t="s">
        <v>372</v>
      </c>
      <c r="P12" s="442">
        <v>1</v>
      </c>
      <c r="Q12" s="654" t="s">
        <v>373</v>
      </c>
      <c r="R12" s="584">
        <v>1</v>
      </c>
      <c r="S12" s="668" t="s">
        <v>773</v>
      </c>
    </row>
    <row r="13" spans="1:19" ht="235.5" customHeight="1">
      <c r="A13" s="774"/>
      <c r="B13" s="384">
        <v>2.5</v>
      </c>
      <c r="C13" s="219" t="s">
        <v>374</v>
      </c>
      <c r="D13" s="220" t="s">
        <v>375</v>
      </c>
      <c r="E13" s="220" t="s">
        <v>376</v>
      </c>
      <c r="F13" s="12" t="s">
        <v>377</v>
      </c>
      <c r="G13" s="379">
        <v>44895</v>
      </c>
      <c r="H13" s="191">
        <v>0</v>
      </c>
      <c r="I13" s="210" t="s">
        <v>378</v>
      </c>
      <c r="J13" s="191">
        <v>0</v>
      </c>
      <c r="K13" s="195" t="s">
        <v>311</v>
      </c>
      <c r="L13" s="188">
        <v>0</v>
      </c>
      <c r="M13" s="189" t="s">
        <v>379</v>
      </c>
      <c r="N13" s="270">
        <v>0</v>
      </c>
      <c r="O13" s="352" t="s">
        <v>311</v>
      </c>
      <c r="P13" s="443">
        <v>0</v>
      </c>
      <c r="Q13" s="655" t="s">
        <v>380</v>
      </c>
      <c r="R13" s="603">
        <v>1</v>
      </c>
      <c r="S13" s="669" t="s">
        <v>827</v>
      </c>
    </row>
    <row r="14" spans="1:19" ht="111" customHeight="1" thickBot="1">
      <c r="A14" s="775"/>
      <c r="B14" s="386">
        <v>2.6</v>
      </c>
      <c r="C14" s="381" t="s">
        <v>381</v>
      </c>
      <c r="D14" s="382" t="s">
        <v>382</v>
      </c>
      <c r="E14" s="382" t="s">
        <v>383</v>
      </c>
      <c r="F14" s="17" t="s">
        <v>377</v>
      </c>
      <c r="G14" s="383">
        <v>44742</v>
      </c>
      <c r="H14" s="234">
        <v>1</v>
      </c>
      <c r="I14" s="206" t="s">
        <v>384</v>
      </c>
      <c r="J14" s="192">
        <v>1</v>
      </c>
      <c r="K14" s="194" t="s">
        <v>385</v>
      </c>
      <c r="L14" s="169">
        <v>1</v>
      </c>
      <c r="M14" s="173" t="s">
        <v>386</v>
      </c>
      <c r="N14" s="156">
        <v>1</v>
      </c>
      <c r="O14" s="353" t="s">
        <v>386</v>
      </c>
      <c r="P14" s="442">
        <v>1</v>
      </c>
      <c r="Q14" s="656" t="s">
        <v>386</v>
      </c>
      <c r="R14" s="584">
        <v>1</v>
      </c>
      <c r="S14" s="668" t="s">
        <v>31</v>
      </c>
    </row>
    <row r="15" spans="1:19" ht="223.5" customHeight="1">
      <c r="A15" s="765" t="s">
        <v>387</v>
      </c>
      <c r="B15" s="374">
        <v>3.1</v>
      </c>
      <c r="C15" s="375" t="s">
        <v>388</v>
      </c>
      <c r="D15" s="376" t="s">
        <v>389</v>
      </c>
      <c r="E15" s="376" t="s">
        <v>390</v>
      </c>
      <c r="F15" s="376" t="s">
        <v>391</v>
      </c>
      <c r="G15" s="335" t="s">
        <v>392</v>
      </c>
      <c r="H15" s="191">
        <v>0.1</v>
      </c>
      <c r="I15" s="211" t="s">
        <v>393</v>
      </c>
      <c r="J15" s="274">
        <v>0</v>
      </c>
      <c r="K15" s="195" t="s">
        <v>394</v>
      </c>
      <c r="L15" s="188">
        <v>0.37</v>
      </c>
      <c r="M15" s="189" t="s">
        <v>395</v>
      </c>
      <c r="N15" s="324">
        <v>0.37</v>
      </c>
      <c r="O15" s="360" t="s">
        <v>396</v>
      </c>
      <c r="P15" s="443">
        <v>1</v>
      </c>
      <c r="Q15" s="360" t="s">
        <v>397</v>
      </c>
      <c r="R15" s="603">
        <v>1</v>
      </c>
      <c r="S15" s="671" t="s">
        <v>814</v>
      </c>
    </row>
    <row r="16" spans="1:19" ht="196.5" customHeight="1">
      <c r="A16" s="766"/>
      <c r="B16" s="241">
        <v>3.2</v>
      </c>
      <c r="C16" s="223" t="s">
        <v>398</v>
      </c>
      <c r="D16" s="226" t="s">
        <v>399</v>
      </c>
      <c r="E16" s="221" t="s">
        <v>400</v>
      </c>
      <c r="F16" s="221" t="s">
        <v>391</v>
      </c>
      <c r="G16" s="389" t="s">
        <v>392</v>
      </c>
      <c r="H16" s="235">
        <v>0.1</v>
      </c>
      <c r="I16" s="212" t="s">
        <v>401</v>
      </c>
      <c r="J16" s="201">
        <v>0</v>
      </c>
      <c r="K16" s="196" t="s">
        <v>402</v>
      </c>
      <c r="L16" s="169">
        <v>0.1</v>
      </c>
      <c r="M16" s="174" t="s">
        <v>403</v>
      </c>
      <c r="N16" s="156">
        <v>0</v>
      </c>
      <c r="O16" s="356" t="s">
        <v>404</v>
      </c>
      <c r="P16" s="442">
        <v>1</v>
      </c>
      <c r="Q16" s="657" t="s">
        <v>405</v>
      </c>
      <c r="R16" s="603">
        <v>1</v>
      </c>
      <c r="S16" s="671" t="s">
        <v>797</v>
      </c>
    </row>
    <row r="17" spans="1:19" ht="165.75" customHeight="1">
      <c r="A17" s="766"/>
      <c r="B17" s="241">
        <v>3.3</v>
      </c>
      <c r="C17" s="219" t="s">
        <v>406</v>
      </c>
      <c r="D17" s="220" t="s">
        <v>407</v>
      </c>
      <c r="E17" s="220" t="s">
        <v>27</v>
      </c>
      <c r="F17" s="220" t="s">
        <v>408</v>
      </c>
      <c r="G17" s="336">
        <v>44742</v>
      </c>
      <c r="H17" s="233">
        <v>0</v>
      </c>
      <c r="I17" s="213" t="s">
        <v>409</v>
      </c>
      <c r="J17" s="191">
        <v>0</v>
      </c>
      <c r="K17" s="195" t="s">
        <v>64</v>
      </c>
      <c r="L17" s="188">
        <v>1</v>
      </c>
      <c r="M17" s="189" t="s">
        <v>410</v>
      </c>
      <c r="N17" s="317">
        <v>1</v>
      </c>
      <c r="O17" s="458" t="s">
        <v>411</v>
      </c>
      <c r="P17" s="455">
        <v>1</v>
      </c>
      <c r="Q17" s="658" t="s">
        <v>386</v>
      </c>
      <c r="R17" s="583">
        <v>1</v>
      </c>
      <c r="S17" s="669" t="s">
        <v>31</v>
      </c>
    </row>
    <row r="18" spans="1:19" ht="108.75" customHeight="1">
      <c r="A18" s="766"/>
      <c r="B18" s="241">
        <v>3.4</v>
      </c>
      <c r="C18" s="224" t="s">
        <v>412</v>
      </c>
      <c r="D18" s="225" t="s">
        <v>413</v>
      </c>
      <c r="E18" s="225" t="s">
        <v>414</v>
      </c>
      <c r="F18" s="222" t="s">
        <v>408</v>
      </c>
      <c r="G18" s="387">
        <v>44742</v>
      </c>
      <c r="H18" s="235">
        <v>1</v>
      </c>
      <c r="I18" s="214" t="s">
        <v>415</v>
      </c>
      <c r="J18" s="192">
        <v>1</v>
      </c>
      <c r="K18" s="194" t="s">
        <v>416</v>
      </c>
      <c r="L18" s="169">
        <v>1</v>
      </c>
      <c r="M18" s="173" t="s">
        <v>386</v>
      </c>
      <c r="N18" s="449">
        <v>1</v>
      </c>
      <c r="O18" s="448" t="s">
        <v>386</v>
      </c>
      <c r="P18" s="452">
        <v>1</v>
      </c>
      <c r="Q18" s="448" t="s">
        <v>386</v>
      </c>
      <c r="R18" s="156">
        <v>1</v>
      </c>
      <c r="S18" s="668" t="s">
        <v>31</v>
      </c>
    </row>
    <row r="19" spans="1:19" ht="138.75" customHeight="1">
      <c r="A19" s="766"/>
      <c r="B19" s="241">
        <v>3.5</v>
      </c>
      <c r="C19" s="5" t="s">
        <v>417</v>
      </c>
      <c r="D19" s="12" t="s">
        <v>418</v>
      </c>
      <c r="E19" s="12" t="s">
        <v>419</v>
      </c>
      <c r="F19" s="12" t="s">
        <v>420</v>
      </c>
      <c r="G19" s="336">
        <v>44895</v>
      </c>
      <c r="H19" s="233">
        <v>1</v>
      </c>
      <c r="I19" s="210" t="s">
        <v>421</v>
      </c>
      <c r="J19" s="191">
        <v>0.5</v>
      </c>
      <c r="K19" s="195" t="s">
        <v>422</v>
      </c>
      <c r="L19" s="188">
        <v>0.5</v>
      </c>
      <c r="M19" s="210" t="s">
        <v>423</v>
      </c>
      <c r="N19" s="454">
        <v>0.5</v>
      </c>
      <c r="O19" s="459" t="s">
        <v>424</v>
      </c>
      <c r="P19" s="460">
        <v>1</v>
      </c>
      <c r="Q19" s="461" t="s">
        <v>425</v>
      </c>
      <c r="R19" s="600">
        <v>1</v>
      </c>
      <c r="S19" s="672" t="s">
        <v>774</v>
      </c>
    </row>
    <row r="20" spans="1:19" ht="141.75">
      <c r="A20" s="766"/>
      <c r="B20" s="241">
        <v>3.6</v>
      </c>
      <c r="C20" s="224" t="s">
        <v>426</v>
      </c>
      <c r="D20" s="225" t="s">
        <v>427</v>
      </c>
      <c r="E20" s="225" t="s">
        <v>428</v>
      </c>
      <c r="F20" s="225" t="s">
        <v>429</v>
      </c>
      <c r="G20" s="333">
        <v>44895</v>
      </c>
      <c r="H20" s="235">
        <v>1</v>
      </c>
      <c r="I20" s="214" t="s">
        <v>430</v>
      </c>
      <c r="J20" s="202">
        <v>1</v>
      </c>
      <c r="K20" s="197" t="s">
        <v>431</v>
      </c>
      <c r="L20" s="169">
        <v>1</v>
      </c>
      <c r="M20" s="453" t="s">
        <v>432</v>
      </c>
      <c r="N20" s="452">
        <v>1</v>
      </c>
      <c r="O20" s="448" t="s">
        <v>433</v>
      </c>
      <c r="P20" s="452">
        <v>1</v>
      </c>
      <c r="Q20" s="448" t="s">
        <v>433</v>
      </c>
      <c r="R20" s="452">
        <v>1</v>
      </c>
      <c r="S20" s="448" t="s">
        <v>31</v>
      </c>
    </row>
    <row r="21" spans="1:19" ht="108.75" customHeight="1">
      <c r="A21" s="766"/>
      <c r="B21" s="241">
        <v>3.7</v>
      </c>
      <c r="C21" s="219" t="s">
        <v>434</v>
      </c>
      <c r="D21" s="220" t="s">
        <v>435</v>
      </c>
      <c r="E21" s="220" t="s">
        <v>436</v>
      </c>
      <c r="F21" s="220" t="s">
        <v>437</v>
      </c>
      <c r="G21" s="336">
        <v>44742</v>
      </c>
      <c r="H21" s="233">
        <v>1</v>
      </c>
      <c r="I21" s="213" t="s">
        <v>438</v>
      </c>
      <c r="J21" s="191">
        <v>1</v>
      </c>
      <c r="K21" s="195" t="s">
        <v>439</v>
      </c>
      <c r="L21" s="188">
        <v>1</v>
      </c>
      <c r="M21" s="189" t="s">
        <v>432</v>
      </c>
      <c r="N21" s="456">
        <v>1</v>
      </c>
      <c r="O21" s="451" t="s">
        <v>433</v>
      </c>
      <c r="P21" s="457">
        <v>1</v>
      </c>
      <c r="Q21" s="659" t="s">
        <v>433</v>
      </c>
      <c r="R21" s="585">
        <v>1</v>
      </c>
      <c r="S21" s="673" t="s">
        <v>31</v>
      </c>
    </row>
    <row r="22" spans="1:19" ht="108.75" customHeight="1">
      <c r="A22" s="766"/>
      <c r="B22" s="241">
        <v>3.8</v>
      </c>
      <c r="C22" s="224" t="s">
        <v>440</v>
      </c>
      <c r="D22" s="225" t="s">
        <v>435</v>
      </c>
      <c r="E22" s="225" t="s">
        <v>436</v>
      </c>
      <c r="F22" s="225" t="s">
        <v>437</v>
      </c>
      <c r="G22" s="387">
        <v>44803</v>
      </c>
      <c r="H22" s="234">
        <v>0</v>
      </c>
      <c r="I22" s="212" t="s">
        <v>441</v>
      </c>
      <c r="J22" s="192">
        <v>0</v>
      </c>
      <c r="K22" s="194" t="s">
        <v>442</v>
      </c>
      <c r="L22" s="169">
        <v>1</v>
      </c>
      <c r="M22" s="170" t="s">
        <v>443</v>
      </c>
      <c r="N22" s="156">
        <v>1</v>
      </c>
      <c r="O22" s="353" t="s">
        <v>444</v>
      </c>
      <c r="P22" s="442">
        <v>1</v>
      </c>
      <c r="Q22" s="660" t="s">
        <v>445</v>
      </c>
      <c r="R22" s="584">
        <v>1</v>
      </c>
      <c r="S22" s="668" t="s">
        <v>40</v>
      </c>
    </row>
    <row r="23" spans="1:19" ht="220.5" customHeight="1">
      <c r="A23" s="766"/>
      <c r="B23" s="241">
        <v>3.9</v>
      </c>
      <c r="C23" s="219" t="s">
        <v>446</v>
      </c>
      <c r="D23" s="220" t="s">
        <v>447</v>
      </c>
      <c r="E23" s="220" t="s">
        <v>448</v>
      </c>
      <c r="F23" s="220" t="s">
        <v>437</v>
      </c>
      <c r="G23" s="336">
        <v>44742</v>
      </c>
      <c r="H23" s="233">
        <v>0</v>
      </c>
      <c r="I23" s="213" t="s">
        <v>441</v>
      </c>
      <c r="J23" s="191">
        <v>0</v>
      </c>
      <c r="K23" s="195" t="s">
        <v>64</v>
      </c>
      <c r="L23" s="188">
        <v>1</v>
      </c>
      <c r="M23" s="586" t="s">
        <v>449</v>
      </c>
      <c r="N23" s="587">
        <v>1</v>
      </c>
      <c r="O23" s="588" t="s">
        <v>450</v>
      </c>
      <c r="P23" s="589">
        <v>1</v>
      </c>
      <c r="Q23" s="661" t="s">
        <v>445</v>
      </c>
      <c r="R23" s="583">
        <v>1</v>
      </c>
      <c r="S23" s="669" t="s">
        <v>40</v>
      </c>
    </row>
    <row r="24" spans="1:19" ht="108.75" customHeight="1">
      <c r="A24" s="766"/>
      <c r="B24" s="242">
        <v>3.1</v>
      </c>
      <c r="C24" s="224" t="s">
        <v>451</v>
      </c>
      <c r="D24" s="225" t="s">
        <v>407</v>
      </c>
      <c r="E24" s="225" t="s">
        <v>27</v>
      </c>
      <c r="F24" s="225" t="s">
        <v>437</v>
      </c>
      <c r="G24" s="387">
        <v>44742</v>
      </c>
      <c r="H24" s="234">
        <v>0</v>
      </c>
      <c r="I24" s="212" t="s">
        <v>452</v>
      </c>
      <c r="J24" s="192">
        <v>0</v>
      </c>
      <c r="K24" s="194" t="s">
        <v>64</v>
      </c>
      <c r="L24" s="169">
        <v>0</v>
      </c>
      <c r="M24" s="170" t="s">
        <v>453</v>
      </c>
      <c r="N24" s="310">
        <v>0</v>
      </c>
      <c r="O24" s="361" t="s">
        <v>454</v>
      </c>
      <c r="P24" s="442">
        <v>1</v>
      </c>
      <c r="Q24" s="662" t="s">
        <v>455</v>
      </c>
      <c r="R24" s="584">
        <v>1</v>
      </c>
      <c r="S24" s="668" t="s">
        <v>775</v>
      </c>
    </row>
    <row r="25" spans="1:19" ht="108.75" customHeight="1">
      <c r="A25" s="766"/>
      <c r="B25" s="241">
        <v>3.11</v>
      </c>
      <c r="C25" s="219" t="s">
        <v>456</v>
      </c>
      <c r="D25" s="220" t="s">
        <v>457</v>
      </c>
      <c r="E25" s="220" t="s">
        <v>414</v>
      </c>
      <c r="F25" s="220" t="s">
        <v>437</v>
      </c>
      <c r="G25" s="336">
        <v>44803</v>
      </c>
      <c r="H25" s="233">
        <v>0</v>
      </c>
      <c r="I25" s="213" t="s">
        <v>458</v>
      </c>
      <c r="J25" s="191">
        <v>0</v>
      </c>
      <c r="K25" s="195" t="s">
        <v>442</v>
      </c>
      <c r="L25" s="188">
        <v>1</v>
      </c>
      <c r="M25" s="189" t="s">
        <v>459</v>
      </c>
      <c r="N25" s="270">
        <v>1</v>
      </c>
      <c r="O25" s="352" t="s">
        <v>460</v>
      </c>
      <c r="P25" s="443">
        <v>1</v>
      </c>
      <c r="Q25" s="663" t="s">
        <v>445</v>
      </c>
      <c r="R25" s="583">
        <v>1</v>
      </c>
      <c r="S25" s="669" t="s">
        <v>40</v>
      </c>
    </row>
    <row r="26" spans="1:19" ht="229.5" customHeight="1">
      <c r="A26" s="766"/>
      <c r="B26" s="241">
        <v>3.12</v>
      </c>
      <c r="C26" s="224" t="s">
        <v>461</v>
      </c>
      <c r="D26" s="225" t="s">
        <v>462</v>
      </c>
      <c r="E26" s="225" t="s">
        <v>463</v>
      </c>
      <c r="F26" s="225" t="s">
        <v>437</v>
      </c>
      <c r="G26" s="387">
        <v>44742</v>
      </c>
      <c r="H26" s="234">
        <v>1</v>
      </c>
      <c r="I26" s="212" t="s">
        <v>464</v>
      </c>
      <c r="J26" s="192">
        <v>1</v>
      </c>
      <c r="K26" s="194" t="s">
        <v>465</v>
      </c>
      <c r="L26" s="169">
        <v>1</v>
      </c>
      <c r="M26" s="173" t="s">
        <v>432</v>
      </c>
      <c r="N26" s="156">
        <v>1</v>
      </c>
      <c r="O26" s="353" t="s">
        <v>433</v>
      </c>
      <c r="P26" s="442">
        <v>1</v>
      </c>
      <c r="Q26" s="660" t="s">
        <v>466</v>
      </c>
      <c r="R26" s="584">
        <v>1</v>
      </c>
      <c r="S26" s="668" t="s">
        <v>31</v>
      </c>
    </row>
    <row r="27" spans="1:19" ht="207.75" customHeight="1">
      <c r="A27" s="766"/>
      <c r="B27" s="241">
        <v>3.13</v>
      </c>
      <c r="C27" s="219" t="s">
        <v>467</v>
      </c>
      <c r="D27" s="220" t="s">
        <v>468</v>
      </c>
      <c r="E27" s="220" t="s">
        <v>469</v>
      </c>
      <c r="F27" s="220" t="s">
        <v>470</v>
      </c>
      <c r="G27" s="336">
        <v>44895</v>
      </c>
      <c r="H27" s="233">
        <v>0.13</v>
      </c>
      <c r="I27" s="212" t="s">
        <v>471</v>
      </c>
      <c r="J27" s="191">
        <v>0</v>
      </c>
      <c r="K27" s="195" t="s">
        <v>472</v>
      </c>
      <c r="L27" s="188">
        <v>0.27</v>
      </c>
      <c r="M27" s="189" t="s">
        <v>473</v>
      </c>
      <c r="N27" s="270">
        <v>0.27</v>
      </c>
      <c r="O27" s="366" t="s">
        <v>474</v>
      </c>
      <c r="P27" s="455">
        <v>0.6</v>
      </c>
      <c r="Q27" s="653" t="s">
        <v>475</v>
      </c>
      <c r="R27" s="612">
        <v>0.6</v>
      </c>
      <c r="S27" s="671" t="s">
        <v>776</v>
      </c>
    </row>
    <row r="28" spans="1:19" ht="147.75" customHeight="1">
      <c r="A28" s="766"/>
      <c r="B28" s="241">
        <v>3.14</v>
      </c>
      <c r="C28" s="465" t="s">
        <v>476</v>
      </c>
      <c r="D28" s="225" t="s">
        <v>477</v>
      </c>
      <c r="E28" s="225" t="s">
        <v>478</v>
      </c>
      <c r="F28" s="225" t="s">
        <v>479</v>
      </c>
      <c r="G28" s="333">
        <v>44910</v>
      </c>
      <c r="H28" s="202">
        <v>0</v>
      </c>
      <c r="I28" s="215" t="s">
        <v>480</v>
      </c>
      <c r="J28" s="202">
        <v>0</v>
      </c>
      <c r="K28" s="197" t="s">
        <v>481</v>
      </c>
      <c r="L28" s="176">
        <v>0</v>
      </c>
      <c r="M28" s="170" t="s">
        <v>482</v>
      </c>
      <c r="N28" s="156">
        <v>0</v>
      </c>
      <c r="O28" s="353" t="s">
        <v>483</v>
      </c>
      <c r="P28" s="452">
        <v>1</v>
      </c>
      <c r="Q28" s="662" t="s">
        <v>484</v>
      </c>
      <c r="R28" s="584">
        <v>1</v>
      </c>
      <c r="S28" s="668" t="s">
        <v>777</v>
      </c>
    </row>
    <row r="29" spans="1:19" ht="159.75" customHeight="1">
      <c r="A29" s="766"/>
      <c r="B29" s="241">
        <v>3.15</v>
      </c>
      <c r="C29" s="219" t="s">
        <v>485</v>
      </c>
      <c r="D29" s="220" t="s">
        <v>486</v>
      </c>
      <c r="E29" s="220" t="s">
        <v>487</v>
      </c>
      <c r="F29" s="220" t="s">
        <v>429</v>
      </c>
      <c r="G29" s="336">
        <v>44834</v>
      </c>
      <c r="H29" s="233">
        <v>0</v>
      </c>
      <c r="I29" s="213" t="s">
        <v>488</v>
      </c>
      <c r="J29" s="191">
        <v>0</v>
      </c>
      <c r="K29" s="195" t="s">
        <v>300</v>
      </c>
      <c r="L29" s="188">
        <v>1</v>
      </c>
      <c r="M29" s="189" t="s">
        <v>489</v>
      </c>
      <c r="N29" s="270">
        <v>1</v>
      </c>
      <c r="O29" s="352" t="s">
        <v>490</v>
      </c>
      <c r="P29" s="457">
        <v>1</v>
      </c>
      <c r="Q29" s="663" t="s">
        <v>445</v>
      </c>
      <c r="R29" s="583">
        <v>1</v>
      </c>
      <c r="S29" s="669" t="s">
        <v>40</v>
      </c>
    </row>
    <row r="30" spans="1:19" ht="108.75" customHeight="1">
      <c r="A30" s="766"/>
      <c r="B30" s="241">
        <v>3.16</v>
      </c>
      <c r="C30" s="224" t="s">
        <v>491</v>
      </c>
      <c r="D30" s="225" t="s">
        <v>492</v>
      </c>
      <c r="E30" s="225" t="s">
        <v>400</v>
      </c>
      <c r="F30" s="225" t="s">
        <v>493</v>
      </c>
      <c r="G30" s="387">
        <v>44880</v>
      </c>
      <c r="H30" s="192">
        <v>0</v>
      </c>
      <c r="I30" s="206" t="s">
        <v>494</v>
      </c>
      <c r="J30" s="192">
        <v>0</v>
      </c>
      <c r="K30" s="194" t="s">
        <v>495</v>
      </c>
      <c r="L30" s="169">
        <v>0</v>
      </c>
      <c r="M30" s="177" t="s">
        <v>496</v>
      </c>
      <c r="N30" s="156">
        <v>0</v>
      </c>
      <c r="O30" s="353" t="s">
        <v>495</v>
      </c>
      <c r="P30" s="442">
        <v>0.3</v>
      </c>
      <c r="Q30" s="664" t="s">
        <v>497</v>
      </c>
      <c r="R30" s="612">
        <v>0.05</v>
      </c>
      <c r="S30" s="671" t="s">
        <v>778</v>
      </c>
    </row>
    <row r="31" spans="1:19" ht="108.75" customHeight="1">
      <c r="A31" s="766"/>
      <c r="B31" s="241">
        <v>3.17</v>
      </c>
      <c r="C31" s="219" t="s">
        <v>498</v>
      </c>
      <c r="D31" s="220" t="s">
        <v>407</v>
      </c>
      <c r="E31" s="220" t="s">
        <v>499</v>
      </c>
      <c r="F31" s="220" t="s">
        <v>437</v>
      </c>
      <c r="G31" s="336">
        <v>44910</v>
      </c>
      <c r="H31" s="233">
        <v>0</v>
      </c>
      <c r="I31" s="213" t="s">
        <v>500</v>
      </c>
      <c r="J31" s="191">
        <v>0</v>
      </c>
      <c r="K31" s="195" t="s">
        <v>311</v>
      </c>
      <c r="L31" s="188">
        <v>0</v>
      </c>
      <c r="M31" s="189" t="s">
        <v>501</v>
      </c>
      <c r="N31" s="270">
        <v>0</v>
      </c>
      <c r="O31" s="352" t="s">
        <v>483</v>
      </c>
      <c r="P31" s="443">
        <v>1</v>
      </c>
      <c r="Q31" s="664" t="s">
        <v>502</v>
      </c>
      <c r="R31" s="603">
        <v>1</v>
      </c>
      <c r="S31" s="671" t="s">
        <v>815</v>
      </c>
    </row>
    <row r="32" spans="1:19" ht="183" customHeight="1">
      <c r="A32" s="766"/>
      <c r="B32" s="241">
        <v>3.18</v>
      </c>
      <c r="C32" s="417" t="s">
        <v>503</v>
      </c>
      <c r="D32" s="222" t="s">
        <v>504</v>
      </c>
      <c r="E32" s="222" t="s">
        <v>505</v>
      </c>
      <c r="F32" s="222" t="s">
        <v>437</v>
      </c>
      <c r="G32" s="333">
        <v>44804</v>
      </c>
      <c r="H32" s="234">
        <v>0</v>
      </c>
      <c r="I32" s="212" t="s">
        <v>441</v>
      </c>
      <c r="J32" s="192">
        <v>0</v>
      </c>
      <c r="K32" s="194" t="s">
        <v>261</v>
      </c>
      <c r="L32" s="169">
        <v>1</v>
      </c>
      <c r="M32" s="177" t="s">
        <v>506</v>
      </c>
      <c r="N32" s="316">
        <v>1</v>
      </c>
      <c r="O32" s="353" t="s">
        <v>507</v>
      </c>
      <c r="P32" s="442">
        <v>1</v>
      </c>
      <c r="Q32" s="660" t="s">
        <v>445</v>
      </c>
      <c r="R32" s="584">
        <v>1</v>
      </c>
      <c r="S32" s="668" t="s">
        <v>40</v>
      </c>
    </row>
    <row r="33" spans="1:19" ht="108.75" customHeight="1">
      <c r="A33" s="766"/>
      <c r="B33" s="241">
        <v>3.19</v>
      </c>
      <c r="C33" s="219" t="s">
        <v>508</v>
      </c>
      <c r="D33" s="396" t="s">
        <v>509</v>
      </c>
      <c r="E33" s="396" t="s">
        <v>510</v>
      </c>
      <c r="F33" s="396" t="s">
        <v>437</v>
      </c>
      <c r="G33" s="336">
        <v>44804</v>
      </c>
      <c r="H33" s="233">
        <v>0</v>
      </c>
      <c r="I33" s="213" t="s">
        <v>441</v>
      </c>
      <c r="J33" s="191">
        <v>0</v>
      </c>
      <c r="K33" s="195" t="s">
        <v>261</v>
      </c>
      <c r="L33" s="188">
        <v>1</v>
      </c>
      <c r="M33" s="189" t="s">
        <v>511</v>
      </c>
      <c r="N33" s="270">
        <v>1</v>
      </c>
      <c r="O33" s="362" t="s">
        <v>512</v>
      </c>
      <c r="P33" s="443">
        <v>1</v>
      </c>
      <c r="Q33" s="663" t="s">
        <v>445</v>
      </c>
      <c r="R33" s="583">
        <v>1</v>
      </c>
      <c r="S33" s="669" t="s">
        <v>40</v>
      </c>
    </row>
    <row r="34" spans="1:19" ht="155.25" customHeight="1">
      <c r="A34" s="766"/>
      <c r="B34" s="242">
        <v>3.2</v>
      </c>
      <c r="C34" s="168" t="s">
        <v>513</v>
      </c>
      <c r="D34" s="218" t="s">
        <v>514</v>
      </c>
      <c r="E34" s="218" t="s">
        <v>414</v>
      </c>
      <c r="F34" s="218" t="s">
        <v>437</v>
      </c>
      <c r="G34" s="390">
        <v>44834</v>
      </c>
      <c r="H34" s="234">
        <v>0</v>
      </c>
      <c r="I34" s="212" t="s">
        <v>515</v>
      </c>
      <c r="J34" s="192">
        <v>0</v>
      </c>
      <c r="K34" s="194" t="s">
        <v>300</v>
      </c>
      <c r="L34" s="169">
        <v>1</v>
      </c>
      <c r="M34" s="170" t="s">
        <v>516</v>
      </c>
      <c r="N34" s="156">
        <v>1</v>
      </c>
      <c r="O34" s="357" t="s">
        <v>517</v>
      </c>
      <c r="P34" s="442">
        <v>1</v>
      </c>
      <c r="Q34" s="660" t="s">
        <v>445</v>
      </c>
      <c r="R34" s="584">
        <v>1</v>
      </c>
      <c r="S34" s="668" t="s">
        <v>40</v>
      </c>
    </row>
    <row r="35" spans="1:19" ht="139.5" customHeight="1" thickBot="1">
      <c r="A35" s="767"/>
      <c r="B35" s="380">
        <v>3.21</v>
      </c>
      <c r="C35" s="395" t="s">
        <v>518</v>
      </c>
      <c r="D35" s="395" t="s">
        <v>519</v>
      </c>
      <c r="E35" s="395" t="s">
        <v>520</v>
      </c>
      <c r="F35" s="395" t="s">
        <v>521</v>
      </c>
      <c r="G35" s="388">
        <v>44895</v>
      </c>
      <c r="H35" s="191">
        <v>0.4</v>
      </c>
      <c r="I35" s="210" t="s">
        <v>522</v>
      </c>
      <c r="J35" s="191">
        <v>0.4</v>
      </c>
      <c r="K35" s="195" t="s">
        <v>523</v>
      </c>
      <c r="L35" s="188">
        <v>0.52</v>
      </c>
      <c r="M35" s="189" t="s">
        <v>524</v>
      </c>
      <c r="N35" s="270">
        <v>0.52</v>
      </c>
      <c r="O35" s="352" t="s">
        <v>525</v>
      </c>
      <c r="P35" s="443" t="s">
        <v>526</v>
      </c>
      <c r="Q35" s="653" t="s">
        <v>527</v>
      </c>
      <c r="R35" s="612">
        <v>0.68</v>
      </c>
      <c r="S35" s="669" t="s">
        <v>779</v>
      </c>
    </row>
    <row r="36" spans="1:19" ht="78.75" customHeight="1">
      <c r="A36" s="391" t="s">
        <v>528</v>
      </c>
      <c r="B36" s="373">
        <v>4.0999999999999996</v>
      </c>
      <c r="C36" s="392" t="s">
        <v>529</v>
      </c>
      <c r="D36" s="393" t="s">
        <v>530</v>
      </c>
      <c r="E36" s="393" t="s">
        <v>531</v>
      </c>
      <c r="F36" s="393" t="s">
        <v>532</v>
      </c>
      <c r="G36" s="394" t="s">
        <v>533</v>
      </c>
      <c r="H36" s="234">
        <v>0.33329999999999999</v>
      </c>
      <c r="I36" s="216" t="s">
        <v>534</v>
      </c>
      <c r="J36" s="203">
        <v>0.33329999999999999</v>
      </c>
      <c r="K36" s="194" t="s">
        <v>535</v>
      </c>
      <c r="L36" s="178">
        <v>0.66659999999999997</v>
      </c>
      <c r="M36" s="179" t="s">
        <v>536</v>
      </c>
      <c r="N36" s="301">
        <v>0.66600000000000004</v>
      </c>
      <c r="O36" s="353" t="s">
        <v>537</v>
      </c>
      <c r="P36" s="442">
        <v>1</v>
      </c>
      <c r="Q36" s="662" t="s">
        <v>538</v>
      </c>
      <c r="R36" s="584">
        <v>1</v>
      </c>
      <c r="S36" s="668" t="s">
        <v>780</v>
      </c>
    </row>
    <row r="37" spans="1:19" ht="304.5" customHeight="1">
      <c r="A37" s="229"/>
      <c r="B37" s="241">
        <v>4.2</v>
      </c>
      <c r="C37" s="227" t="s">
        <v>539</v>
      </c>
      <c r="D37" s="220" t="s">
        <v>540</v>
      </c>
      <c r="E37" s="220" t="s">
        <v>541</v>
      </c>
      <c r="F37" s="220" t="s">
        <v>532</v>
      </c>
      <c r="G37" s="189" t="s">
        <v>542</v>
      </c>
      <c r="H37" s="191">
        <v>0</v>
      </c>
      <c r="I37" s="189" t="s">
        <v>543</v>
      </c>
      <c r="J37" s="191">
        <v>0</v>
      </c>
      <c r="K37" s="195" t="s">
        <v>544</v>
      </c>
      <c r="L37" s="180">
        <v>0</v>
      </c>
      <c r="M37" s="181" t="s">
        <v>543</v>
      </c>
      <c r="N37" s="270">
        <v>0</v>
      </c>
      <c r="O37" s="352" t="s">
        <v>483</v>
      </c>
      <c r="P37" s="443">
        <v>1</v>
      </c>
      <c r="Q37" s="665" t="s">
        <v>545</v>
      </c>
      <c r="R37" s="583">
        <v>1</v>
      </c>
      <c r="S37" s="669" t="s">
        <v>781</v>
      </c>
    </row>
    <row r="38" spans="1:19" ht="188.25" customHeight="1">
      <c r="A38" s="229"/>
      <c r="B38" s="241">
        <v>4.3</v>
      </c>
      <c r="C38" s="165" t="s">
        <v>546</v>
      </c>
      <c r="D38" s="218" t="s">
        <v>547</v>
      </c>
      <c r="E38" s="218" t="s">
        <v>548</v>
      </c>
      <c r="F38" s="218" t="s">
        <v>549</v>
      </c>
      <c r="G38" s="172">
        <v>44891</v>
      </c>
      <c r="H38" s="192">
        <v>0</v>
      </c>
      <c r="I38" s="206" t="s">
        <v>543</v>
      </c>
      <c r="J38" s="192">
        <v>0</v>
      </c>
      <c r="K38" s="194" t="s">
        <v>550</v>
      </c>
      <c r="L38" s="169">
        <v>1</v>
      </c>
      <c r="M38" s="170" t="s">
        <v>551</v>
      </c>
      <c r="N38" s="156">
        <v>1</v>
      </c>
      <c r="O38" s="353" t="s">
        <v>552</v>
      </c>
      <c r="P38" s="442">
        <v>1</v>
      </c>
      <c r="Q38" s="662" t="s">
        <v>553</v>
      </c>
      <c r="R38" s="584">
        <v>1</v>
      </c>
      <c r="S38" s="668" t="s">
        <v>782</v>
      </c>
    </row>
    <row r="39" spans="1:19" ht="105.75" customHeight="1">
      <c r="A39" s="229"/>
      <c r="B39" s="241">
        <v>4.4000000000000004</v>
      </c>
      <c r="C39" s="227" t="s">
        <v>554</v>
      </c>
      <c r="D39" s="220" t="s">
        <v>514</v>
      </c>
      <c r="E39" s="220" t="s">
        <v>414</v>
      </c>
      <c r="F39" s="220" t="s">
        <v>555</v>
      </c>
      <c r="G39" s="189">
        <v>44834</v>
      </c>
      <c r="H39" s="233">
        <v>0</v>
      </c>
      <c r="I39" s="213" t="s">
        <v>556</v>
      </c>
      <c r="J39" s="191">
        <v>0</v>
      </c>
      <c r="K39" s="195" t="s">
        <v>300</v>
      </c>
      <c r="L39" s="180">
        <v>1</v>
      </c>
      <c r="M39" s="181" t="s">
        <v>557</v>
      </c>
      <c r="N39" s="270">
        <v>1</v>
      </c>
      <c r="O39" s="450" t="s">
        <v>558</v>
      </c>
      <c r="P39" s="443">
        <v>1</v>
      </c>
      <c r="Q39" s="663" t="s">
        <v>445</v>
      </c>
      <c r="R39" s="583">
        <v>1</v>
      </c>
      <c r="S39" s="669" t="s">
        <v>40</v>
      </c>
    </row>
    <row r="40" spans="1:19" ht="138" customHeight="1" thickBot="1">
      <c r="A40" s="228"/>
      <c r="B40" s="241">
        <v>4.5</v>
      </c>
      <c r="C40" s="165" t="s">
        <v>559</v>
      </c>
      <c r="D40" s="218" t="s">
        <v>560</v>
      </c>
      <c r="E40" s="218" t="s">
        <v>561</v>
      </c>
      <c r="F40" s="218" t="s">
        <v>437</v>
      </c>
      <c r="G40" s="172">
        <v>44742</v>
      </c>
      <c r="H40" s="192">
        <v>1</v>
      </c>
      <c r="I40" s="212" t="s">
        <v>562</v>
      </c>
      <c r="J40" s="192">
        <v>1</v>
      </c>
      <c r="K40" s="194" t="s">
        <v>563</v>
      </c>
      <c r="L40" s="169">
        <v>1</v>
      </c>
      <c r="M40" s="175" t="s">
        <v>432</v>
      </c>
      <c r="N40" s="449">
        <v>1</v>
      </c>
      <c r="O40" s="448" t="s">
        <v>386</v>
      </c>
      <c r="P40" s="156">
        <v>1</v>
      </c>
      <c r="Q40" s="353" t="s">
        <v>386</v>
      </c>
      <c r="R40" s="584">
        <v>1</v>
      </c>
      <c r="S40" s="668" t="s">
        <v>31</v>
      </c>
    </row>
    <row r="41" spans="1:19" ht="111.75" customHeight="1">
      <c r="A41" s="424" t="s">
        <v>564</v>
      </c>
      <c r="B41" s="241">
        <v>5.0999999999999996</v>
      </c>
      <c r="C41" s="219" t="s">
        <v>565</v>
      </c>
      <c r="D41" s="220" t="s">
        <v>566</v>
      </c>
      <c r="E41" s="220" t="s">
        <v>567</v>
      </c>
      <c r="F41" s="220" t="s">
        <v>437</v>
      </c>
      <c r="G41" s="189">
        <v>44803</v>
      </c>
      <c r="H41" s="233">
        <v>0.5</v>
      </c>
      <c r="I41" s="213" t="s">
        <v>568</v>
      </c>
      <c r="J41" s="191">
        <v>0.5</v>
      </c>
      <c r="K41" s="195" t="s">
        <v>569</v>
      </c>
      <c r="L41" s="180">
        <v>1</v>
      </c>
      <c r="M41" s="181" t="s">
        <v>570</v>
      </c>
      <c r="N41" s="270">
        <v>1</v>
      </c>
      <c r="O41" s="451" t="s">
        <v>571</v>
      </c>
      <c r="P41" s="443">
        <v>1</v>
      </c>
      <c r="Q41" s="663" t="s">
        <v>445</v>
      </c>
      <c r="R41" s="583">
        <v>1</v>
      </c>
      <c r="S41" s="669" t="s">
        <v>40</v>
      </c>
    </row>
    <row r="42" spans="1:19" ht="94.5">
      <c r="A42" s="230"/>
      <c r="B42" s="241">
        <v>5.2</v>
      </c>
      <c r="C42" s="168" t="s">
        <v>572</v>
      </c>
      <c r="D42" s="218" t="s">
        <v>427</v>
      </c>
      <c r="E42" s="218" t="s">
        <v>428</v>
      </c>
      <c r="F42" s="218" t="s">
        <v>429</v>
      </c>
      <c r="G42" s="172">
        <v>44895</v>
      </c>
      <c r="H42" s="234">
        <v>0</v>
      </c>
      <c r="I42" s="212" t="s">
        <v>441</v>
      </c>
      <c r="J42" s="192">
        <v>0</v>
      </c>
      <c r="K42" s="194" t="s">
        <v>311</v>
      </c>
      <c r="L42" s="169">
        <v>0</v>
      </c>
      <c r="M42" s="175" t="s">
        <v>573</v>
      </c>
      <c r="N42" s="156">
        <v>0</v>
      </c>
      <c r="O42" s="353" t="s">
        <v>483</v>
      </c>
      <c r="P42" s="442">
        <v>1</v>
      </c>
      <c r="Q42" s="662" t="s">
        <v>574</v>
      </c>
      <c r="R42" s="584">
        <v>1</v>
      </c>
      <c r="S42" s="668" t="s">
        <v>783</v>
      </c>
    </row>
    <row r="43" spans="1:19" ht="126">
      <c r="A43" s="230"/>
      <c r="B43" s="241">
        <v>5.3</v>
      </c>
      <c r="C43" s="219" t="s">
        <v>575</v>
      </c>
      <c r="D43" s="220" t="s">
        <v>576</v>
      </c>
      <c r="E43" s="220" t="s">
        <v>577</v>
      </c>
      <c r="F43" s="220" t="s">
        <v>578</v>
      </c>
      <c r="G43" s="189">
        <v>44895</v>
      </c>
      <c r="H43" s="233">
        <v>0</v>
      </c>
      <c r="I43" s="213" t="s">
        <v>441</v>
      </c>
      <c r="J43" s="191">
        <v>0</v>
      </c>
      <c r="K43" s="195" t="s">
        <v>311</v>
      </c>
      <c r="L43" s="180">
        <v>1</v>
      </c>
      <c r="M43" s="181" t="s">
        <v>579</v>
      </c>
      <c r="N43" s="270">
        <v>1</v>
      </c>
      <c r="O43" s="360" t="s">
        <v>580</v>
      </c>
      <c r="P43" s="443">
        <v>1</v>
      </c>
      <c r="Q43" s="663" t="s">
        <v>445</v>
      </c>
      <c r="R43" s="583">
        <v>1</v>
      </c>
      <c r="S43" s="669" t="s">
        <v>40</v>
      </c>
    </row>
    <row r="44" spans="1:19" ht="186.75" customHeight="1" thickBot="1">
      <c r="A44" s="231"/>
      <c r="B44" s="243">
        <v>5.4</v>
      </c>
      <c r="C44" s="244" t="s">
        <v>581</v>
      </c>
      <c r="D44" s="244" t="s">
        <v>582</v>
      </c>
      <c r="E44" s="244" t="s">
        <v>583</v>
      </c>
      <c r="F44" s="244" t="s">
        <v>584</v>
      </c>
      <c r="G44" s="190" t="s">
        <v>585</v>
      </c>
      <c r="H44" s="236">
        <v>0.5</v>
      </c>
      <c r="I44" s="217" t="s">
        <v>586</v>
      </c>
      <c r="J44" s="204">
        <v>0.5</v>
      </c>
      <c r="K44" s="198" t="s">
        <v>587</v>
      </c>
      <c r="L44" s="182">
        <v>0.75</v>
      </c>
      <c r="M44" s="183" t="s">
        <v>588</v>
      </c>
      <c r="N44" s="311">
        <v>0.75</v>
      </c>
      <c r="O44" s="363" t="s">
        <v>589</v>
      </c>
      <c r="P44" s="445">
        <v>1</v>
      </c>
      <c r="Q44" s="666" t="s">
        <v>590</v>
      </c>
      <c r="R44" s="601">
        <v>1</v>
      </c>
      <c r="S44" s="674" t="s">
        <v>784</v>
      </c>
    </row>
    <row r="45" spans="1:19">
      <c r="H45" s="321">
        <f>+AVERAGE(H7:H44)</f>
        <v>0.23850789473684214</v>
      </c>
      <c r="J45" s="321">
        <f>+AVERAGE(J7:J44)</f>
        <v>0.2166657894736842</v>
      </c>
      <c r="L45" s="321">
        <f>+AVERAGE(L7:L44)</f>
        <v>0.65464736842105253</v>
      </c>
      <c r="N45" s="321">
        <f>+AVERAGE(N7:N44)</f>
        <v>0.62831578947368416</v>
      </c>
      <c r="P45" s="321">
        <f>+AVERAGE(P7:P44)</f>
        <v>0.88918918918918932</v>
      </c>
      <c r="R45" s="321">
        <f>AVERAGE(R7:R44)</f>
        <v>0.90868421052631587</v>
      </c>
    </row>
    <row r="46" spans="1:19">
      <c r="N46" s="321"/>
    </row>
  </sheetData>
  <mergeCells count="15">
    <mergeCell ref="A15:A35"/>
    <mergeCell ref="P5:Q5"/>
    <mergeCell ref="R5:S5"/>
    <mergeCell ref="P4:S4"/>
    <mergeCell ref="A7:A8"/>
    <mergeCell ref="A9:A14"/>
    <mergeCell ref="L4:O4"/>
    <mergeCell ref="L5:M5"/>
    <mergeCell ref="N5:O5"/>
    <mergeCell ref="A3:G3"/>
    <mergeCell ref="A5:G5"/>
    <mergeCell ref="H4:K4"/>
    <mergeCell ref="H5:I5"/>
    <mergeCell ref="J5:K5"/>
    <mergeCell ref="A4:G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S18"/>
  <sheetViews>
    <sheetView showGridLines="0" topLeftCell="N13" zoomScale="77" zoomScaleNormal="77" workbookViewId="0">
      <selection activeCell="R18" sqref="R18"/>
    </sheetView>
  </sheetViews>
  <sheetFormatPr baseColWidth="10" defaultColWidth="11.42578125" defaultRowHeight="15"/>
  <cols>
    <col min="1" max="1" width="36.28515625" customWidth="1"/>
    <col min="2" max="2" width="7.7109375" customWidth="1"/>
    <col min="3" max="3" width="40.7109375" customWidth="1"/>
    <col min="4" max="4" width="30.5703125" style="2" customWidth="1"/>
    <col min="5" max="5" width="34" style="2" customWidth="1"/>
    <col min="6" max="6" width="35.85546875" style="2" customWidth="1"/>
    <col min="7" max="7" width="14.28515625" style="2" customWidth="1"/>
    <col min="8" max="8" width="15.5703125" customWidth="1"/>
    <col min="9" max="9" width="73.5703125" customWidth="1"/>
    <col min="10" max="10" width="13.28515625" customWidth="1"/>
    <col min="11" max="11" width="44.5703125" customWidth="1"/>
    <col min="12" max="12" width="26" customWidth="1"/>
    <col min="13" max="13" width="90" customWidth="1"/>
    <col min="14" max="14" width="29.42578125" customWidth="1"/>
    <col min="15" max="15" width="47.85546875" customWidth="1"/>
    <col min="16" max="16" width="26.85546875" customWidth="1"/>
    <col min="17" max="17" width="85" customWidth="1"/>
    <col min="18" max="18" width="26.28515625" customWidth="1"/>
    <col min="19" max="19" width="53.140625" customWidth="1"/>
  </cols>
  <sheetData>
    <row r="2" spans="1:19" ht="18.75">
      <c r="A2" s="703" t="s">
        <v>0</v>
      </c>
      <c r="B2" s="703"/>
      <c r="C2" s="703"/>
      <c r="D2" s="703"/>
      <c r="E2" s="703"/>
      <c r="F2" s="703"/>
      <c r="G2" s="703"/>
      <c r="H2" s="703"/>
    </row>
    <row r="3" spans="1:19" ht="19.5" thickBot="1">
      <c r="A3" s="703" t="s">
        <v>591</v>
      </c>
      <c r="B3" s="703"/>
      <c r="C3" s="703"/>
      <c r="D3" s="703"/>
      <c r="E3" s="703"/>
      <c r="F3" s="703"/>
      <c r="G3" s="703"/>
      <c r="H3" s="703"/>
    </row>
    <row r="4" spans="1:19" ht="16.5" thickBot="1">
      <c r="A4" s="786"/>
      <c r="B4" s="787"/>
      <c r="C4" s="787"/>
      <c r="D4" s="787"/>
      <c r="E4" s="787"/>
      <c r="F4" s="787"/>
      <c r="G4" s="788"/>
      <c r="H4" s="715" t="s">
        <v>4</v>
      </c>
      <c r="I4" s="716"/>
      <c r="J4" s="716"/>
      <c r="K4" s="717"/>
      <c r="L4" s="776" t="s">
        <v>5</v>
      </c>
      <c r="M4" s="777"/>
      <c r="N4" s="798"/>
      <c r="O4" s="799"/>
      <c r="P4" s="795" t="s">
        <v>6</v>
      </c>
      <c r="Q4" s="796"/>
      <c r="R4" s="796"/>
      <c r="S4" s="797"/>
    </row>
    <row r="5" spans="1:19" ht="45" customHeight="1" thickBot="1">
      <c r="A5" s="789" t="s">
        <v>7</v>
      </c>
      <c r="B5" s="790"/>
      <c r="C5" s="790"/>
      <c r="D5" s="790"/>
      <c r="E5" s="790"/>
      <c r="F5" s="790"/>
      <c r="G5" s="790"/>
      <c r="H5" s="711" t="s">
        <v>8</v>
      </c>
      <c r="I5" s="712"/>
      <c r="J5" s="713" t="s">
        <v>9</v>
      </c>
      <c r="K5" s="714"/>
      <c r="L5" s="718" t="s">
        <v>10</v>
      </c>
      <c r="M5" s="800"/>
      <c r="N5" s="801" t="s">
        <v>11</v>
      </c>
      <c r="O5" s="802"/>
      <c r="P5" s="791" t="s">
        <v>160</v>
      </c>
      <c r="Q5" s="792"/>
      <c r="R5" s="793" t="s">
        <v>12</v>
      </c>
      <c r="S5" s="794"/>
    </row>
    <row r="6" spans="1:19" ht="55.5" customHeight="1" thickBot="1">
      <c r="A6" s="13" t="s">
        <v>13</v>
      </c>
      <c r="B6" s="785" t="s">
        <v>14</v>
      </c>
      <c r="C6" s="785"/>
      <c r="D6" s="13" t="s">
        <v>15</v>
      </c>
      <c r="E6" s="13" t="s">
        <v>16</v>
      </c>
      <c r="F6" s="13" t="s">
        <v>17</v>
      </c>
      <c r="G6" s="70" t="s">
        <v>18</v>
      </c>
      <c r="H6" s="38" t="s">
        <v>19</v>
      </c>
      <c r="I6" s="39" t="s">
        <v>20</v>
      </c>
      <c r="J6" s="39" t="s">
        <v>21</v>
      </c>
      <c r="K6" s="130" t="s">
        <v>22</v>
      </c>
      <c r="L6" s="37" t="s">
        <v>19</v>
      </c>
      <c r="M6" s="141" t="s">
        <v>20</v>
      </c>
      <c r="N6" s="142" t="s">
        <v>23</v>
      </c>
      <c r="O6" s="143" t="s">
        <v>22</v>
      </c>
      <c r="P6" s="38" t="s">
        <v>19</v>
      </c>
      <c r="Q6" s="130" t="s">
        <v>20</v>
      </c>
      <c r="R6" s="402" t="s">
        <v>23</v>
      </c>
      <c r="S6" s="403" t="s">
        <v>22</v>
      </c>
    </row>
    <row r="7" spans="1:19" ht="224.25" customHeight="1">
      <c r="A7" s="779" t="s">
        <v>592</v>
      </c>
      <c r="B7" s="19">
        <v>1.1000000000000001</v>
      </c>
      <c r="C7" s="5" t="s">
        <v>593</v>
      </c>
      <c r="D7" s="12" t="s">
        <v>594</v>
      </c>
      <c r="E7" s="12" t="s">
        <v>595</v>
      </c>
      <c r="F7" s="12" t="s">
        <v>596</v>
      </c>
      <c r="G7" s="52">
        <v>44895</v>
      </c>
      <c r="H7" s="425">
        <v>1</v>
      </c>
      <c r="I7" s="426" t="s">
        <v>597</v>
      </c>
      <c r="J7" s="105">
        <v>1</v>
      </c>
      <c r="K7" s="52" t="s">
        <v>598</v>
      </c>
      <c r="L7" s="275">
        <v>1</v>
      </c>
      <c r="M7" s="276" t="s">
        <v>599</v>
      </c>
      <c r="N7" s="404">
        <v>1</v>
      </c>
      <c r="O7" s="405" t="s">
        <v>600</v>
      </c>
      <c r="P7" s="447">
        <v>1</v>
      </c>
      <c r="Q7" s="405" t="s">
        <v>601</v>
      </c>
      <c r="R7" s="595">
        <v>1</v>
      </c>
      <c r="S7" s="648" t="s">
        <v>785</v>
      </c>
    </row>
    <row r="8" spans="1:19" ht="252" customHeight="1">
      <c r="A8" s="780"/>
      <c r="B8" s="15">
        <v>1.2</v>
      </c>
      <c r="C8" s="24" t="s">
        <v>602</v>
      </c>
      <c r="D8" s="16" t="s">
        <v>603</v>
      </c>
      <c r="E8" s="111" t="s">
        <v>604</v>
      </c>
      <c r="F8" s="16" t="s">
        <v>596</v>
      </c>
      <c r="G8" s="75" t="s">
        <v>605</v>
      </c>
      <c r="H8" s="79">
        <v>0.33</v>
      </c>
      <c r="I8" s="78" t="s">
        <v>606</v>
      </c>
      <c r="J8" s="106">
        <v>0.33</v>
      </c>
      <c r="K8" s="75" t="s">
        <v>607</v>
      </c>
      <c r="L8" s="124">
        <v>0.66</v>
      </c>
      <c r="M8" s="150" t="s">
        <v>608</v>
      </c>
      <c r="N8" s="326">
        <v>0.66669999999999996</v>
      </c>
      <c r="O8" s="398" t="s">
        <v>609</v>
      </c>
      <c r="P8" s="124">
        <v>1</v>
      </c>
      <c r="Q8" s="398" t="s">
        <v>610</v>
      </c>
      <c r="R8" s="97">
        <v>1</v>
      </c>
      <c r="S8" s="322" t="s">
        <v>786</v>
      </c>
    </row>
    <row r="9" spans="1:19" ht="186.75" customHeight="1">
      <c r="A9" s="1" t="s">
        <v>611</v>
      </c>
      <c r="B9" s="19">
        <v>2.1</v>
      </c>
      <c r="C9" s="5" t="s">
        <v>612</v>
      </c>
      <c r="D9" s="12" t="s">
        <v>613</v>
      </c>
      <c r="E9" s="12" t="s">
        <v>583</v>
      </c>
      <c r="F9" s="12" t="s">
        <v>584</v>
      </c>
      <c r="G9" s="52" t="s">
        <v>585</v>
      </c>
      <c r="H9" s="425">
        <v>0.5</v>
      </c>
      <c r="I9" s="427" t="s">
        <v>614</v>
      </c>
      <c r="J9" s="277">
        <v>0.5</v>
      </c>
      <c r="K9" s="93" t="s">
        <v>615</v>
      </c>
      <c r="L9" s="275">
        <v>0.75</v>
      </c>
      <c r="M9" s="276" t="s">
        <v>588</v>
      </c>
      <c r="N9" s="406">
        <v>0.75</v>
      </c>
      <c r="O9" s="405" t="s">
        <v>616</v>
      </c>
      <c r="P9" s="441">
        <v>1</v>
      </c>
      <c r="Q9" s="405" t="s">
        <v>617</v>
      </c>
      <c r="R9" s="580">
        <v>1</v>
      </c>
      <c r="S9" s="634" t="s">
        <v>784</v>
      </c>
    </row>
    <row r="10" spans="1:19" ht="117.75" customHeight="1">
      <c r="A10" s="781" t="s">
        <v>618</v>
      </c>
      <c r="B10" s="15">
        <v>3.1</v>
      </c>
      <c r="C10" s="24" t="s">
        <v>619</v>
      </c>
      <c r="D10" s="14" t="s">
        <v>620</v>
      </c>
      <c r="E10" s="16" t="s">
        <v>621</v>
      </c>
      <c r="F10" s="11" t="s">
        <v>622</v>
      </c>
      <c r="G10" s="53">
        <v>44905</v>
      </c>
      <c r="H10" s="428">
        <v>0.1</v>
      </c>
      <c r="I10" s="429" t="s">
        <v>623</v>
      </c>
      <c r="J10" s="107">
        <v>0.1</v>
      </c>
      <c r="K10" s="53" t="s">
        <v>624</v>
      </c>
      <c r="L10" s="154">
        <v>0.66659999999999997</v>
      </c>
      <c r="M10" s="151" t="s">
        <v>625</v>
      </c>
      <c r="N10" s="326">
        <v>0.66669999999999996</v>
      </c>
      <c r="O10" s="339" t="s">
        <v>626</v>
      </c>
      <c r="P10" s="124">
        <v>1</v>
      </c>
      <c r="Q10" s="339" t="s">
        <v>627</v>
      </c>
      <c r="R10" s="97">
        <v>1</v>
      </c>
      <c r="S10" s="322" t="s">
        <v>787</v>
      </c>
    </row>
    <row r="11" spans="1:19" ht="220.5">
      <c r="A11" s="782"/>
      <c r="B11" s="19">
        <v>3.2</v>
      </c>
      <c r="C11" s="26" t="s">
        <v>628</v>
      </c>
      <c r="D11" s="12" t="s">
        <v>629</v>
      </c>
      <c r="E11" s="12" t="s">
        <v>630</v>
      </c>
      <c r="F11" s="12" t="s">
        <v>622</v>
      </c>
      <c r="G11" s="397">
        <v>44905</v>
      </c>
      <c r="H11" s="430">
        <v>0.1</v>
      </c>
      <c r="I11" s="431" t="s">
        <v>631</v>
      </c>
      <c r="J11" s="105">
        <v>0.1</v>
      </c>
      <c r="K11" s="52" t="s">
        <v>632</v>
      </c>
      <c r="L11" s="278">
        <v>0.5</v>
      </c>
      <c r="M11" s="279" t="s">
        <v>633</v>
      </c>
      <c r="N11" s="328">
        <v>0.2</v>
      </c>
      <c r="O11" s="407" t="s">
        <v>634</v>
      </c>
      <c r="P11" s="124">
        <v>1</v>
      </c>
      <c r="Q11" s="640" t="s">
        <v>635</v>
      </c>
      <c r="R11" s="580">
        <v>1</v>
      </c>
      <c r="S11" s="634" t="s">
        <v>788</v>
      </c>
    </row>
    <row r="12" spans="1:19" ht="209.25" customHeight="1">
      <c r="A12" s="782"/>
      <c r="B12" s="15">
        <v>3.3</v>
      </c>
      <c r="C12" s="25" t="s">
        <v>636</v>
      </c>
      <c r="D12" s="22" t="s">
        <v>637</v>
      </c>
      <c r="E12" s="23" t="s">
        <v>638</v>
      </c>
      <c r="F12" s="22" t="s">
        <v>639</v>
      </c>
      <c r="G12" s="36" t="s">
        <v>640</v>
      </c>
      <c r="H12" s="76">
        <v>0</v>
      </c>
      <c r="I12" s="80" t="s">
        <v>641</v>
      </c>
      <c r="J12" s="108">
        <v>0</v>
      </c>
      <c r="K12" s="36" t="s">
        <v>64</v>
      </c>
      <c r="L12" s="140">
        <v>0.5</v>
      </c>
      <c r="M12" s="152" t="s">
        <v>642</v>
      </c>
      <c r="N12" s="329">
        <v>0.5</v>
      </c>
      <c r="O12" s="399" t="s">
        <v>643</v>
      </c>
      <c r="P12" s="466">
        <v>0.5</v>
      </c>
      <c r="Q12" s="675" t="s">
        <v>644</v>
      </c>
      <c r="R12" s="602" t="s">
        <v>808</v>
      </c>
      <c r="S12" s="643" t="s">
        <v>807</v>
      </c>
    </row>
    <row r="13" spans="1:19" ht="145.5" customHeight="1">
      <c r="A13" s="783"/>
      <c r="B13" s="19">
        <v>3.4</v>
      </c>
      <c r="C13" s="26" t="s">
        <v>645</v>
      </c>
      <c r="D13" s="12" t="s">
        <v>646</v>
      </c>
      <c r="E13" s="12" t="s">
        <v>647</v>
      </c>
      <c r="F13" s="12" t="s">
        <v>648</v>
      </c>
      <c r="G13" s="52" t="s">
        <v>649</v>
      </c>
      <c r="H13" s="77">
        <v>0</v>
      </c>
      <c r="I13" s="81" t="s">
        <v>641</v>
      </c>
      <c r="J13" s="105">
        <v>0</v>
      </c>
      <c r="K13" s="52" t="s">
        <v>64</v>
      </c>
      <c r="L13" s="153">
        <v>0.5</v>
      </c>
      <c r="M13" s="299" t="s">
        <v>650</v>
      </c>
      <c r="N13" s="325">
        <v>0.33329999999999999</v>
      </c>
      <c r="O13" s="400" t="s">
        <v>651</v>
      </c>
      <c r="P13" s="441">
        <v>0</v>
      </c>
      <c r="Q13" s="676" t="s">
        <v>652</v>
      </c>
      <c r="R13" s="598">
        <v>0</v>
      </c>
      <c r="S13" s="634" t="s">
        <v>769</v>
      </c>
    </row>
    <row r="14" spans="1:19" ht="153" customHeight="1">
      <c r="A14" s="30" t="s">
        <v>653</v>
      </c>
      <c r="B14" s="280">
        <v>4.0999999999999996</v>
      </c>
      <c r="C14" s="281" t="s">
        <v>654</v>
      </c>
      <c r="D14" s="282" t="s">
        <v>655</v>
      </c>
      <c r="E14" s="282" t="s">
        <v>656</v>
      </c>
      <c r="F14" s="282" t="s">
        <v>657</v>
      </c>
      <c r="G14" s="283" t="s">
        <v>605</v>
      </c>
      <c r="H14" s="432">
        <v>0.33</v>
      </c>
      <c r="I14" s="284" t="s">
        <v>658</v>
      </c>
      <c r="J14" s="285">
        <v>0.33</v>
      </c>
      <c r="K14" s="283" t="s">
        <v>659</v>
      </c>
      <c r="L14" s="124">
        <v>0.66</v>
      </c>
      <c r="M14" s="151" t="s">
        <v>660</v>
      </c>
      <c r="N14" s="330">
        <v>0.66669999999999996</v>
      </c>
      <c r="O14" s="347" t="s">
        <v>661</v>
      </c>
      <c r="P14" s="124">
        <v>1</v>
      </c>
      <c r="Q14" s="347" t="s">
        <v>662</v>
      </c>
      <c r="R14" s="97">
        <v>1</v>
      </c>
      <c r="S14" s="322" t="s">
        <v>789</v>
      </c>
    </row>
    <row r="15" spans="1:19" ht="150">
      <c r="A15" s="784" t="s">
        <v>663</v>
      </c>
      <c r="B15" s="286">
        <v>5.0999999999999996</v>
      </c>
      <c r="C15" s="287" t="s">
        <v>664</v>
      </c>
      <c r="D15" s="288" t="s">
        <v>665</v>
      </c>
      <c r="E15" s="288" t="s">
        <v>666</v>
      </c>
      <c r="F15" s="289" t="s">
        <v>667</v>
      </c>
      <c r="G15" s="93" t="s">
        <v>668</v>
      </c>
      <c r="H15" s="433">
        <v>0.5</v>
      </c>
      <c r="I15" s="290" t="s">
        <v>669</v>
      </c>
      <c r="J15" s="277">
        <v>0.5</v>
      </c>
      <c r="K15" s="93" t="s">
        <v>670</v>
      </c>
      <c r="L15" s="291">
        <v>0.5</v>
      </c>
      <c r="M15" s="276" t="s">
        <v>671</v>
      </c>
      <c r="N15" s="327">
        <v>0.5</v>
      </c>
      <c r="O15" s="340" t="s">
        <v>672</v>
      </c>
      <c r="P15" s="441">
        <v>1</v>
      </c>
      <c r="Q15" s="676" t="s">
        <v>673</v>
      </c>
      <c r="R15" s="580">
        <v>1</v>
      </c>
      <c r="S15" s="677" t="s">
        <v>791</v>
      </c>
    </row>
    <row r="16" spans="1:19" ht="108.75" customHeight="1" thickBot="1">
      <c r="A16" s="780"/>
      <c r="B16" s="280">
        <v>5.2</v>
      </c>
      <c r="C16" s="281" t="s">
        <v>674</v>
      </c>
      <c r="D16" s="282" t="s">
        <v>675</v>
      </c>
      <c r="E16" s="282" t="s">
        <v>676</v>
      </c>
      <c r="F16" s="282" t="s">
        <v>677</v>
      </c>
      <c r="G16" s="283">
        <v>44864</v>
      </c>
      <c r="H16" s="434">
        <v>0.5</v>
      </c>
      <c r="I16" s="292" t="s">
        <v>568</v>
      </c>
      <c r="J16" s="293">
        <v>0.5</v>
      </c>
      <c r="K16" s="294" t="s">
        <v>678</v>
      </c>
      <c r="L16" s="295">
        <v>1</v>
      </c>
      <c r="M16" s="296" t="s">
        <v>679</v>
      </c>
      <c r="N16" s="331">
        <v>1</v>
      </c>
      <c r="O16" s="401" t="s">
        <v>680</v>
      </c>
      <c r="P16" s="148">
        <v>1</v>
      </c>
      <c r="Q16" s="676" t="s">
        <v>445</v>
      </c>
      <c r="R16" s="128">
        <v>1</v>
      </c>
      <c r="S16" s="678" t="s">
        <v>40</v>
      </c>
    </row>
    <row r="17" spans="8:18">
      <c r="H17" s="318">
        <f>+AVERAGE(H7:H16)</f>
        <v>0.33600000000000002</v>
      </c>
      <c r="J17" s="318">
        <f>+AVERAGE(J7:J16)</f>
        <v>0.33600000000000002</v>
      </c>
      <c r="L17" s="318">
        <f>+AVERAGE(L7:L16)</f>
        <v>0.67366000000000004</v>
      </c>
      <c r="N17" s="319">
        <f>+AVERAGE(N7:N16)</f>
        <v>0.62834000000000001</v>
      </c>
      <c r="P17" s="319">
        <f>AVERAGE(P7:P16)</f>
        <v>0.85</v>
      </c>
      <c r="R17" s="319">
        <f>AVERAGE(R7:R16)</f>
        <v>0.88888888888888884</v>
      </c>
    </row>
    <row r="18" spans="8:18">
      <c r="N18" s="318"/>
    </row>
  </sheetData>
  <mergeCells count="17">
    <mergeCell ref="P5:Q5"/>
    <mergeCell ref="R5:S5"/>
    <mergeCell ref="P4:S4"/>
    <mergeCell ref="L4:O4"/>
    <mergeCell ref="L5:M5"/>
    <mergeCell ref="N5:O5"/>
    <mergeCell ref="A7:A8"/>
    <mergeCell ref="A10:A13"/>
    <mergeCell ref="A15:A16"/>
    <mergeCell ref="A2:H2"/>
    <mergeCell ref="A3:H3"/>
    <mergeCell ref="B6:C6"/>
    <mergeCell ref="A4:G4"/>
    <mergeCell ref="A5:G5"/>
    <mergeCell ref="H4:K4"/>
    <mergeCell ref="H5:I5"/>
    <mergeCell ref="J5:K5"/>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T29"/>
  <sheetViews>
    <sheetView showGridLines="0" topLeftCell="M13" zoomScale="70" zoomScaleNormal="70" workbookViewId="0">
      <selection activeCell="U24" sqref="U24"/>
    </sheetView>
  </sheetViews>
  <sheetFormatPr baseColWidth="10" defaultColWidth="11.42578125" defaultRowHeight="15"/>
  <cols>
    <col min="1" max="1" width="36.28515625" customWidth="1"/>
    <col min="2" max="2" width="11.140625" customWidth="1"/>
    <col min="3" max="4" width="40.7109375" customWidth="1"/>
    <col min="5" max="5" width="40.7109375" style="2" customWidth="1"/>
    <col min="6" max="6" width="35.85546875" customWidth="1"/>
    <col min="7" max="7" width="19.85546875" customWidth="1"/>
    <col min="8" max="8" width="14.42578125" customWidth="1"/>
    <col min="9" max="9" width="40.7109375" customWidth="1"/>
    <col min="10" max="10" width="19" customWidth="1"/>
    <col min="11" max="11" width="40.7109375" customWidth="1"/>
    <col min="12" max="12" width="16.85546875" customWidth="1"/>
    <col min="13" max="13" width="53" customWidth="1"/>
    <col min="14" max="14" width="29.5703125" customWidth="1"/>
    <col min="15" max="15" width="44" customWidth="1"/>
    <col min="16" max="16" width="25.28515625" customWidth="1"/>
    <col min="17" max="17" width="60" customWidth="1"/>
    <col min="18" max="18" width="25.5703125" customWidth="1"/>
    <col min="19" max="19" width="57.7109375" customWidth="1"/>
  </cols>
  <sheetData>
    <row r="2" spans="1:19" ht="18.75">
      <c r="A2" s="703" t="s">
        <v>0</v>
      </c>
      <c r="B2" s="703"/>
      <c r="C2" s="703"/>
      <c r="D2" s="703"/>
      <c r="E2" s="703"/>
      <c r="F2" s="703"/>
      <c r="G2" s="703"/>
      <c r="H2" s="703"/>
    </row>
    <row r="3" spans="1:19" ht="18.75">
      <c r="A3" s="703" t="s">
        <v>681</v>
      </c>
      <c r="B3" s="703"/>
      <c r="C3" s="703"/>
      <c r="D3" s="703"/>
      <c r="E3" s="703"/>
      <c r="F3" s="703"/>
      <c r="G3" s="703"/>
      <c r="H3" s="703"/>
    </row>
    <row r="4" spans="1:19" ht="15.75" thickBot="1">
      <c r="A4" s="8"/>
      <c r="B4" s="9"/>
      <c r="C4" s="9"/>
      <c r="D4" s="9"/>
      <c r="E4" s="27"/>
      <c r="F4" s="9"/>
      <c r="G4" s="9"/>
    </row>
    <row r="5" spans="1:19" ht="16.5" thickBot="1">
      <c r="A5" s="6"/>
      <c r="B5" s="7"/>
      <c r="C5" s="7"/>
      <c r="D5" s="7"/>
      <c r="E5" s="28"/>
      <c r="F5" s="7"/>
      <c r="G5" s="32"/>
      <c r="H5" s="715" t="s">
        <v>4</v>
      </c>
      <c r="I5" s="716"/>
      <c r="J5" s="716"/>
      <c r="K5" s="717"/>
      <c r="L5" s="776" t="s">
        <v>5</v>
      </c>
      <c r="M5" s="777"/>
      <c r="N5" s="777"/>
      <c r="O5" s="778"/>
      <c r="P5" s="776" t="s">
        <v>6</v>
      </c>
      <c r="Q5" s="777"/>
      <c r="R5" s="777"/>
      <c r="S5" s="778"/>
    </row>
    <row r="6" spans="1:19" ht="45" customHeight="1" thickBot="1">
      <c r="A6" s="789" t="s">
        <v>7</v>
      </c>
      <c r="B6" s="809"/>
      <c r="C6" s="809"/>
      <c r="D6" s="809"/>
      <c r="E6" s="809"/>
      <c r="F6" s="809"/>
      <c r="G6" s="809"/>
      <c r="H6" s="711" t="s">
        <v>8</v>
      </c>
      <c r="I6" s="712"/>
      <c r="J6" s="713" t="s">
        <v>9</v>
      </c>
      <c r="K6" s="755"/>
      <c r="L6" s="711" t="s">
        <v>10</v>
      </c>
      <c r="M6" s="712"/>
      <c r="N6" s="713" t="s">
        <v>11</v>
      </c>
      <c r="O6" s="714"/>
      <c r="P6" s="810" t="s">
        <v>229</v>
      </c>
      <c r="Q6" s="719"/>
      <c r="R6" s="720" t="s">
        <v>12</v>
      </c>
      <c r="S6" s="721"/>
    </row>
    <row r="7" spans="1:19" ht="52.5" customHeight="1" thickBot="1">
      <c r="A7" s="253" t="s">
        <v>13</v>
      </c>
      <c r="B7" s="807" t="s">
        <v>14</v>
      </c>
      <c r="C7" s="808"/>
      <c r="D7" s="249" t="s">
        <v>15</v>
      </c>
      <c r="E7" s="249" t="s">
        <v>16</v>
      </c>
      <c r="F7" s="249" t="s">
        <v>17</v>
      </c>
      <c r="G7" s="258" t="s">
        <v>18</v>
      </c>
      <c r="H7" s="264" t="s">
        <v>19</v>
      </c>
      <c r="I7" s="265" t="s">
        <v>20</v>
      </c>
      <c r="J7" s="265" t="s">
        <v>21</v>
      </c>
      <c r="K7" s="266" t="s">
        <v>22</v>
      </c>
      <c r="L7" s="410" t="s">
        <v>19</v>
      </c>
      <c r="M7" s="411" t="s">
        <v>20</v>
      </c>
      <c r="N7" s="411" t="s">
        <v>23</v>
      </c>
      <c r="O7" s="412" t="s">
        <v>22</v>
      </c>
      <c r="P7" s="342" t="s">
        <v>19</v>
      </c>
      <c r="Q7" s="332" t="s">
        <v>20</v>
      </c>
      <c r="R7" s="332" t="s">
        <v>23</v>
      </c>
      <c r="S7" s="133" t="s">
        <v>22</v>
      </c>
    </row>
    <row r="8" spans="1:19" ht="231.75" customHeight="1">
      <c r="A8" s="803" t="s">
        <v>682</v>
      </c>
      <c r="B8" s="250">
        <v>1.1000000000000001</v>
      </c>
      <c r="C8" s="223" t="s">
        <v>683</v>
      </c>
      <c r="D8" s="223" t="s">
        <v>684</v>
      </c>
      <c r="E8" s="223" t="s">
        <v>685</v>
      </c>
      <c r="F8" s="223" t="s">
        <v>317</v>
      </c>
      <c r="G8" s="259" t="s">
        <v>686</v>
      </c>
      <c r="H8" s="435">
        <v>0</v>
      </c>
      <c r="I8" s="436" t="s">
        <v>687</v>
      </c>
      <c r="J8" s="267">
        <v>0</v>
      </c>
      <c r="K8" s="268" t="s">
        <v>688</v>
      </c>
      <c r="L8" s="408">
        <v>0.5</v>
      </c>
      <c r="M8" s="392" t="s">
        <v>689</v>
      </c>
      <c r="N8" s="409">
        <v>0.5</v>
      </c>
      <c r="O8" s="413" t="s">
        <v>690</v>
      </c>
      <c r="P8" s="146">
        <v>1</v>
      </c>
      <c r="Q8" s="639" t="s">
        <v>691</v>
      </c>
      <c r="R8" s="120">
        <v>1</v>
      </c>
      <c r="S8" s="682" t="s">
        <v>790</v>
      </c>
    </row>
    <row r="9" spans="1:19" ht="111" thickBot="1">
      <c r="A9" s="804"/>
      <c r="B9" s="251">
        <v>1.2</v>
      </c>
      <c r="C9" s="220" t="s">
        <v>692</v>
      </c>
      <c r="D9" s="220" t="s">
        <v>693</v>
      </c>
      <c r="E9" s="246" t="s">
        <v>694</v>
      </c>
      <c r="F9" s="220" t="s">
        <v>695</v>
      </c>
      <c r="G9" s="195">
        <v>44742</v>
      </c>
      <c r="H9" s="188">
        <v>0</v>
      </c>
      <c r="I9" s="199" t="s">
        <v>696</v>
      </c>
      <c r="J9" s="86">
        <v>0</v>
      </c>
      <c r="K9" s="195" t="s">
        <v>64</v>
      </c>
      <c r="L9" s="188">
        <v>1</v>
      </c>
      <c r="M9" s="86" t="s">
        <v>697</v>
      </c>
      <c r="N9" s="313">
        <v>1</v>
      </c>
      <c r="O9" s="414" t="s">
        <v>698</v>
      </c>
      <c r="P9" s="441">
        <v>1</v>
      </c>
      <c r="Q9" s="679" t="s">
        <v>40</v>
      </c>
      <c r="R9" s="580">
        <v>1</v>
      </c>
      <c r="S9" s="634" t="s">
        <v>40</v>
      </c>
    </row>
    <row r="10" spans="1:19" ht="94.5">
      <c r="A10" s="804"/>
      <c r="B10" s="250">
        <v>1.3</v>
      </c>
      <c r="C10" s="218" t="s">
        <v>699</v>
      </c>
      <c r="D10" s="218" t="s">
        <v>700</v>
      </c>
      <c r="E10" s="218" t="s">
        <v>242</v>
      </c>
      <c r="F10" s="218" t="s">
        <v>701</v>
      </c>
      <c r="G10" s="260" t="s">
        <v>702</v>
      </c>
      <c r="H10" s="437">
        <v>0.5</v>
      </c>
      <c r="I10" s="200" t="s">
        <v>703</v>
      </c>
      <c r="J10" s="166">
        <v>0.5</v>
      </c>
      <c r="K10" s="260" t="s">
        <v>704</v>
      </c>
      <c r="L10" s="438">
        <v>1</v>
      </c>
      <c r="M10" s="439" t="s">
        <v>705</v>
      </c>
      <c r="N10" s="312">
        <v>1</v>
      </c>
      <c r="O10" s="415" t="s">
        <v>706</v>
      </c>
      <c r="P10" s="146">
        <v>1</v>
      </c>
      <c r="Q10" s="639" t="s">
        <v>707</v>
      </c>
      <c r="R10" s="97">
        <v>1</v>
      </c>
      <c r="S10" s="322" t="s">
        <v>40</v>
      </c>
    </row>
    <row r="11" spans="1:19" ht="221.25" thickBot="1">
      <c r="A11" s="804"/>
      <c r="B11" s="251">
        <v>1.4</v>
      </c>
      <c r="C11" s="220" t="s">
        <v>708</v>
      </c>
      <c r="D11" s="220" t="s">
        <v>709</v>
      </c>
      <c r="E11" s="220" t="s">
        <v>710</v>
      </c>
      <c r="F11" s="220" t="s">
        <v>357</v>
      </c>
      <c r="G11" s="195">
        <v>44895</v>
      </c>
      <c r="H11" s="207">
        <v>0.3</v>
      </c>
      <c r="I11" s="247" t="s">
        <v>711</v>
      </c>
      <c r="J11" s="86">
        <v>0.3</v>
      </c>
      <c r="K11" s="195" t="s">
        <v>712</v>
      </c>
      <c r="L11" s="188">
        <v>0.3</v>
      </c>
      <c r="M11" s="184" t="s">
        <v>713</v>
      </c>
      <c r="N11" s="86">
        <v>0.3</v>
      </c>
      <c r="O11" s="605" t="s">
        <v>714</v>
      </c>
      <c r="P11" s="606">
        <v>1</v>
      </c>
      <c r="Q11" s="607" t="s">
        <v>715</v>
      </c>
      <c r="R11" s="602">
        <v>0.35</v>
      </c>
      <c r="S11" s="643" t="s">
        <v>826</v>
      </c>
    </row>
    <row r="12" spans="1:19" ht="180.75" customHeight="1">
      <c r="A12" s="804"/>
      <c r="B12" s="250">
        <v>1.5</v>
      </c>
      <c r="C12" s="218" t="s">
        <v>716</v>
      </c>
      <c r="D12" s="218" t="s">
        <v>717</v>
      </c>
      <c r="E12" s="218" t="s">
        <v>718</v>
      </c>
      <c r="F12" s="218" t="s">
        <v>357</v>
      </c>
      <c r="G12" s="261">
        <v>44742</v>
      </c>
      <c r="H12" s="254">
        <v>0.33</v>
      </c>
      <c r="I12" s="248" t="s">
        <v>719</v>
      </c>
      <c r="J12" s="245">
        <v>0.33</v>
      </c>
      <c r="K12" s="194" t="s">
        <v>720</v>
      </c>
      <c r="L12" s="438">
        <v>0.75</v>
      </c>
      <c r="M12" s="439" t="s">
        <v>721</v>
      </c>
      <c r="N12" s="312">
        <v>0.75</v>
      </c>
      <c r="O12" s="607" t="s">
        <v>722</v>
      </c>
      <c r="P12" s="608">
        <v>1</v>
      </c>
      <c r="Q12" s="680" t="s">
        <v>798</v>
      </c>
      <c r="R12" s="602">
        <v>0.75</v>
      </c>
      <c r="S12" s="643" t="s">
        <v>792</v>
      </c>
    </row>
    <row r="13" spans="1:19" ht="108.75" customHeight="1" thickBot="1">
      <c r="A13" s="804"/>
      <c r="B13" s="251">
        <v>1.6</v>
      </c>
      <c r="C13" s="220" t="s">
        <v>699</v>
      </c>
      <c r="D13" s="220" t="s">
        <v>723</v>
      </c>
      <c r="E13" s="220" t="s">
        <v>724</v>
      </c>
      <c r="F13" s="220" t="s">
        <v>357</v>
      </c>
      <c r="G13" s="195">
        <v>44895</v>
      </c>
      <c r="H13" s="207">
        <v>0.5</v>
      </c>
      <c r="I13" s="247" t="s">
        <v>725</v>
      </c>
      <c r="J13" s="86">
        <v>0.5</v>
      </c>
      <c r="K13" s="195" t="s">
        <v>726</v>
      </c>
      <c r="L13" s="207">
        <v>1</v>
      </c>
      <c r="M13" s="440" t="s">
        <v>727</v>
      </c>
      <c r="N13" s="86">
        <v>1</v>
      </c>
      <c r="O13" s="416" t="s">
        <v>728</v>
      </c>
      <c r="P13" s="441">
        <v>1</v>
      </c>
      <c r="Q13" s="414" t="s">
        <v>729</v>
      </c>
      <c r="R13" s="580">
        <v>1</v>
      </c>
      <c r="S13" s="634" t="s">
        <v>40</v>
      </c>
    </row>
    <row r="14" spans="1:19" ht="128.25" customHeight="1">
      <c r="A14" s="804"/>
      <c r="B14" s="250">
        <v>1.7</v>
      </c>
      <c r="C14" s="223" t="s">
        <v>730</v>
      </c>
      <c r="D14" s="223" t="s">
        <v>731</v>
      </c>
      <c r="E14" s="223" t="s">
        <v>732</v>
      </c>
      <c r="F14" s="223" t="s">
        <v>733</v>
      </c>
      <c r="G14" s="197">
        <v>44895</v>
      </c>
      <c r="H14" s="171" t="s">
        <v>734</v>
      </c>
      <c r="I14" s="167" t="s">
        <v>735</v>
      </c>
      <c r="J14" s="166" t="s">
        <v>736</v>
      </c>
      <c r="K14" s="194" t="s">
        <v>737</v>
      </c>
      <c r="L14" s="438">
        <v>1</v>
      </c>
      <c r="M14" s="439" t="s">
        <v>738</v>
      </c>
      <c r="N14" s="312">
        <v>1</v>
      </c>
      <c r="O14" s="415" t="s">
        <v>739</v>
      </c>
      <c r="P14" s="146" t="s">
        <v>740</v>
      </c>
      <c r="Q14" s="639" t="s">
        <v>741</v>
      </c>
      <c r="R14" s="602">
        <v>0.92</v>
      </c>
      <c r="S14" s="322" t="s">
        <v>793</v>
      </c>
    </row>
    <row r="15" spans="1:19" ht="267" customHeight="1">
      <c r="A15" s="805"/>
      <c r="B15" s="251">
        <v>1.8</v>
      </c>
      <c r="C15" s="220" t="s">
        <v>742</v>
      </c>
      <c r="D15" s="220" t="s">
        <v>743</v>
      </c>
      <c r="E15" s="220" t="s">
        <v>744</v>
      </c>
      <c r="F15" s="220" t="s">
        <v>745</v>
      </c>
      <c r="G15" s="195">
        <v>44895</v>
      </c>
      <c r="H15" s="207" t="s">
        <v>746</v>
      </c>
      <c r="I15" s="247" t="s">
        <v>746</v>
      </c>
      <c r="J15" s="86" t="s">
        <v>746</v>
      </c>
      <c r="K15" s="195" t="s">
        <v>746</v>
      </c>
      <c r="L15" s="207">
        <v>0.92</v>
      </c>
      <c r="M15" s="247" t="s">
        <v>747</v>
      </c>
      <c r="N15" s="86">
        <v>0.92</v>
      </c>
      <c r="O15" s="416" t="s">
        <v>748</v>
      </c>
      <c r="P15" s="467">
        <v>1</v>
      </c>
      <c r="Q15" s="676" t="s">
        <v>749</v>
      </c>
      <c r="R15" s="580">
        <v>1</v>
      </c>
      <c r="S15" s="634" t="s">
        <v>794</v>
      </c>
    </row>
    <row r="16" spans="1:19" ht="105.75" thickBot="1">
      <c r="A16" s="806"/>
      <c r="B16" s="252">
        <v>1.9</v>
      </c>
      <c r="C16" s="244" t="s">
        <v>750</v>
      </c>
      <c r="D16" s="244" t="s">
        <v>751</v>
      </c>
      <c r="E16" s="244" t="s">
        <v>752</v>
      </c>
      <c r="F16" s="244" t="s">
        <v>753</v>
      </c>
      <c r="G16" s="198">
        <v>44895</v>
      </c>
      <c r="H16" s="255">
        <v>0</v>
      </c>
      <c r="I16" s="256" t="s">
        <v>754</v>
      </c>
      <c r="J16" s="257">
        <v>0</v>
      </c>
      <c r="K16" s="198" t="s">
        <v>755</v>
      </c>
      <c r="L16" s="262">
        <v>0.5</v>
      </c>
      <c r="M16" s="263" t="s">
        <v>756</v>
      </c>
      <c r="N16" s="314">
        <v>0.5</v>
      </c>
      <c r="O16" s="444" t="s">
        <v>757</v>
      </c>
      <c r="P16" s="148">
        <v>1</v>
      </c>
      <c r="Q16" s="681" t="s">
        <v>758</v>
      </c>
      <c r="R16" s="128">
        <v>1</v>
      </c>
      <c r="S16" s="678" t="s">
        <v>795</v>
      </c>
    </row>
    <row r="17" spans="8:20">
      <c r="H17" s="318">
        <f>+AVERAGE(H16,H8:H14)</f>
        <v>0.23285714285714287</v>
      </c>
      <c r="J17" s="318">
        <f>+AVERAGE(J16,J8:J14)</f>
        <v>0.23285714285714287</v>
      </c>
      <c r="L17" s="318">
        <f>+AVERAGE(L8:L16)</f>
        <v>0.77444444444444438</v>
      </c>
      <c r="N17" s="318">
        <f>+AVERAGE(N8:N16)</f>
        <v>0.77444444444444438</v>
      </c>
      <c r="P17" s="318">
        <f>AVERAGE(P8:P16)</f>
        <v>1</v>
      </c>
      <c r="R17" s="318">
        <f>AVERAGE(R8:R16)</f>
        <v>0.89111111111111108</v>
      </c>
    </row>
    <row r="18" spans="8:20">
      <c r="H18" s="318"/>
      <c r="N18" s="318"/>
    </row>
    <row r="23" spans="8:20">
      <c r="T23" s="318"/>
    </row>
    <row r="24" spans="8:20">
      <c r="T24" s="318"/>
    </row>
    <row r="25" spans="8:20">
      <c r="T25" s="318"/>
    </row>
    <row r="26" spans="8:20">
      <c r="T26" s="318"/>
    </row>
    <row r="27" spans="8:20">
      <c r="T27" s="318"/>
    </row>
    <row r="28" spans="8:20">
      <c r="T28" s="318"/>
    </row>
    <row r="29" spans="8:20">
      <c r="T29" s="318"/>
    </row>
  </sheetData>
  <mergeCells count="14">
    <mergeCell ref="P6:Q6"/>
    <mergeCell ref="R6:S6"/>
    <mergeCell ref="P5:S5"/>
    <mergeCell ref="L5:O5"/>
    <mergeCell ref="L6:M6"/>
    <mergeCell ref="N6:O6"/>
    <mergeCell ref="A8:A16"/>
    <mergeCell ref="A2:H2"/>
    <mergeCell ref="A3:H3"/>
    <mergeCell ref="B7:C7"/>
    <mergeCell ref="A6:G6"/>
    <mergeCell ref="H5:K5"/>
    <mergeCell ref="H6:I6"/>
    <mergeCell ref="J6:K6"/>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6A33EF-F2D9-443D-93C2-3EFB802F9DCC}">
  <ds:schemaRefs>
    <ds:schemaRef ds:uri="http://schemas.microsoft.com/sharepoint/v3/contenttype/forms"/>
  </ds:schemaRefs>
</ds:datastoreItem>
</file>

<file path=customXml/itemProps2.xml><?xml version="1.0" encoding="utf-8"?>
<ds:datastoreItem xmlns:ds="http://schemas.openxmlformats.org/officeDocument/2006/customXml" ds:itemID="{0AA0A963-0440-49FD-B0E8-7ACC01ADA441}">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172FA05F-6A3A-498C-A51C-DAB3A98729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Admin</cp:lastModifiedBy>
  <cp:revision/>
  <dcterms:created xsi:type="dcterms:W3CDTF">2021-12-15T11:58:33Z</dcterms:created>
  <dcterms:modified xsi:type="dcterms:W3CDTF">2023-01-16T21:27:40Z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