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24226"/>
  <mc:AlternateContent xmlns:mc="http://schemas.openxmlformats.org/markup-compatibility/2006">
    <mc:Choice Requires="x15">
      <x15ac:absPath xmlns:x15ac="http://schemas.microsoft.com/office/spreadsheetml/2010/11/ac" url="C:\Users\Admin\Documents\ANDRES 2021\SEGUIMIENTOS NORMATIVOS 2021\PAYAC ENERO\PAYAC I CUATRIM\"/>
    </mc:Choice>
  </mc:AlternateContent>
  <xr:revisionPtr revIDLastSave="0" documentId="13_ncr:1_{9CCAB1FB-3419-4528-8D74-53FE1CA49A9B}" xr6:coauthVersionLast="46" xr6:coauthVersionMax="46" xr10:uidLastSave="{00000000-0000-0000-0000-000000000000}"/>
  <bookViews>
    <workbookView xWindow="-120" yWindow="-120" windowWidth="20730" windowHeight="11160" tabRatio="810" firstSheet="5" activeTab="5" xr2:uid="{00000000-000D-0000-FFFF-FFFF00000000}"/>
  </bookViews>
  <sheets>
    <sheet name="Consolidado" sheetId="36" state="hidden" r:id="rId1"/>
    <sheet name="Antecedentes" sheetId="38" state="hidden" r:id="rId2"/>
    <sheet name="Programación Metas" sheetId="40" state="hidden" r:id="rId3"/>
    <sheet name="4.1RC" sheetId="34" state="hidden" r:id="rId4"/>
    <sheet name="Hoja1" sheetId="42" state="hidden" r:id="rId5"/>
    <sheet name="1.Riesgos corrupción " sheetId="41" r:id="rId6"/>
    <sheet name="2.Racionalización" sheetId="33" r:id="rId7"/>
    <sheet name="3.Rendición de Cuentas" sheetId="29" r:id="rId8"/>
    <sheet name="4.Atencion al Ciudadano" sheetId="46" r:id="rId9"/>
    <sheet name="5.Transparencia " sheetId="47" r:id="rId10"/>
    <sheet name="6. Iniciativas adicionales." sheetId="48" r:id="rId11"/>
    <sheet name="2.1 RdeC" sheetId="35" state="hidden" r:id="rId12"/>
  </sheets>
  <externalReferences>
    <externalReference r:id="rId13"/>
    <externalReference r:id="rId14"/>
  </externalReferences>
  <definedNames>
    <definedName name="_xlnm._FilterDatabase" localSheetId="5" hidden="1">'1.Riesgos corrupción '!$A$5:$F$21</definedName>
    <definedName name="_xlnm._FilterDatabase" localSheetId="6" hidden="1">'2.Racionalización'!$B$5:$N$8</definedName>
    <definedName name="_xlnm._FilterDatabase" localSheetId="7" hidden="1">'3.Rendición de Cuentas'!$A$5:$F$23</definedName>
    <definedName name="_xlnm._FilterDatabase" localSheetId="8" hidden="1">'4.Atencion al Ciudadano'!$A$5:$F$30</definedName>
    <definedName name="_xlnm._FilterDatabase" localSheetId="9" hidden="1">'5.Transparencia '!$A$5:$F$18</definedName>
    <definedName name="a" localSheetId="8">#REF!</definedName>
    <definedName name="a" localSheetId="9">#REF!</definedName>
    <definedName name="a" localSheetId="10">#REF!</definedName>
    <definedName name="a">#REF!</definedName>
    <definedName name="A_Obj1" localSheetId="5">OFFSET(#REF!,0,0,COUNTA(#REF!)-1,1)</definedName>
    <definedName name="A_Obj1" localSheetId="7">OFFSET(#REF!,0,0,COUNTA(#REF!)-1,1)</definedName>
    <definedName name="A_Obj1" localSheetId="8">OFFSET(#REF!,0,0,COUNTA(#REF!)-1,1)</definedName>
    <definedName name="A_Obj1" localSheetId="9">OFFSET(#REF!,0,0,COUNTA(#REF!)-1,1)</definedName>
    <definedName name="A_Obj1" localSheetId="10">OFFSET(#REF!,0,0,COUNTA(#REF!)-1,1)</definedName>
    <definedName name="A_Obj1" localSheetId="2">OFFSET(#REF!,0,0,COUNTA(#REF!)-1,1)</definedName>
    <definedName name="A_Obj1">OFFSET(#REF!,0,0,COUNTA(#REF!)-1,1)</definedName>
    <definedName name="A_Obj2" localSheetId="5">OFFSET(#REF!,0,0,COUNTA(#REF!)-1,1)</definedName>
    <definedName name="A_Obj2" localSheetId="7">OFFSET(#REF!,0,0,COUNTA(#REF!)-1,1)</definedName>
    <definedName name="A_Obj2" localSheetId="8">OFFSET(#REF!,0,0,COUNTA(#REF!)-1,1)</definedName>
    <definedName name="A_Obj2" localSheetId="9">OFFSET(#REF!,0,0,COUNTA(#REF!)-1,1)</definedName>
    <definedName name="A_Obj2" localSheetId="10">OFFSET(#REF!,0,0,COUNTA(#REF!)-1,1)</definedName>
    <definedName name="A_Obj2" localSheetId="2">OFFSET(#REF!,0,0,COUNTA(#REF!)-1,1)</definedName>
    <definedName name="A_Obj2">OFFSET(#REF!,0,0,COUNTA(#REF!)-1,1)</definedName>
    <definedName name="A_Obj3" localSheetId="5">OFFSET(#REF!,0,0,COUNTA(#REF!)-1,1)</definedName>
    <definedName name="A_Obj3" localSheetId="7">OFFSET(#REF!,0,0,COUNTA(#REF!)-1,1)</definedName>
    <definedName name="A_Obj3" localSheetId="8">OFFSET(#REF!,0,0,COUNTA(#REF!)-1,1)</definedName>
    <definedName name="A_Obj3" localSheetId="9">OFFSET(#REF!,0,0,COUNTA(#REF!)-1,1)</definedName>
    <definedName name="A_Obj3" localSheetId="10">OFFSET(#REF!,0,0,COUNTA(#REF!)-1,1)</definedName>
    <definedName name="A_Obj3" localSheetId="2">OFFSET(#REF!,0,0,COUNTA(#REF!)-1,1)</definedName>
    <definedName name="A_Obj3">OFFSET(#REF!,0,0,COUNTA(#REF!)-1,1)</definedName>
    <definedName name="A_Obj4" localSheetId="5">OFFSET(#REF!,0,0,COUNTA(#REF!)-1,1)</definedName>
    <definedName name="A_Obj4" localSheetId="7">OFFSET(#REF!,0,0,COUNTA(#REF!)-1,1)</definedName>
    <definedName name="A_Obj4" localSheetId="8">OFFSET(#REF!,0,0,COUNTA(#REF!)-1,1)</definedName>
    <definedName name="A_Obj4" localSheetId="9">OFFSET(#REF!,0,0,COUNTA(#REF!)-1,1)</definedName>
    <definedName name="A_Obj4" localSheetId="10">OFFSET(#REF!,0,0,COUNTA(#REF!)-1,1)</definedName>
    <definedName name="A_Obj4" localSheetId="2">OFFSET(#REF!,0,0,COUNTA(#REF!)-1,1)</definedName>
    <definedName name="A_Obj4">OFFSET(#REF!,0,0,COUNTA(#REF!)-1,1)</definedName>
    <definedName name="Acc_1" localSheetId="5">#REF!</definedName>
    <definedName name="Acc_1" localSheetId="7">#REF!</definedName>
    <definedName name="Acc_1" localSheetId="8">#REF!</definedName>
    <definedName name="Acc_1" localSheetId="9">#REF!</definedName>
    <definedName name="Acc_1" localSheetId="2">#REF!</definedName>
    <definedName name="Acc_1">#REF!</definedName>
    <definedName name="Acc_1234" localSheetId="2">#REF!</definedName>
    <definedName name="Acc_1234">#REF!</definedName>
    <definedName name="Acc_2" localSheetId="5">#REF!</definedName>
    <definedName name="Acc_2" localSheetId="7">#REF!</definedName>
    <definedName name="Acc_2" localSheetId="8">#REF!</definedName>
    <definedName name="Acc_2" localSheetId="9">#REF!</definedName>
    <definedName name="Acc_2" localSheetId="2">#REF!</definedName>
    <definedName name="Acc_2">#REF!</definedName>
    <definedName name="Acc_3" localSheetId="5">#REF!</definedName>
    <definedName name="Acc_3" localSheetId="7">#REF!</definedName>
    <definedName name="Acc_3" localSheetId="8">#REF!</definedName>
    <definedName name="Acc_3" localSheetId="9">#REF!</definedName>
    <definedName name="Acc_3" localSheetId="2">#REF!</definedName>
    <definedName name="Acc_3">#REF!</definedName>
    <definedName name="Acc_4" localSheetId="5">#REF!</definedName>
    <definedName name="Acc_4" localSheetId="7">#REF!</definedName>
    <definedName name="Acc_4" localSheetId="8">#REF!</definedName>
    <definedName name="Acc_4" localSheetId="9">#REF!</definedName>
    <definedName name="Acc_4" localSheetId="2">#REF!</definedName>
    <definedName name="Acc_4">#REF!</definedName>
    <definedName name="Acc_5" localSheetId="5">#REF!</definedName>
    <definedName name="Acc_5" localSheetId="7">#REF!</definedName>
    <definedName name="Acc_5" localSheetId="8">#REF!</definedName>
    <definedName name="Acc_5" localSheetId="9">#REF!</definedName>
    <definedName name="Acc_5" localSheetId="2">#REF!</definedName>
    <definedName name="Acc_5">#REF!</definedName>
    <definedName name="Acc_6" localSheetId="5">#REF!</definedName>
    <definedName name="Acc_6" localSheetId="7">#REF!</definedName>
    <definedName name="Acc_6" localSheetId="8">#REF!</definedName>
    <definedName name="Acc_6" localSheetId="9">#REF!</definedName>
    <definedName name="Acc_6" localSheetId="2">#REF!</definedName>
    <definedName name="Acc_6">#REF!</definedName>
    <definedName name="Acc_7" localSheetId="5">#REF!</definedName>
    <definedName name="Acc_7" localSheetId="7">#REF!</definedName>
    <definedName name="Acc_7" localSheetId="8">#REF!</definedName>
    <definedName name="Acc_7" localSheetId="9">#REF!</definedName>
    <definedName name="Acc_7" localSheetId="2">#REF!</definedName>
    <definedName name="Acc_7">#REF!</definedName>
    <definedName name="Acc_8" localSheetId="5">#REF!</definedName>
    <definedName name="Acc_8" localSheetId="7">#REF!</definedName>
    <definedName name="Acc_8" localSheetId="8">#REF!</definedName>
    <definedName name="Acc_8" localSheetId="9">#REF!</definedName>
    <definedName name="Acc_8" localSheetId="2">#REF!</definedName>
    <definedName name="Acc_8">#REF!</definedName>
    <definedName name="Acc_9" localSheetId="5">#REF!</definedName>
    <definedName name="Acc_9" localSheetId="7">#REF!</definedName>
    <definedName name="Acc_9" localSheetId="8">#REF!</definedName>
    <definedName name="Acc_9" localSheetId="9">#REF!</definedName>
    <definedName name="Acc_9" localSheetId="2">#REF!</definedName>
    <definedName name="Acc_9">#REF!</definedName>
    <definedName name="_xlnm.Print_Area" localSheetId="5">'1.Riesgos corrupción '!$A$1:$F$21</definedName>
    <definedName name="_xlnm.Print_Area" localSheetId="6">'2.Racionalización'!$A$1:$F$8</definedName>
    <definedName name="_xlnm.Print_Area" localSheetId="7">'3.Rendición de Cuentas'!$A$1:$F$23</definedName>
    <definedName name="_xlnm.Print_Area" localSheetId="8">'4.Atencion al Ciudadano'!$A$1:$F$30</definedName>
    <definedName name="_xlnm.Print_Area" localSheetId="9">'5.Transparencia '!$A$1:$F$18</definedName>
    <definedName name="_xlnm.Print_Area" localSheetId="0">Consolidado!$B$1:$G$30</definedName>
    <definedName name="_xlnm.Print_Area" localSheetId="2">'Programación Metas'!$B$1:$I$15</definedName>
    <definedName name="Componente_1._Mapa_de_Riesgos_de_Corrupción" localSheetId="7">[1]Consolidado!#REF!</definedName>
    <definedName name="Componente_1._Mapa_de_Riesgos_de_Corrupción" localSheetId="8">[2]Consolidado!#REF!</definedName>
    <definedName name="Componente_1._Mapa_de_Riesgos_de_Corrupción" localSheetId="9">[2]Consolidado!#REF!</definedName>
    <definedName name="Componente_1._Mapa_de_Riesgos_de_Corrupción" localSheetId="10">#REF!</definedName>
    <definedName name="Componente_1._Mapa_de_Riesgos_de_Corrupción" localSheetId="0">Consolidado!#REF!</definedName>
    <definedName name="Componente_1._Mapa_de_Riesgos_de_Corrupción" localSheetId="2">'Programación Metas'!#REF!</definedName>
    <definedName name="Componente_1._Mapa_de_Riesgos_de_Corrupción">#REF!</definedName>
    <definedName name="Departamentos" localSheetId="5">#REF!</definedName>
    <definedName name="Departamentos" localSheetId="7">#REF!</definedName>
    <definedName name="Departamentos" localSheetId="8">#REF!</definedName>
    <definedName name="Departamentos" localSheetId="9">#REF!</definedName>
    <definedName name="Departamentos" localSheetId="2">#REF!</definedName>
    <definedName name="Departamentos">#REF!</definedName>
    <definedName name="Fuentes" localSheetId="5">#REF!</definedName>
    <definedName name="Fuentes" localSheetId="7">#REF!</definedName>
    <definedName name="Fuentes" localSheetId="8">#REF!</definedName>
    <definedName name="Fuentes" localSheetId="9">#REF!</definedName>
    <definedName name="Fuentes" localSheetId="2">#REF!</definedName>
    <definedName name="Fuentes">#REF!</definedName>
    <definedName name="Indicadores" localSheetId="5">#REF!</definedName>
    <definedName name="Indicadores" localSheetId="7">#REF!</definedName>
    <definedName name="Indicadores" localSheetId="8">#REF!</definedName>
    <definedName name="Indicadores" localSheetId="9">#REF!</definedName>
    <definedName name="Indicadores" localSheetId="2">#REF!</definedName>
    <definedName name="Indicadores">#REF!</definedName>
    <definedName name="Objetivos" localSheetId="5">OFFSET(#REF!,0,0,COUNTA(#REF!)-1,1)</definedName>
    <definedName name="Objetivos" localSheetId="7">OFFSET(#REF!,0,0,COUNTA(#REF!)-1,1)</definedName>
    <definedName name="Objetivos" localSheetId="8">OFFSET(#REF!,0,0,COUNTA(#REF!)-1,1)</definedName>
    <definedName name="Objetivos" localSheetId="9">OFFSET(#REF!,0,0,COUNTA(#REF!)-1,1)</definedName>
    <definedName name="Objetivos" localSheetId="10">OFFSET(#REF!,0,0,COUNTA(#REF!)-1,1)</definedName>
    <definedName name="Objetivos" localSheetId="2">OFFSET(#REF!,0,0,COUNTA(#REF!)-1,1)</definedName>
    <definedName name="Objetivos">OFFSET(#REF!,0,0,COUNTA(#REF!)-1,1)</definedName>
    <definedName name="ss">OFFSET(#REF!,0,0,COUNTA(#REF!)-1,1)</definedName>
    <definedName name="_xlnm.Print_Titles" localSheetId="5">'1.Riesgos corrupción '!$4:$5</definedName>
    <definedName name="_xlnm.Print_Titles" localSheetId="6">'2.Racionalización'!$4:$5</definedName>
    <definedName name="_xlnm.Print_Titles" localSheetId="7">'3.Rendición de Cuentas'!$4:$5</definedName>
    <definedName name="_xlnm.Print_Titles" localSheetId="8">'4.Atencion al Ciudadano'!$4:$5</definedName>
    <definedName name="_xlnm.Print_Titles" localSheetId="9">'5.Transparencia '!$4:$5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10" i="48" l="1"/>
  <c r="X11" i="48" s="1"/>
  <c r="W10" i="48"/>
  <c r="V10" i="48"/>
  <c r="U10" i="48"/>
  <c r="U11" i="48" s="1"/>
  <c r="T10" i="48"/>
  <c r="S10" i="48"/>
  <c r="I9" i="48"/>
  <c r="I7" i="48"/>
  <c r="Y19" i="47"/>
  <c r="Y20" i="47" s="1"/>
  <c r="X19" i="47"/>
  <c r="X20" i="47" s="1"/>
  <c r="W19" i="47"/>
  <c r="V19" i="47"/>
  <c r="V20" i="47" s="1"/>
  <c r="U19" i="47"/>
  <c r="T19" i="47"/>
  <c r="I18" i="47"/>
  <c r="I16" i="47"/>
  <c r="I14" i="47"/>
  <c r="I13" i="47"/>
  <c r="I11" i="47"/>
  <c r="I10" i="47"/>
  <c r="I9" i="47"/>
  <c r="I7" i="47"/>
  <c r="I6" i="47"/>
  <c r="AA32" i="46"/>
  <c r="Z32" i="46"/>
  <c r="Y32" i="46"/>
  <c r="AA31" i="46"/>
  <c r="Z31" i="46"/>
  <c r="Y31" i="46"/>
  <c r="X31" i="46"/>
  <c r="X32" i="46" s="1"/>
  <c r="W31" i="46"/>
  <c r="W32" i="46" s="1"/>
  <c r="V31" i="46"/>
  <c r="V32" i="46" s="1"/>
  <c r="I30" i="46"/>
  <c r="I21" i="46"/>
  <c r="I20" i="46"/>
  <c r="I15" i="46"/>
  <c r="I12" i="46"/>
  <c r="I11" i="46"/>
  <c r="I9" i="46"/>
  <c r="I8" i="46"/>
  <c r="I6" i="46"/>
  <c r="G24" i="29"/>
  <c r="G26" i="29" s="1"/>
  <c r="G11" i="33"/>
  <c r="G9" i="33"/>
  <c r="I11" i="33" l="1"/>
  <c r="I26" i="29"/>
  <c r="T20" i="47"/>
  <c r="S11" i="48"/>
  <c r="U20" i="47"/>
  <c r="T11" i="48"/>
  <c r="V11" i="48"/>
  <c r="W11" i="48"/>
  <c r="W20" i="47"/>
  <c r="I24" i="41" l="1"/>
  <c r="G10" i="41" l="1"/>
  <c r="G6" i="41"/>
  <c r="G22" i="41" s="1"/>
  <c r="G24" i="41" s="1"/>
  <c r="H13" i="40" l="1"/>
  <c r="G13" i="40"/>
  <c r="F13" i="40"/>
  <c r="E13" i="40"/>
  <c r="D13" i="40"/>
  <c r="C13" i="40"/>
  <c r="H12" i="40"/>
  <c r="G12" i="40"/>
  <c r="F12" i="40"/>
  <c r="E12" i="40"/>
  <c r="D12" i="40"/>
  <c r="C12" i="40"/>
  <c r="H11" i="40"/>
  <c r="G11" i="40"/>
  <c r="F11" i="40"/>
  <c r="E11" i="40"/>
  <c r="D11" i="40"/>
  <c r="C11" i="40"/>
  <c r="Y24" i="29"/>
  <c r="Y25" i="29" s="1"/>
  <c r="H10" i="40" s="1"/>
  <c r="X24" i="29"/>
  <c r="X25" i="29" s="1"/>
  <c r="G10" i="40" s="1"/>
  <c r="W24" i="29"/>
  <c r="W25" i="29" s="1"/>
  <c r="F10" i="40" s="1"/>
  <c r="V24" i="29"/>
  <c r="V25" i="29" s="1"/>
  <c r="E10" i="40" s="1"/>
  <c r="U24" i="29"/>
  <c r="U25" i="29" s="1"/>
  <c r="D10" i="40" s="1"/>
  <c r="T24" i="29"/>
  <c r="T25" i="29" s="1"/>
  <c r="C10" i="40" s="1"/>
  <c r="Y9" i="33"/>
  <c r="Y10" i="33" s="1"/>
  <c r="H9" i="40" s="1"/>
  <c r="X9" i="33"/>
  <c r="X10" i="33" s="1"/>
  <c r="G9" i="40" s="1"/>
  <c r="W9" i="33"/>
  <c r="V9" i="33"/>
  <c r="V10" i="33" s="1"/>
  <c r="E9" i="40" s="1"/>
  <c r="U9" i="33"/>
  <c r="U10" i="33" s="1"/>
  <c r="D9" i="40" s="1"/>
  <c r="T9" i="33"/>
  <c r="T10" i="33" s="1"/>
  <c r="C9" i="40" s="1"/>
  <c r="H8" i="40"/>
  <c r="G8" i="40"/>
  <c r="F8" i="40"/>
  <c r="E8" i="40"/>
  <c r="D8" i="40"/>
  <c r="C8" i="40"/>
  <c r="E14" i="40" l="1"/>
  <c r="C14" i="40"/>
  <c r="D14" i="40"/>
  <c r="H14" i="40"/>
  <c r="W10" i="33"/>
  <c r="F9" i="40" s="1"/>
  <c r="F14" i="40" s="1"/>
  <c r="G14" i="40"/>
  <c r="D34" i="34"/>
  <c r="F13" i="34"/>
  <c r="F14" i="34"/>
  <c r="F15" i="34"/>
  <c r="F16" i="34"/>
  <c r="F17" i="34"/>
  <c r="F18" i="34"/>
  <c r="F19" i="34"/>
  <c r="F21" i="34"/>
  <c r="F22" i="34"/>
  <c r="F23" i="34"/>
  <c r="F24" i="34"/>
  <c r="F25" i="34"/>
  <c r="F26" i="34"/>
  <c r="F27" i="34"/>
  <c r="F28" i="34"/>
  <c r="F29" i="34"/>
  <c r="F30" i="34"/>
  <c r="F31" i="34"/>
  <c r="F32" i="34"/>
  <c r="F33" i="34"/>
  <c r="D23" i="35"/>
  <c r="C34" i="34"/>
  <c r="F34" i="34" s="1"/>
  <c r="F11" i="34"/>
  <c r="F6" i="34"/>
  <c r="F5" i="34"/>
  <c r="F4" i="34"/>
  <c r="F3" i="34"/>
  <c r="D8" i="35"/>
  <c r="D24" i="35" l="1"/>
</calcChain>
</file>

<file path=xl/sharedStrings.xml><?xml version="1.0" encoding="utf-8"?>
<sst xmlns="http://schemas.openxmlformats.org/spreadsheetml/2006/main" count="847" uniqueCount="557">
  <si>
    <t>Resultados Seguimiento Plan Anticorrupción y de Atención al Ciudadano 2020</t>
  </si>
  <si>
    <t xml:space="preserve">Selecciona el componente que desea consultar: </t>
  </si>
  <si>
    <t>Componente 1: Mapa de riesgos de corrupción y medidas para mitigar los riesgos</t>
  </si>
  <si>
    <t>Componente 2: Racionalización (Estrategia antitrámites)</t>
  </si>
  <si>
    <t>Componente 3. Rendición de cuentas</t>
  </si>
  <si>
    <t>Componente 4. Atención al Ciudadano</t>
  </si>
  <si>
    <t>Componente 5. Transparencia y Acceso a la Información</t>
  </si>
  <si>
    <t>Componente 6: Iniciativas adicionales</t>
  </si>
  <si>
    <t>TOTAL</t>
  </si>
  <si>
    <t>PLAN ANTICORRUPCIÓN Y DE ATENCIÓN AL CIUDADANO 2021</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</si>
  <si>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</si>
  <si>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</si>
  <si>
    <t>Plan Anticorrupción y de Atención al Ciudadano 2021</t>
  </si>
  <si>
    <t>Componente</t>
  </si>
  <si>
    <t>1er bimestre
ene-feb</t>
  </si>
  <si>
    <t>2do bimestre
mar-abr</t>
  </si>
  <si>
    <t>3ro bimestre
may-jun</t>
  </si>
  <si>
    <t>4to bimestre
jul-ago</t>
  </si>
  <si>
    <t>5to bimestre
sep-oct</t>
  </si>
  <si>
    <t>6to bimestre
nov-dic</t>
  </si>
  <si>
    <t>Seguimiento Primer Cuatrimestre</t>
  </si>
  <si>
    <t>Seguimiento Segundo Cuatrimestre</t>
  </si>
  <si>
    <t>Seguimiento Tercer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</si>
  <si>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</si>
  <si>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</si>
  <si>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</si>
  <si>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</si>
  <si>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</si>
  <si>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</si>
  <si>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Programación Meta Acumulativa</t>
  </si>
  <si>
    <t>Subcomponente</t>
  </si>
  <si>
    <t>Acción</t>
  </si>
  <si>
    <t>Meta o Producto</t>
  </si>
  <si>
    <t>Indicador</t>
  </si>
  <si>
    <t xml:space="preserve">Responsable </t>
  </si>
  <si>
    <t>Fecha programada</t>
  </si>
  <si>
    <t>Avance Cuantitativo</t>
  </si>
  <si>
    <t>Avance Cualitativo</t>
  </si>
  <si>
    <t>Avance   Cuantitativo OCI</t>
  </si>
  <si>
    <t>Observaciones OCI</t>
  </si>
  <si>
    <t>Avance   Cuantitativo</t>
  </si>
  <si>
    <t>Fecha reprogramada</t>
  </si>
  <si>
    <t>Sin avance dado que no ha finalizado la asesoría del DAFP y no se ha presentado al CICCI y la fecha programada para su finalización no ha vencido.</t>
  </si>
  <si>
    <t>5-mar-21
8-jun-21
7-sep-21
15-dic-21</t>
  </si>
  <si>
    <t>Sin avance dado que no ha finalizado la asesoría del DAFP y no se ha actualizado en ISOLUCION la política y formato de riesgos y la fecha programada para su finalización no ha vencido.</t>
  </si>
  <si>
    <t>Subcomponente - Proceso 2:
 Construcción del Mapa de Riesgos de Corrupción</t>
  </si>
  <si>
    <t>Formular el mapa de riesgos institucional de corrupción de la vigencia 2021.</t>
  </si>
  <si>
    <t>Un (1) mapa de Riesgos de Corrupción Institucional 2021</t>
  </si>
  <si>
    <t>Número de documentos formulados / Número de documentos proyectados</t>
  </si>
  <si>
    <t>Líderes de Proceso / Oficina Asesora de Planeación</t>
  </si>
  <si>
    <t xml:space="preserve">Se formuló el mapa de riesgos institucional de corrupción de la vigencia 2021 el cual fue publicado en la página web de la Entidad el 29-ene-21 en el link: https://www.mindeporte.gov.co/index.php?idcategoria=99279
Teniendo en cuenta lo anterior el avance de la actividad es 100% </t>
  </si>
  <si>
    <t>Oficina Asesora de Planeación</t>
  </si>
  <si>
    <t>Un (1) mapa de Riesgos de Corrupción Institucional actualizado</t>
  </si>
  <si>
    <t>Número de documento publicado / Número de documento proyectado</t>
  </si>
  <si>
    <t>Sin avance dado que no ha finalizado la asesoría del DAFP y no se ha actualizado en ISOLUCION la política y formato de riesgos.</t>
  </si>
  <si>
    <t>Contexto Institucional Actualizado</t>
  </si>
  <si>
    <t>Número de documento actualizado / Número de documentos proyectados</t>
  </si>
  <si>
    <t>Subcomponente - Proceso 3:
 Consulta y Divulgación</t>
  </si>
  <si>
    <t>Someter a consulta pública interna y externa el Mapa de Riesgos institucional de Corrupción de la vigencia 2021.</t>
  </si>
  <si>
    <t>Una (1) Pieza de comunicaciones internas y Una (1) Pieza en la página web</t>
  </si>
  <si>
    <t>Número de piezas emitidas/Número de piezas proyectadas</t>
  </si>
  <si>
    <t>Publicar el Mapa de Riesgos institucional de Corrupción de la vigencia 2021.</t>
  </si>
  <si>
    <t>Número de documento publicado / Número de documentos proyectados</t>
  </si>
  <si>
    <t xml:space="preserve">El 29-ene-21 fue publicado en la página web de la Entidad los riesgos de corrupción en el link: https://www.mindeporte.gov.co/index.php?idcategoria=99279
Teniendo en cuenta lo anterior el avance de la actividad es 100% </t>
  </si>
  <si>
    <t>Subcomponente - Proceso 4: 
Monitoreo o revisión</t>
  </si>
  <si>
    <t>Realizar el monitoreo y el reporte de avances en la administración de los riesgos por proceso de la Entidad.</t>
  </si>
  <si>
    <t xml:space="preserve">Mapa de riesgos de cada proceso con el reporte de monitoreo cuatrimestral </t>
  </si>
  <si>
    <t>(Número de procesos*monitoreos realizados) / (Número de procesos *Número de monitoreos proyectados)</t>
  </si>
  <si>
    <t>Líderes de Proceso</t>
  </si>
  <si>
    <t>23-abr-21
20-ago-21
20-dic-21</t>
  </si>
  <si>
    <t xml:space="preserve">Realizar el seguimiento al monitoreo reportado por los líderes de los procesos. </t>
  </si>
  <si>
    <t>Consolidado de monitoreo cuatrimestral realizado por los procesos</t>
  </si>
  <si>
    <t>Número de Reportes consolidado / Número de reportes proyectados</t>
  </si>
  <si>
    <t>7-may-21
3-sep-21
31-dic-21</t>
  </si>
  <si>
    <t>Subcomponente -Proceso 5:  
Seguimiento</t>
  </si>
  <si>
    <t>Dos (2) Informes</t>
  </si>
  <si>
    <t>Número de Informes realizados/Número de Informes proyectados</t>
  </si>
  <si>
    <t xml:space="preserve"> Oficina de Control Interno</t>
  </si>
  <si>
    <t>15-05-2021
14-09-2021</t>
  </si>
  <si>
    <t>N° Actividades</t>
  </si>
  <si>
    <t>Meta Avance</t>
  </si>
  <si>
    <t>N°</t>
  </si>
  <si>
    <t>Proceso</t>
  </si>
  <si>
    <t>Informe de monitoreo MRC</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</si>
  <si>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</si>
  <si>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</si>
  <si>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</si>
  <si>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 avance</t>
  </si>
  <si>
    <t>Planeación Estratégica</t>
  </si>
  <si>
    <t>Gestión de Comunicaciones</t>
  </si>
  <si>
    <t>Inspección, Vigilancia y Control</t>
  </si>
  <si>
    <t>Fomento al Desarrollo Humano y Social</t>
  </si>
  <si>
    <t>Recreación</t>
  </si>
  <si>
    <t>Deporte Escolar</t>
  </si>
  <si>
    <t>Social Comunitario</t>
  </si>
  <si>
    <t>Actividad Fisica</t>
  </si>
  <si>
    <t>Fomento al Desarrollo Humano y Social - Programa Superate</t>
  </si>
  <si>
    <t>Altos Logros</t>
  </si>
  <si>
    <t>Deporte Convencional</t>
  </si>
  <si>
    <t>CCD</t>
  </si>
  <si>
    <t>Programas y proyectos Deportivos</t>
  </si>
  <si>
    <t>Deporte Paralimpico</t>
  </si>
  <si>
    <t>Nacional Antidopaje</t>
  </si>
  <si>
    <t>Juegos y eventos</t>
  </si>
  <si>
    <t>Psicosocial</t>
  </si>
  <si>
    <t>Apoyo en Infraestructura Técnica y Científica</t>
  </si>
  <si>
    <t>CAR</t>
  </si>
  <si>
    <t>Laboratorio al Dopaje</t>
  </si>
  <si>
    <t>Infraestructura</t>
  </si>
  <si>
    <t>Informacion y Estudios</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</si>
  <si>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</si>
  <si>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</si>
  <si>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</si>
  <si>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</si>
  <si>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</si>
  <si>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</si>
  <si>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</si>
  <si>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</si>
  <si>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</si>
  <si>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Cumplimiento</t>
  </si>
  <si>
    <t xml:space="preserve">
PLAN ANTICORRUPCIÓN Y DE ATENCIÓN AL CIUDADANO 2021</t>
  </si>
  <si>
    <t>2. Racionalización de Trámites</t>
  </si>
  <si>
    <t xml:space="preserve"> Actividades</t>
  </si>
  <si>
    <t>Meta o producto</t>
  </si>
  <si>
    <t>Fecha</t>
  </si>
  <si>
    <r>
      <rPr>
        <b/>
        <sz val="11"/>
        <color theme="1"/>
        <rFont val="Calibri"/>
        <family val="2"/>
        <scheme val="minor"/>
      </rPr>
      <t>Subcomponente 1:</t>
    </r>
    <r>
      <rPr>
        <sz val="11"/>
        <color theme="1"/>
        <rFont val="Calibri"/>
        <family val="2"/>
        <scheme val="minor"/>
      </rPr>
      <t xml:space="preserve">
Identificación de Trámites</t>
    </r>
  </si>
  <si>
    <t>Realizar Diagnóstico de los trámites y servicios en línea ofrecidos por el Ministerio del Deporte.</t>
  </si>
  <si>
    <t>Un (1)Documento de Diagnóstico Realizado</t>
  </si>
  <si>
    <t>Número de diagnósticos realizados/Número de diagnósticos planeados</t>
  </si>
  <si>
    <t>Oficina Asesora de Planeación y Líderes de Proceso</t>
  </si>
  <si>
    <t xml:space="preserve">Se realizó informe diagnóstico  para la construcción de la estrategia de racionalización de trámites del Ministerio del Deporte Vigencia  2021. Fecha del informe: 24 de marzo de 2021.
Para la elaboración del Diagnóstico se realizaron sesiones virtuales con los responsables de los trámites Dirección de Inspección Vigilancia y Control, Dirección de Posicionamiento y Liderazgo Deportivo, GIT Centro de Alto rendimiento y  GIT TICs. </t>
  </si>
  <si>
    <t>N/A</t>
  </si>
  <si>
    <r>
      <rPr>
        <b/>
        <sz val="11"/>
        <color theme="1"/>
        <rFont val="Calibri"/>
        <family val="2"/>
        <scheme val="minor"/>
      </rPr>
      <t>Subcomponente 2:</t>
    </r>
    <r>
      <rPr>
        <sz val="11"/>
        <color theme="1"/>
        <rFont val="Calibri"/>
        <family val="2"/>
        <scheme val="minor"/>
      </rPr>
      <t xml:space="preserve">
Priorización de Trámites</t>
    </r>
  </si>
  <si>
    <t>Formular la Estrategia  de trámites de Acuerdo con los resultados obtenidos en el diagnóstico y realizar su registro en el aplicativo SUIT.</t>
  </si>
  <si>
    <t>Un (1) documento de Estrategia de trámites formulada</t>
  </si>
  <si>
    <t>Número de documentos de estrategias realizadas/Número de estrategias planeadas</t>
  </si>
  <si>
    <t>Se formulo la estrategia de racionalización de trámites  para la vigencia 2021 y se registró en el aplicativo SUIT (Sistema Único de Información de Trámites). La estrategia  fue cargada el día 29 de marzo de 2021 con el acompañamiento del DAFP. Se anexan evidencias y la estrategia registrada puede ser consultada en SUIT.</t>
  </si>
  <si>
    <r>
      <rPr>
        <b/>
        <sz val="11"/>
        <color theme="1"/>
        <rFont val="Calibri"/>
        <family val="2"/>
        <scheme val="minor"/>
      </rPr>
      <t>Subcomponente 3:</t>
    </r>
    <r>
      <rPr>
        <sz val="11"/>
        <color theme="1"/>
        <rFont val="Calibri"/>
        <family val="2"/>
        <scheme val="minor"/>
      </rPr>
      <t xml:space="preserve"> Racionalización de Trámites </t>
    </r>
  </si>
  <si>
    <t>Ejecutar las actividades definidas en la Estrategia de Racionalización de Trámites registrada en el aplicativo SUIT.</t>
  </si>
  <si>
    <t xml:space="preserve">100% de la ejecución de acciones de racionalización de la Estrategia Antitrámites </t>
  </si>
  <si>
    <t>Número de acciones de racionalización realizadas de la estrategia de trámites /Número de acciones de racionalización  programadas de la estrategia de trámites</t>
  </si>
  <si>
    <t>La actividad tiene por fecha de reporte el 30 de noviembre de 2021.
Se realizo seguimiento cuatrimestral en el Sistema Unico de Información de Trámites SUIT con corte 30 de abril de 2021.
Los Planes de Trabajo y actas de las reuniones realizadas,  se anexan como evidencia del cumplimiento de dicho seguimiento registrado en el aplicativo.</t>
  </si>
  <si>
    <t>Componente 3: Rendición de cuentas</t>
  </si>
  <si>
    <t>Subcomponente 1                                      
     Información de calidad y en lenguaje comprensible</t>
  </si>
  <si>
    <t>Realizar el ejercicio de caracterización de los ciudadanos, usuarios y grupos de interés, de la vigencia 2020</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</si>
  <si>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</si>
  <si>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</si>
  <si>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</si>
  <si>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En el periodo reportado no se ha iniciado la ejecución de la actividad
Aunque se adelantaron algunas acciones para poder iniciar con el levantamiento de las caracterizaciones:
1. Se enviaron diez (10)  memorandos a las Direcciones Técnicas y Secretaria General comunicando el inicio de los ejercicios de caracterización con cronograma de cumplimiento.
2.  Reunión con la Oficina Asesora de Planeación para el establecimiento conjunto del objetivo de la caracterización para la vigencia 2020 y brindar insumos para la Estrategia de Rendición de Cuentas 2021. Reportando la ficha de caracterización para la identificación de los grupos de valor.
Se adjunta acta de reunión.
3. Se informó cronograma de fechas de cumplimiento del ejercicio de caracterización a las dependencias. Se adjuntan memorandos.
4.  El día 13 de abril de 2020, se iniciaron las sesiones de acompañamiento. Se adjuntan dos (2) actas.
5. Se envío pieza de comunicación por la intranet para sensibilizar a las dependencias de la importancia de incluir en los instrumentos de recolección de información, variables que permitan identificar las características de los ciudadanos, usuarios y/o grupos de interés. </t>
  </si>
  <si>
    <t>Consolidar información de avance de la estrategia de Rendición de Cuentas y publicar en la pagína web periodicamente mediante Boletines de Gestión.</t>
  </si>
  <si>
    <t>Tres (3) boletines de gestíón</t>
  </si>
  <si>
    <t>Número de boletines realizados publicados en la pagina web/Número de boletines programados para publicar en la pagina web</t>
  </si>
  <si>
    <t xml:space="preserve">
Ofcina Asesora de Planeación - GTI Comunicaciones </t>
  </si>
  <si>
    <t>En el periodo reportado no se ha iniciado la ejecución de la actividad</t>
  </si>
  <si>
    <t>Informar a la ciudadanía sobre los proyectos y  las actividades misionales del  Ministerio del Deporte de acuerdo con las funciones otorgadas por Ley, para la vigencia 2021.</t>
  </si>
  <si>
    <t>Campañas de comunicación para informar a la ciudadanía sobre las acciones realizadas por las áreas misionales durante la vigencia 2021.</t>
  </si>
  <si>
    <t>Número de Campañas realizadas / Número de campañas programadas</t>
  </si>
  <si>
    <t>GIT Comunicaciones</t>
  </si>
  <si>
    <t>Se han difundido 23 campañas, con 674 productos sobre las acciones de las áreas misionales, despacho del ministro, y viceministerio.
https://coldeportes.sharepoint.com/:f:/s/gitcomunicaciones/EgrDjUBjcvlHuBHuF9d4scQBnXGxTImiBZR_v8wUpZHSuA?e=13CsK9
El avance se mide con base en las campañas solicitadas que para los efectos de la medición de el indicador son las campañas programadas, en ese sentido todas las solicitudes fueron atendidas o realizadas y por lo anterior se solicitara el cambio del indicador para dejar claridad sobre las campañas programadas vs solicitadas</t>
  </si>
  <si>
    <t xml:space="preserve">Subcomponente 2.
Dialogo de doble vía con la ciudadania y sus organizaciones.
</t>
  </si>
  <si>
    <t>Realizar la consulta a los grupos de valor para la definición de los temas sobre los cuales abordar la rendición de cuentas.</t>
  </si>
  <si>
    <t>Un (1) foro con los grupos de valor</t>
  </si>
  <si>
    <t>Número de foros realizados / Número de foros programados</t>
  </si>
  <si>
    <t>GIT Servicio Integral al Ciudadano .
GIT Comunicaciones con el apoyo de todos los GIT de MinDeporte.</t>
  </si>
  <si>
    <t xml:space="preserve">Foro planeado, formulado y publicado el día 23 de abril de 2021 a partir del trabajo conjunto entre el GIT Servicio al Ciudadano, GIT Comunicaciones y la Oficina Asesora de Planeación. 
Evidencias:
Foro publicado en: https://www.mindeporte.gov.co/index.php?idcategoria=99945
Documento soporte de trabajo donde se recopilo la información a tener en cuenta para priorizar los temas del foro </t>
  </si>
  <si>
    <t>Realizar la Audiencia Pública de Rendición de Cuentas de la Vigencia 2020</t>
  </si>
  <si>
    <t>Una (1)Audiencia Pública</t>
  </si>
  <si>
    <t>Número de audiencias públicas realizadas / Número de  audiencias públicas programadas</t>
  </si>
  <si>
    <t>Todas las Areas del Ministerios / Lidera Oficina Asesora de Planeación y G.I.T Comunicaciones</t>
  </si>
  <si>
    <t xml:space="preserve">Implementar mecanismos de información para la participación de los grupos de valor caracterizados y la ciudadanía </t>
  </si>
  <si>
    <t>Diseñar e implementar un (1) plan de comunicaciones para la Estrategia de Rendición de Cuentas de la vigencia.</t>
  </si>
  <si>
    <t>Número de planes de comunicacion implementados/ Número de  planes de comunicaciones programados</t>
  </si>
  <si>
    <t>GIT Comunicaciones/ Oficina Asesora de Planeacion</t>
  </si>
  <si>
    <t>Se elaboró  el Plan de Comunicaciones que se implementará para la vigencia 2021 y el 22 de febrero se envió por parte de Comunicaciones al enlace designado en la OAP.
https://coldeportes.sharepoint.com/:f:/s/gitcomunicaciones/EhlanifTHMNMhJLwbUHl0Q0BBtvkdjZtzZY2GpeJJX9orw?e=IVjnfd</t>
  </si>
  <si>
    <t>Generar espacios de rendición de cuentas con grupos de valor</t>
  </si>
  <si>
    <t>Difusión de las convocatorias sobre ejercicios de rendición de cuentas</t>
  </si>
  <si>
    <t xml:space="preserve">Número de convocatorias difundidas/Número de ejercicios de rendición de cuentas programadas en la estrategia </t>
  </si>
  <si>
    <t>GIT Comunicaciones con los reportes de todos los GIT de MinDeporte.</t>
  </si>
  <si>
    <t>A la fecha esta actividad no ha iniciado su ejecución ya que la Estrategia de la Rendición de Cuentas se encuentra en construcción por parte de la OAP.</t>
  </si>
  <si>
    <t xml:space="preserve">Publicación de los informes sobre las conclusiones generadas en cada encuentro de diálogo con los grupos de valor. </t>
  </si>
  <si>
    <t xml:space="preserve">Número de  informes publicados /Número de informes generados de ejercicios de rendición de cuentas </t>
  </si>
  <si>
    <t xml:space="preserve">Espacios de socialización e interacción con la ciudadanía dispuestos desde las plataformas y canales electrónicos del Ministerio </t>
  </si>
  <si>
    <t>Número de espacios de socialización dispuestos en plataforma/Número de espacios de socialización e interacción programados en plataforma</t>
  </si>
  <si>
    <t>GIT Comunicaciones/Servicio Integral al Ciudadano</t>
  </si>
  <si>
    <t>Se han difundido 4 foros en la página Web.
Se llevaron a cabo 16 Facebook Live
https://coldeportes.sharepoint.com/:f:/s/gitcomunicaciones/Eu_dOAdFO6VOse2DnPq-bMAB51W3Xbv7ngq8GakVR4ecdA?e=mtbZFQ
El avance se mide con base en los espacios solicitados que para los efectos de la medición de el indicador son los espacios programados en la plataforma, en ese sentido todas las solicitudes de espacios fueron dispuestos en la plataforma y por lo anterior se solicitara el cambio del indicador para dejar claridad sobre los espacios programados vs solicitados</t>
  </si>
  <si>
    <t>Subcomponente 3                                                 
Incentivos para motivar la cultura de la rendición y petición de cuentas</t>
  </si>
  <si>
    <t>Realizar campañas de comunicación interna sobre la importancia de la Rendición de Cuentas</t>
  </si>
  <si>
    <t>Dos (2) campañas realizadas</t>
  </si>
  <si>
    <t>Número de campañas realizadas/Número de campañas programadas</t>
  </si>
  <si>
    <t>Oficina Asesora de Planeación / GIT Comunicaciones</t>
  </si>
  <si>
    <t>Se llevó a cabo la primera fase, de la primera campaña de Rendición de Cuentas, con  9  piezas gráficas publicadas y socializadas a través de la intranet.
https://coldeportes.sharepoint.com/:f:/s/gitcomunicaciones/EnAACt_387FEsmUBHSL6FdwBBnyyPD1zHe5rEt0OH9q1OQ?e=oqfU3h</t>
  </si>
  <si>
    <t>Subcomponente 4                                               
Evaluación y retroalimentación a  la gestión institucional</t>
  </si>
  <si>
    <t>Consolidar y publicar el informe de acciones de la audiencia pública</t>
  </si>
  <si>
    <t>Un (1 )informe publicado y socializado de la audiencia pública</t>
  </si>
  <si>
    <t>Número de informes publicados/Número de informes  consolidados</t>
  </si>
  <si>
    <t>Realizar seguimiento y evaluación de la Estrategia de rendición de cuentas</t>
  </si>
  <si>
    <t>Un (1 )informe de seguimiento a las actividades de la Estrategia de Rendición de Cuentas publicados en la página web</t>
  </si>
  <si>
    <t>Número de informes de seguimiento elaborados/Número de informes de seguimiento programados</t>
  </si>
  <si>
    <t xml:space="preserve">Oficina Asesora de Planeación </t>
  </si>
  <si>
    <t>Realizar un ejercicio de rendición de cuentas sobre la gestión contractual, financiera, de trámite y gestión de peticiones del Ministerio.</t>
  </si>
  <si>
    <t>Número de foros realizados con los grupos de valor/ Número de foros programados con los grupos de valor</t>
  </si>
  <si>
    <t>Secretaría General- GIT Financiera, GIT Contratación y GIT Servicio al Ciduadano</t>
  </si>
  <si>
    <t>Se tiene programado un foro para cumplir la estrategia de rendición de cuentas y se espera desarrollarlo en el segundo semestre. En el periodo reportado no se ha iniciado la ejecución de la actividad</t>
  </si>
  <si>
    <t>Identificar las oportunidades de mejora, resultado de la evaluación de ejercicios de Rendicion de cuentas y documentar los planes de accion que sean adecuados</t>
  </si>
  <si>
    <t>Un (1) documento con oportunidades de mejora y recomendaciones.</t>
  </si>
  <si>
    <t>Número de documentos de oportunidades de mejora realizados/
Número de documentos de oportunidades de mejora programados</t>
  </si>
  <si>
    <t>Oficina Asesora de Planeación.
GIT Servicio Integral al ciudadano</t>
  </si>
  <si>
    <t>Elaborar y publicar el informe de rendición de cuentas de la vigencia 2020  con relación a los compromisos adquiridos y acciones realizadas en el marco del Acuerdo de Paz.</t>
  </si>
  <si>
    <t>Un (1)Informe de seguimiento a los Acuerdos de Paz</t>
  </si>
  <si>
    <t>Número de Informes de seguimiento a los Acuerdos de Paz realizados y publicados/ Número de Informes de seguimiento a los Acuerdos de Paz programados</t>
  </si>
  <si>
    <t>Oficina Asesora de Planeación-
GIT Comunicaciones</t>
  </si>
  <si>
    <t>Se publicó informe de seguimiento a los Acuerdos de Paz 2020 el día 29 de abril de 2021 en la pagina web del Ministerio.
https://www.mindeporte.gov.co/index.php?idcategoria=98234</t>
  </si>
  <si>
    <t>Consolidar y publicar el informe de acciones de la audiencia pública, y documentar las debilidades y fortalezas de la entidad en ejercicio de rendición de cuentas del año 2021.</t>
  </si>
  <si>
    <t>Un (1) Informe publicado  y socializado</t>
  </si>
  <si>
    <t>Número de informes realizados consolidados y publicados/Número de informes programados</t>
  </si>
  <si>
    <t>Oficina Asesora de Planeación-
GITComunicaciones</t>
  </si>
  <si>
    <t>Realizar seguimiento a los avances de las acciones realizadas durante el año 2021 relacionados con la implementación del Acuerdo de Paz asignados al Ministerio del Deporte.</t>
  </si>
  <si>
    <t>Un (1)Informe de Seguimiento a los avances del Acuerdos de Paz</t>
  </si>
  <si>
    <t>Número de informes de seguimiento a los avances de acuerdos de paz realizados /Número de informes de seguimiento a los avances de acuerdos de paz programados</t>
  </si>
  <si>
    <t>Realizar la evaluacion de las actividades suscritas en el componente de rendición de cuentas en el marco del seguimiento al Plan Anticorrupción y de Atención al Ciudadano.</t>
  </si>
  <si>
    <t>Oficina de Control Interno</t>
  </si>
  <si>
    <t>15/05/2021
14/09/2021</t>
  </si>
  <si>
    <t>De acuerdo con lo establecido en el Plan Anual de Auditoria Interna de la vigencia 2021 aprobado por el Comité Institucional de Coordinación de Control Interno y lo indicado en el documento Estrategias para la Construcción del Plan Anticorrupción y de Atención al Ciudadano de la Presidencia de la República, la OCI dará cumplimiento al primer informe en la fecha establecida.
Teniendo en cuenta lo anterior, el avance se reporta en 0%.</t>
  </si>
  <si>
    <t>Área</t>
  </si>
  <si>
    <r>
      <t xml:space="preserve">Informes 1er semestral 2019 por área misional
</t>
    </r>
    <r>
      <rPr>
        <b/>
        <sz val="11"/>
        <color rgb="FFFF0000"/>
        <rFont val="Calibri"/>
        <family val="2"/>
        <scheme val="minor"/>
      </rPr>
      <t>(50 ptos)</t>
    </r>
  </si>
  <si>
    <t>Formulación y Adopción de Políticas, Planes y Programas</t>
  </si>
  <si>
    <t>Subdirección</t>
  </si>
  <si>
    <t>Dirección Técnica de Posicionamiento</t>
  </si>
  <si>
    <t>Dirección Técnica de IVC</t>
  </si>
  <si>
    <t>Dirección Técnica de Fomento</t>
  </si>
  <si>
    <t>Dirección Técnica de Rec y Herram</t>
  </si>
  <si>
    <t>GIT Atención al Ciudadano</t>
  </si>
  <si>
    <t>Promedio cumplimiento</t>
  </si>
  <si>
    <r>
      <t xml:space="preserve">Informe 1er semestre 2019 sobre las estrategias virtuales implementadas
</t>
    </r>
    <r>
      <rPr>
        <b/>
        <sz val="11"/>
        <color rgb="FFFF0000"/>
        <rFont val="Calibri"/>
        <family val="2"/>
        <scheme val="minor"/>
      </rPr>
      <t>(50 ptos)</t>
    </r>
  </si>
  <si>
    <t>Dirección - Cooperación</t>
  </si>
  <si>
    <t>Gestión Organizacional</t>
  </si>
  <si>
    <t>GIT de TIC's</t>
  </si>
  <si>
    <t>GIT de TH</t>
  </si>
  <si>
    <t>GIT de Administrativa</t>
  </si>
  <si>
    <t>GIT de Financiera y Presupuesto
GIT de Tesoreria</t>
  </si>
  <si>
    <t>Oficina Asesora Jurídica</t>
  </si>
  <si>
    <t>OCI</t>
  </si>
  <si>
    <t>Cumplimiento total</t>
  </si>
  <si>
    <t>Componente 4: Atención al ciudadano</t>
  </si>
  <si>
    <t>Subcomponente 1
Estructura administrativa y
Direccionamiento estratégico</t>
  </si>
  <si>
    <t>Diseñar  el modelo para el desarrollo de la Cultura de Servicio en el Ministerio del Deporte</t>
  </si>
  <si>
    <t>Un (1) Documento del diseño del modelo</t>
  </si>
  <si>
    <t>Documento de diseño elaborado/Documento de diseño programado</t>
  </si>
  <si>
    <t>GIT Servicio Integral al Ciudadano</t>
  </si>
  <si>
    <t>La propuesta de Modelo de Servicio se encuentra en revisión. Se remite adjunto el documento como evidencia</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</si>
  <si>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</si>
  <si>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</si>
  <si>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Documento de Política elaborada/ Documento de Política programada</t>
  </si>
  <si>
    <t>La política se encuentra en elaboración</t>
  </si>
  <si>
    <t>Solicitar concepto al Departamento Administrativo de la Función Pública , frente a la creación de la Oficina de Relación con el Ciudadano de conformidad con el artículo 17 de la Ley 2052 de 2020 vs la estuctura actual del GIT de Servicio al Ciudadano.</t>
  </si>
  <si>
    <t>Un (1) concepto solicitado al DAFP</t>
  </si>
  <si>
    <t>Concepto solicitado/Concepto programado</t>
  </si>
  <si>
    <t>El día 25 de marzo de 2021, se solicito concepto al Departamento Administrativo de la Función Pública vía correo electrónico institucional frente a la creación de la Oficina de Relación con el Ciudadano de conformidad con el artículo 17 de la Ley 2052 de 2020 vs la estuctura actual del GIT de Servicio al Ciudadano. Se anexa correo de la solicitud realizada.</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</si>
  <si>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</si>
  <si>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</si>
  <si>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</si>
  <si>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t>
  </si>
  <si>
    <t xml:space="preserve">* Envío de la comunicación EE directamente desde GESDOC al correo del peticionario, en la que se incluyen más de dos direcciones de correo. 
* Notificaciones al correo del ciudadano para todos los casos de radicación (radicación física, correo electrónico y pagina web) 
* En el módulo de reportes se implementó el de “almacenamiento”, desde el cual se hace seguimiento al uso del espacio en el servidor. </t>
  </si>
  <si>
    <t>Realizar  capacitación  en  el curso de lenguaje claro brindado por el Departamento Nacional de Planeación</t>
  </si>
  <si>
    <t>Una (1) capacitación realizada en curso de lenguaje claro incluido</t>
  </si>
  <si>
    <t>Número de capacitaciones realizadas en el curso de lenguaje claro/Número de capacitaciones programadas en el curso de lenguaje claro</t>
  </si>
  <si>
    <t>GIT Talento Humano</t>
  </si>
  <si>
    <t>No se reporta avance dado que la fecha de corte de la actividad esta definida para el segundo cuatrimestre de 2021.</t>
  </si>
  <si>
    <t>Realizar la actualización y publicación de la carta del trato digno.</t>
  </si>
  <si>
    <t>Un (1) documento actualizado y publicado en la página web</t>
  </si>
  <si>
    <t xml:space="preserve">Número de documentos actualizados y publicados en la página web/Número de documentos programados </t>
  </si>
  <si>
    <t>Actualización y pubicación de la carta del trato digno 2021:  https://www.mindeporte.gov.co/recursos_user/2021/Servicio_Integral_al_Ciudadano/Marzo/CARTA_DEL_TRATO_DIGNO_AL_CIUDADANO_-_MINDEPORTE-_2021.pdf</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</si>
  <si>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</si>
  <si>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</si>
  <si>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</si>
  <si>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Encuesta diseñada y publicada  en pagina web:  https://www.mindeporte.gov.co/index.php?idcategoria=95933</t>
  </si>
  <si>
    <t xml:space="preserve">Divulgar los protocolos de atención de servicio al ciudadano del Ministerio con el personal de vigilancia  de la entidad.   </t>
  </si>
  <si>
    <t>Una (1) capacitación realizada</t>
  </si>
  <si>
    <t>Número de capacitaciones realizadas/Número de capacitaciones programadas</t>
  </si>
  <si>
    <t>En el periodo reportado no se ha realizado la actividad.</t>
  </si>
  <si>
    <t>Promocionar los mecanismos con los que cuenta el ciudadano para la presentación de denuncias por actos de corrupción.</t>
  </si>
  <si>
    <t>Una (1) campaña de promoción de información por la página web</t>
  </si>
  <si>
    <t>Campañas realizadas/Campañas programadas</t>
  </si>
  <si>
    <t>Para el inicio de campaña de promoción, se  encuentra en elaboración la pieza comunicativa, por lo que la campaña se ejecutará en el segundo cuatrimestre.</t>
  </si>
  <si>
    <t>Elaborar, de manera coordinada con las distintas dependencias, los calendarios de eventos del Ministerio en la vigencia 2021,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</si>
  <si>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</si>
  <si>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</si>
  <si>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</si>
  <si>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 xml:space="preserve">Se elaboró el calendario de eventos de MINDEPORTES 2021, con base en la información enviada por las diferentes direcciones y fue publicado, se encuentra sujeto a cambios. Así mismo se publicaron los calendarios de la Direcciones de Posicionamiento y Fomento y Desarrollo
https://www.mindeporte.gov.co/index.php?idcategoria=96363
</t>
  </si>
  <si>
    <t xml:space="preserve">Formular y publicar el Plan de Participación Ciudadana de la vigencia del Ministerio del Deporte </t>
  </si>
  <si>
    <t>Un plan de participación publicado en la página web</t>
  </si>
  <si>
    <t>Número de Planes publicados/Número de planes programados</t>
  </si>
  <si>
    <t>Ya se conformó el equipo de trabajo lider de participación ciudadana 2021 designado por cada jefe de dependencia y se realizaron mesas de trabajo para la estructuración del plan de participación de manera coordinada y conjunta. Se encuentra pendiente someter a la ciudadania y al comité de gestión de desempeño para su aprobación y publicación. Por lo que la publicación se realizará en el segundo cuatrimestre.</t>
  </si>
  <si>
    <t>Desarrollar los ejercicios de participación ciudadana establecidos en el Plan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</si>
  <si>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</si>
  <si>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</si>
  <si>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el Plan de Participación Ciudadana bajo la articulación de G.I.T Servicio Integral al Ciudadano.</t>
  </si>
  <si>
    <t>Dado que el plan de la vigencia no se encuentra publicado, no es posible contar con el reporte formal de los ejercicios de participación.</t>
  </si>
  <si>
    <t xml:space="preserve">Implementar espacios de participación para la construcción del Plan de Acción 2022 de la entidad, en conjunto con los GIT Servicio Integral al ciudadano y Comunicaciones </t>
  </si>
  <si>
    <t>Un (1) foro realizado</t>
  </si>
  <si>
    <t>Número de foros realizados/Número de foros programados</t>
  </si>
  <si>
    <t>En el periodo reportado no se ha iniciado la ejecución de la actividad.</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</si>
  <si>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</si>
  <si>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</si>
  <si>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</si>
  <si>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GIT - Servicio Integral al Ciudadano</t>
  </si>
  <si>
    <t>Realizar una adecuación física a la sede de  la entidad de acuerdo con la NTC 6047, de acuerdo al diagnóstico existente.</t>
  </si>
  <si>
    <t>una (1) adecuación física realizada</t>
  </si>
  <si>
    <t>Número de adecuaciones realizadas/Número de adecuaciones programadas</t>
  </si>
  <si>
    <t>GIT Gestión Administrativa</t>
  </si>
  <si>
    <t>Se realizó señalización en el acceso de la emtidad asi como tambien a las zonas de parqueo para personal con movilidad reducida (Silla de ruedas)</t>
  </si>
  <si>
    <t>Realizar una adecuación tecnológica que permita y facilite la comunicación de personas con discapacidad visual o auditiva conforme a la NTC 5854.</t>
  </si>
  <si>
    <t>una (1) adecuación tecnólogica realizada</t>
  </si>
  <si>
    <t>GIT TICs y GIT Comunicaciones</t>
  </si>
  <si>
    <t>Ya se realizarón estudios previos con los requerimientos de las áreas para la vigencia 2021 en la pagina web.( soporte ver estudio previo Micrositio)</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</si>
  <si>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</si>
  <si>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</si>
  <si>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</si>
  <si>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No se reporta avance dado que la fecha de corte de la actividad esta definida para el tercer cuatrimestre de 2021.</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</si>
  <si>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</si>
  <si>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</si>
  <si>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</si>
  <si>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Realizar la actualización del procedimiento de Recepción, Trámite y seguimiento de peticiones.</t>
  </si>
  <si>
    <t>un (1) Procedimiento actualizado en ISOLUCION</t>
  </si>
  <si>
    <t>Número de Procedimiento actualizados/Número de Procedimiento programados</t>
  </si>
  <si>
    <t>A la fecha de reporte no se ha ejecutado la actividad</t>
  </si>
  <si>
    <t>Realizar la actualización de la resolución No. 1996 de 2019 mediante la cual se "Reglamenta el trámite y respuesta de las peticiones en el Ministerio del Deporte".</t>
  </si>
  <si>
    <t>una (1) resolución expedida</t>
  </si>
  <si>
    <t>Resolución expedida/ Resolución programada</t>
  </si>
  <si>
    <t>Publicar  en la página web del Ministerio del Deporte ,la agenda regulatoria de la entidad.</t>
  </si>
  <si>
    <t>Dos (2) Publicaciones realizadas en la página web</t>
  </si>
  <si>
    <t>Número de publicaciones realizadas en la página web/Número de publicaciones programadas</t>
  </si>
  <si>
    <t xml:space="preserve">Oficina  Asesora Jurídica </t>
  </si>
  <si>
    <t>31/10/2021
15/12/2021</t>
  </si>
  <si>
    <t>Las actividades están programadas para el 31 de octubre y 15 de diciembre de 2021, por lo que no son objeto de reporte para el primer cuatrimestre</t>
  </si>
  <si>
    <t>Actualizar la reglamentación de la consulta pública de proyectos normativos.</t>
  </si>
  <si>
    <t>Una (1) resolución expedida</t>
  </si>
  <si>
    <t>La actividad está programada para el 30 de julio de 2021, por lo que no es objeto de reporte para el primer cuatrimestre.</t>
  </si>
  <si>
    <t>Subcomponente 5
Relacionamiento con el ciudadano</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</si>
  <si>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</si>
  <si>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</si>
  <si>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</si>
  <si>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</si>
  <si>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Se llevó a cabo reunión entre el GIT Comunicaciones y la Oficina Asesora Jurídica en la que se solicitó avanzar en la actualización de la Política de Protección de Datos Personales; de otra parte, la Oficina Asesora Jurídica remitió el mencionado documento con los ajustes que se consideraron pertinentes, para la revisión y comentarios a realizar por el GIT Servicio integral al Ciudadano, el pasado 7 de abril del año en curso, tal y como se evidencia en el correo que se anexa al respecto.
La actividad tiene por fecha de corte en el mes de septiembre de 2021.</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</si>
  <si>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</si>
  <si>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</si>
  <si>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</si>
  <si>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</si>
  <si>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</si>
  <si>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</si>
  <si>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31/01/2021
30 /04/2021
31 /07/2021
31 /10/2021
</t>
  </si>
  <si>
    <t>En el informe del cuarto trimestre de 2020 se consignó la información de la medición de percepción de calidad de ese periodo. Respecto al primer trimestre de 2021, la medición de percepción de calidad sobre procesos, actividades, actividades y eventos institucionales que se realizaron en el primer trimestre son:
IPC Reinducción en el manejo de GESDOC y gestión de peticiones
IPC Foro Ley del Deporte
IPC Capacitación manejo funcional de GESDOC y gestión de peticiones
IPC Capacitaciones en iniciación deportiva y fútbol
se encuentran publicados en el siguiente link:
https://www.mindeporte.gov.co/index.php?idcategoria=99665.
La medición de percepción de calidad sobre trámites y servicios
se incluye dentro del informe trimestrales de gestión de servicio al ciudadano del 1 trimestre el cual no ha sido publicado a la fecha.</t>
  </si>
  <si>
    <t>Componente 5: Transparencia y Acceso a la información</t>
  </si>
  <si>
    <t>Subcomponente 1             
                                                                            Lineamientos de Transparencia Activa</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</si>
  <si>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</si>
  <si>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</si>
  <si>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</si>
  <si>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</si>
  <si>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Se encuentra actualizada la matriz a la fecha cumpliendo con los requisitos exigidos por la Procuraduría General de la Nación.
https://coldeportes.sharepoint.com/:f:/s/gitcomunicaciones/En60WHt6PttKsxtp9YBPWT0B9hncQ6B00GH_LwAC6BUT_w?e=OkjFpo</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</si>
  <si>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</si>
  <si>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</si>
  <si>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</si>
  <si>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 Se llevó a cabo el seguimiento y monitoreo de la información mínima que debe estar publicada en la sección de transparencia y acceso a la información pública. Dentro del seguimiento se recibieron 111 solicitudes de actualización para la página web, se llevaron a cabo 7 reuniones con las áreas y se hicieron 4 solicitudes a través de correo electrónico, por parte del Web Master.
https://coldeportes.sharepoint.com/:f:/s/gitcomunicaciones/EjNJIQx5y9VJqMlMAgtkY5QBilvpvQVOWMrXUrr2qeklAw?e=gT0hOo
* Se realizó  reporte de seguimiento mediante matriz de transparencia en el mes de marzo de 2021</t>
  </si>
  <si>
    <t>Subcomponente 2                                                                           
Lineamientos de Transparencia Pasiva</t>
  </si>
  <si>
    <t>Publicar y actualizar los conjuntos de Datos abiertos identificados en los activos de información</t>
  </si>
  <si>
    <t>Dos (2) Publicaciones de conjuntos de datos</t>
  </si>
  <si>
    <t>Número de actualizaciones de datos abiertos de activos de información realizados/Número de actualizaciones de datos abiertos de activos de información programados</t>
  </si>
  <si>
    <t>GIT-TICS y Oficina Asesora de Planeación</t>
  </si>
  <si>
    <t>1. Se emitió correo electrónico para la solicitud de modificación de la acción, meta y responsable del lineamiento de transparencia pasiva.
2. En el periodo reportado no se ha iniciado la ejecución de la actividad</t>
  </si>
  <si>
    <t>Presentar los informes trimestrales sobre la gestión interna de las PQRS y el servicio al ciudadano de la Entidad, incorporando un componente relacionado con la percepción de la calidad en trámites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</si>
  <si>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cuatro (4)  informes de gestión presentados</t>
  </si>
  <si>
    <t>Número de informes de gestión realizados/Número de Informes de gestión proyectados</t>
  </si>
  <si>
    <t xml:space="preserve">31/01/2021
30 /04/2021
31 /07/2021
31 /10/2021
</t>
  </si>
  <si>
    <t xml:space="preserve">Se publicó el informe de gestión anual 2020 a inicio de la vigencia en la página web. Así mismo, se elaboró el informe de gestión del primer trimestre 2021. Se encuentra en revisión y ajustes. Una vez listo se publicará en la página web. Evidencia en: https://www.mindeporte.gov.co/index.php?idcategoria=65304 </t>
  </si>
  <si>
    <t>Subcomponente 3 
Elaboración los Instrumentos de Gestión de la Información</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</si>
  <si>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</si>
  <si>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</si>
  <si>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</si>
  <si>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</si>
  <si>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30/06/2021
15/12/2021</t>
  </si>
  <si>
    <t xml:space="preserve">Se realizo informe de avance al proceso de implementación de las actividades propuestas en el cronograma especifico del  Plan Institucional de Archivos - PINAR  </t>
  </si>
  <si>
    <t xml:space="preserve">Realizar la socialización de la Política de Gestión Documental </t>
  </si>
  <si>
    <t xml:space="preserve">Una (1) Socialización de la política de gestión documental </t>
  </si>
  <si>
    <t>Número de Socializaciones de la política de gestión documental realizadas/Número de Socializaciones de la política de gestión documental programadas</t>
  </si>
  <si>
    <t>Se realizó socialización de la Politica de Gestión Documental en la intranet mediante pieza gráfica</t>
  </si>
  <si>
    <t>Elaboración y publicación matriz activos de información .</t>
  </si>
  <si>
    <t xml:space="preserve">Una(1) matriz activos de información </t>
  </si>
  <si>
    <t>Matriz activos de información elaborada y publicada/Matriz activos de información programada</t>
  </si>
  <si>
    <t>GIT de Gestión Documental - GIT TIC´s</t>
  </si>
  <si>
    <t>El GIT TIC´s mediante comunicaciÓn interna 2021IE0001844 solicto la designación de enlaces para inicar el proceso de elaboración y/o actualización de la matriz activos de información</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</si>
  <si>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</si>
  <si>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</si>
  <si>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</si>
  <si>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</si>
  <si>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 xml:space="preserve">Análisis de la producción documental bajo los inventarios documentales del GIT Gestión Administrativa </t>
  </si>
  <si>
    <t>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</si>
  <si>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</si>
  <si>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</si>
  <si>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GIT-TICS</t>
  </si>
  <si>
    <t>Se establecieron los enlaces para realizar el inventario de activos de información y se esta definiendo el cronograma de mesas de trabajo a realizar las mesas de trabajo.( soporte: ver listado de enlaces)</t>
  </si>
  <si>
    <t xml:space="preserve">Promover la Ley de transparencia y acceso  a información pública, mediante capacitaciones a sus funcionarios y contratistas </t>
  </si>
  <si>
    <t xml:space="preserve">Dos (2) capacitaciones de  ley de transparencia con los actores principales </t>
  </si>
  <si>
    <t>Número de capacitaciones en Ley de Transparencia realizadas/ Número de capacitaciones en Ley de Transparencia programadas.</t>
  </si>
  <si>
    <t>Oficina Asesora de Planeación.</t>
  </si>
  <si>
    <t>30/06/2021
30/11/2021</t>
  </si>
  <si>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</si>
  <si>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</si>
  <si>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</si>
  <si>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</si>
  <si>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Se realizarón estudios previos con los requerimientos de las áreas para la vigencia 2021 en la pagina web.( soporte ver estudio previo Micrositio)</t>
  </si>
  <si>
    <t>Subcomponente 5
Monitoreo del Acceso a la Información Pública</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</si>
  <si>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</si>
  <si>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</si>
  <si>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</si>
  <si>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 GIT Comunicaciones y  GIT Servicio Integral al Ciudadano </t>
  </si>
  <si>
    <t>Informar a la Alta Dirección los resultados del seguimiento al cumplimiento de publicación de información mínima</t>
  </si>
  <si>
    <t>Dos informes (corte feb y ago)</t>
  </si>
  <si>
    <t xml:space="preserve">Oficina de Control Interno </t>
  </si>
  <si>
    <t>De acuerdo con lo establecido en el Plan Anual de Auditoria Interna -PAAI de la vigencia 2021 aprobado por el Comité Institucional de Coordinación de Control Interno el 06 de abril de 2021, de dos informes programados, se reporta avance del primer seguimiento al cumplimiento y aplicación de la Ley No. 1712 de 2014 “Ley de Transparencia y de Acceso a la Información Pública” al interior del Ministerio del Deporte, el cual fue emitido con memorando radicado a través del aplicativo de gestión documental Gesdoc con el N° 2021IE0002445  del 27-abr-2021.
El segundo informe según el PAAI-2021, esta programado para finalizar el 22 de septiembre de 2021.</t>
  </si>
  <si>
    <t>Componente 6: Iniciativas Adicionales</t>
  </si>
  <si>
    <t>Iniciativas adicionales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</si>
  <si>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</si>
  <si>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</si>
  <si>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</si>
  <si>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La actividad está programadas para el 15 de diciembre de 2021, por lo que no es objeto de reporte para el primer cuatrimestre</t>
  </si>
  <si>
    <t>Realizar estrategias de comunicación (por diferentes medios) y sensibilización relacionadas con los temas de código de Integridad y conflicto de intereses.</t>
  </si>
  <si>
    <t>3 Campañas por cada eje</t>
  </si>
  <si>
    <t>Se estructuró la campaña con el GIT de Talento Humano, para establecer cómo se trabajará el tema durante 2021. Se adjunta presentación. 
A través de la intranet se sensibilizaron 10 piezas gráficas sobre conflicto de intereses, integridad, transparencia y lucha contra la corrupción, y sobre el código de Integridad.
https://coldeportes.sharepoint.com/:f:/s/gitcomunicaciones/EvS7OEtODC1AhCeDO5TJVxEB2jzU9bZrxw4J5WbdzXMHLg?e=CT4taM</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</si>
  <si>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</si>
  <si>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Dos (2) capacitaciones realizadas</t>
  </si>
  <si>
    <t>GIT Gestión del Talento Humano</t>
  </si>
  <si>
    <t>No se reporta avance dado que la fecha de corte corresponde al segundo cuatrimestre de 2021.</t>
  </si>
  <si>
    <t>Promover que los servidores y contratistas de la entidad realicen el curso de integridad, transparencia y lucha contra la corrupción establecido por Función Pública para dar cumplimiento a la Ley 2016 de 2020.</t>
  </si>
  <si>
    <t>100% de funcionarios y contratistas de Mindeporte certificados en el curso</t>
  </si>
  <si>
    <t>GIT Gestión del Talento Humano y GIT Contratación</t>
  </si>
  <si>
    <t>Con corte al 01 de abril, 170 contratistas de las diferentes áreas de la entidad han realizado el curso de integridad, transparencia y lucha contra la corrupción</t>
  </si>
  <si>
    <t>Subcomponente - Proceso 1:
Política de Administración de Riesgos</t>
  </si>
  <si>
    <t>Recibir la asesoría y acompañamiento del Departamento Administrativo de la Función Pública para la implementación de la Guía de Administración de Riesgos emitida en diciembre de 2020.</t>
  </si>
  <si>
    <t>Capacitación realizada, actas de reunión y/o correos electrónicos</t>
  </si>
  <si>
    <t>Número de actividades ejecutadas/Número de actividades planeadas</t>
  </si>
  <si>
    <t>Mediante radicado 20215000080581 del 8-ma-21 (soporte a) fue aprobado por parte del DAFP la asesoría y acompañamiento en el temade riesgos para el Ministerio del Deporte, la cual esta conformada por cautro (4) hitos de los cuales se ha ejecutado:
- El 14-abr-21 fue realizada una capacitación directamente por el DAFP a los Líderes y Enlaces de los Procesos del Ministerio en la nueva Guía de Administración de Riesgos (soporte b).
- El 30-mar-21 fueron enviados para la ejecución del hito 2 y 3 el proyecto de actualización de la política de riesgos y la caracterización del proceso PE, del cual estamos a la espera de recibir los resultados. (soporte c)
- El 16-abr-21 fue enviado el Mapa de Riesgos vigente del Proceso priorizado PE. (soporte c)
- El 29-abr-21 se realizó mesa de trabajo donde se recibió retroalimentacion del DAFP y el 30-abr-21 se recibieron el resultado de la revisión de la politica de riesgos y caracterización del proceso priorizado (soporte c).
Teniendo en cuenta lo anterior el avance de la actividad esta dado por (3 actividad ejecutada / 5 planeadas)=60%</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</si>
  <si>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</si>
  <si>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</si>
  <si>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</si>
  <si>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Sin avance dado que no ha finalizado la asesoría del DAFP y la fecha programada para su finalización no ha vencido.</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</si>
  <si>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</si>
  <si>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</si>
  <si>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</si>
  <si>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</si>
  <si>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</si>
  <si>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El 4-mar-21 fue aprobado en ISOLUCION la versión actualizada del procedimiento Administración de Riesgos GO-PD-011 versión 1 (soporte d)
Esta pendiente la actualización en ISOLUCIÓN del formato del mapa de riesgos.
Teniendo en cuenta lo anterior el avance de la actividad esta dado por (1 documento actualizado / 2 documentos proyectados)=50%</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</si>
  <si>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</si>
  <si>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</si>
  <si>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</si>
  <si>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El 8-mar-21 fue publicada en la Intranet Institucional la pieza de Comunicación Enteráte sobre la Política de Administración de Riesgos  vigente. (soporte e)
Teniendo en cuenta lo anterior el avance de la actividad esta dado por (1 pieza emitida / 4 piezas proyectadas)=25%</t>
  </si>
  <si>
    <t xml:space="preserve">Realizar mesas de trabajo con los responsables y/o enlaces de cada uno de los procesos de la Entidad, para socializar la aplicación de la política, procedimiento y formato de administración del riesgo actualizados.. </t>
  </si>
  <si>
    <t>Mesas de trabajo realizadas con cada proceso de la Entidad</t>
  </si>
  <si>
    <t>Número de procesos socializados/Número de total de procesos</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</si>
  <si>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</si>
  <si>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</si>
  <si>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</si>
  <si>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El GIT de Planeación y Gestión asesoró en la actualizacion de los mapas de riesgos 2021 a dieciocho (18) procesos de la Entidad a traves de las mesas de trabajo ejecutadas en el primer cuatrimestre 2021, tal como consta en correos electrónicos, teams o actas de reunion (soporte f).</t>
  </si>
  <si>
    <t>Actualizar los riesgos de corrupción de los procesos de acuerdo con la politica y procedimiento actualizados, asi como los resultados de la implementación de los planes de tratamiento definidos para los riesgos en caso de requerirse.</t>
  </si>
  <si>
    <t>Presentar al CICG Del Contexto estratégico instirtucional 2021, de acuerdo a las solicitudes realizadas a los líderes de proceso.</t>
  </si>
  <si>
    <t>Esta en revisión los ajustes recibidos de parte de los Líderes de Proceso, una vez sean consolidados se presentaran al CIDG.</t>
  </si>
  <si>
    <t>En el mes de enero de 2021 fue publicada una pieza comunicaciones internas la cual fue enviada a los correos electrónicos (soporte g) y una pieza en la página web (soporte h).
Teniendo en cuenta lo anterior el avance de la actividad esta dado por (2 piezas emitidas / 2 piezas proyectadas)=100%</t>
  </si>
  <si>
    <t>Publicación en pagina web institucional</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</si>
  <si>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</si>
  <si>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</si>
  <si>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</si>
  <si>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Teniendo en cuenta la actualización de los Planes de Tratamiento de Riesgos 2021, se realizó la actualización del mapa de riesgos de corrupción publicado en la pagina web de la Entidad en la ruta:
https://www.mindeporte.gov.co/index.php?idcategoria=99279</t>
  </si>
  <si>
    <t>Los diecinueve (19) procesos del Ministerio del Deporte realizaron el monitoreo de riesgos y reportaron los resultados del primer cuatrimestre de 2021.</t>
  </si>
  <si>
    <t>El resultado del seguimiento reportado por los Líderes de Procesos será remitido a la Oficina de Control Interno en los primeros días hábiles del mes de mayo de 2021, de acuerdo con lo solicitado por dicha dependencia.</t>
  </si>
  <si>
    <t>En forma cuatrimestral realizar seguimiento al Mapa de Riesgos de Corrupción de la vigencia 2021 para lo cual se emitirara informes y su publicacion.</t>
  </si>
  <si>
    <t>Se realizó Diagnostico de los tramites y servicios en linea ofrecidos por ministerio,  se priorizaron 6 Tramites y 2 OPAS</t>
  </si>
  <si>
    <t>Se Evidencia cargue de la estrategia en el aplicativo SUIT, el 29 de marzo , sin embargo esta debio cargarse por tardar el 31 de Enero 2021 como lo indica la guia estrategia de corrupcion - plan anticorrupcion y atencion al ciudadano</t>
  </si>
  <si>
    <t>se tiene programada el cumplimiento de la actividad para el 30 de agosto, sin embargo se evidencia avances de actividades.</t>
  </si>
  <si>
    <t>Se tiene programada el cumplimiento de la actividad para el 30 de octubre de 2021</t>
  </si>
  <si>
    <t>23 campañas difundidas Evidencia " Proyectos y actividades misionales "</t>
  </si>
  <si>
    <t>Se evidencia foro Publicado en : https://www.mindeporte.gov.co/index.php?idcategoria=99945</t>
  </si>
  <si>
    <t>Se tiene programado cuplir para el 30 de agosto 2021</t>
  </si>
  <si>
    <t>Se tiene programado cuplir para el 30 de Nov 2021</t>
  </si>
  <si>
    <t>Se tiene programado cuplir para el 15 de dic 2021</t>
  </si>
  <si>
    <t>Se tiene programado cuplir para el 31 de dic 2021</t>
  </si>
  <si>
    <t>Se tiene programado cuplir para el 15 de mayo y 14 de septiembre  2021</t>
  </si>
  <si>
    <t>Se tiene programado cumplir el 31 mayo 2021</t>
  </si>
  <si>
    <t>Se tiene programado cumplir el 30 Junio 2021</t>
  </si>
  <si>
    <t>Se tiene programado cumplir el 30 Julio 2021</t>
  </si>
  <si>
    <t>Se tiene programado cumplir el 15 Dci 2021</t>
  </si>
  <si>
    <t>Se tiene programado cumplir el 7 mayo  2021</t>
  </si>
  <si>
    <t>Se Evidencia  Avances de Comunicación de rendicion de cuentas</t>
  </si>
  <si>
    <t xml:space="preserve">Se presenta espacios de  socializacion a travez de foros en la  pagina del Mindeporte ( 1. Foro proyecto del PAYAC 2021  el 25 de enero 2021, 
2)  Foro de la Nueva Ley del Deporte 2021 ) el 5 de febrero 
3) Consulta Publica del Proyecto de Decreto reglamentatario de la Ley 1946 de 2019) el 12 de febrero
4) Consulta Publica Decreto Becas por Imptos  16 de febrero
5) Foro de priorizacion de temas audiencia publica de rendicion de cuentas el 23 abril hasta el 14 de amyo
6. Encuentas de Percepcion de Calidad, siobre tema de transparencia el 20 de abril </t>
  </si>
  <si>
    <t>Se evidencio informe de acuerdo de paz publicado en la pagina web de mindeporte del periodo de enero a diciembre 2020</t>
  </si>
  <si>
    <t>Se evidencia publicacion  del mapa de riesgo en la Pag Web del 29 de enero 2021</t>
  </si>
  <si>
    <t>Se realizó 18  mesas de trabajo  en diferentes procesps de asesoria en los mapas de riesgos de la entidad</t>
  </si>
  <si>
    <t>En acta Sesión Ordinaria N° 1 del 28 de Enero 2021, en el orden del dia se presento en el punto Sexto " Presentación Contexto Extrategico" y se dejo como compromiso que cada lider analizara, y remitiera a OPA algun ajuste de ser necesarios . ( Actividad no se cumplio de acuerdo a la fecha programada)</t>
  </si>
  <si>
    <t>Se evidencia soporte de comunicación en la Intranet el 25 de enero 2021 de la publicacion Foro del PAYAC 2021 y se evidencia  aportes de la ciudadania , adicional este fue publicado en la Web el 29 de enero de 2021</t>
  </si>
  <si>
    <t>El maoa de riesgo se publico el 29 de enero de 2021 cumpliendo con las fechas estipuladas por ley</t>
  </si>
  <si>
    <t>Se evidencia actualizacion del MRC el 27 de abril 2021 en la pagina WEB de Mindeporte, de acuerdo a la actualizacion de los planes de tratamientos</t>
  </si>
  <si>
    <t xml:space="preserve">Se encuentra actualizado y publicado en ISOLUCION de  los 19 MRC de los procesos existente en Mindeporte </t>
  </si>
  <si>
    <t>Se esta adelantando las respectivas asesorias con el DAFP, Se verificaron los soportes de avance</t>
  </si>
  <si>
    <t>Se evidencia publicacion en la Intranet de la politica de admnistracion del Riesgo</t>
  </si>
  <si>
    <t xml:space="preserve">El reporte de cierre esta para el 30 de noviembre 2021 ,
Por parte de la OCI se realizó seguimiento y evaluacion a las avances de las actividades que se tienen establecidas de acuerdo al plan de trabajo deseñado para 6 Tramites y 2 OPAS </t>
  </si>
  <si>
    <t>Se evidencio campañas publicitaria en la intranet sobre rendicion de cuentas</t>
  </si>
  <si>
    <t>COMPONENTE</t>
  </si>
  <si>
    <t>Avance reportado por el responsable</t>
  </si>
  <si>
    <t>Avance Verificado por la OCI</t>
  </si>
  <si>
    <t>Nivel de Cumplimiento OCI</t>
  </si>
  <si>
    <t>1: Mapa de Riesgo de Corrupcion y medidas para mitigar los riesgos</t>
  </si>
  <si>
    <t>2: Racionalización ( Estrategia antitrámites)</t>
  </si>
  <si>
    <t>3: Rendición de Cuentas</t>
  </si>
  <si>
    <t>4: Atención al Ciudadano</t>
  </si>
  <si>
    <t>5: Transparencia y Acceso a la información</t>
  </si>
  <si>
    <t xml:space="preserve">6: Iniciativas adicionales </t>
  </si>
  <si>
    <r>
      <t xml:space="preserve">Seguimiento Primera Línea de Defensa 
</t>
    </r>
    <r>
      <rPr>
        <b/>
        <u/>
        <sz val="9"/>
        <color indexed="8"/>
        <rFont val="Calibri"/>
        <family val="2"/>
      </rPr>
      <t>Primer Cuatrimestre</t>
    </r>
  </si>
  <si>
    <r>
      <t xml:space="preserve">Seguimiento Tercera Línea de Defensa 
</t>
    </r>
    <r>
      <rPr>
        <b/>
        <u/>
        <sz val="9"/>
        <color indexed="8"/>
        <rFont val="Calibri"/>
        <family val="2"/>
      </rPr>
      <t>Primer Cuatrimestre</t>
    </r>
  </si>
  <si>
    <r>
      <t xml:space="preserve">Seguimiento Primera Línea de Defensa 
</t>
    </r>
    <r>
      <rPr>
        <b/>
        <u/>
        <sz val="9"/>
        <color indexed="8"/>
        <rFont val="Calibri"/>
        <family val="2"/>
      </rPr>
      <t>Segundo Cuatrimestre</t>
    </r>
  </si>
  <si>
    <r>
      <t xml:space="preserve">Seguimiento Tercera Línea de Defensa 
</t>
    </r>
    <r>
      <rPr>
        <b/>
        <u/>
        <sz val="9"/>
        <color indexed="8"/>
        <rFont val="Calibri"/>
        <family val="2"/>
      </rPr>
      <t>Segundo Cuatrimestre</t>
    </r>
  </si>
  <si>
    <r>
      <t xml:space="preserve">Seguimiento Primera Línea de Defensa 
</t>
    </r>
    <r>
      <rPr>
        <b/>
        <u/>
        <sz val="9"/>
        <color indexed="8"/>
        <rFont val="Calibri"/>
        <family val="2"/>
      </rPr>
      <t>Tercer Cuatrimestre</t>
    </r>
  </si>
  <si>
    <r>
      <t xml:space="preserve">Seguimiento Tercera Línea de Defensa 
</t>
    </r>
    <r>
      <rPr>
        <b/>
        <u/>
        <sz val="9"/>
        <color indexed="8"/>
        <rFont val="Calibri"/>
        <family val="2"/>
      </rPr>
      <t>Tercer Cuatrimestre</t>
    </r>
  </si>
  <si>
    <t>Esta actividad se cumplió en la fecha programada.</t>
  </si>
  <si>
    <r>
      <rPr>
        <b/>
        <sz val="9"/>
        <color indexed="8"/>
        <rFont val="Calibri"/>
        <family val="2"/>
      </rPr>
      <t xml:space="preserve">Subcomponente 2 </t>
    </r>
    <r>
      <rPr>
        <sz val="9"/>
        <color indexed="8"/>
        <rFont val="Calibri"/>
        <family val="2"/>
      </rPr>
      <t>Fortalecimiento de los canales de atención</t>
    </r>
  </si>
  <si>
    <t>Esta actividad se cumplió en el 1er. Cuatrimestre de la vigencia 2.021</t>
  </si>
  <si>
    <r>
      <rPr>
        <b/>
        <sz val="9"/>
        <color indexed="63"/>
        <rFont val="Calibri"/>
        <family val="2"/>
      </rPr>
      <t>Subcomponente 3</t>
    </r>
    <r>
      <rPr>
        <sz val="9"/>
        <color indexed="63"/>
        <rFont val="Calibri"/>
        <family val="2"/>
      </rPr>
      <t xml:space="preserve">
Talento Humano y Atención al ciudadano
</t>
    </r>
  </si>
  <si>
    <r>
      <rPr>
        <b/>
        <sz val="9"/>
        <color indexed="63"/>
        <rFont val="Calibri"/>
        <family val="2"/>
      </rPr>
      <t>Subcomponente 4</t>
    </r>
    <r>
      <rPr>
        <sz val="9"/>
        <color indexed="63"/>
        <rFont val="Calibri"/>
        <family val="2"/>
      </rPr>
      <t xml:space="preserve">
Normativo y Procedimental</t>
    </r>
  </si>
  <si>
    <t>Esta actividad se cumplió en el 1er. cuatrimestre de la vigencia 2021</t>
  </si>
  <si>
    <t>Dado que a la fecha del presente reporte no se cuenta con la Matriz de Activos de Información,  el  avance reportado corresponde a 0%.</t>
  </si>
  <si>
    <r>
      <t xml:space="preserve">Subcomponente 4.
</t>
    </r>
    <r>
      <rPr>
        <sz val="10"/>
        <color indexed="63"/>
        <rFont val="Calibri"/>
        <family val="2"/>
      </rPr>
      <t xml:space="preserve">Criterio diferencial de accesibilidad.
</t>
    </r>
  </si>
  <si>
    <t>No se tiene actividades programadas para el primer cuatrimestre 2021</t>
  </si>
  <si>
    <t>Sin Novedad</t>
  </si>
  <si>
    <t>ZONA BAJA</t>
  </si>
  <si>
    <t>ZONA MEDIA</t>
  </si>
  <si>
    <t>observación De 7 actividades programadas en el Primer Cuatrimestre 2021, dos no alcanzaron el 100%, quedando así: una (1) no se cumplió (0%), y la segunda (2) con el cumplimiento del 60%.</t>
  </si>
  <si>
    <t>La acción presenta avance del 5% y  se encuentra con fecha  de corte a 31 de Julio de 2021</t>
  </si>
  <si>
    <t>La acción se encuentra con fecha  de corte a 30 de Noviembre de 2021</t>
  </si>
  <si>
    <t>La acción presenta avance del 50% y  se encuentra con fecha  de corte a 30 de Junio de 2021</t>
  </si>
  <si>
    <t>La acción se encuentra con fecha  de corte a 30 de Junio de 2021</t>
  </si>
  <si>
    <t>La acción presenta avance del 50% y  se encuentra con fecha  de corte a 30 de Agosto de 2021</t>
  </si>
  <si>
    <t>La acción se encuentra con fecha  de corte a 30 de Mayo de 2021</t>
  </si>
  <si>
    <t>La acción se encuentra con fecha  de corte a 15 de Diciembre de 2021</t>
  </si>
  <si>
    <t>La acción se encuentra con fecha  de corte a 30 de Septiembre de 2021</t>
  </si>
  <si>
    <t>La acción presenta avance del 35% y  se encuentra con fecha  de corte a 15 de Diciembre de 2021</t>
  </si>
  <si>
    <t>La acción presenta avance del 5% y  se encuentra con fecha  de corte a 15 de Diciembre de 2021</t>
  </si>
  <si>
    <t>La acción se encuentra con fecha  de corte a 30 de Julio de 2021</t>
  </si>
  <si>
    <t>La acción presenta avance del 25% y  se encuentra con fecha  de corte a 31 de Octubre de 2021</t>
  </si>
  <si>
    <t>La acción presenta avance del 33% y  se encuentra con fecha  de corte a 30 de Noviembre de 2021</t>
  </si>
  <si>
    <t>La acción presenta fecha de corte a 15 de diciembre de 2021</t>
  </si>
  <si>
    <t>La acción presenta avance  del 50% y  se encuentra con fecha  de corte a 30 de Octubre de 2021</t>
  </si>
  <si>
    <t>La acción presenta avance  del 25% y  se encuentra con fecha  de corte a 15 de Diciembre de 2021</t>
  </si>
  <si>
    <t>La acción presenta avance del 5%  y se encuentra con fecha de corte a 15 de diciembre de 2021</t>
  </si>
  <si>
    <t>La acción presenta fecha de corte a 30 de Noviembre de 2021</t>
  </si>
  <si>
    <t>La acción presenta avance del 5%  y se encuentra con fecha de corte a 30 de Noviembre de 2021</t>
  </si>
  <si>
    <t>La acción presenta fecha de corte a 30 de Octubre de 2021</t>
  </si>
  <si>
    <t>La acción presenta avance del 50%  y se encuentra con fecha de corte a 15  de Diciembre de 2021</t>
  </si>
  <si>
    <t>La acción presenta avance del 33% y  se encuentra con fecha  de corte a 30 de Septiembre de 2021</t>
  </si>
  <si>
    <t>La acción presenta fecha de corte a 15 de junio de 2021</t>
  </si>
  <si>
    <t>La acción presenta avance del 25% y  se encuentra con fecha  de corte a 30 de Junio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</si>
</sst>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78"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b/>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b/>
      <sz val="8"/>
      <color rgb="FFFF0000"/>
      <name val="Arial"/>
      <family val="2"/>
    </font>
    <font>
      <sz val="10"/>
      <color rgb="FF000000"/>
      <name val="Calibri"/>
      <family val="2"/>
      <scheme val="minor"/>
    </font>
    <font>
      <b/>
      <u/>
      <sz val="10"/>
      <name val="Calibri"/>
      <family val="2"/>
      <scheme val="minor"/>
    </font>
    <font>
      <b/>
      <sz val="10"/>
      <color rgb="FF000000"/>
      <name val="Calibri"/>
      <family val="2"/>
      <scheme val="minor"/>
    </font>
    <font>
      <b/>
      <u/>
      <sz val="8"/>
      <name val="Arial"/>
      <family val="2"/>
    </font>
    <font>
      <b/>
      <sz val="8"/>
      <name val="Arial"/>
      <family val="2"/>
    </font>
    <font>
      <sz val="10"/>
      <color theme="0"/>
      <name val="Calibri"/>
      <family val="2"/>
      <scheme val="minor"/>
    </font>
    <font>
      <sz val="9"/>
      <color theme="0"/>
      <name val="Calibri"/>
      <family val="2"/>
      <scheme val="minor"/>
    </font>
    <font>
      <sz val="9"/>
      <color rgb="FF000000"/>
      <name val="Calibri"/>
      <family val="2"/>
    </font>
    <font>
      <sz val="10"/>
      <color rgb="FF000000"/>
      <name val="Calibri"/>
      <family val="2"/>
    </font>
    <font>
      <sz val="10"/>
      <name val="Calibri"/>
      <family val="2"/>
    </font>
    <font>
      <sz val="10"/>
      <color indexed="8"/>
      <name val="Arial"/>
      <family val="2"/>
    </font>
    <font>
      <sz val="10"/>
      <color rgb="FF000000"/>
      <name val="Arial"/>
      <family val="2"/>
    </font>
    <font>
      <sz val="9"/>
      <name val="Calibri"/>
      <family val="2"/>
    </font>
    <font>
      <sz val="10"/>
      <color rgb="FF000000"/>
      <name val="Calibri"/>
      <family val="2"/>
    </font>
    <font>
      <sz val="10"/>
      <name val="Calibri"/>
      <family val="2"/>
    </font>
    <font>
      <sz val="10"/>
      <color theme="1"/>
      <name val="Calibri"/>
      <family val="2"/>
    </font>
    <font>
      <sz val="10"/>
      <color theme="1"/>
      <name val="Arial"/>
      <family val="2"/>
    </font>
    <font>
      <b/>
      <u/>
      <sz val="9"/>
      <color indexed="8"/>
      <name val="Calibri"/>
      <family val="2"/>
    </font>
    <font>
      <b/>
      <sz val="9"/>
      <color indexed="8"/>
      <name val="Calibri"/>
      <family val="2"/>
    </font>
    <font>
      <sz val="9"/>
      <color indexed="8"/>
      <name val="Calibri"/>
      <family val="2"/>
    </font>
    <font>
      <b/>
      <sz val="9"/>
      <color indexed="63"/>
      <name val="Calibri"/>
      <family val="2"/>
    </font>
    <font>
      <sz val="9"/>
      <color indexed="63"/>
      <name val="Calibri"/>
      <family val="2"/>
    </font>
    <font>
      <sz val="8"/>
      <color rgb="FFFF0000"/>
      <name val="Arial"/>
      <family val="2"/>
    </font>
    <font>
      <sz val="10"/>
      <color indexed="63"/>
      <name val="Calibri"/>
      <family val="2"/>
    </font>
  </fonts>
  <fills count="50">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FFFFF"/>
        <bgColor indexed="64"/>
      </patternFill>
    </fill>
    <fill>
      <patternFill patternType="solid">
        <fgColor rgb="FFFFFF00"/>
        <bgColor rgb="FF000000"/>
      </patternFill>
    </fill>
    <fill>
      <patternFill patternType="solid">
        <fgColor rgb="FF00B0F0"/>
        <bgColor indexed="64"/>
      </patternFill>
    </fill>
  </fills>
  <borders count="91">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rgb="FF000000"/>
      </bottom>
      <diagonal/>
    </border>
    <border>
      <left style="medium">
        <color indexed="64"/>
      </left>
      <right style="thin">
        <color indexed="64"/>
      </right>
      <top/>
      <bottom style="medium">
        <color rgb="FF000000"/>
      </bottom>
      <diagonal/>
    </border>
    <border>
      <left style="thin">
        <color indexed="64"/>
      </left>
      <right style="thin">
        <color indexed="64"/>
      </right>
      <top style="thin">
        <color indexed="64"/>
      </top>
      <bottom style="medium">
        <color rgb="FF000000"/>
      </bottom>
      <diagonal/>
    </border>
    <border>
      <left/>
      <right/>
      <top style="medium">
        <color indexed="64"/>
      </top>
      <bottom style="thin">
        <color indexed="64"/>
      </bottom>
      <diagonal/>
    </border>
    <border>
      <left/>
      <right/>
      <top style="thin">
        <color indexed="64"/>
      </top>
      <bottom style="medium">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8" fontId="21" fillId="0" borderId="0" applyFont="0" applyFill="0" applyBorder="0" applyAlignment="0" applyProtection="0"/>
    <xf numFmtId="0" fontId="36" fillId="0" borderId="0"/>
    <xf numFmtId="0" fontId="36" fillId="0" borderId="0"/>
    <xf numFmtId="168" fontId="36" fillId="0" borderId="0" applyFont="0" applyFill="0" applyBorder="0" applyAlignment="0" applyProtection="0"/>
    <xf numFmtId="168" fontId="36" fillId="0" borderId="0" applyFont="0" applyFill="0" applyBorder="0" applyAlignment="0" applyProtection="0"/>
    <xf numFmtId="168"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8" fontId="38" fillId="0" borderId="0" applyFont="0" applyFill="0" applyBorder="0" applyAlignment="0" applyProtection="0"/>
    <xf numFmtId="165"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38" fillId="0" borderId="0"/>
    <xf numFmtId="43" fontId="21" fillId="0" borderId="0" applyFont="0" applyFill="0" applyBorder="0" applyAlignment="0" applyProtection="0"/>
    <xf numFmtId="16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8" fontId="36" fillId="0" borderId="0" applyFont="0" applyFill="0" applyBorder="0" applyAlignment="0" applyProtection="0"/>
    <xf numFmtId="0" fontId="37" fillId="0" borderId="0" applyNumberFormat="0" applyFill="0" applyBorder="0" applyAlignment="0" applyProtection="0"/>
    <xf numFmtId="168" fontId="21" fillId="0" borderId="0" applyFont="0" applyFill="0" applyBorder="0" applyAlignment="0" applyProtection="0"/>
    <xf numFmtId="9"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8" fontId="38" fillId="0" borderId="0" applyFont="0" applyFill="0" applyBorder="0" applyAlignment="0" applyProtection="0"/>
    <xf numFmtId="9" fontId="38" fillId="0" borderId="0" applyFont="0" applyFill="0" applyBorder="0" applyAlignment="0" applyProtection="0"/>
    <xf numFmtId="0" fontId="21" fillId="0" borderId="0"/>
    <xf numFmtId="168"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16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765">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9"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7" fillId="0" borderId="0" xfId="0" applyFont="1" applyAlignment="1" applyProtection="1">
      <alignment horizontal="center"/>
      <protection locked="0"/>
    </xf>
    <xf numFmtId="0" fontId="7" fillId="0" borderId="2" xfId="0" applyFont="1" applyBorder="1" applyProtection="1">
      <protection locked="0"/>
    </xf>
    <xf numFmtId="0" fontId="0" fillId="0" borderId="0" xfId="0" applyAlignment="1" applyProtection="1">
      <alignment horizontal="left" vertical="center"/>
      <protection locked="0"/>
    </xf>
    <xf numFmtId="0" fontId="45" fillId="0" borderId="0" xfId="0" applyFont="1" applyProtection="1">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7" fillId="2" borderId="0" xfId="0" applyFont="1" applyFill="1" applyBorder="1" applyAlignment="1" applyProtection="1">
      <alignment horizontal="center"/>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9" fontId="40" fillId="0" borderId="35" xfId="0" applyNumberFormat="1" applyFont="1" applyBorder="1" applyAlignment="1">
      <alignment horizontal="center" vertical="center"/>
    </xf>
    <xf numFmtId="0" fontId="40" fillId="2" borderId="2" xfId="0" applyFont="1" applyFill="1" applyBorder="1" applyAlignment="1">
      <alignment horizontal="justify" vertical="center" wrapText="1"/>
    </xf>
    <xf numFmtId="9" fontId="53"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9" fontId="53"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2" xfId="0" applyFont="1" applyBorder="1" applyAlignment="1">
      <alignment horizontal="justify" vertical="center"/>
    </xf>
    <xf numFmtId="0" fontId="40" fillId="0" borderId="45" xfId="0" applyFont="1" applyBorder="1" applyAlignment="1">
      <alignment horizontal="justify" vertical="center" wrapText="1"/>
    </xf>
    <xf numFmtId="9" fontId="40" fillId="2" borderId="35" xfId="0" applyNumberFormat="1" applyFont="1" applyFill="1" applyBorder="1" applyAlignment="1">
      <alignment horizontal="center"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0" fontId="40" fillId="2" borderId="45" xfId="0" applyFont="1" applyFill="1" applyBorder="1" applyAlignment="1">
      <alignment horizontal="justify" vertical="center" wrapText="1"/>
    </xf>
    <xf numFmtId="0" fontId="40" fillId="0" borderId="5" xfId="0" applyFont="1" applyBorder="1" applyAlignment="1">
      <alignment horizontal="justify" vertical="center" wrapText="1"/>
    </xf>
    <xf numFmtId="0" fontId="8" fillId="2" borderId="37" xfId="0" applyFont="1" applyFill="1" applyBorder="1" applyAlignment="1" applyProtection="1">
      <alignment horizontal="center" vertical="center" wrapText="1"/>
    </xf>
    <xf numFmtId="0" fontId="8" fillId="2" borderId="5"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9" fontId="52"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2" fillId="2" borderId="44" xfId="0" applyNumberFormat="1" applyFont="1" applyFill="1" applyBorder="1" applyAlignment="1">
      <alignment horizontal="center" vertical="center" wrapText="1"/>
    </xf>
    <xf numFmtId="0" fontId="40" fillId="0" borderId="45" xfId="0" applyFont="1" applyBorder="1" applyAlignment="1">
      <alignment horizontal="left" vertical="center" wrapText="1"/>
    </xf>
    <xf numFmtId="9" fontId="40" fillId="2" borderId="30" xfId="0" applyNumberFormat="1" applyFont="1" applyFill="1" applyBorder="1" applyAlignment="1">
      <alignment horizontal="center" vertical="center" wrapText="1"/>
    </xf>
    <xf numFmtId="9" fontId="40" fillId="2" borderId="26" xfId="0" applyNumberFormat="1" applyFont="1" applyFill="1" applyBorder="1" applyAlignment="1">
      <alignment horizontal="center" vertical="center" wrapText="1"/>
    </xf>
    <xf numFmtId="0" fontId="7" fillId="0" borderId="7" xfId="0" applyFont="1" applyBorder="1" applyProtection="1">
      <protection locked="0"/>
    </xf>
    <xf numFmtId="9" fontId="51" fillId="0" borderId="31" xfId="0" applyNumberFormat="1" applyFont="1" applyBorder="1" applyAlignment="1">
      <alignment horizontal="center" vertical="center"/>
    </xf>
    <xf numFmtId="0" fontId="51" fillId="0" borderId="32" xfId="0" applyFont="1" applyBorder="1" applyAlignment="1">
      <alignment horizontal="justify" vertical="center" wrapText="1"/>
    </xf>
    <xf numFmtId="9" fontId="40" fillId="0" borderId="5" xfId="0" applyNumberFormat="1" applyFont="1" applyBorder="1" applyAlignment="1">
      <alignment horizontal="center" vertical="center"/>
    </xf>
    <xf numFmtId="9" fontId="51" fillId="0" borderId="26" xfId="0" applyNumberFormat="1" applyFont="1" applyBorder="1" applyAlignment="1">
      <alignment horizontal="center" vertical="center" wrapText="1"/>
    </xf>
    <xf numFmtId="9" fontId="51" fillId="0" borderId="34" xfId="0" applyNumberFormat="1" applyFont="1" applyBorder="1" applyAlignment="1">
      <alignment horizontal="center" vertical="center" wrapText="1"/>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9" fontId="51" fillId="0" borderId="41" xfId="0" applyNumberFormat="1" applyFont="1" applyBorder="1" applyAlignment="1">
      <alignment horizontal="center" vertical="center" wrapText="1"/>
    </xf>
    <xf numFmtId="9" fontId="40" fillId="0" borderId="26"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1" fillId="0" borderId="30" xfId="0" applyNumberFormat="1" applyFont="1" applyBorder="1" applyAlignment="1">
      <alignment horizontal="center" vertical="center" wrapText="1"/>
    </xf>
    <xf numFmtId="9" fontId="51" fillId="2" borderId="30" xfId="0" applyNumberFormat="1" applyFont="1" applyFill="1" applyBorder="1" applyAlignment="1">
      <alignment horizontal="center" vertical="center" wrapText="1"/>
    </xf>
    <xf numFmtId="9" fontId="51" fillId="0" borderId="26" xfId="1" applyNumberFormat="1" applyFont="1" applyBorder="1" applyAlignment="1">
      <alignment horizontal="center" vertical="center" wrapText="1"/>
    </xf>
    <xf numFmtId="0" fontId="40" fillId="2" borderId="32" xfId="0" applyFont="1" applyFill="1" applyBorder="1" applyAlignment="1">
      <alignment horizontal="justify" vertical="center"/>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9" fontId="40" fillId="0" borderId="37" xfId="0" applyNumberFormat="1" applyFont="1" applyBorder="1" applyAlignment="1">
      <alignment horizontal="center" vertical="center"/>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2" xfId="0" applyFont="1" applyFill="1" applyBorder="1" applyAlignment="1">
      <alignment horizontal="center" vertical="center" wrapText="1"/>
    </xf>
    <xf numFmtId="15" fontId="46" fillId="2" borderId="33" xfId="0" applyNumberFormat="1" applyFont="1" applyFill="1" applyBorder="1" applyAlignment="1">
      <alignment horizontal="center" vertical="center" wrapText="1"/>
    </xf>
    <xf numFmtId="0" fontId="46" fillId="2" borderId="35" xfId="0" applyFont="1" applyFill="1" applyBorder="1" applyAlignment="1">
      <alignment horizontal="center" vertical="center" wrapText="1"/>
    </xf>
    <xf numFmtId="15" fontId="46" fillId="2" borderId="36" xfId="0" applyNumberFormat="1" applyFont="1" applyFill="1" applyBorder="1" applyAlignment="1">
      <alignment horizontal="center" vertical="center" wrapText="1"/>
    </xf>
    <xf numFmtId="0" fontId="46" fillId="2" borderId="31" xfId="0" applyFont="1" applyFill="1" applyBorder="1" applyAlignment="1">
      <alignment horizontal="center" vertical="center" wrapText="1"/>
    </xf>
    <xf numFmtId="15" fontId="46" fillId="2" borderId="32" xfId="0" applyNumberFormat="1" applyFont="1" applyFill="1" applyBorder="1" applyAlignment="1">
      <alignment horizontal="center" vertical="center" wrapText="1"/>
    </xf>
    <xf numFmtId="0" fontId="46" fillId="2" borderId="5" xfId="0" applyFont="1" applyFill="1" applyBorder="1" applyAlignment="1">
      <alignment horizontal="center" vertical="center" wrapText="1"/>
    </xf>
    <xf numFmtId="0" fontId="45" fillId="2" borderId="26" xfId="0" applyFont="1" applyFill="1" applyBorder="1" applyAlignment="1">
      <alignment horizontal="left"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pplyProtection="1">
      <alignment horizontal="center" vertical="center"/>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5" fillId="2" borderId="5" xfId="0" applyFont="1" applyFill="1" applyBorder="1" applyAlignment="1">
      <alignment horizontal="center" vertical="center" wrapText="1"/>
    </xf>
    <xf numFmtId="0" fontId="45" fillId="2" borderId="83"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70"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46" fillId="2" borderId="81" xfId="0" applyFont="1" applyFill="1" applyBorder="1" applyAlignment="1">
      <alignment horizontal="center" vertical="center" wrapText="1"/>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7" fillId="0" borderId="70" xfId="0" applyFont="1" applyBorder="1" applyProtection="1">
      <protection locked="0"/>
    </xf>
    <xf numFmtId="0" fontId="7" fillId="0" borderId="1" xfId="0" applyFont="1" applyBorder="1" applyProtection="1">
      <protection locked="0"/>
    </xf>
    <xf numFmtId="0" fontId="7" fillId="0" borderId="71" xfId="0" applyFont="1" applyBorder="1" applyProtection="1">
      <protection locked="0"/>
    </xf>
    <xf numFmtId="9" fontId="40" fillId="2" borderId="29" xfId="0" applyNumberFormat="1" applyFont="1" applyFill="1" applyBorder="1" applyAlignment="1">
      <alignment horizontal="center" vertical="center"/>
    </xf>
    <xf numFmtId="0" fontId="46" fillId="2" borderId="70"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82" xfId="0" applyFont="1" applyFill="1" applyBorder="1" applyAlignment="1">
      <alignment horizontal="center" vertical="center" wrapText="1"/>
    </xf>
    <xf numFmtId="0" fontId="46" fillId="2" borderId="6" xfId="0" applyFont="1" applyFill="1" applyBorder="1" applyAlignment="1">
      <alignment horizontal="center" vertical="center" wrapText="1"/>
    </xf>
    <xf numFmtId="0" fontId="7" fillId="0" borderId="0" xfId="0" applyFont="1" applyAlignment="1" applyProtection="1">
      <alignment horizontal="center" wrapText="1"/>
      <protection locked="0"/>
    </xf>
    <xf numFmtId="14" fontId="49" fillId="2" borderId="45" xfId="0" applyNumberFormat="1" applyFont="1" applyFill="1" applyBorder="1" applyAlignment="1">
      <alignment horizontal="center" vertical="center" wrapText="1"/>
    </xf>
    <xf numFmtId="0" fontId="54"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71"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14" fontId="49" fillId="2" borderId="32" xfId="0" applyNumberFormat="1" applyFont="1" applyFill="1" applyBorder="1" applyAlignment="1">
      <alignment horizontal="center" vertical="center" wrapText="1"/>
    </xf>
    <xf numFmtId="0" fontId="46" fillId="2" borderId="70" xfId="1" applyFont="1" applyFill="1" applyBorder="1" applyAlignment="1">
      <alignment horizontal="left" vertical="center" wrapText="1"/>
    </xf>
    <xf numFmtId="0" fontId="46" fillId="2" borderId="1" xfId="1" applyFont="1" applyFill="1" applyBorder="1" applyAlignment="1">
      <alignment horizontal="center" vertical="center" wrapText="1"/>
    </xf>
    <xf numFmtId="0" fontId="46" fillId="2" borderId="83" xfId="0" applyFont="1" applyFill="1" applyBorder="1" applyAlignment="1">
      <alignment horizontal="center" vertical="center" wrapText="1"/>
    </xf>
    <xf numFmtId="14" fontId="45" fillId="2" borderId="71" xfId="0" applyNumberFormat="1" applyFont="1" applyFill="1" applyBorder="1" applyAlignment="1">
      <alignment horizontal="center" vertical="center" wrapText="1"/>
    </xf>
    <xf numFmtId="0" fontId="45" fillId="45" borderId="2" xfId="0"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7" fillId="2" borderId="2" xfId="0" applyFont="1" applyFill="1" applyBorder="1" applyAlignment="1" applyProtection="1">
      <alignment horizontal="center" vertical="center" wrapText="1"/>
      <protection locked="0"/>
    </xf>
    <xf numFmtId="0" fontId="46" fillId="2" borderId="80" xfId="0" applyFont="1" applyFill="1" applyBorder="1" applyAlignment="1">
      <alignment horizontal="center" vertical="center" wrapText="1"/>
    </xf>
    <xf numFmtId="14" fontId="46" fillId="2" borderId="32" xfId="0" applyNumberFormat="1"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6" fillId="2" borderId="44" xfId="0" applyFont="1" applyFill="1" applyBorder="1" applyAlignment="1">
      <alignment horizontal="center" vertical="center" wrapText="1"/>
    </xf>
    <xf numFmtId="0" fontId="0" fillId="0" borderId="59" xfId="0" applyBorder="1" applyAlignment="1" applyProtection="1">
      <alignment horizontal="center" vertical="center" wrapText="1"/>
      <protection locked="0"/>
    </xf>
    <xf numFmtId="14" fontId="45" fillId="2" borderId="33" xfId="0" applyNumberFormat="1" applyFont="1" applyFill="1" applyBorder="1" applyAlignment="1">
      <alignment horizontal="center" vertical="center"/>
    </xf>
    <xf numFmtId="0" fontId="45" fillId="2" borderId="81" xfId="0" applyFont="1" applyFill="1" applyBorder="1" applyAlignment="1">
      <alignment horizontal="center" vertical="center" wrapText="1"/>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4" fillId="2" borderId="26" xfId="0" applyFont="1" applyFill="1" applyBorder="1" applyAlignment="1">
      <alignment horizontal="left" vertical="center" wrapText="1"/>
    </xf>
    <xf numFmtId="0" fontId="54" fillId="2" borderId="2" xfId="0" applyFont="1" applyFill="1" applyBorder="1" applyAlignment="1">
      <alignment horizontal="center" vertical="center" wrapText="1"/>
    </xf>
    <xf numFmtId="0" fontId="54" fillId="2" borderId="2" xfId="0" applyFont="1" applyFill="1" applyBorder="1" applyAlignment="1" applyProtection="1">
      <alignment horizontal="center" vertical="center" wrapText="1"/>
      <protection locked="0"/>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4" fillId="2" borderId="26" xfId="0" applyFont="1" applyFill="1" applyBorder="1" applyAlignment="1">
      <alignment horizontal="justify" vertical="center" wrapText="1"/>
    </xf>
    <xf numFmtId="14" fontId="54"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0" fontId="45" fillId="2" borderId="70" xfId="0" applyFont="1" applyFill="1" applyBorder="1" applyAlignment="1" applyProtection="1">
      <alignment vertical="center" wrapText="1"/>
      <protection locked="0"/>
    </xf>
    <xf numFmtId="0" fontId="45" fillId="2" borderId="1" xfId="0" applyFont="1" applyFill="1" applyBorder="1" applyAlignment="1" applyProtection="1">
      <alignment horizontal="center" vertical="center" wrapText="1"/>
      <protection locked="0"/>
    </xf>
    <xf numFmtId="0" fontId="46" fillId="2" borderId="30" xfId="1" applyFont="1" applyFill="1" applyBorder="1" applyAlignment="1">
      <alignment horizontal="justify" vertical="center" wrapText="1"/>
    </xf>
    <xf numFmtId="0" fontId="45" fillId="2" borderId="81"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0" fontId="3" fillId="5" borderId="0" xfId="1" applyFont="1" applyFill="1" applyAlignment="1">
      <alignment horizontal="left" vertical="top"/>
    </xf>
    <xf numFmtId="0" fontId="6" fillId="5" borderId="0" xfId="1" applyFont="1" applyFill="1" applyAlignment="1">
      <alignment vertical="center" wrapText="1"/>
    </xf>
    <xf numFmtId="0" fontId="18" fillId="5" borderId="0" xfId="1" applyFont="1" applyFill="1" applyAlignment="1">
      <alignment horizontal="left" vertical="top"/>
    </xf>
    <xf numFmtId="0" fontId="17" fillId="5" borderId="0" xfId="1" applyFont="1" applyFill="1" applyAlignment="1">
      <alignment horizontal="left" vertical="top"/>
    </xf>
    <xf numFmtId="2" fontId="55" fillId="4" borderId="2" xfId="0" applyNumberFormat="1" applyFont="1" applyFill="1" applyBorder="1" applyAlignment="1">
      <alignment horizontal="center" vertical="center" wrapText="1"/>
    </xf>
    <xf numFmtId="15" fontId="46" fillId="0" borderId="33" xfId="0" applyNumberFormat="1" applyFont="1" applyBorder="1" applyAlignment="1">
      <alignment horizontal="center" vertical="center" wrapText="1"/>
    </xf>
    <xf numFmtId="0" fontId="18" fillId="5" borderId="11" xfId="1" applyFont="1" applyFill="1" applyBorder="1" applyAlignment="1">
      <alignment horizontal="right" vertical="top"/>
    </xf>
    <xf numFmtId="0" fontId="0" fillId="0" borderId="0" xfId="0" applyAlignment="1" applyProtection="1">
      <alignment horizontal="center" vertical="center"/>
      <protection locked="0"/>
    </xf>
    <xf numFmtId="0" fontId="0" fillId="0" borderId="0" xfId="0" applyAlignment="1">
      <alignment horizontal="center" vertical="center"/>
    </xf>
    <xf numFmtId="9" fontId="55" fillId="4" borderId="2" xfId="81" applyFont="1" applyFill="1" applyBorder="1" applyAlignment="1">
      <alignment horizontal="center" vertical="center" wrapText="1"/>
    </xf>
    <xf numFmtId="0" fontId="9" fillId="0" borderId="0" xfId="0" applyFont="1" applyProtection="1">
      <protection locked="0"/>
    </xf>
    <xf numFmtId="0" fontId="43" fillId="0" borderId="0" xfId="0" applyFont="1"/>
    <xf numFmtId="0" fontId="19" fillId="2" borderId="11" xfId="2" applyFont="1" applyFill="1" applyBorder="1" applyAlignment="1">
      <alignment horizontal="left" vertical="center"/>
    </xf>
    <xf numFmtId="9" fontId="51" fillId="2" borderId="12" xfId="2" applyNumberFormat="1" applyFont="1" applyFill="1" applyBorder="1" applyAlignment="1">
      <alignment horizontal="center" vertical="center"/>
    </xf>
    <xf numFmtId="0" fontId="3" fillId="5" borderId="0" xfId="1" applyFont="1" applyFill="1" applyAlignment="1">
      <alignment horizontal="left" vertical="center"/>
    </xf>
    <xf numFmtId="9" fontId="3" fillId="5" borderId="0" xfId="1" applyNumberFormat="1" applyFont="1" applyFill="1" applyAlignment="1">
      <alignment horizontal="left" vertical="center"/>
    </xf>
    <xf numFmtId="0" fontId="19" fillId="5" borderId="11" xfId="2" applyFont="1" applyFill="1" applyBorder="1" applyAlignment="1">
      <alignment horizontal="left" vertical="center"/>
    </xf>
    <xf numFmtId="2" fontId="57" fillId="4" borderId="2" xfId="0" applyNumberFormat="1" applyFont="1" applyFill="1" applyBorder="1" applyAlignment="1">
      <alignment horizontal="center" vertical="center" wrapText="1"/>
    </xf>
    <xf numFmtId="9" fontId="58" fillId="2" borderId="12" xfId="2" applyNumberFormat="1" applyFont="1" applyFill="1" applyBorder="1" applyAlignment="1">
      <alignment horizontal="center" vertical="top"/>
    </xf>
    <xf numFmtId="0" fontId="0" fillId="0" borderId="77" xfId="0" applyBorder="1" applyAlignment="1" applyProtection="1">
      <alignment horizontal="center" vertical="center" wrapText="1"/>
      <protection locked="0"/>
    </xf>
    <xf numFmtId="0" fontId="49" fillId="2" borderId="67" xfId="0" applyFont="1" applyFill="1" applyBorder="1" applyAlignment="1">
      <alignment horizontal="left" vertical="center" wrapText="1"/>
    </xf>
    <xf numFmtId="0" fontId="49" fillId="2" borderId="62" xfId="0" applyFont="1" applyFill="1" applyBorder="1" applyAlignment="1">
      <alignment horizontal="left" vertical="center" wrapText="1"/>
    </xf>
    <xf numFmtId="9" fontId="40" fillId="0" borderId="70" xfId="0" applyNumberFormat="1" applyFont="1" applyBorder="1" applyAlignment="1">
      <alignment horizontal="center" vertical="center"/>
    </xf>
    <xf numFmtId="9" fontId="53" fillId="0" borderId="1" xfId="0" applyNumberFormat="1" applyFont="1" applyBorder="1" applyAlignment="1">
      <alignment horizontal="center" vertical="center"/>
    </xf>
    <xf numFmtId="0" fontId="40" fillId="0" borderId="71" xfId="0" applyFont="1" applyBorder="1" applyAlignment="1">
      <alignment horizontal="justify" vertical="center" wrapText="1"/>
    </xf>
    <xf numFmtId="0" fontId="1" fillId="0" borderId="0" xfId="0" applyFont="1" applyBorder="1" applyAlignment="1">
      <alignment horizontal="center" vertical="center"/>
    </xf>
    <xf numFmtId="0" fontId="56" fillId="42" borderId="42" xfId="1" applyFont="1" applyFill="1" applyBorder="1" applyAlignment="1" applyProtection="1">
      <alignment horizontal="center" vertical="center" wrapText="1"/>
    </xf>
    <xf numFmtId="0" fontId="7" fillId="0" borderId="80" xfId="0" applyFont="1" applyBorder="1" applyProtection="1">
      <protection locked="0"/>
    </xf>
    <xf numFmtId="0" fontId="7" fillId="0" borderId="6" xfId="0" applyFont="1" applyBorder="1" applyProtection="1">
      <protection locked="0"/>
    </xf>
    <xf numFmtId="0" fontId="7" fillId="0" borderId="81" xfId="0" applyFont="1" applyBorder="1" applyProtection="1">
      <protection locked="0"/>
    </xf>
    <xf numFmtId="0" fontId="56" fillId="42" borderId="51" xfId="1" applyFont="1" applyFill="1" applyBorder="1" applyAlignment="1" applyProtection="1">
      <alignment horizontal="center" vertical="center" wrapText="1"/>
    </xf>
    <xf numFmtId="0" fontId="15" fillId="42" borderId="28" xfId="1" applyFont="1" applyFill="1" applyBorder="1" applyAlignment="1" applyProtection="1">
      <alignment horizontal="center" vertical="center" wrapText="1"/>
    </xf>
    <xf numFmtId="41" fontId="0" fillId="0" borderId="7" xfId="80" applyFont="1" applyBorder="1" applyAlignment="1" applyProtection="1">
      <alignment horizontal="center" vertical="center"/>
      <protection locked="0"/>
    </xf>
    <xf numFmtId="41" fontId="0" fillId="0" borderId="2" xfId="80" applyFont="1" applyBorder="1" applyAlignment="1" applyProtection="1">
      <alignment horizontal="center" vertical="center"/>
      <protection locked="0"/>
    </xf>
    <xf numFmtId="41" fontId="0" fillId="0" borderId="0" xfId="80" applyFont="1" applyAlignment="1" applyProtection="1">
      <alignment horizontal="center" vertical="center"/>
      <protection locked="0"/>
    </xf>
    <xf numFmtId="9" fontId="0" fillId="0" borderId="0" xfId="81" applyFont="1" applyAlignment="1" applyProtection="1">
      <alignment horizontal="center" vertical="center"/>
      <protection locked="0"/>
    </xf>
    <xf numFmtId="41" fontId="7" fillId="0" borderId="2" xfId="80" applyFont="1" applyBorder="1" applyAlignment="1" applyProtection="1">
      <alignment horizontal="center" vertical="center"/>
      <protection locked="0"/>
    </xf>
    <xf numFmtId="41" fontId="7" fillId="0" borderId="0" xfId="0" applyNumberFormat="1" applyFont="1" applyAlignment="1" applyProtection="1">
      <alignment horizontal="center" vertical="center"/>
      <protection locked="0"/>
    </xf>
    <xf numFmtId="9" fontId="7" fillId="0" borderId="0" xfId="81" applyFont="1" applyAlignment="1" applyProtection="1">
      <alignment horizontal="center" vertical="center"/>
      <protection locked="0"/>
    </xf>
    <xf numFmtId="41" fontId="9" fillId="0" borderId="2" xfId="80" applyFont="1" applyBorder="1" applyAlignment="1" applyProtection="1">
      <alignment horizontal="center" vertical="center" wrapText="1"/>
      <protection locked="0"/>
    </xf>
    <xf numFmtId="41" fontId="9" fillId="0" borderId="2" xfId="80" applyFont="1" applyBorder="1" applyAlignment="1" applyProtection="1">
      <alignment horizontal="center" vertical="center"/>
      <protection locked="0"/>
    </xf>
    <xf numFmtId="41" fontId="9" fillId="5" borderId="0" xfId="80" applyFont="1" applyFill="1" applyBorder="1" applyAlignment="1" applyProtection="1">
      <alignment horizontal="center" vertical="top"/>
      <protection locked="0"/>
    </xf>
    <xf numFmtId="9" fontId="9" fillId="5" borderId="0" xfId="81" applyFont="1" applyFill="1" applyBorder="1" applyAlignment="1" applyProtection="1">
      <alignment horizontal="left" vertical="top"/>
      <protection locked="0"/>
    </xf>
    <xf numFmtId="41" fontId="7" fillId="0" borderId="0" xfId="80" applyFont="1" applyAlignment="1" applyProtection="1">
      <alignment horizontal="center" vertical="center"/>
      <protection locked="0"/>
    </xf>
    <xf numFmtId="41" fontId="43" fillId="0" borderId="2" xfId="80" applyFont="1" applyBorder="1" applyAlignment="1">
      <alignment horizontal="center" vertical="center" wrapText="1"/>
    </xf>
    <xf numFmtId="41" fontId="0" fillId="0" borderId="0" xfId="0" applyNumberFormat="1" applyAlignment="1">
      <alignment horizontal="center" vertical="center"/>
    </xf>
    <xf numFmtId="0" fontId="46" fillId="2" borderId="30" xfId="0" applyFont="1" applyFill="1" applyBorder="1" applyAlignment="1">
      <alignment horizontal="justify" vertical="center" wrapText="1"/>
    </xf>
    <xf numFmtId="0" fontId="46" fillId="2" borderId="34" xfId="0" applyFont="1" applyFill="1" applyBorder="1" applyAlignment="1">
      <alignment horizontal="justify" vertical="center" wrapText="1"/>
    </xf>
    <xf numFmtId="14" fontId="45" fillId="2" borderId="45" xfId="0" applyNumberFormat="1" applyFont="1" applyFill="1" applyBorder="1" applyAlignment="1">
      <alignment horizontal="center" vertical="center" wrapText="1"/>
    </xf>
    <xf numFmtId="0" fontId="45" fillId="2" borderId="34" xfId="0" applyFont="1" applyFill="1" applyBorder="1" applyAlignment="1">
      <alignment horizontal="justify" vertical="center" wrapText="1"/>
    </xf>
    <xf numFmtId="0" fontId="7" fillId="0" borderId="7" xfId="0" applyFont="1" applyBorder="1" applyAlignment="1" applyProtection="1">
      <alignment horizontal="center" vertical="center"/>
      <protection locked="0"/>
    </xf>
    <xf numFmtId="14" fontId="7" fillId="0" borderId="7" xfId="0" applyNumberFormat="1" applyFont="1" applyBorder="1" applyAlignment="1" applyProtection="1">
      <alignment horizontal="center" vertical="center"/>
      <protection locked="0"/>
    </xf>
    <xf numFmtId="14" fontId="46" fillId="2" borderId="80" xfId="0" applyNumberFormat="1" applyFont="1" applyFill="1" applyBorder="1" applyAlignment="1">
      <alignment horizontal="center" vertical="center" wrapText="1"/>
    </xf>
    <xf numFmtId="14" fontId="46" fillId="2" borderId="6" xfId="0" applyNumberFormat="1" applyFont="1" applyFill="1" applyBorder="1" applyAlignment="1">
      <alignment horizontal="center" vertical="center" wrapText="1"/>
    </xf>
    <xf numFmtId="14" fontId="46" fillId="2" borderId="83" xfId="0" applyNumberFormat="1" applyFont="1" applyFill="1" applyBorder="1" applyAlignment="1">
      <alignment horizontal="center" vertical="center" wrapText="1"/>
    </xf>
    <xf numFmtId="0" fontId="40" fillId="0" borderId="80" xfId="0" applyFont="1" applyBorder="1" applyAlignment="1">
      <alignment horizontal="justify" vertical="center" wrapText="1"/>
    </xf>
    <xf numFmtId="14" fontId="54" fillId="2" borderId="6" xfId="0" applyNumberFormat="1" applyFont="1" applyFill="1" applyBorder="1" applyAlignment="1">
      <alignment horizontal="center" vertical="center" wrapText="1"/>
    </xf>
    <xf numFmtId="14" fontId="46" fillId="2" borderId="6" xfId="1" applyNumberFormat="1" applyFont="1" applyFill="1" applyBorder="1" applyAlignment="1">
      <alignment horizontal="center" vertical="center" wrapText="1"/>
    </xf>
    <xf numFmtId="14" fontId="45" fillId="2" borderId="83" xfId="0" applyNumberFormat="1" applyFont="1" applyFill="1" applyBorder="1" applyAlignment="1" applyProtection="1">
      <alignment horizontal="center" vertical="center"/>
      <protection locked="0"/>
    </xf>
    <xf numFmtId="0" fontId="7" fillId="0" borderId="83" xfId="0" applyFont="1" applyBorder="1" applyProtection="1">
      <protection locked="0"/>
    </xf>
    <xf numFmtId="9" fontId="51" fillId="2" borderId="26" xfId="0" applyNumberFormat="1" applyFont="1" applyFill="1" applyBorder="1" applyAlignment="1">
      <alignment horizontal="center" vertical="center" wrapText="1"/>
    </xf>
    <xf numFmtId="9" fontId="51" fillId="0" borderId="70" xfId="1" applyNumberFormat="1" applyFont="1" applyBorder="1" applyAlignment="1">
      <alignment horizontal="center" vertical="center" wrapText="1"/>
    </xf>
    <xf numFmtId="0" fontId="40" fillId="0" borderId="6" xfId="0" applyFont="1" applyBorder="1" applyAlignment="1">
      <alignment horizontal="justify" vertical="center" wrapText="1"/>
    </xf>
    <xf numFmtId="14" fontId="45" fillId="2" borderId="83" xfId="0" applyNumberFormat="1" applyFont="1" applyFill="1" applyBorder="1" applyAlignment="1" applyProtection="1">
      <alignment horizontal="center" vertical="center" wrapText="1"/>
      <protection locked="0"/>
    </xf>
    <xf numFmtId="14" fontId="45" fillId="2" borderId="81" xfId="0" applyNumberFormat="1" applyFont="1" applyFill="1" applyBorder="1" applyAlignment="1" applyProtection="1">
      <alignment horizontal="center" vertical="center" wrapText="1"/>
      <protection locked="0"/>
    </xf>
    <xf numFmtId="0" fontId="7" fillId="0" borderId="31" xfId="0" applyFont="1" applyBorder="1" applyAlignment="1" applyProtection="1">
      <alignment vertical="center" wrapText="1"/>
      <protection locked="0"/>
    </xf>
    <xf numFmtId="0" fontId="59" fillId="0" borderId="0" xfId="0" applyFont="1" applyProtection="1">
      <protection locked="0"/>
    </xf>
    <xf numFmtId="14" fontId="46" fillId="2" borderId="82" xfId="0" applyNumberFormat="1" applyFont="1" applyFill="1" applyBorder="1" applyAlignment="1">
      <alignment horizontal="center" vertical="center" wrapText="1"/>
    </xf>
    <xf numFmtId="14" fontId="46" fillId="2" borderId="81" xfId="1" applyNumberFormat="1" applyFont="1" applyFill="1" applyBorder="1" applyAlignment="1">
      <alignment horizontal="center" vertical="center" wrapText="1"/>
    </xf>
    <xf numFmtId="9" fontId="53" fillId="0" borderId="5" xfId="0" applyNumberFormat="1" applyFont="1" applyBorder="1" applyAlignment="1">
      <alignment horizontal="center" vertical="center"/>
    </xf>
    <xf numFmtId="9" fontId="51" fillId="0" borderId="37" xfId="0" applyNumberFormat="1" applyFont="1" applyBorder="1" applyAlignment="1">
      <alignment horizontal="center" vertical="center" wrapText="1"/>
    </xf>
    <xf numFmtId="0" fontId="40" fillId="0" borderId="80" xfId="0" applyFont="1" applyBorder="1" applyAlignment="1">
      <alignment horizontal="justify" vertical="center"/>
    </xf>
    <xf numFmtId="0" fontId="40" fillId="0" borderId="6" xfId="0" applyFont="1" applyBorder="1" applyAlignment="1">
      <alignment horizontal="justify" vertical="center"/>
    </xf>
    <xf numFmtId="0" fontId="40" fillId="0" borderId="81" xfId="0" applyFont="1" applyBorder="1" applyAlignment="1">
      <alignment horizontal="justify" vertical="center"/>
    </xf>
    <xf numFmtId="14" fontId="46" fillId="0" borderId="80" xfId="0" applyNumberFormat="1" applyFont="1" applyBorder="1" applyAlignment="1">
      <alignment horizontal="center" vertical="center" wrapText="1"/>
    </xf>
    <xf numFmtId="14" fontId="45" fillId="2" borderId="81" xfId="0" applyNumberFormat="1" applyFont="1" applyFill="1" applyBorder="1" applyAlignment="1">
      <alignment horizontal="center" vertical="center" wrapText="1"/>
    </xf>
    <xf numFmtId="0" fontId="40" fillId="0" borderId="5" xfId="0" applyFont="1" applyBorder="1" applyAlignment="1">
      <alignment horizontal="justify" vertical="center"/>
    </xf>
    <xf numFmtId="0" fontId="40" fillId="0" borderId="83" xfId="0" applyFont="1" applyBorder="1" applyAlignment="1">
      <alignment horizontal="justify" vertical="center"/>
    </xf>
    <xf numFmtId="14" fontId="45" fillId="2" borderId="80" xfId="0" applyNumberFormat="1" applyFont="1" applyFill="1" applyBorder="1" applyAlignment="1">
      <alignment horizontal="center" vertical="center" wrapText="1"/>
    </xf>
    <xf numFmtId="0" fontId="40" fillId="0" borderId="83" xfId="0" applyFont="1" applyBorder="1" applyAlignment="1">
      <alignment horizontal="justify" vertical="center" wrapText="1"/>
    </xf>
    <xf numFmtId="0" fontId="51" fillId="0" borderId="35" xfId="0" applyFont="1" applyBorder="1" applyAlignment="1">
      <alignment horizontal="justify" vertical="center" wrapText="1"/>
    </xf>
    <xf numFmtId="9" fontId="40" fillId="0" borderId="37" xfId="0" applyNumberFormat="1" applyFont="1" applyBorder="1" applyAlignment="1">
      <alignment horizontal="center" vertical="center" wrapText="1"/>
    </xf>
    <xf numFmtId="14" fontId="45" fillId="2" borderId="6" xfId="0" applyNumberFormat="1" applyFont="1" applyFill="1" applyBorder="1" applyAlignment="1">
      <alignment horizontal="center" vertical="center" wrapText="1"/>
    </xf>
    <xf numFmtId="14" fontId="45" fillId="2" borderId="81" xfId="0" applyNumberFormat="1" applyFont="1" applyFill="1" applyBorder="1" applyAlignment="1">
      <alignment horizontal="center" vertical="center"/>
    </xf>
    <xf numFmtId="9" fontId="40" fillId="0" borderId="26" xfId="0" applyNumberFormat="1" applyFont="1" applyBorder="1" applyAlignment="1">
      <alignment horizontal="center" vertical="center" wrapText="1"/>
    </xf>
    <xf numFmtId="0" fontId="0" fillId="0" borderId="34" xfId="0" applyBorder="1"/>
    <xf numFmtId="0" fontId="0" fillId="0" borderId="35" xfId="0" applyBorder="1"/>
    <xf numFmtId="0" fontId="0" fillId="0" borderId="36" xfId="0" applyBorder="1"/>
    <xf numFmtId="169" fontId="40" fillId="0" borderId="2" xfId="0" applyNumberFormat="1" applyFont="1" applyBorder="1" applyAlignment="1">
      <alignment horizontal="justify" vertical="center" wrapText="1"/>
    </xf>
    <xf numFmtId="10" fontId="40" fillId="0" borderId="2" xfId="0" applyNumberFormat="1" applyFont="1" applyBorder="1" applyAlignment="1">
      <alignment horizontal="center" vertical="center" wrapText="1"/>
    </xf>
    <xf numFmtId="169" fontId="40" fillId="0" borderId="31" xfId="0" applyNumberFormat="1" applyFont="1" applyBorder="1" applyAlignment="1">
      <alignment horizontal="justify" vertical="center" wrapText="1"/>
    </xf>
    <xf numFmtId="10" fontId="40" fillId="0" borderId="31" xfId="0" applyNumberFormat="1" applyFont="1" applyBorder="1" applyAlignment="1">
      <alignment horizontal="center" vertical="center" wrapText="1"/>
    </xf>
    <xf numFmtId="41" fontId="43" fillId="0" borderId="7" xfId="80" applyFont="1" applyBorder="1" applyAlignment="1">
      <alignment horizontal="center" vertical="center" wrapText="1"/>
    </xf>
    <xf numFmtId="0" fontId="56" fillId="42" borderId="46" xfId="1" applyFont="1" applyFill="1" applyBorder="1" applyAlignment="1" applyProtection="1">
      <alignment horizontal="center" vertical="center" wrapText="1"/>
    </xf>
    <xf numFmtId="0" fontId="7" fillId="2" borderId="46" xfId="0" applyFont="1" applyFill="1" applyBorder="1" applyAlignment="1" applyProtection="1">
      <alignment horizontal="center" vertical="center" wrapText="1"/>
    </xf>
    <xf numFmtId="0" fontId="7" fillId="2" borderId="51" xfId="0" applyFont="1" applyFill="1" applyBorder="1" applyAlignment="1" applyProtection="1">
      <alignment horizontal="center" vertical="center" wrapText="1"/>
    </xf>
    <xf numFmtId="9" fontId="45" fillId="0" borderId="30" xfId="0" applyNumberFormat="1" applyFont="1" applyBorder="1" applyAlignment="1" applyProtection="1">
      <alignment horizontal="center" vertical="center"/>
      <protection locked="0"/>
    </xf>
    <xf numFmtId="9" fontId="64" fillId="0" borderId="62" xfId="0" applyNumberFormat="1" applyFont="1" applyBorder="1" applyAlignment="1">
      <alignment horizontal="center" vertical="center" wrapText="1"/>
    </xf>
    <xf numFmtId="9" fontId="51" fillId="46" borderId="30" xfId="0" applyNumberFormat="1" applyFont="1" applyFill="1" applyBorder="1" applyAlignment="1">
      <alignment horizontal="center" vertical="center" wrapText="1"/>
    </xf>
    <xf numFmtId="9" fontId="40" fillId="2" borderId="37" xfId="0" applyNumberFormat="1" applyFont="1" applyFill="1" applyBorder="1" applyAlignment="1" applyProtection="1">
      <alignment horizontal="center" vertical="center"/>
      <protection locked="0"/>
    </xf>
    <xf numFmtId="9" fontId="51" fillId="46" borderId="26" xfId="0" applyNumberFormat="1" applyFont="1" applyFill="1" applyBorder="1" applyAlignment="1">
      <alignment horizontal="center" vertical="center" wrapText="1"/>
    </xf>
    <xf numFmtId="9" fontId="66" fillId="46" borderId="26" xfId="0" applyNumberFormat="1" applyFont="1" applyFill="1" applyBorder="1" applyAlignment="1">
      <alignment horizontal="center" vertical="center" wrapText="1"/>
    </xf>
    <xf numFmtId="9" fontId="66" fillId="46" borderId="34" xfId="0" applyNumberFormat="1" applyFont="1" applyFill="1" applyBorder="1" applyAlignment="1">
      <alignment horizontal="center" vertical="center" wrapText="1"/>
    </xf>
    <xf numFmtId="0" fontId="46" fillId="2" borderId="31" xfId="0" applyFont="1" applyFill="1" applyBorder="1" applyAlignment="1">
      <alignment horizontal="left" vertical="center" wrapText="1"/>
    </xf>
    <xf numFmtId="0" fontId="69" fillId="0" borderId="5" xfId="0" applyFont="1" applyBorder="1" applyAlignment="1">
      <alignment horizontal="left" vertical="center" wrapText="1"/>
    </xf>
    <xf numFmtId="0" fontId="69" fillId="0" borderId="88" xfId="0" applyFont="1" applyBorder="1" applyAlignment="1">
      <alignment horizontal="left" vertical="center" wrapText="1"/>
    </xf>
    <xf numFmtId="0" fontId="69" fillId="0" borderId="8" xfId="0" applyFont="1" applyBorder="1" applyAlignment="1">
      <alignment horizontal="left" vertical="center" wrapText="1"/>
    </xf>
    <xf numFmtId="9" fontId="69" fillId="0" borderId="34" xfId="0" applyNumberFormat="1" applyFont="1" applyBorder="1" applyAlignment="1">
      <alignment horizontal="center" vertical="center"/>
    </xf>
    <xf numFmtId="9" fontId="67" fillId="46" borderId="30" xfId="0" applyNumberFormat="1" applyFont="1" applyFill="1" applyBorder="1" applyAlignment="1">
      <alignment horizontal="center" vertical="center" wrapText="1"/>
    </xf>
    <xf numFmtId="9" fontId="69" fillId="2" borderId="10" xfId="0" applyNumberFormat="1" applyFont="1" applyFill="1" applyBorder="1" applyAlignment="1">
      <alignment horizontal="center" vertical="center"/>
    </xf>
    <xf numFmtId="9" fontId="69" fillId="2" borderId="67" xfId="0" applyNumberFormat="1" applyFont="1" applyFill="1" applyBorder="1" applyAlignment="1">
      <alignment horizontal="center" vertical="center" wrapText="1"/>
    </xf>
    <xf numFmtId="9" fontId="68" fillId="2" borderId="72" xfId="0" applyNumberFormat="1" applyFont="1" applyFill="1" applyBorder="1" applyAlignment="1">
      <alignment horizontal="center" vertical="center" wrapText="1"/>
    </xf>
    <xf numFmtId="9" fontId="69" fillId="2" borderId="67" xfId="0" applyNumberFormat="1" applyFont="1" applyFill="1" applyBorder="1" applyAlignment="1">
      <alignment horizontal="center" vertical="center"/>
    </xf>
    <xf numFmtId="9" fontId="68" fillId="0" borderId="7" xfId="0" applyNumberFormat="1" applyFont="1" applyFill="1" applyBorder="1" applyAlignment="1">
      <alignment horizontal="center" vertical="center" wrapText="1"/>
    </xf>
    <xf numFmtId="9" fontId="68" fillId="0" borderId="10" xfId="0" applyNumberFormat="1" applyFont="1" applyFill="1" applyBorder="1" applyAlignment="1">
      <alignment horizontal="center" vertical="center" wrapText="1"/>
    </xf>
    <xf numFmtId="9" fontId="69" fillId="2" borderId="7" xfId="0" applyNumberFormat="1" applyFont="1" applyFill="1" applyBorder="1" applyAlignment="1">
      <alignment horizontal="center" vertical="center"/>
    </xf>
    <xf numFmtId="9" fontId="69" fillId="47" borderId="7" xfId="0" applyNumberFormat="1" applyFont="1" applyFill="1" applyBorder="1" applyAlignment="1">
      <alignment horizontal="center" vertical="center"/>
    </xf>
    <xf numFmtId="9" fontId="69" fillId="2" borderId="60" xfId="0" applyNumberFormat="1" applyFont="1" applyFill="1" applyBorder="1" applyAlignment="1">
      <alignment horizontal="center" vertical="center"/>
    </xf>
    <xf numFmtId="9" fontId="69" fillId="2" borderId="30" xfId="0" applyNumberFormat="1" applyFont="1" applyFill="1" applyBorder="1" applyAlignment="1">
      <alignment horizontal="center" vertical="center" wrapText="1"/>
    </xf>
    <xf numFmtId="9" fontId="69" fillId="0" borderId="7" xfId="0" applyNumberFormat="1" applyFont="1" applyFill="1" applyBorder="1" applyAlignment="1">
      <alignment horizontal="center" vertical="center"/>
    </xf>
    <xf numFmtId="9" fontId="3" fillId="47" borderId="7" xfId="0" applyNumberFormat="1" applyFont="1" applyFill="1" applyBorder="1" applyAlignment="1">
      <alignment horizontal="center" vertical="center" wrapText="1"/>
    </xf>
    <xf numFmtId="9" fontId="68" fillId="0" borderId="60" xfId="0" applyNumberFormat="1" applyFont="1" applyFill="1" applyBorder="1" applyAlignment="1">
      <alignment horizontal="center" vertical="center" wrapText="1"/>
    </xf>
    <xf numFmtId="0" fontId="8" fillId="2" borderId="0" xfId="0" applyFont="1" applyFill="1" applyBorder="1" applyAlignment="1" applyProtection="1">
      <alignment horizontal="center" vertical="center"/>
    </xf>
    <xf numFmtId="0" fontId="1" fillId="2" borderId="2" xfId="0" applyFont="1" applyFill="1" applyBorder="1" applyAlignment="1">
      <alignment horizontal="center" vertical="center" wrapText="1"/>
    </xf>
    <xf numFmtId="0" fontId="46" fillId="2" borderId="37" xfId="0" applyFont="1" applyFill="1" applyBorder="1" applyAlignment="1">
      <alignment horizontal="left" vertical="center" wrapText="1"/>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Alignment="1" applyProtection="1">
      <alignment horizontal="center"/>
      <protection locked="0"/>
    </xf>
    <xf numFmtId="0" fontId="8" fillId="2" borderId="0" xfId="0" applyFont="1" applyFill="1" applyAlignment="1" applyProtection="1">
      <alignment horizontal="center" vertical="center"/>
      <protection locked="0"/>
    </xf>
    <xf numFmtId="0" fontId="8" fillId="2" borderId="0" xfId="0" applyFont="1" applyFill="1" applyAlignment="1" applyProtection="1">
      <alignment vertical="center"/>
      <protection locked="0"/>
    </xf>
    <xf numFmtId="0" fontId="11" fillId="5" borderId="0" xfId="1" applyFont="1" applyFill="1" applyAlignment="1" applyProtection="1">
      <alignment horizontal="left" vertical="top"/>
      <protection locked="0"/>
    </xf>
    <xf numFmtId="0" fontId="44" fillId="2" borderId="43" xfId="0" applyFont="1" applyFill="1" applyBorder="1" applyAlignment="1">
      <alignment horizontal="center" vertical="center"/>
    </xf>
    <xf numFmtId="0" fontId="44" fillId="2" borderId="44" xfId="0" applyFont="1" applyFill="1" applyBorder="1" applyAlignment="1">
      <alignment horizontal="center" vertical="center"/>
    </xf>
    <xf numFmtId="0" fontId="44" fillId="2" borderId="44" xfId="0" applyFont="1" applyFill="1" applyBorder="1" applyAlignment="1">
      <alignment horizontal="center" vertical="center" wrapText="1"/>
    </xf>
    <xf numFmtId="0" fontId="44" fillId="2" borderId="45" xfId="0" applyFont="1" applyFill="1" applyBorder="1" applyAlignment="1">
      <alignment horizontal="center" vertical="center" wrapText="1"/>
    </xf>
    <xf numFmtId="0" fontId="44" fillId="2" borderId="43" xfId="0" applyFont="1" applyFill="1" applyBorder="1" applyAlignment="1" applyProtection="1">
      <alignment horizontal="center" vertical="center" wrapText="1"/>
      <protection locked="0"/>
    </xf>
    <xf numFmtId="0" fontId="44" fillId="2" borderId="44" xfId="0" applyFont="1" applyFill="1" applyBorder="1" applyAlignment="1" applyProtection="1">
      <alignment horizontal="center" vertical="center" wrapText="1"/>
      <protection locked="0"/>
    </xf>
    <xf numFmtId="0" fontId="8" fillId="2" borderId="45" xfId="0" applyFont="1" applyFill="1" applyBorder="1" applyAlignment="1" applyProtection="1">
      <alignment horizontal="center" vertical="center" wrapText="1"/>
      <protection locked="0"/>
    </xf>
    <xf numFmtId="0" fontId="46" fillId="2" borderId="41" xfId="0" applyFont="1" applyFill="1" applyBorder="1" applyAlignment="1">
      <alignment horizontal="justify" vertical="center" wrapText="1"/>
    </xf>
    <xf numFmtId="0" fontId="45" fillId="2" borderId="41" xfId="0" applyFont="1" applyFill="1" applyBorder="1" applyAlignment="1">
      <alignment horizontal="center" vertical="center" wrapText="1"/>
    </xf>
    <xf numFmtId="15" fontId="46" fillId="2" borderId="32" xfId="0" applyNumberFormat="1" applyFont="1" applyFill="1" applyBorder="1" applyAlignment="1">
      <alignment horizontal="center" vertical="center"/>
    </xf>
    <xf numFmtId="9" fontId="45" fillId="2" borderId="30" xfId="0" applyNumberFormat="1" applyFont="1" applyFill="1" applyBorder="1" applyAlignment="1" applyProtection="1">
      <alignment horizontal="center" vertical="center" wrapText="1"/>
      <protection locked="0"/>
    </xf>
    <xf numFmtId="0" fontId="45" fillId="2" borderId="31" xfId="0" applyFont="1" applyFill="1" applyBorder="1" applyAlignment="1" applyProtection="1">
      <alignment horizontal="justify" vertical="center" wrapText="1"/>
      <protection locked="0"/>
    </xf>
    <xf numFmtId="0" fontId="46" fillId="2" borderId="2" xfId="0" applyFont="1" applyFill="1" applyBorder="1" applyAlignment="1">
      <alignment horizontal="justify" vertical="center" wrapText="1"/>
    </xf>
    <xf numFmtId="15" fontId="46" fillId="2" borderId="71" xfId="0" applyNumberFormat="1" applyFont="1" applyFill="1" applyBorder="1" applyAlignment="1">
      <alignment horizontal="center" vertical="center"/>
    </xf>
    <xf numFmtId="9" fontId="45" fillId="0" borderId="26" xfId="0" applyNumberFormat="1" applyFont="1" applyBorder="1" applyAlignment="1" applyProtection="1">
      <alignment horizontal="center" vertical="center" wrapText="1"/>
      <protection locked="0"/>
    </xf>
    <xf numFmtId="0" fontId="45" fillId="2" borderId="2" xfId="0" applyFont="1" applyFill="1" applyBorder="1" applyAlignment="1" applyProtection="1">
      <alignment horizontal="justify" vertical="center" wrapText="1"/>
      <protection locked="0"/>
    </xf>
    <xf numFmtId="9" fontId="45" fillId="2" borderId="2" xfId="0" applyNumberFormat="1" applyFont="1" applyFill="1" applyBorder="1" applyAlignment="1" applyProtection="1">
      <alignment horizontal="center" vertical="center" wrapText="1"/>
      <protection locked="0"/>
    </xf>
    <xf numFmtId="0" fontId="45" fillId="2" borderId="33" xfId="0" applyFont="1" applyFill="1" applyBorder="1" applyAlignment="1" applyProtection="1">
      <alignment horizontal="justify" vertical="center" wrapText="1"/>
      <protection locked="0"/>
    </xf>
    <xf numFmtId="0" fontId="46" fillId="2" borderId="35" xfId="0" applyFont="1" applyFill="1" applyBorder="1" applyAlignment="1">
      <alignment horizontal="justify" vertical="center" wrapText="1"/>
    </xf>
    <xf numFmtId="15" fontId="46" fillId="2" borderId="56" xfId="0" applyNumberFormat="1" applyFont="1" applyFill="1" applyBorder="1" applyAlignment="1">
      <alignment horizontal="center" vertical="center"/>
    </xf>
    <xf numFmtId="9" fontId="45" fillId="2" borderId="35" xfId="0" applyNumberFormat="1" applyFont="1" applyFill="1" applyBorder="1" applyAlignment="1" applyProtection="1">
      <alignment horizontal="center" vertical="center" wrapText="1"/>
      <protection locked="0"/>
    </xf>
    <xf numFmtId="9" fontId="54" fillId="0" borderId="30" xfId="0" applyNumberFormat="1" applyFont="1" applyBorder="1" applyAlignment="1" applyProtection="1">
      <alignment horizontal="center" vertical="center" wrapText="1"/>
      <protection locked="0"/>
    </xf>
    <xf numFmtId="0" fontId="46" fillId="2" borderId="31" xfId="0" applyFont="1" applyFill="1" applyBorder="1" applyAlignment="1" applyProtection="1">
      <alignment horizontal="justify" vertical="center" wrapText="1"/>
      <protection locked="0"/>
    </xf>
    <xf numFmtId="0" fontId="46" fillId="2" borderId="26" xfId="0" applyFont="1" applyFill="1" applyBorder="1" applyAlignment="1">
      <alignment horizontal="justify" vertical="center" wrapText="1"/>
    </xf>
    <xf numFmtId="0" fontId="45" fillId="0" borderId="2" xfId="0" applyFont="1" applyBorder="1" applyAlignment="1" applyProtection="1">
      <alignment horizontal="justify" vertical="center" wrapText="1"/>
      <protection locked="0"/>
    </xf>
    <xf numFmtId="15" fontId="45" fillId="0" borderId="36" xfId="0" applyNumberFormat="1" applyFont="1" applyBorder="1" applyAlignment="1">
      <alignment horizontal="center" vertical="center"/>
    </xf>
    <xf numFmtId="9" fontId="45" fillId="0" borderId="40" xfId="0" applyNumberFormat="1" applyFont="1" applyBorder="1" applyAlignment="1" applyProtection="1">
      <alignment horizontal="center" vertical="center" wrapText="1"/>
      <protection locked="0"/>
    </xf>
    <xf numFmtId="0" fontId="45" fillId="0" borderId="41" xfId="0" applyFont="1" applyBorder="1" applyAlignment="1" applyProtection="1">
      <alignment horizontal="justify" vertical="center" wrapText="1"/>
      <protection locked="0"/>
    </xf>
    <xf numFmtId="9" fontId="54" fillId="0" borderId="26" xfId="0" applyNumberFormat="1" applyFont="1" applyBorder="1" applyAlignment="1" applyProtection="1">
      <alignment horizontal="center" vertical="center" wrapText="1"/>
      <protection locked="0"/>
    </xf>
    <xf numFmtId="0" fontId="46" fillId="2" borderId="2" xfId="0" applyFont="1" applyFill="1" applyBorder="1" applyAlignment="1" applyProtection="1">
      <alignment horizontal="justify" vertical="center" wrapText="1"/>
      <protection locked="0"/>
    </xf>
    <xf numFmtId="9" fontId="45" fillId="0" borderId="34" xfId="0" applyNumberFormat="1" applyFont="1" applyBorder="1" applyAlignment="1" applyProtection="1">
      <alignment horizontal="center" vertical="center" wrapText="1"/>
      <protection locked="0"/>
    </xf>
    <xf numFmtId="0" fontId="54" fillId="0" borderId="35" xfId="0" applyFont="1" applyBorder="1" applyAlignment="1" applyProtection="1">
      <alignment horizontal="justify" vertical="center" wrapText="1"/>
      <protection locked="0"/>
    </xf>
    <xf numFmtId="0" fontId="45" fillId="0" borderId="32" xfId="0" applyFont="1" applyBorder="1" applyAlignment="1">
      <alignment horizontal="center" vertical="center" wrapText="1"/>
    </xf>
    <xf numFmtId="9" fontId="45" fillId="0" borderId="73" xfId="0" applyNumberFormat="1" applyFont="1" applyBorder="1" applyAlignment="1" applyProtection="1">
      <alignment horizontal="center" vertical="center" wrapText="1"/>
      <protection locked="0"/>
    </xf>
    <xf numFmtId="0" fontId="46" fillId="2" borderId="31" xfId="0" applyFont="1" applyFill="1" applyBorder="1" applyAlignment="1">
      <alignment horizontal="justify" vertical="center" wrapText="1"/>
    </xf>
    <xf numFmtId="9" fontId="45" fillId="0" borderId="31" xfId="81" applyFont="1" applyFill="1" applyBorder="1" applyAlignment="1" applyProtection="1">
      <alignment horizontal="center" vertical="center"/>
      <protection locked="0"/>
    </xf>
    <xf numFmtId="16" fontId="45" fillId="0" borderId="36" xfId="0" applyNumberFormat="1" applyFont="1" applyBorder="1" applyAlignment="1">
      <alignment horizontal="center" vertical="center" wrapText="1"/>
    </xf>
    <xf numFmtId="0" fontId="8" fillId="4" borderId="49" xfId="0" applyFont="1" applyFill="1" applyBorder="1" applyAlignment="1">
      <alignment horizontal="center" vertical="center" wrapText="1"/>
    </xf>
    <xf numFmtId="0" fontId="45" fillId="2" borderId="43" xfId="0" applyFont="1" applyFill="1" applyBorder="1" applyAlignment="1">
      <alignment horizontal="justify" vertical="center" wrapText="1"/>
    </xf>
    <xf numFmtId="9" fontId="45" fillId="2" borderId="43" xfId="0" applyNumberFormat="1" applyFont="1" applyFill="1" applyBorder="1" applyAlignment="1" applyProtection="1">
      <alignment horizontal="center" vertical="center"/>
      <protection locked="0"/>
    </xf>
    <xf numFmtId="0" fontId="45" fillId="2" borderId="44" xfId="0" applyFont="1" applyFill="1" applyBorder="1" applyAlignment="1" applyProtection="1">
      <alignment horizontal="justify" vertical="center" wrapText="1"/>
      <protection locked="0"/>
    </xf>
    <xf numFmtId="9" fontId="45" fillId="2" borderId="44" xfId="0" applyNumberFormat="1" applyFont="1" applyFill="1" applyBorder="1" applyAlignment="1" applyProtection="1">
      <alignment horizontal="center" vertical="center"/>
      <protection locked="0"/>
    </xf>
    <xf numFmtId="0" fontId="45" fillId="0" borderId="45" xfId="0" applyFont="1" applyBorder="1" applyAlignment="1" applyProtection="1">
      <alignment horizontal="justify" vertical="center" wrapText="1"/>
      <protection locked="0"/>
    </xf>
    <xf numFmtId="0" fontId="7" fillId="2" borderId="0" xfId="0" applyFont="1" applyFill="1"/>
    <xf numFmtId="0" fontId="7" fillId="2" borderId="0" xfId="0" applyFont="1" applyFill="1" applyAlignment="1">
      <alignment wrapText="1"/>
    </xf>
    <xf numFmtId="0" fontId="7" fillId="0" borderId="0" xfId="0" applyFont="1"/>
    <xf numFmtId="0" fontId="7" fillId="0" borderId="0" xfId="0" applyFont="1" applyAlignment="1">
      <alignment wrapText="1"/>
    </xf>
    <xf numFmtId="9" fontId="70" fillId="0" borderId="44" xfId="0" applyNumberFormat="1" applyFont="1" applyBorder="1" applyAlignment="1">
      <alignment horizontal="center" vertical="center" wrapText="1"/>
    </xf>
    <xf numFmtId="0" fontId="70" fillId="2" borderId="45" xfId="0" applyFont="1" applyFill="1" applyBorder="1" applyAlignment="1">
      <alignment horizontal="justify" vertical="center" wrapText="1"/>
    </xf>
    <xf numFmtId="9" fontId="40" fillId="0" borderId="2" xfId="0" applyNumberFormat="1" applyFont="1" applyFill="1" applyBorder="1" applyAlignment="1">
      <alignment horizontal="center" vertical="center"/>
    </xf>
    <xf numFmtId="0" fontId="40" fillId="0" borderId="32" xfId="0" applyFont="1" applyFill="1" applyBorder="1" applyAlignment="1">
      <alignment horizontal="justify" vertical="center" wrapText="1"/>
    </xf>
    <xf numFmtId="9" fontId="40" fillId="0" borderId="35" xfId="0" applyNumberFormat="1" applyFont="1" applyFill="1" applyBorder="1" applyAlignment="1">
      <alignment horizontal="center" vertical="center"/>
    </xf>
    <xf numFmtId="9" fontId="40" fillId="0" borderId="41" xfId="0" applyNumberFormat="1" applyFont="1" applyFill="1" applyBorder="1" applyAlignment="1">
      <alignment horizontal="center" vertical="center"/>
    </xf>
    <xf numFmtId="9" fontId="44" fillId="0" borderId="31" xfId="0" applyNumberFormat="1" applyFont="1" applyFill="1" applyBorder="1" applyAlignment="1" applyProtection="1">
      <alignment horizontal="center" vertical="center" wrapText="1"/>
      <protection locked="0"/>
    </xf>
    <xf numFmtId="0" fontId="44" fillId="0" borderId="32" xfId="0" applyFont="1" applyFill="1" applyBorder="1" applyAlignment="1" applyProtection="1">
      <alignment horizontal="center" vertical="center" wrapText="1"/>
      <protection locked="0"/>
    </xf>
    <xf numFmtId="9" fontId="45" fillId="0" borderId="2" xfId="0" applyNumberFormat="1" applyFont="1" applyFill="1" applyBorder="1" applyAlignment="1" applyProtection="1">
      <alignment horizontal="center" vertical="center" wrapText="1"/>
      <protection locked="0"/>
    </xf>
    <xf numFmtId="0" fontId="45" fillId="0" borderId="33" xfId="0" applyFont="1" applyFill="1" applyBorder="1" applyAlignment="1" applyProtection="1">
      <alignment horizontal="justify" vertical="center" wrapText="1"/>
      <protection locked="0"/>
    </xf>
    <xf numFmtId="9" fontId="45" fillId="0" borderId="31" xfId="0" applyNumberFormat="1" applyFont="1" applyFill="1" applyBorder="1" applyAlignment="1" applyProtection="1">
      <alignment horizontal="center" vertical="center" wrapText="1"/>
      <protection locked="0"/>
    </xf>
    <xf numFmtId="0" fontId="45" fillId="0" borderId="32" xfId="0" applyFont="1" applyFill="1" applyBorder="1" applyAlignment="1" applyProtection="1">
      <alignment horizontal="justify" vertical="center" wrapText="1"/>
      <protection locked="0"/>
    </xf>
    <xf numFmtId="9" fontId="45" fillId="0" borderId="2" xfId="0" applyNumberFormat="1" applyFont="1" applyFill="1" applyBorder="1" applyAlignment="1" applyProtection="1">
      <alignment horizontal="center" vertical="center"/>
      <protection locked="0"/>
    </xf>
    <xf numFmtId="9" fontId="45" fillId="0" borderId="31" xfId="0" applyNumberFormat="1" applyFont="1" applyFill="1" applyBorder="1" applyAlignment="1" applyProtection="1">
      <alignment horizontal="center" vertical="center"/>
      <protection locked="0"/>
    </xf>
    <xf numFmtId="0" fontId="45" fillId="0" borderId="32" xfId="0" applyFont="1" applyFill="1" applyBorder="1" applyAlignment="1" applyProtection="1">
      <alignment vertical="center" wrapText="1"/>
      <protection locked="0"/>
    </xf>
    <xf numFmtId="9" fontId="45" fillId="0" borderId="35" xfId="0" applyNumberFormat="1" applyFont="1" applyFill="1" applyBorder="1" applyAlignment="1" applyProtection="1">
      <alignment horizontal="center" vertical="center"/>
      <protection locked="0"/>
    </xf>
    <xf numFmtId="0" fontId="45" fillId="0" borderId="36" xfId="0" applyFont="1" applyFill="1" applyBorder="1" applyAlignment="1" applyProtection="1">
      <alignment horizontal="justify" vertical="center" wrapText="1"/>
      <protection locked="0"/>
    </xf>
    <xf numFmtId="0" fontId="8" fillId="2" borderId="0" xfId="0" applyFont="1" applyFill="1" applyAlignment="1">
      <alignment horizontal="center" vertical="center"/>
    </xf>
    <xf numFmtId="2" fontId="55" fillId="4" borderId="7" xfId="0" applyNumberFormat="1" applyFont="1" applyFill="1" applyBorder="1" applyAlignment="1">
      <alignment horizontal="center" vertical="center" wrapText="1"/>
    </xf>
    <xf numFmtId="0" fontId="46" fillId="2" borderId="37" xfId="0" applyFont="1" applyFill="1" applyBorder="1" applyAlignment="1">
      <alignment horizontal="left" vertical="center" wrapText="1"/>
    </xf>
    <xf numFmtId="0" fontId="7" fillId="2" borderId="0" xfId="0" applyFont="1" applyFill="1" applyAlignment="1">
      <alignment horizontal="center"/>
    </xf>
    <xf numFmtId="0" fontId="8" fillId="2" borderId="0" xfId="0" applyFont="1" applyFill="1" applyAlignment="1">
      <alignment horizontal="center" vertical="center" wrapText="1"/>
    </xf>
    <xf numFmtId="0" fontId="8" fillId="2" borderId="43"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41" xfId="0" applyFont="1" applyFill="1" applyBorder="1" applyAlignment="1">
      <alignment horizontal="center" vertical="center" wrapText="1"/>
    </xf>
    <xf numFmtId="0" fontId="8" fillId="2" borderId="61" xfId="0" applyFont="1" applyFill="1" applyBorder="1" applyAlignment="1">
      <alignment horizontal="center" vertical="center"/>
    </xf>
    <xf numFmtId="0" fontId="8" fillId="2" borderId="42" xfId="0" applyFont="1" applyFill="1" applyBorder="1" applyAlignment="1">
      <alignment horizontal="center" vertical="center" wrapText="1"/>
    </xf>
    <xf numFmtId="0" fontId="44" fillId="2" borderId="52" xfId="0" applyFont="1" applyFill="1" applyBorder="1" applyAlignment="1">
      <alignment horizontal="center" vertical="center" wrapText="1"/>
    </xf>
    <xf numFmtId="0" fontId="44" fillId="2" borderId="8" xfId="0" applyFont="1" applyFill="1" applyBorder="1" applyAlignment="1">
      <alignment horizontal="center" vertical="center" wrapText="1"/>
    </xf>
    <xf numFmtId="0" fontId="8" fillId="2" borderId="54" xfId="0" applyFont="1" applyFill="1" applyBorder="1" applyAlignment="1">
      <alignment horizontal="center" vertical="center" wrapText="1"/>
    </xf>
    <xf numFmtId="0" fontId="8" fillId="2" borderId="52" xfId="0" applyFont="1" applyFill="1" applyBorder="1" applyAlignment="1">
      <alignment horizontal="center" vertical="center" wrapText="1"/>
    </xf>
    <xf numFmtId="0" fontId="8" fillId="2" borderId="8" xfId="0" applyFont="1" applyFill="1" applyBorder="1" applyAlignment="1">
      <alignment horizontal="center" vertical="center" wrapText="1"/>
    </xf>
    <xf numFmtId="9" fontId="63" fillId="0" borderId="26" xfId="0" applyNumberFormat="1" applyFont="1" applyBorder="1" applyAlignment="1">
      <alignment horizontal="center" vertical="center" wrapText="1"/>
    </xf>
    <xf numFmtId="9" fontId="7" fillId="0" borderId="26" xfId="0" applyNumberFormat="1" applyFont="1" applyBorder="1" applyAlignment="1" applyProtection="1">
      <alignment horizontal="center" vertical="center"/>
      <protection locked="0"/>
    </xf>
    <xf numFmtId="9" fontId="46" fillId="0" borderId="37" xfId="0" applyNumberFormat="1" applyFont="1" applyBorder="1" applyAlignment="1">
      <alignment horizontal="center" vertical="center" wrapText="1"/>
    </xf>
    <xf numFmtId="9" fontId="7" fillId="0" borderId="37" xfId="0" applyNumberFormat="1" applyFont="1" applyBorder="1" applyAlignment="1" applyProtection="1">
      <alignment horizontal="center" vertical="center"/>
      <protection locked="0"/>
    </xf>
    <xf numFmtId="0" fontId="40" fillId="0" borderId="32" xfId="0" applyFont="1" applyBorder="1" applyAlignment="1">
      <alignment horizontal="center" vertical="center" wrapText="1"/>
    </xf>
    <xf numFmtId="0" fontId="46" fillId="9" borderId="30" xfId="1" applyFont="1" applyFill="1" applyBorder="1" applyAlignment="1">
      <alignment horizontal="left" vertical="center" wrapText="1"/>
    </xf>
    <xf numFmtId="0" fontId="46" fillId="9" borderId="31" xfId="1" applyFont="1" applyFill="1" applyBorder="1" applyAlignment="1">
      <alignment horizontal="center" vertical="center" wrapText="1"/>
    </xf>
    <xf numFmtId="0" fontId="46" fillId="9" borderId="31" xfId="0" applyFont="1" applyFill="1" applyBorder="1" applyAlignment="1">
      <alignment horizontal="center" vertical="center" wrapText="1"/>
    </xf>
    <xf numFmtId="14" fontId="46" fillId="9" borderId="32" xfId="1" applyNumberFormat="1" applyFont="1" applyFill="1" applyBorder="1" applyAlignment="1">
      <alignment horizontal="center" vertical="center" wrapText="1"/>
    </xf>
    <xf numFmtId="9" fontId="66" fillId="48" borderId="70" xfId="0" applyNumberFormat="1" applyFont="1" applyFill="1" applyBorder="1" applyAlignment="1">
      <alignment horizontal="center" vertical="center" wrapText="1"/>
    </xf>
    <xf numFmtId="9" fontId="7" fillId="9" borderId="26" xfId="0" applyNumberFormat="1" applyFont="1" applyFill="1" applyBorder="1" applyAlignment="1" applyProtection="1">
      <alignment horizontal="center" vertical="center"/>
      <protection locked="0"/>
    </xf>
    <xf numFmtId="9" fontId="7" fillId="0" borderId="26" xfId="0" applyNumberFormat="1" applyFont="1" applyBorder="1" applyAlignment="1" applyProtection="1">
      <alignment horizontal="center" vertical="center" wrapText="1"/>
      <protection locked="0"/>
    </xf>
    <xf numFmtId="9" fontId="7" fillId="0" borderId="86" xfId="0" applyNumberFormat="1" applyFont="1" applyBorder="1" applyAlignment="1" applyProtection="1">
      <alignment horizontal="center" vertical="center" wrapText="1"/>
      <protection locked="0"/>
    </xf>
    <xf numFmtId="0" fontId="8" fillId="2" borderId="34"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11" fillId="2" borderId="0" xfId="1" applyFont="1" applyFill="1" applyAlignment="1" applyProtection="1">
      <alignment horizontal="justify" vertical="top"/>
      <protection locked="0"/>
    </xf>
    <xf numFmtId="0" fontId="11" fillId="5" borderId="0" xfId="1" applyFont="1" applyFill="1" applyAlignment="1" applyProtection="1">
      <alignment horizontal="center" vertical="top"/>
      <protection locked="0"/>
    </xf>
    <xf numFmtId="0" fontId="11" fillId="5" borderId="0" xfId="1" applyFont="1" applyFill="1" applyAlignment="1" applyProtection="1">
      <alignment horizontal="center" vertical="center"/>
      <protection locked="0"/>
    </xf>
    <xf numFmtId="0" fontId="11" fillId="5" borderId="0" xfId="1" applyFont="1" applyFill="1" applyAlignment="1" applyProtection="1">
      <alignment horizontal="justify" vertical="top"/>
      <protection locked="0"/>
    </xf>
    <xf numFmtId="0" fontId="60" fillId="5" borderId="0" xfId="1" applyFont="1" applyFill="1" applyAlignment="1" applyProtection="1">
      <alignment horizontal="center" vertical="top"/>
      <protection locked="0"/>
    </xf>
    <xf numFmtId="0" fontId="9" fillId="5" borderId="0" xfId="1" applyFont="1" applyFill="1" applyAlignment="1" applyProtection="1">
      <alignment horizontal="left" vertical="top"/>
      <protection locked="0"/>
    </xf>
    <xf numFmtId="0" fontId="8" fillId="2" borderId="0" xfId="0" applyFont="1" applyFill="1" applyAlignment="1">
      <alignment vertical="center"/>
    </xf>
    <xf numFmtId="0" fontId="44" fillId="2" borderId="40" xfId="0" applyFont="1" applyFill="1" applyBorder="1" applyAlignment="1">
      <alignment horizontal="center" vertical="center"/>
    </xf>
    <xf numFmtId="0" fontId="44" fillId="0" borderId="41" xfId="0" applyFont="1" applyBorder="1" applyAlignment="1">
      <alignment horizontal="center" vertical="center"/>
    </xf>
    <xf numFmtId="0" fontId="44" fillId="0" borderId="41" xfId="0" applyFont="1" applyBorder="1" applyAlignment="1">
      <alignment horizontal="center" vertical="center" wrapText="1"/>
    </xf>
    <xf numFmtId="0" fontId="44" fillId="0" borderId="61" xfId="0" applyFont="1" applyBorder="1" applyAlignment="1">
      <alignment horizontal="center" vertical="center" wrapText="1"/>
    </xf>
    <xf numFmtId="0" fontId="44" fillId="0" borderId="42" xfId="0" applyFont="1" applyBorder="1" applyAlignment="1">
      <alignment horizontal="center" vertical="center"/>
    </xf>
    <xf numFmtId="0" fontId="44" fillId="0" borderId="40" xfId="0" applyFont="1" applyBorder="1" applyAlignment="1">
      <alignment horizontal="center" vertical="center"/>
    </xf>
    <xf numFmtId="0" fontId="44" fillId="2" borderId="41" xfId="0" applyFont="1" applyFill="1" applyBorder="1" applyAlignment="1">
      <alignment horizontal="center" vertical="center" wrapText="1"/>
    </xf>
    <xf numFmtId="0" fontId="8" fillId="2" borderId="40" xfId="0" applyFont="1" applyFill="1" applyBorder="1" applyAlignment="1">
      <alignment horizontal="center" vertical="center" wrapText="1"/>
    </xf>
    <xf numFmtId="9" fontId="62" fillId="0" borderId="30" xfId="0" applyNumberFormat="1" applyFont="1" applyBorder="1" applyAlignment="1">
      <alignment horizontal="center" vertical="center" wrapText="1"/>
    </xf>
    <xf numFmtId="9" fontId="63" fillId="2" borderId="86" xfId="0" applyNumberFormat="1" applyFont="1" applyFill="1" applyBorder="1" applyAlignment="1" applyProtection="1">
      <alignment horizontal="center" vertical="center" wrapText="1"/>
      <protection locked="0"/>
    </xf>
    <xf numFmtId="9" fontId="63" fillId="2" borderId="70" xfId="0" applyNumberFormat="1" applyFont="1" applyFill="1" applyBorder="1" applyAlignment="1" applyProtection="1">
      <alignment horizontal="center" vertical="center" wrapText="1"/>
      <protection locked="0"/>
    </xf>
    <xf numFmtId="9" fontId="63" fillId="2" borderId="87" xfId="0" applyNumberFormat="1" applyFont="1" applyFill="1" applyBorder="1" applyAlignment="1" applyProtection="1">
      <alignment horizontal="center" vertical="center" wrapText="1"/>
      <protection locked="0"/>
    </xf>
    <xf numFmtId="9" fontId="63" fillId="2" borderId="26" xfId="0" applyNumberFormat="1" applyFont="1" applyFill="1" applyBorder="1" applyAlignment="1" applyProtection="1">
      <alignment horizontal="center" vertical="center" wrapText="1"/>
      <protection locked="0"/>
    </xf>
    <xf numFmtId="0" fontId="40" fillId="0" borderId="63" xfId="0" applyFont="1" applyBorder="1" applyAlignment="1">
      <alignment horizontal="center" vertical="center" wrapText="1"/>
    </xf>
    <xf numFmtId="0" fontId="46" fillId="9" borderId="26" xfId="0" applyFont="1" applyFill="1" applyBorder="1" applyAlignment="1">
      <alignment horizontal="left" vertical="center" wrapText="1"/>
    </xf>
    <xf numFmtId="0" fontId="45" fillId="9" borderId="2" xfId="0" applyFont="1" applyFill="1" applyBorder="1" applyAlignment="1">
      <alignment horizontal="center" vertical="center" wrapText="1"/>
    </xf>
    <xf numFmtId="0" fontId="46" fillId="9" borderId="6" xfId="0" applyFont="1" applyFill="1" applyBorder="1" applyAlignment="1">
      <alignment horizontal="center" vertical="center" wrapText="1"/>
    </xf>
    <xf numFmtId="0" fontId="46" fillId="9" borderId="2" xfId="0" applyFont="1" applyFill="1" applyBorder="1" applyAlignment="1">
      <alignment horizontal="center" vertical="center" wrapText="1"/>
    </xf>
    <xf numFmtId="14" fontId="46" fillId="9" borderId="6" xfId="0" applyNumberFormat="1" applyFont="1" applyFill="1" applyBorder="1" applyAlignment="1">
      <alignment horizontal="center" vertical="center" wrapText="1"/>
    </xf>
    <xf numFmtId="9" fontId="63" fillId="9" borderId="26" xfId="0" applyNumberFormat="1" applyFont="1" applyFill="1" applyBorder="1" applyAlignment="1" applyProtection="1">
      <alignment horizontal="center" vertical="center" wrapText="1"/>
      <protection locked="0"/>
    </xf>
    <xf numFmtId="0" fontId="69" fillId="9" borderId="5" xfId="0" applyFont="1" applyFill="1" applyBorder="1" applyAlignment="1">
      <alignment horizontal="left" vertical="center" wrapText="1"/>
    </xf>
    <xf numFmtId="9" fontId="76" fillId="2" borderId="31" xfId="0" applyNumberFormat="1" applyFont="1" applyFill="1" applyBorder="1" applyAlignment="1">
      <alignment horizontal="center" vertical="center"/>
    </xf>
    <xf numFmtId="0" fontId="40" fillId="9" borderId="6" xfId="0" applyFont="1" applyFill="1" applyBorder="1" applyAlignment="1">
      <alignment horizontal="center" vertical="center" wrapText="1"/>
    </xf>
    <xf numFmtId="0" fontId="61" fillId="0" borderId="1" xfId="0" applyFont="1" applyBorder="1" applyAlignment="1">
      <alignment horizontal="left" vertical="center" wrapText="1"/>
    </xf>
    <xf numFmtId="0" fontId="62" fillId="0" borderId="2" xfId="0" applyFont="1" applyBorder="1" applyAlignment="1">
      <alignment horizontal="left" vertical="center" wrapText="1"/>
    </xf>
    <xf numFmtId="0" fontId="44" fillId="0" borderId="61" xfId="0" applyFont="1" applyBorder="1" applyAlignment="1">
      <alignment horizontal="center" vertical="center"/>
    </xf>
    <xf numFmtId="0" fontId="44" fillId="0" borderId="43" xfId="0" applyFont="1" applyBorder="1" applyAlignment="1">
      <alignment horizontal="center" vertical="center" wrapText="1"/>
    </xf>
    <xf numFmtId="0" fontId="8" fillId="2" borderId="61" xfId="0" applyFont="1" applyFill="1" applyBorder="1" applyAlignment="1">
      <alignment horizontal="center" vertical="center" wrapText="1"/>
    </xf>
    <xf numFmtId="0" fontId="8" fillId="2" borderId="43" xfId="0" applyFont="1" applyFill="1" applyBorder="1" applyAlignment="1">
      <alignment horizontal="center" vertical="center" wrapText="1"/>
    </xf>
    <xf numFmtId="0" fontId="8" fillId="2" borderId="44" xfId="0" applyFont="1" applyFill="1" applyBorder="1" applyAlignment="1">
      <alignment horizontal="center" vertical="center" wrapText="1"/>
    </xf>
    <xf numFmtId="0" fontId="8" fillId="2" borderId="45" xfId="0" applyFont="1" applyFill="1" applyBorder="1" applyAlignment="1">
      <alignment horizontal="center" vertical="center" wrapText="1"/>
    </xf>
    <xf numFmtId="0" fontId="40" fillId="2" borderId="80" xfId="0" applyFont="1" applyFill="1" applyBorder="1" applyAlignment="1">
      <alignment horizontal="justify" vertical="center" wrapText="1"/>
    </xf>
    <xf numFmtId="0" fontId="40" fillId="2" borderId="32" xfId="0" applyFont="1" applyFill="1" applyBorder="1" applyAlignment="1">
      <alignment horizontal="center" vertical="center" wrapText="1"/>
    </xf>
    <xf numFmtId="169" fontId="40" fillId="0" borderId="67" xfId="0" applyNumberFormat="1" applyFont="1" applyBorder="1" applyAlignment="1">
      <alignment horizontal="center" vertical="center" wrapText="1"/>
    </xf>
    <xf numFmtId="0" fontId="8" fillId="2" borderId="30"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32" xfId="0" applyFont="1" applyFill="1" applyBorder="1" applyAlignment="1">
      <alignment horizontal="center" vertical="center" wrapText="1"/>
    </xf>
    <xf numFmtId="41" fontId="21" fillId="0" borderId="2" xfId="80" applyFont="1" applyBorder="1" applyAlignment="1">
      <alignment horizontal="center" vertical="center"/>
    </xf>
    <xf numFmtId="0" fontId="40" fillId="2" borderId="6" xfId="0" applyFont="1" applyFill="1" applyBorder="1" applyAlignment="1">
      <alignment horizontal="justify" vertical="center" wrapText="1"/>
    </xf>
    <xf numFmtId="169" fontId="40" fillId="0" borderId="7" xfId="0" applyNumberFormat="1" applyFont="1" applyBorder="1" applyAlignment="1">
      <alignment horizontal="center" vertical="center" wrapText="1"/>
    </xf>
    <xf numFmtId="0" fontId="8" fillId="2" borderId="26"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3" xfId="0" applyFont="1" applyFill="1" applyBorder="1" applyAlignment="1">
      <alignment horizontal="center" vertical="center" wrapText="1"/>
    </xf>
    <xf numFmtId="9" fontId="40" fillId="2" borderId="34" xfId="0" applyNumberFormat="1" applyFont="1" applyFill="1" applyBorder="1" applyAlignment="1">
      <alignment horizontal="center" vertical="center" wrapText="1"/>
    </xf>
    <xf numFmtId="0" fontId="0" fillId="0" borderId="60" xfId="0" applyBorder="1"/>
    <xf numFmtId="9" fontId="21" fillId="0" borderId="0" xfId="81" applyFont="1" applyAlignment="1">
      <alignment horizontal="center" vertical="center"/>
    </xf>
    <xf numFmtId="9" fontId="0" fillId="0" borderId="2" xfId="0" applyNumberFormat="1" applyBorder="1" applyAlignment="1">
      <alignment horizontal="center"/>
    </xf>
    <xf numFmtId="9" fontId="0" fillId="0" borderId="2" xfId="81" applyFont="1" applyBorder="1" applyAlignment="1">
      <alignment horizontal="center"/>
    </xf>
    <xf numFmtId="10" fontId="0" fillId="0" borderId="2" xfId="0" applyNumberFormat="1" applyBorder="1" applyAlignment="1">
      <alignment horizontal="center"/>
    </xf>
    <xf numFmtId="0" fontId="32" fillId="49" borderId="2" xfId="0" applyFont="1" applyFill="1" applyBorder="1" applyAlignment="1">
      <alignment horizontal="center" vertical="center"/>
    </xf>
    <xf numFmtId="0" fontId="32" fillId="49" borderId="2" xfId="0" applyFont="1" applyFill="1" applyBorder="1" applyAlignment="1">
      <alignment horizontal="center" vertical="center" wrapText="1"/>
    </xf>
    <xf numFmtId="9" fontId="60" fillId="2" borderId="0" xfId="80" applyNumberFormat="1" applyFont="1" applyFill="1" applyProtection="1">
      <protection locked="0"/>
    </xf>
    <xf numFmtId="0" fontId="35" fillId="0" borderId="0" xfId="0" applyFont="1" applyProtection="1">
      <protection locked="0"/>
    </xf>
    <xf numFmtId="41" fontId="60" fillId="2" borderId="0" xfId="80" applyFont="1" applyFill="1" applyProtection="1">
      <protection locked="0"/>
    </xf>
    <xf numFmtId="9" fontId="60" fillId="2" borderId="0" xfId="0" applyNumberFormat="1" applyFont="1" applyFill="1" applyProtection="1">
      <protection locked="0"/>
    </xf>
    <xf numFmtId="9" fontId="59" fillId="0" borderId="0" xfId="0" applyNumberFormat="1" applyFont="1" applyBorder="1" applyAlignment="1" applyProtection="1">
      <alignment horizontal="left" vertical="center"/>
      <protection locked="0"/>
    </xf>
    <xf numFmtId="0" fontId="59" fillId="0" borderId="0" xfId="0" applyFont="1" applyBorder="1" applyAlignment="1" applyProtection="1">
      <alignment horizontal="left" vertical="center"/>
      <protection locked="0"/>
    </xf>
    <xf numFmtId="0" fontId="59" fillId="0" borderId="0" xfId="0" applyFont="1" applyAlignment="1" applyProtection="1">
      <alignment horizontal="left" vertical="center"/>
      <protection locked="0"/>
    </xf>
    <xf numFmtId="9" fontId="35" fillId="0" borderId="0" xfId="81" applyFont="1" applyBorder="1" applyAlignment="1" applyProtection="1">
      <alignment horizontal="left" vertical="center"/>
      <protection locked="0"/>
    </xf>
    <xf numFmtId="0" fontId="35" fillId="0" borderId="0" xfId="0" applyFont="1" applyAlignment="1" applyProtection="1">
      <alignment horizontal="left" vertical="center"/>
      <protection locked="0"/>
    </xf>
    <xf numFmtId="0" fontId="35" fillId="0" borderId="0" xfId="0" applyFont="1" applyBorder="1" applyAlignment="1" applyProtection="1">
      <alignment horizontal="left" vertical="center"/>
      <protection locked="0"/>
    </xf>
    <xf numFmtId="0" fontId="0" fillId="8" borderId="2" xfId="0" applyFill="1" applyBorder="1" applyAlignment="1">
      <alignment horizontal="center"/>
    </xf>
    <xf numFmtId="0" fontId="0" fillId="9" borderId="2" xfId="0" applyFill="1" applyBorder="1" applyAlignment="1">
      <alignment horizontal="center"/>
    </xf>
    <xf numFmtId="0" fontId="40" fillId="0" borderId="33" xfId="0" applyFont="1" applyBorder="1" applyAlignment="1">
      <alignment horizontal="center" vertical="center" wrapText="1"/>
    </xf>
    <xf numFmtId="9" fontId="60" fillId="0" borderId="0" xfId="0" applyNumberFormat="1" applyFont="1" applyAlignment="1" applyProtection="1">
      <alignment horizontal="center" wrapText="1"/>
      <protection locked="0"/>
    </xf>
    <xf numFmtId="0" fontId="60" fillId="0" borderId="0" xfId="0" applyFont="1" applyProtection="1">
      <protection locked="0"/>
    </xf>
    <xf numFmtId="0" fontId="60" fillId="0" borderId="0" xfId="0" applyFont="1" applyAlignment="1" applyProtection="1">
      <alignment horizontal="center" wrapText="1"/>
      <protection locked="0"/>
    </xf>
    <xf numFmtId="9" fontId="60" fillId="0" borderId="0" xfId="81" applyFont="1" applyAlignment="1" applyProtection="1">
      <alignment horizontal="center" wrapText="1"/>
      <protection locked="0"/>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6" fillId="5" borderId="0" xfId="1" applyFont="1" applyFill="1" applyAlignment="1">
      <alignment horizontal="center" vertical="center" wrapText="1"/>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1" fillId="0" borderId="43"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10" fillId="3" borderId="43" xfId="1" applyFont="1" applyFill="1" applyBorder="1" applyAlignment="1">
      <alignment horizontal="center" vertical="center" wrapText="1"/>
    </xf>
    <xf numFmtId="0" fontId="10" fillId="3" borderId="44" xfId="1" applyFont="1" applyFill="1" applyBorder="1" applyAlignment="1">
      <alignment horizontal="center" vertical="center" wrapText="1"/>
    </xf>
    <xf numFmtId="0" fontId="10" fillId="3" borderId="58" xfId="1" applyFont="1" applyFill="1" applyBorder="1" applyAlignment="1">
      <alignment horizontal="center" vertical="center" wrapText="1"/>
    </xf>
    <xf numFmtId="0" fontId="10" fillId="3" borderId="45" xfId="1" applyFont="1" applyFill="1" applyBorder="1" applyAlignment="1">
      <alignment horizontal="center" vertical="center" wrapText="1"/>
    </xf>
    <xf numFmtId="0" fontId="15" fillId="7" borderId="43" xfId="1" applyFont="1" applyFill="1" applyBorder="1" applyAlignment="1" applyProtection="1">
      <alignment horizontal="center" vertical="center" wrapText="1"/>
      <protection locked="0"/>
    </xf>
    <xf numFmtId="0" fontId="15" fillId="7" borderId="44" xfId="1" applyFont="1" applyFill="1" applyBorder="1" applyAlignment="1" applyProtection="1">
      <alignment horizontal="center" vertical="center" wrapText="1"/>
      <protection locked="0"/>
    </xf>
    <xf numFmtId="0" fontId="15" fillId="42" borderId="44" xfId="1" applyFont="1" applyFill="1" applyBorder="1" applyAlignment="1" applyProtection="1">
      <alignment horizontal="center" vertical="center" wrapText="1"/>
      <protection locked="0"/>
    </xf>
    <xf numFmtId="0" fontId="15" fillId="42" borderId="45" xfId="1" applyFont="1" applyFill="1" applyBorder="1" applyAlignment="1" applyProtection="1">
      <alignment horizontal="center" vertical="center"/>
      <protection locked="0"/>
    </xf>
    <xf numFmtId="0" fontId="44" fillId="4" borderId="3" xfId="0" applyFont="1" applyFill="1" applyBorder="1" applyAlignment="1">
      <alignment horizontal="center" vertical="center" wrapText="1"/>
    </xf>
    <xf numFmtId="0" fontId="44" fillId="4" borderId="4" xfId="0" applyFont="1" applyFill="1" applyBorder="1" applyAlignment="1">
      <alignment horizontal="center" vertical="center" wrapText="1"/>
    </xf>
    <xf numFmtId="0" fontId="44" fillId="4" borderId="38" xfId="0" applyFont="1" applyFill="1" applyBorder="1" applyAlignment="1">
      <alignment horizontal="center" vertical="center" wrapText="1"/>
    </xf>
    <xf numFmtId="0" fontId="44" fillId="4" borderId="73" xfId="0" applyFont="1" applyFill="1" applyBorder="1" applyAlignment="1">
      <alignment horizontal="center" vertical="center" wrapText="1"/>
    </xf>
    <xf numFmtId="0" fontId="44" fillId="4" borderId="57" xfId="0" applyFont="1" applyFill="1" applyBorder="1" applyAlignment="1">
      <alignment horizontal="center" vertical="center" wrapText="1"/>
    </xf>
    <xf numFmtId="0" fontId="47" fillId="4" borderId="57" xfId="0" applyFont="1" applyFill="1" applyBorder="1" applyAlignment="1">
      <alignment horizontal="center" vertical="center" wrapText="1"/>
    </xf>
    <xf numFmtId="0" fontId="47" fillId="4" borderId="75" xfId="0" applyFont="1" applyFill="1" applyBorder="1" applyAlignment="1">
      <alignment horizontal="center" vertical="center" wrapText="1"/>
    </xf>
    <xf numFmtId="0" fontId="8" fillId="4" borderId="64" xfId="0" applyFont="1" applyFill="1" applyBorder="1" applyAlignment="1">
      <alignment horizontal="center" vertical="center" wrapText="1"/>
    </xf>
    <xf numFmtId="0" fontId="8" fillId="4" borderId="78" xfId="0" applyFont="1" applyFill="1" applyBorder="1" applyAlignment="1">
      <alignment horizontal="center" vertical="center" wrapText="1"/>
    </xf>
    <xf numFmtId="0" fontId="8" fillId="4" borderId="66" xfId="0" applyFont="1" applyFill="1" applyBorder="1" applyAlignment="1">
      <alignment horizontal="center" vertical="center" wrapText="1"/>
    </xf>
    <xf numFmtId="0" fontId="8" fillId="4" borderId="69" xfId="0" applyFont="1" applyFill="1" applyBorder="1" applyAlignment="1">
      <alignment horizontal="center" vertical="center" wrapText="1"/>
    </xf>
    <xf numFmtId="0" fontId="7" fillId="2" borderId="3" xfId="0" applyFont="1" applyFill="1" applyBorder="1" applyAlignment="1">
      <alignment horizontal="center"/>
    </xf>
    <xf numFmtId="0" fontId="7" fillId="2" borderId="9" xfId="0" applyFont="1" applyFill="1" applyBorder="1" applyAlignment="1">
      <alignment horizontal="center"/>
    </xf>
    <xf numFmtId="0" fontId="7" fillId="2" borderId="46" xfId="0" applyFont="1" applyFill="1" applyBorder="1" applyAlignment="1">
      <alignment horizontal="center"/>
    </xf>
    <xf numFmtId="0" fontId="8" fillId="2" borderId="4" xfId="0" applyFont="1" applyFill="1" applyBorder="1" applyAlignment="1">
      <alignment horizontal="center" vertical="center"/>
    </xf>
    <xf numFmtId="0" fontId="8" fillId="2" borderId="0" xfId="0" applyFont="1" applyFill="1" applyAlignment="1">
      <alignment horizontal="center" vertical="center"/>
    </xf>
    <xf numFmtId="0" fontId="8" fillId="2" borderId="47" xfId="0" applyFont="1" applyFill="1" applyBorder="1" applyAlignment="1">
      <alignment horizontal="center" vertical="center"/>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2" fontId="55" fillId="4" borderId="6" xfId="0" applyNumberFormat="1" applyFont="1" applyFill="1" applyBorder="1" applyAlignment="1">
      <alignment horizontal="center" vertical="center" wrapText="1"/>
    </xf>
    <xf numFmtId="2" fontId="55" fillId="4" borderId="84" xfId="0" applyNumberFormat="1" applyFont="1" applyFill="1" applyBorder="1" applyAlignment="1">
      <alignment horizontal="center" vertical="center" wrapText="1"/>
    </xf>
    <xf numFmtId="2" fontId="55" fillId="4" borderId="7" xfId="0" applyNumberFormat="1" applyFont="1" applyFill="1" applyBorder="1" applyAlignment="1">
      <alignment horizontal="center" vertical="center" wrapText="1"/>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1" fillId="0" borderId="42"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48" fillId="4" borderId="76" xfId="0" applyFont="1" applyFill="1" applyBorder="1" applyAlignment="1" applyProtection="1">
      <alignment horizontal="center" vertical="center" wrapText="1"/>
    </xf>
    <xf numFmtId="0" fontId="48" fillId="4" borderId="65" xfId="0" applyFont="1" applyFill="1" applyBorder="1" applyAlignment="1" applyProtection="1">
      <alignment horizontal="center" vertical="center" wrapText="1"/>
    </xf>
    <xf numFmtId="0" fontId="15" fillId="42" borderId="6" xfId="1" applyFont="1" applyFill="1" applyBorder="1" applyAlignment="1" applyProtection="1">
      <alignment horizontal="center" vertical="center" wrapText="1"/>
    </xf>
    <xf numFmtId="0" fontId="15" fillId="42" borderId="68" xfId="1" applyFont="1" applyFill="1" applyBorder="1" applyAlignment="1" applyProtection="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2" fillId="4" borderId="73" xfId="0" applyFont="1" applyFill="1" applyBorder="1" applyAlignment="1" applyProtection="1">
      <alignment horizontal="center" vertical="center" wrapText="1"/>
    </xf>
    <xf numFmtId="0" fontId="12" fillId="4" borderId="85"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5" xfId="0" applyFont="1" applyFill="1" applyBorder="1" applyAlignment="1" applyProtection="1">
      <alignment horizontal="center" vertical="center" wrapText="1"/>
    </xf>
    <xf numFmtId="0" fontId="12" fillId="4" borderId="74" xfId="0" applyFont="1" applyFill="1" applyBorder="1" applyAlignment="1" applyProtection="1">
      <alignment horizontal="center" vertical="center" wrapText="1"/>
    </xf>
    <xf numFmtId="0" fontId="1" fillId="0" borderId="72" xfId="0" applyFont="1" applyBorder="1" applyAlignment="1">
      <alignment horizontal="center" vertical="center"/>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15" fillId="7" borderId="57" xfId="1" applyFont="1" applyFill="1" applyBorder="1" applyAlignment="1" applyProtection="1">
      <alignment horizontal="center" vertical="center" wrapText="1"/>
    </xf>
    <xf numFmtId="0" fontId="15" fillId="7" borderId="7" xfId="1" applyFont="1" applyFill="1" applyBorder="1" applyAlignment="1" applyProtection="1">
      <alignment horizontal="center" vertical="center" wrapText="1"/>
    </xf>
    <xf numFmtId="0" fontId="47" fillId="4" borderId="77" xfId="0" applyFont="1" applyFill="1" applyBorder="1" applyAlignment="1" applyProtection="1">
      <alignment horizontal="center" vertical="center" wrapText="1"/>
    </xf>
    <xf numFmtId="0" fontId="47" fillId="4" borderId="78"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14" fillId="6" borderId="3" xfId="1" applyFont="1" applyFill="1" applyBorder="1" applyAlignment="1">
      <alignment horizontal="center" vertical="center" wrapText="1"/>
    </xf>
    <xf numFmtId="0" fontId="14" fillId="6" borderId="4" xfId="1" applyFont="1" applyFill="1" applyBorder="1" applyAlignment="1">
      <alignment horizontal="center" vertical="center" wrapText="1"/>
    </xf>
    <xf numFmtId="0" fontId="14" fillId="6" borderId="38" xfId="1" applyFont="1" applyFill="1" applyBorder="1" applyAlignment="1">
      <alignment horizontal="center" vertical="center" wrapText="1"/>
    </xf>
    <xf numFmtId="0" fontId="15" fillId="42" borderId="44" xfId="1" applyFont="1" applyFill="1" applyBorder="1" applyAlignment="1">
      <alignment horizontal="center" vertical="center" wrapText="1"/>
    </xf>
    <xf numFmtId="0" fontId="15" fillId="42" borderId="45" xfId="1" applyFont="1" applyFill="1" applyBorder="1" applyAlignment="1">
      <alignment horizontal="center" vertical="center"/>
    </xf>
    <xf numFmtId="0" fontId="11" fillId="6" borderId="77" xfId="1" applyFont="1" applyFill="1" applyBorder="1" applyAlignment="1">
      <alignment horizontal="center" vertical="center" wrapText="1"/>
    </xf>
    <xf numFmtId="0" fontId="11" fillId="6" borderId="78" xfId="1" applyFont="1" applyFill="1" applyBorder="1" applyAlignment="1">
      <alignment horizontal="center" vertical="center" wrapText="1"/>
    </xf>
    <xf numFmtId="0" fontId="11" fillId="6" borderId="79" xfId="1" applyFont="1" applyFill="1" applyBorder="1" applyAlignment="1">
      <alignment horizontal="center" vertical="center" wrapText="1"/>
    </xf>
    <xf numFmtId="0" fontId="14" fillId="6" borderId="77" xfId="1" applyFont="1" applyFill="1" applyBorder="1" applyAlignment="1">
      <alignment horizontal="center" vertical="center" wrapText="1"/>
    </xf>
    <xf numFmtId="0" fontId="14" fillId="6" borderId="78" xfId="1" applyFont="1" applyFill="1" applyBorder="1" applyAlignment="1">
      <alignment horizontal="center" vertical="center" wrapText="1"/>
    </xf>
    <xf numFmtId="0" fontId="14" fillId="6" borderId="79" xfId="1" applyFont="1" applyFill="1" applyBorder="1" applyAlignment="1">
      <alignment horizontal="center" vertical="center" wrapText="1"/>
    </xf>
    <xf numFmtId="0" fontId="15" fillId="7" borderId="49" xfId="1" applyFont="1" applyFill="1" applyBorder="1" applyAlignment="1">
      <alignment horizontal="center" vertical="center" wrapText="1"/>
    </xf>
    <xf numFmtId="0" fontId="15" fillId="7" borderId="62" xfId="1" applyFont="1" applyFill="1" applyBorder="1" applyAlignment="1">
      <alignment horizontal="center" vertical="center" wrapText="1"/>
    </xf>
    <xf numFmtId="0" fontId="15" fillId="7" borderId="43" xfId="1" applyFont="1" applyFill="1" applyBorder="1" applyAlignment="1">
      <alignment horizontal="center" vertical="center" wrapText="1"/>
    </xf>
    <xf numFmtId="0" fontId="15" fillId="7" borderId="44" xfId="1" applyFont="1" applyFill="1" applyBorder="1" applyAlignment="1">
      <alignment horizontal="center" vertical="center"/>
    </xf>
    <xf numFmtId="0" fontId="7" fillId="2" borderId="40" xfId="0" applyFont="1" applyFill="1" applyBorder="1" applyAlignment="1">
      <alignment horizontal="center"/>
    </xf>
    <xf numFmtId="0" fontId="7" fillId="2" borderId="41" xfId="0" applyFont="1" applyFill="1" applyBorder="1" applyAlignment="1">
      <alignment horizontal="center"/>
    </xf>
    <xf numFmtId="0" fontId="7" fillId="2" borderId="42" xfId="0" applyFont="1" applyFill="1" applyBorder="1" applyAlignment="1">
      <alignment horizontal="center"/>
    </xf>
    <xf numFmtId="0" fontId="8" fillId="2" borderId="5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54" xfId="0" applyFont="1" applyFill="1" applyBorder="1" applyAlignment="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45" fillId="4" borderId="3" xfId="0" applyFont="1" applyFill="1" applyBorder="1" applyAlignment="1">
      <alignment horizontal="center" vertical="center" wrapText="1"/>
    </xf>
    <xf numFmtId="0" fontId="45" fillId="4" borderId="38" xfId="0" applyFont="1" applyFill="1" applyBorder="1" applyAlignment="1">
      <alignment horizontal="center" vertical="center" wrapText="1"/>
    </xf>
    <xf numFmtId="0" fontId="45" fillId="4" borderId="73" xfId="0" applyFont="1" applyFill="1" applyBorder="1" applyAlignment="1">
      <alignment horizontal="center" vertical="center" wrapText="1"/>
    </xf>
    <xf numFmtId="0" fontId="45" fillId="4" borderId="74" xfId="0" applyFont="1" applyFill="1" applyBorder="1" applyAlignment="1">
      <alignment horizontal="center" vertical="center" wrapText="1"/>
    </xf>
    <xf numFmtId="0" fontId="45" fillId="4" borderId="4" xfId="0" applyFont="1" applyFill="1" applyBorder="1" applyAlignment="1">
      <alignment horizontal="center" vertical="center" wrapText="1"/>
    </xf>
    <xf numFmtId="0" fontId="47" fillId="4" borderId="3" xfId="0" applyFont="1" applyFill="1" applyBorder="1" applyAlignment="1">
      <alignment horizontal="center" vertical="center" wrapText="1"/>
    </xf>
    <xf numFmtId="0" fontId="47" fillId="4" borderId="38" xfId="0" applyFont="1" applyFill="1" applyBorder="1" applyAlignment="1">
      <alignment horizontal="center" vertical="center" wrapText="1"/>
    </xf>
    <xf numFmtId="0" fontId="15" fillId="7" borderId="44" xfId="1" applyFont="1" applyFill="1" applyBorder="1" applyAlignment="1">
      <alignment horizontal="center" vertical="center" wrapText="1"/>
    </xf>
    <xf numFmtId="0" fontId="7" fillId="2" borderId="61" xfId="0" applyFont="1" applyFill="1" applyBorder="1" applyAlignment="1">
      <alignment horizontal="center"/>
    </xf>
    <xf numFmtId="0" fontId="15" fillId="42" borderId="41" xfId="1" applyFont="1" applyFill="1" applyBorder="1" applyAlignment="1">
      <alignment horizontal="center" vertical="center" wrapText="1"/>
    </xf>
    <xf numFmtId="0" fontId="15" fillId="42" borderId="42" xfId="1" applyFont="1" applyFill="1" applyBorder="1" applyAlignment="1">
      <alignment horizontal="center" vertical="center"/>
    </xf>
    <xf numFmtId="0" fontId="50" fillId="4" borderId="3" xfId="0" applyFont="1" applyFill="1" applyBorder="1" applyAlignment="1">
      <alignment horizontal="center" vertical="center" wrapText="1"/>
    </xf>
    <xf numFmtId="0" fontId="50" fillId="4" borderId="4" xfId="0" applyFont="1" applyFill="1" applyBorder="1" applyAlignment="1">
      <alignment horizontal="center" vertical="center" wrapText="1"/>
    </xf>
    <xf numFmtId="0" fontId="50" fillId="4" borderId="38" xfId="0" applyFont="1" applyFill="1" applyBorder="1" applyAlignment="1">
      <alignment horizontal="center" vertical="center" wrapText="1"/>
    </xf>
    <xf numFmtId="0" fontId="15" fillId="7" borderId="40" xfId="1" applyFont="1" applyFill="1" applyBorder="1" applyAlignment="1">
      <alignment horizontal="center" vertical="center" wrapText="1"/>
    </xf>
    <xf numFmtId="0" fontId="15" fillId="7" borderId="41" xfId="1" applyFont="1" applyFill="1" applyBorder="1" applyAlignment="1">
      <alignment horizontal="center" vertical="center" wrapText="1"/>
    </xf>
    <xf numFmtId="0" fontId="15" fillId="7" borderId="41" xfId="1" applyFont="1" applyFill="1" applyBorder="1" applyAlignment="1">
      <alignment horizontal="center" vertical="center"/>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3" fillId="0" borderId="44" xfId="0" applyFont="1" applyFill="1" applyBorder="1" applyAlignment="1">
      <alignment horizontal="justify" wrapText="1"/>
    </xf>
    <xf numFmtId="0" fontId="3" fillId="0" borderId="44" xfId="0" applyFont="1" applyFill="1" applyBorder="1" applyAlignment="1">
      <alignment horizontal="justify" vertical="center" wrapText="1"/>
    </xf>
    <xf numFmtId="0" fontId="65" fillId="47" borderId="44" xfId="0" applyFont="1" applyFill="1" applyBorder="1" applyAlignment="1">
      <alignment horizontal="justify" vertical="center" wrapText="1"/>
    </xf>
    <xf numFmtId="0" fontId="67" fillId="0" borderId="67" xfId="0" applyFont="1" applyFill="1" applyBorder="1" applyAlignment="1">
      <alignment horizontal="justify" vertical="top" wrapText="1"/>
    </xf>
    <xf numFmtId="0" fontId="67" fillId="0" borderId="2" xfId="0" applyFont="1" applyFill="1" applyBorder="1" applyAlignment="1">
      <alignment horizontal="justify" vertical="center" wrapText="1"/>
    </xf>
    <xf numFmtId="0" fontId="62" fillId="47" borderId="7" xfId="0" applyFont="1" applyFill="1" applyBorder="1" applyAlignment="1">
      <alignment horizontal="justify" vertical="center" wrapText="1"/>
    </xf>
    <xf numFmtId="0" fontId="69" fillId="0" borderId="31" xfId="0" applyFont="1" applyBorder="1" applyAlignment="1">
      <alignment horizontal="justify" vertical="center" wrapText="1"/>
    </xf>
    <xf numFmtId="0" fontId="62" fillId="0" borderId="2" xfId="0" applyFont="1" applyFill="1" applyBorder="1" applyAlignment="1">
      <alignment horizontal="justify" vertical="center" wrapText="1"/>
    </xf>
    <xf numFmtId="0" fontId="67" fillId="0" borderId="7" xfId="0" applyFont="1" applyFill="1" applyBorder="1" applyAlignment="1">
      <alignment horizontal="justify" vertical="center" wrapText="1"/>
    </xf>
    <xf numFmtId="0" fontId="67" fillId="0" borderId="10" xfId="0" applyFont="1" applyFill="1" applyBorder="1" applyAlignment="1">
      <alignment horizontal="justify" vertical="center" wrapText="1"/>
    </xf>
    <xf numFmtId="0" fontId="67" fillId="0" borderId="60" xfId="0" applyFont="1" applyFill="1" applyBorder="1" applyAlignment="1">
      <alignment horizontal="justify" vertical="center" wrapText="1"/>
    </xf>
    <xf numFmtId="0" fontId="67" fillId="0" borderId="41" xfId="0" applyFont="1" applyFill="1" applyBorder="1" applyAlignment="1">
      <alignment horizontal="justify" vertical="center" wrapText="1"/>
    </xf>
    <xf numFmtId="0" fontId="67" fillId="0" borderId="31" xfId="0" applyFont="1" applyFill="1" applyBorder="1" applyAlignment="1">
      <alignment horizontal="justify" vertical="center" wrapText="1"/>
    </xf>
    <xf numFmtId="0" fontId="67" fillId="0" borderId="1" xfId="0" applyFont="1" applyFill="1" applyBorder="1" applyAlignment="1">
      <alignment horizontal="justify" vertical="center" wrapText="1"/>
    </xf>
    <xf numFmtId="0" fontId="69" fillId="0" borderId="2" xfId="0" applyFont="1" applyFill="1" applyBorder="1" applyAlignment="1">
      <alignment horizontal="justify" vertical="center" wrapText="1"/>
    </xf>
    <xf numFmtId="0" fontId="62" fillId="47" borderId="2" xfId="0" applyFont="1" applyFill="1" applyBorder="1" applyAlignment="1">
      <alignment horizontal="justify" vertical="center" wrapText="1"/>
    </xf>
    <xf numFmtId="0" fontId="67" fillId="47" borderId="2" xfId="0" applyFont="1" applyFill="1" applyBorder="1" applyAlignment="1">
      <alignment horizontal="justify" vertical="center" wrapText="1"/>
    </xf>
    <xf numFmtId="0" fontId="69" fillId="2" borderId="35" xfId="0" applyFont="1" applyFill="1" applyBorder="1" applyAlignment="1">
      <alignment horizontal="justify" vertical="center" wrapText="1"/>
    </xf>
    <xf numFmtId="0" fontId="40" fillId="0" borderId="36" xfId="0" applyFont="1" applyFill="1" applyBorder="1" applyAlignment="1">
      <alignment horizontal="justify" vertical="center" wrapText="1"/>
    </xf>
    <xf numFmtId="9" fontId="9" fillId="0" borderId="0" xfId="0" applyNumberFormat="1" applyFont="1" applyAlignment="1" applyProtection="1">
      <alignment horizontal="center" wrapText="1"/>
      <protection locked="0"/>
    </xf>
    <xf numFmtId="9" fontId="9" fillId="0" borderId="0" xfId="81" applyFont="1" applyAlignment="1" applyProtection="1">
      <alignment horizontal="center" wrapText="1"/>
      <protection locked="0"/>
    </xf>
    <xf numFmtId="9" fontId="46" fillId="0" borderId="0" xfId="0" applyNumberFormat="1" applyFont="1" applyBorder="1" applyAlignment="1" applyProtection="1">
      <alignment horizontal="left" vertical="center"/>
      <protection locked="0"/>
    </xf>
    <xf numFmtId="9" fontId="46" fillId="0" borderId="0" xfId="81" applyFont="1" applyBorder="1" applyAlignment="1" applyProtection="1">
      <alignment horizontal="left" vertical="center"/>
      <protection locked="0"/>
    </xf>
    <xf numFmtId="0" fontId="61" fillId="0" borderId="84" xfId="0" applyFont="1" applyBorder="1" applyAlignment="1">
      <alignment horizontal="justify" vertical="center" wrapText="1"/>
    </xf>
    <xf numFmtId="0" fontId="61" fillId="0" borderId="83" xfId="0" applyFont="1" applyBorder="1" applyAlignment="1">
      <alignment horizontal="justify" vertical="center" wrapText="1"/>
    </xf>
    <xf numFmtId="0" fontId="17" fillId="0" borderId="89" xfId="0" applyFont="1" applyBorder="1" applyAlignment="1">
      <alignment horizontal="justify" vertical="center" wrapText="1"/>
    </xf>
    <xf numFmtId="0" fontId="61" fillId="47" borderId="84" xfId="0" applyFont="1" applyFill="1" applyBorder="1" applyAlignment="1">
      <alignment horizontal="justify" vertical="center" wrapText="1"/>
    </xf>
    <xf numFmtId="0" fontId="61" fillId="0" borderId="90" xfId="0" applyFont="1" applyBorder="1" applyAlignment="1">
      <alignment horizontal="justify" vertical="center" wrapText="1"/>
    </xf>
    <xf numFmtId="0" fontId="61" fillId="9" borderId="27" xfId="0" applyFont="1" applyFill="1" applyBorder="1" applyAlignment="1">
      <alignment horizontal="justify" vertical="center" wrapText="1"/>
    </xf>
    <xf numFmtId="0" fontId="61" fillId="0" borderId="27" xfId="0" applyFont="1" applyBorder="1" applyAlignment="1">
      <alignment horizontal="justify" vertical="center" wrapText="1"/>
    </xf>
    <xf numFmtId="0" fontId="7" fillId="0" borderId="6" xfId="0" applyFont="1" applyBorder="1" applyAlignment="1" applyProtection="1">
      <alignment horizontal="justify" vertical="center" wrapText="1"/>
      <protection locked="0"/>
    </xf>
    <xf numFmtId="0" fontId="7" fillId="0" borderId="81" xfId="0" applyFont="1" applyBorder="1" applyAlignment="1" applyProtection="1">
      <alignment horizontal="justify" vertical="center" wrapText="1"/>
      <protection locked="0"/>
    </xf>
    <xf numFmtId="0" fontId="40" fillId="2" borderId="32" xfId="0" applyFont="1" applyFill="1" applyBorder="1" applyAlignment="1">
      <alignment horizontal="justify" vertical="center" wrapText="1"/>
    </xf>
    <xf numFmtId="0" fontId="40" fillId="9" borderId="32" xfId="0" applyFont="1" applyFill="1" applyBorder="1" applyAlignment="1">
      <alignment horizontal="justify" vertical="center" wrapText="1"/>
    </xf>
    <xf numFmtId="9" fontId="11" fillId="5" borderId="0" xfId="1" applyNumberFormat="1" applyFont="1" applyFill="1" applyAlignment="1" applyProtection="1">
      <alignment horizontal="center" vertical="center"/>
      <protection locked="0"/>
    </xf>
    <xf numFmtId="9" fontId="11" fillId="5" borderId="0" xfId="81" applyFont="1" applyFill="1" applyAlignment="1" applyProtection="1">
      <alignment horizontal="center" vertical="center"/>
      <protection locked="0"/>
    </xf>
    <xf numFmtId="9" fontId="7" fillId="0" borderId="0" xfId="0" applyNumberFormat="1" applyFont="1" applyProtection="1">
      <protection locked="0"/>
    </xf>
    <xf numFmtId="9" fontId="7" fillId="0" borderId="0" xfId="81" applyFont="1" applyProtection="1">
      <protection locked="0"/>
    </xf>
    <xf numFmtId="9" fontId="0" fillId="0" borderId="0" xfId="0" applyNumberFormat="1"/>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E56BD1C0-11A0-48F8-A7CA-E28CD55DCC84}"/>
    <cellStyle name="Millares [0] 3" xfId="97" xr:uid="{F7418DCF-072A-43D7-83F2-0DF3732596D7}"/>
    <cellStyle name="Millares 10" xfId="42" xr:uid="{00000000-0005-0000-0000-000023000000}"/>
    <cellStyle name="Millares 10 2" xfId="82" xr:uid="{1C713821-4353-467E-9BF9-6355682C91E9}"/>
    <cellStyle name="Millares 2" xfId="46" xr:uid="{00000000-0005-0000-0000-000024000000}"/>
    <cellStyle name="Millares 2 2" xfId="56" xr:uid="{00000000-0005-0000-0000-000025000000}"/>
    <cellStyle name="Millares 2 3" xfId="84" xr:uid="{3DCEE339-470C-488A-BFA8-C2172F3A5162}"/>
    <cellStyle name="Millares 20" xfId="55" xr:uid="{00000000-0005-0000-0000-000026000000}"/>
    <cellStyle name="Millares 3" xfId="47" xr:uid="{00000000-0005-0000-0000-000027000000}"/>
    <cellStyle name="Millares 3 2" xfId="85" xr:uid="{EFE53C28-4FC6-40B7-A00F-DBFC1A5096A6}"/>
    <cellStyle name="Millares 4" xfId="48" xr:uid="{00000000-0005-0000-0000-000028000000}"/>
    <cellStyle name="Millares 4 2" xfId="65" xr:uid="{00000000-0005-0000-0000-000029000000}"/>
    <cellStyle name="Millares 4 2 2" xfId="91" xr:uid="{8483001F-BEB0-4686-9EF1-E801E8E9FA16}"/>
    <cellStyle name="Millares 4 3" xfId="86" xr:uid="{0F00D2F3-78E6-4AAD-BB63-4107A0E02425}"/>
    <cellStyle name="Millares 5" xfId="45" xr:uid="{00000000-0005-0000-0000-00002A000000}"/>
    <cellStyle name="Millares 5 2" xfId="67" xr:uid="{00000000-0005-0000-0000-00002B000000}"/>
    <cellStyle name="Millares 5 2 2" xfId="92" xr:uid="{2B121139-A4FE-439E-9B41-F25C93AEF212}"/>
    <cellStyle name="Millares 5 3" xfId="83" xr:uid="{9E4D98D8-5B82-46CE-91A3-3DC5BF117F39}"/>
    <cellStyle name="Millares 6" xfId="53" xr:uid="{00000000-0005-0000-0000-00002C000000}"/>
    <cellStyle name="Millares 6 2" xfId="70" xr:uid="{00000000-0005-0000-0000-00002D000000}"/>
    <cellStyle name="Millares 6 2 2" xfId="93" xr:uid="{0BD51161-A532-4733-BDEC-9CC7C2BAB4A6}"/>
    <cellStyle name="Millares 6 3" xfId="87" xr:uid="{63EDEA4F-E04D-4AAD-A382-2B9B0D4CFB51}"/>
    <cellStyle name="Millares 7" xfId="58" xr:uid="{00000000-0005-0000-0000-00002E000000}"/>
    <cellStyle name="Millares 7 2" xfId="71" xr:uid="{00000000-0005-0000-0000-00002F000000}"/>
    <cellStyle name="Millares 7 2 2" xfId="94" xr:uid="{26926DD5-B19E-4915-841A-9850ADBAAFCB}"/>
    <cellStyle name="Millares 7 3" xfId="88" xr:uid="{B2DA5F1C-3EFE-411D-A0D8-AD31A801482B}"/>
    <cellStyle name="Millares 8" xfId="75" xr:uid="{00000000-0005-0000-0000-000030000000}"/>
    <cellStyle name="Millares 8 2" xfId="96" xr:uid="{14895D15-7C32-4A28-9F05-7B7E167B66B4}"/>
    <cellStyle name="Millares 9" xfId="72" xr:uid="{00000000-0005-0000-0000-000031000000}"/>
    <cellStyle name="Millares 9 2" xfId="95" xr:uid="{09FEECED-2AEC-49DD-900E-BC855F34F759}"/>
    <cellStyle name="Moneda 2" xfId="54" xr:uid="{00000000-0005-0000-0000-000033000000}"/>
    <cellStyle name="Moneda 2 2" xfId="69" xr:uid="{00000000-0005-0000-0000-000034000000}"/>
    <cellStyle name="Moneda 3" xfId="59" xr:uid="{00000000-0005-0000-0000-000035000000}"/>
    <cellStyle name="Moneda 3 2" xfId="89" xr:uid="{AFD981F5-0A0B-48E9-B055-278C5BBCC654}"/>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xfId="81" builtinId="5"/>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71F0FD"/>
      <color rgb="FFFF66CC"/>
      <color rgb="FF000000"/>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436418</xdr:colOff>
      <xdr:row>4</xdr:row>
      <xdr:rowOff>60614</xdr:rowOff>
    </xdr:from>
    <xdr:to>
      <xdr:col>1</xdr:col>
      <xdr:colOff>2476356</xdr:colOff>
      <xdr:row>4</xdr:row>
      <xdr:rowOff>466442</xdr:rowOff>
    </xdr:to>
    <xdr:pic>
      <xdr:nvPicPr>
        <xdr:cNvPr id="2" name="2 Imagen" descr="Logo-Mindeporte.png">
          <a:extLst>
            <a:ext uri="{FF2B5EF4-FFF2-40B4-BE49-F238E27FC236}">
              <a16:creationId xmlns:a16="http://schemas.microsoft.com/office/drawing/2014/main" id="{39894B65-CEEF-4F59-A4AC-92FB97EF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6418" y="60614"/>
          <a:ext cx="2039938" cy="4058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1</xdr:row>
      <xdr:rowOff>113106</xdr:rowOff>
    </xdr:to>
    <xdr:pic>
      <xdr:nvPicPr>
        <xdr:cNvPr id="2" name="3 Imagen" descr="Logo-Mindeporte.png">
          <a:extLst>
            <a:ext uri="{FF2B5EF4-FFF2-40B4-BE49-F238E27FC236}">
              <a16:creationId xmlns:a16="http://schemas.microsoft.com/office/drawing/2014/main" id="{5655C93D-F3C5-4703-98B8-BADE480080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2937016" cy="59289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1</xdr:col>
      <xdr:colOff>1285875</xdr:colOff>
      <xdr:row>0</xdr:row>
      <xdr:rowOff>628650</xdr:rowOff>
    </xdr:to>
    <xdr:pic>
      <xdr:nvPicPr>
        <xdr:cNvPr id="2" name="3 Imagen" descr="Logo-Mindeporte.png">
          <a:extLst>
            <a:ext uri="{FF2B5EF4-FFF2-40B4-BE49-F238E27FC236}">
              <a16:creationId xmlns:a16="http://schemas.microsoft.com/office/drawing/2014/main" id="{091B3E76-E1AB-435C-A139-EA4222930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38100"/>
          <a:ext cx="29241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0</xdr:row>
      <xdr:rowOff>28575</xdr:rowOff>
    </xdr:from>
    <xdr:to>
      <xdr:col>1</xdr:col>
      <xdr:colOff>1314450</xdr:colOff>
      <xdr:row>0</xdr:row>
      <xdr:rowOff>619125</xdr:rowOff>
    </xdr:to>
    <xdr:pic>
      <xdr:nvPicPr>
        <xdr:cNvPr id="2" name="3 Imagen" descr="Logo-Mindeporte.png">
          <a:extLst>
            <a:ext uri="{FF2B5EF4-FFF2-40B4-BE49-F238E27FC236}">
              <a16:creationId xmlns:a16="http://schemas.microsoft.com/office/drawing/2014/main" id="{82D5E2B8-62A2-430D-AB80-3F8045C75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28575"/>
          <a:ext cx="29432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0</xdr:col>
      <xdr:colOff>1600200</xdr:colOff>
      <xdr:row>1</xdr:row>
      <xdr:rowOff>190500</xdr:rowOff>
    </xdr:to>
    <xdr:pic>
      <xdr:nvPicPr>
        <xdr:cNvPr id="2" name="3 Imagen" descr="Logo-Mindeporte.png">
          <a:extLst>
            <a:ext uri="{FF2B5EF4-FFF2-40B4-BE49-F238E27FC236}">
              <a16:creationId xmlns:a16="http://schemas.microsoft.com/office/drawing/2014/main" id="{52B2B835-E8C6-449F-A1EE-A1427330C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7150"/>
          <a:ext cx="160020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topLeftCell="A4" zoomScaleNormal="100" zoomScaleSheetLayoutView="120" workbookViewId="0">
      <selection activeCell="B8" sqref="B8:F8"/>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579" t="s">
        <v>0</v>
      </c>
      <c r="C8" s="580"/>
      <c r="D8" s="580"/>
      <c r="E8" s="580"/>
      <c r="F8" s="580"/>
      <c r="G8" s="25"/>
    </row>
    <row r="9" spans="2:7" x14ac:dyDescent="0.25">
      <c r="B9" s="3"/>
      <c r="C9" s="43"/>
      <c r="D9" s="43"/>
    </row>
    <row r="10" spans="2:7" x14ac:dyDescent="0.25">
      <c r="B10" s="7"/>
      <c r="C10" s="8"/>
      <c r="D10" s="8"/>
      <c r="E10" s="8"/>
      <c r="F10" s="8"/>
    </row>
    <row r="11" spans="2:7" ht="36" customHeight="1" x14ac:dyDescent="0.25">
      <c r="B11" s="9" t="s">
        <v>1</v>
      </c>
      <c r="C11" s="85"/>
      <c r="D11" s="10"/>
      <c r="E11" s="10"/>
      <c r="F11" s="10"/>
    </row>
    <row r="12" spans="2:7" ht="3.75" customHeight="1" x14ac:dyDescent="0.25">
      <c r="B12" s="11"/>
      <c r="C12" s="12"/>
      <c r="D12" s="12"/>
      <c r="E12" s="12"/>
      <c r="F12" s="12"/>
    </row>
    <row r="13" spans="2:7" x14ac:dyDescent="0.25">
      <c r="B13" s="13" t="s">
        <v>2</v>
      </c>
      <c r="C13" s="81"/>
      <c r="D13" s="14"/>
      <c r="E13" s="14"/>
      <c r="F13" s="15"/>
    </row>
    <row r="14" spans="2:7" ht="4.5" customHeight="1" x14ac:dyDescent="0.25">
      <c r="B14" s="16"/>
      <c r="C14" s="82"/>
      <c r="D14" s="17"/>
      <c r="E14" s="17"/>
      <c r="F14" s="18"/>
    </row>
    <row r="15" spans="2:7" x14ac:dyDescent="0.25">
      <c r="B15" s="19" t="s">
        <v>3</v>
      </c>
      <c r="C15" s="83"/>
      <c r="D15" s="14"/>
      <c r="E15" s="14"/>
      <c r="F15" s="15"/>
    </row>
    <row r="16" spans="2:7" ht="4.5" customHeight="1" x14ac:dyDescent="0.25">
      <c r="B16" s="11"/>
      <c r="C16" s="12"/>
      <c r="D16" s="17"/>
      <c r="E16" s="17"/>
      <c r="F16" s="20"/>
    </row>
    <row r="17" spans="2:6" x14ac:dyDescent="0.25">
      <c r="B17" s="19" t="s">
        <v>4</v>
      </c>
      <c r="C17" s="83"/>
      <c r="D17" s="14"/>
      <c r="E17" s="14"/>
      <c r="F17" s="15"/>
    </row>
    <row r="18" spans="2:6" ht="4.5" customHeight="1" x14ac:dyDescent="0.25">
      <c r="B18" s="11"/>
      <c r="C18" s="12"/>
      <c r="D18" s="17"/>
      <c r="E18" s="17"/>
      <c r="F18" s="18"/>
    </row>
    <row r="19" spans="2:6" x14ac:dyDescent="0.25">
      <c r="B19" s="19" t="s">
        <v>5</v>
      </c>
      <c r="C19" s="83"/>
      <c r="D19" s="14"/>
      <c r="E19" s="14"/>
      <c r="F19" s="15"/>
    </row>
    <row r="20" spans="2:6" ht="4.5" customHeight="1" x14ac:dyDescent="0.25">
      <c r="B20" s="11"/>
      <c r="C20" s="12"/>
      <c r="D20" s="17"/>
      <c r="E20" s="17"/>
      <c r="F20" s="18"/>
    </row>
    <row r="21" spans="2:6" x14ac:dyDescent="0.25">
      <c r="B21" s="19" t="s">
        <v>6</v>
      </c>
      <c r="C21" s="83"/>
      <c r="D21" s="14"/>
      <c r="E21" s="14"/>
      <c r="F21" s="15"/>
    </row>
    <row r="22" spans="2:6" ht="4.5" customHeight="1" x14ac:dyDescent="0.25">
      <c r="B22" s="11"/>
      <c r="C22" s="12"/>
      <c r="D22" s="17"/>
      <c r="E22" s="17"/>
      <c r="F22" s="18"/>
    </row>
    <row r="23" spans="2:6" x14ac:dyDescent="0.25">
      <c r="B23" s="19" t="s">
        <v>7</v>
      </c>
      <c r="C23" s="83"/>
      <c r="D23" s="14"/>
      <c r="E23" s="14"/>
      <c r="F23" s="15"/>
    </row>
    <row r="24" spans="2:6" ht="5.25" customHeight="1" x14ac:dyDescent="0.25">
      <c r="B24" s="21"/>
      <c r="C24" s="84"/>
      <c r="D24" s="22"/>
      <c r="E24" s="22"/>
      <c r="F24" s="23"/>
    </row>
    <row r="25" spans="2:6" x14ac:dyDescent="0.25">
      <c r="B25" s="16" t="s">
        <v>8</v>
      </c>
      <c r="C25" s="12"/>
      <c r="D25" s="24"/>
      <c r="E25" s="24"/>
      <c r="F25" s="15"/>
    </row>
    <row r="26" spans="2:6" x14ac:dyDescent="0.25">
      <c r="B26" s="7"/>
      <c r="C26" s="8"/>
      <c r="D26" s="8"/>
      <c r="E26" s="8"/>
      <c r="F26" s="8"/>
    </row>
    <row r="27" spans="2:6" x14ac:dyDescent="0.25">
      <c r="B27" s="7"/>
      <c r="C27" s="8"/>
      <c r="D27" s="8"/>
      <c r="E27" s="35"/>
      <c r="F27" s="36"/>
    </row>
    <row r="28" spans="2:6" x14ac:dyDescent="0.25">
      <c r="B28" s="8"/>
      <c r="C28" s="8"/>
      <c r="D28" s="8"/>
      <c r="E28" s="35"/>
      <c r="F28" s="37"/>
    </row>
    <row r="29" spans="2:6" x14ac:dyDescent="0.25">
      <c r="E29" s="35"/>
      <c r="F29" s="38"/>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zoomScale="70" zoomScaleNormal="70" workbookViewId="0">
      <selection activeCell="B9" sqref="B9"/>
    </sheetView>
  </sheetViews>
  <sheetFormatPr baseColWidth="10" defaultColWidth="11.42578125" defaultRowHeight="15" x14ac:dyDescent="0.25"/>
  <cols>
    <col min="1" max="1" width="67.85546875" customWidth="1"/>
    <col min="2" max="2" width="23.28515625" style="116" customWidth="1"/>
    <col min="5" max="5" width="25.140625" customWidth="1"/>
  </cols>
  <sheetData>
    <row r="1" spans="1:5" ht="25.5" customHeight="1" x14ac:dyDescent="0.25">
      <c r="A1" s="581"/>
      <c r="B1" s="582"/>
      <c r="C1" s="582"/>
      <c r="D1" s="582"/>
      <c r="E1" s="583"/>
    </row>
    <row r="2" spans="1:5" ht="18" customHeight="1" x14ac:dyDescent="0.25">
      <c r="A2" s="584" t="s">
        <v>9</v>
      </c>
      <c r="B2" s="585"/>
      <c r="C2" s="585"/>
      <c r="D2" s="585"/>
      <c r="E2" s="586"/>
    </row>
    <row r="3" spans="1:5" ht="15.75" thickBot="1" x14ac:dyDescent="0.3">
      <c r="A3" s="587"/>
      <c r="B3" s="588"/>
      <c r="C3" s="588"/>
      <c r="D3" s="588"/>
      <c r="E3" s="589"/>
    </row>
    <row r="4" spans="1:5" ht="80.25" customHeight="1" x14ac:dyDescent="0.25">
      <c r="A4" s="590" t="s">
        <v>10</v>
      </c>
      <c r="B4" s="591"/>
      <c r="C4" s="591"/>
      <c r="D4" s="591"/>
      <c r="E4" s="592"/>
    </row>
    <row r="5" spans="1:5" ht="120.75" customHeight="1" thickBot="1" x14ac:dyDescent="0.3">
      <c r="A5" s="593" t="s">
        <v>11</v>
      </c>
      <c r="B5" s="594"/>
      <c r="C5" s="594"/>
      <c r="D5" s="594"/>
      <c r="E5" s="595"/>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03336-7A56-4FB5-9F28-D56A4D16E09E}">
  <sheetPr>
    <tabColor theme="2" tint="-0.749992370372631"/>
  </sheetPr>
  <dimension ref="A1:L15"/>
  <sheetViews>
    <sheetView view="pageBreakPreview" topLeftCell="B5" zoomScaleNormal="100" zoomScaleSheetLayoutView="100" workbookViewId="0">
      <selection activeCell="C9" sqref="C9"/>
    </sheetView>
  </sheetViews>
  <sheetFormatPr baseColWidth="10" defaultColWidth="0" defaultRowHeight="12.75" x14ac:dyDescent="0.25"/>
  <cols>
    <col min="1" max="1" width="2.140625" style="277" hidden="1" customWidth="1"/>
    <col min="2" max="2" width="62" style="277" customWidth="1"/>
    <col min="3" max="3" width="11" style="277" customWidth="1"/>
    <col min="4" max="4" width="10.85546875" style="277" customWidth="1"/>
    <col min="5" max="5" width="11" style="277" customWidth="1"/>
    <col min="6" max="6" width="10.28515625" style="277" customWidth="1"/>
    <col min="7" max="7" width="10.7109375" style="277" customWidth="1"/>
    <col min="8" max="8" width="11" style="277" customWidth="1"/>
    <col min="9" max="9" width="1.140625" style="277" customWidth="1"/>
    <col min="10" max="12" width="0" style="277" hidden="1" customWidth="1"/>
    <col min="13" max="16384" width="11.42578125" style="277" hidden="1"/>
  </cols>
  <sheetData>
    <row r="1" spans="2:11" hidden="1" x14ac:dyDescent="0.25">
      <c r="B1" s="4"/>
      <c r="C1" s="5"/>
      <c r="D1" s="5"/>
      <c r="E1" s="5"/>
      <c r="F1" s="5"/>
      <c r="G1" s="5"/>
      <c r="H1" s="5"/>
      <c r="I1" s="5"/>
    </row>
    <row r="2" spans="2:11" hidden="1" x14ac:dyDescent="0.25">
      <c r="B2" s="2"/>
      <c r="C2" s="6"/>
      <c r="D2" s="6"/>
      <c r="E2" s="6"/>
      <c r="F2" s="6"/>
    </row>
    <row r="3" spans="2:11" hidden="1" x14ac:dyDescent="0.25">
      <c r="B3" s="2"/>
      <c r="C3" s="6"/>
      <c r="D3" s="6"/>
      <c r="E3" s="6"/>
      <c r="F3" s="6"/>
    </row>
    <row r="4" spans="2:11" hidden="1" x14ac:dyDescent="0.25">
      <c r="B4" s="2"/>
      <c r="C4" s="6"/>
      <c r="D4" s="6"/>
      <c r="E4" s="6"/>
      <c r="F4" s="6"/>
    </row>
    <row r="5" spans="2:11" ht="81.75" customHeight="1" x14ac:dyDescent="0.25">
      <c r="B5" s="579" t="s">
        <v>12</v>
      </c>
      <c r="C5" s="580"/>
      <c r="D5" s="580"/>
      <c r="E5" s="580"/>
      <c r="F5" s="580"/>
      <c r="G5" s="596"/>
      <c r="H5" s="596"/>
      <c r="I5" s="278"/>
    </row>
    <row r="6" spans="2:11" ht="33.75" x14ac:dyDescent="0.25">
      <c r="B6" s="9" t="s">
        <v>13</v>
      </c>
      <c r="C6" s="294" t="s">
        <v>14</v>
      </c>
      <c r="D6" s="294" t="s">
        <v>15</v>
      </c>
      <c r="E6" s="294" t="s">
        <v>16</v>
      </c>
      <c r="F6" s="294" t="s">
        <v>17</v>
      </c>
      <c r="G6" s="294" t="s">
        <v>18</v>
      </c>
      <c r="H6" s="294" t="s">
        <v>19</v>
      </c>
    </row>
    <row r="7" spans="2:11" ht="6.75" customHeight="1" x14ac:dyDescent="0.25">
      <c r="B7" s="11"/>
      <c r="C7" s="12"/>
      <c r="D7" s="12"/>
      <c r="E7" s="12"/>
      <c r="F7" s="12"/>
      <c r="G7" s="279"/>
      <c r="H7" s="279"/>
    </row>
    <row r="8" spans="2:11" s="291" customFormat="1" ht="21" customHeight="1" x14ac:dyDescent="0.25">
      <c r="B8" s="289" t="s">
        <v>2</v>
      </c>
      <c r="C8" s="290" t="e">
        <f>+#REF!</f>
        <v>#REF!</v>
      </c>
      <c r="D8" s="290" t="e">
        <f>+#REF!</f>
        <v>#REF!</v>
      </c>
      <c r="E8" s="290" t="e">
        <f>+#REF!</f>
        <v>#REF!</v>
      </c>
      <c r="F8" s="290" t="e">
        <f>+#REF!</f>
        <v>#REF!</v>
      </c>
      <c r="G8" s="290" t="e">
        <f>+#REF!</f>
        <v>#REF!</v>
      </c>
      <c r="H8" s="290" t="e">
        <f>+#REF!</f>
        <v>#REF!</v>
      </c>
      <c r="K8" s="292"/>
    </row>
    <row r="9" spans="2:11" s="291" customFormat="1" ht="21" customHeight="1" x14ac:dyDescent="0.25">
      <c r="B9" s="293" t="s">
        <v>3</v>
      </c>
      <c r="C9" s="290">
        <f>+'2.Racionalización'!T10</f>
        <v>0</v>
      </c>
      <c r="D9" s="290">
        <f>+'2.Racionalización'!U10</f>
        <v>0.5</v>
      </c>
      <c r="E9" s="290">
        <f>+'2.Racionalización'!V10</f>
        <v>0.5</v>
      </c>
      <c r="F9" s="290">
        <f>+'2.Racionalización'!W10</f>
        <v>0.5</v>
      </c>
      <c r="G9" s="290">
        <f>+'2.Racionalización'!X10</f>
        <v>0.5</v>
      </c>
      <c r="H9" s="290">
        <f>+'2.Racionalización'!Y10</f>
        <v>1</v>
      </c>
    </row>
    <row r="10" spans="2:11" s="291" customFormat="1" ht="21" customHeight="1" x14ac:dyDescent="0.25">
      <c r="B10" s="293" t="s">
        <v>4</v>
      </c>
      <c r="C10" s="290">
        <f>+'3.Rendición de Cuentas'!T25</f>
        <v>0</v>
      </c>
      <c r="D10" s="290">
        <f>+'3.Rendición de Cuentas'!U25</f>
        <v>0.10526315789473684</v>
      </c>
      <c r="E10" s="290">
        <f>+'3.Rendición de Cuentas'!V25</f>
        <v>0.18421052631578946</v>
      </c>
      <c r="F10" s="290">
        <f>+'3.Rendición de Cuentas'!W25</f>
        <v>0.28947368421052633</v>
      </c>
      <c r="G10" s="290">
        <f>+'3.Rendición de Cuentas'!X25</f>
        <v>0.42105263157894735</v>
      </c>
      <c r="H10" s="290">
        <f>+'3.Rendición de Cuentas'!Y25</f>
        <v>1</v>
      </c>
    </row>
    <row r="11" spans="2:11" s="291" customFormat="1" ht="21" customHeight="1" x14ac:dyDescent="0.25">
      <c r="B11" s="293" t="s">
        <v>5</v>
      </c>
      <c r="C11" s="290" t="e">
        <f>+#REF!</f>
        <v>#REF!</v>
      </c>
      <c r="D11" s="290" t="e">
        <f>+#REF!</f>
        <v>#REF!</v>
      </c>
      <c r="E11" s="290" t="e">
        <f>+#REF!</f>
        <v>#REF!</v>
      </c>
      <c r="F11" s="290" t="e">
        <f>+#REF!</f>
        <v>#REF!</v>
      </c>
      <c r="G11" s="290" t="e">
        <f>+#REF!</f>
        <v>#REF!</v>
      </c>
      <c r="H11" s="290" t="e">
        <f>+#REF!</f>
        <v>#REF!</v>
      </c>
    </row>
    <row r="12" spans="2:11" s="291" customFormat="1" ht="21" customHeight="1" x14ac:dyDescent="0.25">
      <c r="B12" s="293" t="s">
        <v>6</v>
      </c>
      <c r="C12" s="290" t="e">
        <f>+#REF!</f>
        <v>#REF!</v>
      </c>
      <c r="D12" s="290" t="e">
        <f>+#REF!</f>
        <v>#REF!</v>
      </c>
      <c r="E12" s="290" t="e">
        <f>+#REF!</f>
        <v>#REF!</v>
      </c>
      <c r="F12" s="290" t="e">
        <f>+#REF!</f>
        <v>#REF!</v>
      </c>
      <c r="G12" s="290" t="e">
        <f>+#REF!</f>
        <v>#REF!</v>
      </c>
      <c r="H12" s="290" t="e">
        <f>+#REF!</f>
        <v>#REF!</v>
      </c>
    </row>
    <row r="13" spans="2:11" s="291" customFormat="1" ht="21" customHeight="1" x14ac:dyDescent="0.25">
      <c r="B13" s="293" t="s">
        <v>7</v>
      </c>
      <c r="C13" s="290" t="e">
        <f>+#REF!</f>
        <v>#REF!</v>
      </c>
      <c r="D13" s="290" t="e">
        <f>+#REF!</f>
        <v>#REF!</v>
      </c>
      <c r="E13" s="290" t="e">
        <f>+#REF!</f>
        <v>#REF!</v>
      </c>
      <c r="F13" s="290" t="e">
        <f>+#REF!</f>
        <v>#REF!</v>
      </c>
      <c r="G13" s="290" t="e">
        <f>+#REF!</f>
        <v>#REF!</v>
      </c>
      <c r="H13" s="290" t="e">
        <f>+#REF!</f>
        <v>#REF!</v>
      </c>
    </row>
    <row r="14" spans="2:11" x14ac:dyDescent="0.25">
      <c r="B14" s="283" t="s">
        <v>8</v>
      </c>
      <c r="C14" s="295" t="e">
        <f>AVERAGE(C8:C13)</f>
        <v>#REF!</v>
      </c>
      <c r="D14" s="295" t="e">
        <f t="shared" ref="D14:H14" si="0">AVERAGE(D8:D13)</f>
        <v>#REF!</v>
      </c>
      <c r="E14" s="295" t="e">
        <f t="shared" si="0"/>
        <v>#REF!</v>
      </c>
      <c r="F14" s="295" t="e">
        <f t="shared" si="0"/>
        <v>#REF!</v>
      </c>
      <c r="G14" s="295" t="e">
        <f t="shared" si="0"/>
        <v>#REF!</v>
      </c>
      <c r="H14" s="295" t="e">
        <f t="shared" si="0"/>
        <v>#REF!</v>
      </c>
    </row>
    <row r="15" spans="2:11" x14ac:dyDescent="0.25">
      <c r="B15" s="7"/>
      <c r="C15" s="8"/>
      <c r="D15" s="8"/>
      <c r="E15" s="8"/>
      <c r="F15" s="8"/>
      <c r="G15" s="280"/>
      <c r="H15" s="280"/>
    </row>
  </sheetData>
  <sheetProtection sort="0" autoFilter="0"/>
  <mergeCells count="1">
    <mergeCell ref="B5:H5"/>
  </mergeCells>
  <hyperlinks>
    <hyperlink ref="B8" location="'1.Riesgos corrupción'!A1" tooltip="Riesgos corrupción" display="Componente 1. Gestión del Riesgo de Corrupción" xr:uid="{2CBB081D-6340-4D28-AF8B-1777CB334284}"/>
    <hyperlink ref="B9" location="'2.Racionalización'!A1" display="Componente 2. Racionalización de tramites" xr:uid="{20C86FEA-9DD1-4128-B410-BEAEA0187516}"/>
    <hyperlink ref="B10" location="'3.Rendición de Cuentas'!Área_de_impresión" display="Componente 3. Rendición de cuentas" xr:uid="{F5937C30-62A5-46FD-9347-59650EF41DD5}"/>
    <hyperlink ref="B12" location="'5.Transparencia '!A1" display="Componente 5. Transparencia y Acceso a la Información" xr:uid="{C742D134-8426-4E9E-897D-C00A140DA45B}"/>
    <hyperlink ref="B13" location="'6. Iniciativas adicionales.'!Área_de_impresión" display="Componente 6: Iniciativas adicionales" xr:uid="{44898B74-A8BC-4EA6-A292-DF8FBC13AB57}"/>
    <hyperlink ref="B11" location="'4.Atencion al Ciudadano'!A1" display="Componente 4. Atención al Ciudadano" xr:uid="{97C33636-72CD-44C7-8D66-DE6B349120F7}"/>
  </hyperlink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ColWidth="11.42578125" defaultRowHeight="15" x14ac:dyDescent="0.25"/>
  <cols>
    <col min="1" max="1" width="4.28515625" customWidth="1"/>
    <col min="2" max="2" width="63.85546875" customWidth="1"/>
    <col min="4" max="4" width="14.42578125" customWidth="1"/>
  </cols>
  <sheetData>
    <row r="1" spans="1:6" ht="45" customHeight="1" x14ac:dyDescent="0.25">
      <c r="A1" s="597" t="s">
        <v>81</v>
      </c>
      <c r="B1" s="599" t="s">
        <v>82</v>
      </c>
      <c r="C1" s="601" t="s">
        <v>83</v>
      </c>
      <c r="D1" s="601"/>
      <c r="E1" s="601"/>
      <c r="F1" s="601"/>
    </row>
    <row r="2" spans="1:6" ht="45" x14ac:dyDescent="0.25">
      <c r="A2" s="598"/>
      <c r="B2" s="600"/>
      <c r="C2" s="400" t="s">
        <v>84</v>
      </c>
      <c r="D2" s="400" t="s">
        <v>85</v>
      </c>
      <c r="E2" s="400" t="s">
        <v>86</v>
      </c>
      <c r="F2" s="400" t="s">
        <v>87</v>
      </c>
    </row>
    <row r="3" spans="1:6" x14ac:dyDescent="0.25">
      <c r="A3" s="26">
        <v>1</v>
      </c>
      <c r="B3" s="55" t="s">
        <v>88</v>
      </c>
      <c r="C3" s="53">
        <v>0.33333333333333337</v>
      </c>
      <c r="D3" s="30">
        <v>0.33</v>
      </c>
      <c r="E3" s="30"/>
      <c r="F3" s="30">
        <f>SUM(C3:E3)</f>
        <v>0.66333333333333333</v>
      </c>
    </row>
    <row r="4" spans="1:6" x14ac:dyDescent="0.25">
      <c r="A4" s="26">
        <v>3</v>
      </c>
      <c r="B4" s="55" t="s">
        <v>89</v>
      </c>
      <c r="C4" s="53">
        <v>0.33333333333333337</v>
      </c>
      <c r="D4" s="54">
        <v>0</v>
      </c>
      <c r="E4" s="30"/>
      <c r="F4" s="30">
        <f t="shared" ref="F4:F34" si="0">SUM(C4:E4)</f>
        <v>0.33333333333333337</v>
      </c>
    </row>
    <row r="5" spans="1:6" x14ac:dyDescent="0.25">
      <c r="A5" s="26">
        <v>5</v>
      </c>
      <c r="B5" s="55" t="s">
        <v>90</v>
      </c>
      <c r="C5" s="53">
        <v>0.33333333333333337</v>
      </c>
      <c r="D5" s="30">
        <v>0.33</v>
      </c>
      <c r="E5" s="30"/>
      <c r="F5" s="30">
        <f t="shared" si="0"/>
        <v>0.66333333333333333</v>
      </c>
    </row>
    <row r="6" spans="1:6" x14ac:dyDescent="0.25">
      <c r="A6" s="26">
        <v>6</v>
      </c>
      <c r="B6" s="56" t="s">
        <v>91</v>
      </c>
      <c r="C6" s="53"/>
      <c r="D6" s="30"/>
      <c r="E6" s="30"/>
      <c r="F6" s="30">
        <f t="shared" si="0"/>
        <v>0</v>
      </c>
    </row>
    <row r="7" spans="1:6" x14ac:dyDescent="0.25">
      <c r="A7" s="26"/>
      <c r="B7" s="28" t="s">
        <v>92</v>
      </c>
      <c r="C7" s="53">
        <v>0.33333333333333337</v>
      </c>
      <c r="D7" s="53">
        <v>0.33333333333333337</v>
      </c>
      <c r="E7" s="30"/>
      <c r="F7" s="30"/>
    </row>
    <row r="8" spans="1:6" x14ac:dyDescent="0.25">
      <c r="A8" s="26"/>
      <c r="B8" s="28" t="s">
        <v>93</v>
      </c>
      <c r="C8" s="53">
        <v>0.33333333333333337</v>
      </c>
      <c r="D8" s="53">
        <v>0.33333333333333337</v>
      </c>
      <c r="E8" s="30"/>
      <c r="F8" s="30"/>
    </row>
    <row r="9" spans="1:6" x14ac:dyDescent="0.25">
      <c r="A9" s="26"/>
      <c r="B9" s="28" t="s">
        <v>94</v>
      </c>
      <c r="C9" s="53">
        <v>0.33333333333333337</v>
      </c>
      <c r="D9" s="53">
        <v>0.33333333333333337</v>
      </c>
      <c r="E9" s="30"/>
      <c r="F9" s="30"/>
    </row>
    <row r="10" spans="1:6" x14ac:dyDescent="0.25">
      <c r="A10" s="26"/>
      <c r="B10" s="28" t="s">
        <v>95</v>
      </c>
      <c r="C10" s="53">
        <v>0.33333333333333337</v>
      </c>
      <c r="D10" s="53">
        <v>0.33333333333333337</v>
      </c>
      <c r="E10" s="30"/>
      <c r="F10" s="30"/>
    </row>
    <row r="11" spans="1:6" x14ac:dyDescent="0.25">
      <c r="A11" s="26"/>
      <c r="B11" s="28" t="s">
        <v>96</v>
      </c>
      <c r="C11" s="54">
        <v>0</v>
      </c>
      <c r="D11" s="30">
        <v>0.33</v>
      </c>
      <c r="E11" s="30"/>
      <c r="F11" s="30">
        <f t="shared" si="0"/>
        <v>0.33</v>
      </c>
    </row>
    <row r="12" spans="1:6" x14ac:dyDescent="0.25">
      <c r="A12" s="26">
        <v>7</v>
      </c>
      <c r="B12" s="56" t="s">
        <v>97</v>
      </c>
      <c r="C12" s="53"/>
      <c r="D12" s="30"/>
      <c r="E12" s="30"/>
      <c r="F12" s="30"/>
    </row>
    <row r="13" spans="1:6" x14ac:dyDescent="0.25">
      <c r="A13" s="26"/>
      <c r="B13" s="28" t="s">
        <v>98</v>
      </c>
      <c r="C13" s="53">
        <v>0.33333333333333337</v>
      </c>
      <c r="D13" s="30">
        <v>0.33</v>
      </c>
      <c r="E13" s="30"/>
      <c r="F13" s="30">
        <f t="shared" si="0"/>
        <v>0.66333333333333333</v>
      </c>
    </row>
    <row r="14" spans="1:6" x14ac:dyDescent="0.25">
      <c r="A14" s="26"/>
      <c r="B14" s="28" t="s">
        <v>99</v>
      </c>
      <c r="C14" s="54">
        <v>0</v>
      </c>
      <c r="D14" s="30">
        <v>0.33</v>
      </c>
      <c r="E14" s="30"/>
      <c r="F14" s="30">
        <f t="shared" si="0"/>
        <v>0.33</v>
      </c>
    </row>
    <row r="15" spans="1:6" x14ac:dyDescent="0.25">
      <c r="A15" s="26"/>
      <c r="B15" s="28" t="s">
        <v>100</v>
      </c>
      <c r="C15" s="53">
        <v>0.33333333333333337</v>
      </c>
      <c r="D15" s="30">
        <v>0.33</v>
      </c>
      <c r="E15" s="30"/>
      <c r="F15" s="30">
        <f t="shared" si="0"/>
        <v>0.66333333333333333</v>
      </c>
    </row>
    <row r="16" spans="1:6" x14ac:dyDescent="0.25">
      <c r="A16" s="26"/>
      <c r="B16" s="28" t="s">
        <v>101</v>
      </c>
      <c r="C16" s="53">
        <v>0.33333333333333337</v>
      </c>
      <c r="D16" s="30">
        <v>0.33</v>
      </c>
      <c r="E16" s="30"/>
      <c r="F16" s="30">
        <f t="shared" si="0"/>
        <v>0.66333333333333333</v>
      </c>
    </row>
    <row r="17" spans="1:6" x14ac:dyDescent="0.25">
      <c r="A17" s="26"/>
      <c r="B17" s="28" t="s">
        <v>102</v>
      </c>
      <c r="C17" s="53">
        <v>0.33333333333333337</v>
      </c>
      <c r="D17" s="30">
        <v>0.33</v>
      </c>
      <c r="E17" s="30"/>
      <c r="F17" s="30">
        <f t="shared" si="0"/>
        <v>0.66333333333333333</v>
      </c>
    </row>
    <row r="18" spans="1:6" x14ac:dyDescent="0.25">
      <c r="A18" s="26"/>
      <c r="B18" s="28" t="s">
        <v>103</v>
      </c>
      <c r="C18" s="53">
        <v>0.33333333333333337</v>
      </c>
      <c r="D18" s="30">
        <v>0.33</v>
      </c>
      <c r="E18" s="30"/>
      <c r="F18" s="30">
        <f t="shared" si="0"/>
        <v>0.66333333333333333</v>
      </c>
    </row>
    <row r="19" spans="1:6" x14ac:dyDescent="0.25">
      <c r="A19" s="26"/>
      <c r="B19" s="28" t="s">
        <v>104</v>
      </c>
      <c r="C19" s="53">
        <v>0.33333333333333337</v>
      </c>
      <c r="D19" s="30">
        <v>0.33</v>
      </c>
      <c r="E19" s="30"/>
      <c r="F19" s="30">
        <f t="shared" si="0"/>
        <v>0.66333333333333333</v>
      </c>
    </row>
    <row r="20" spans="1:6" x14ac:dyDescent="0.25">
      <c r="A20" s="26">
        <v>8</v>
      </c>
      <c r="B20" s="56" t="s">
        <v>105</v>
      </c>
      <c r="C20" s="53"/>
      <c r="D20" s="30"/>
      <c r="E20" s="30"/>
      <c r="F20" s="30"/>
    </row>
    <row r="21" spans="1:6" x14ac:dyDescent="0.25">
      <c r="A21" s="26"/>
      <c r="B21" s="28" t="s">
        <v>106</v>
      </c>
      <c r="C21" s="53">
        <v>0.33333333333333337</v>
      </c>
      <c r="D21" s="54">
        <v>0</v>
      </c>
      <c r="E21" s="30"/>
      <c r="F21" s="30">
        <f t="shared" si="0"/>
        <v>0.33333333333333337</v>
      </c>
    </row>
    <row r="22" spans="1:6" x14ac:dyDescent="0.25">
      <c r="A22" s="26"/>
      <c r="B22" s="28" t="s">
        <v>107</v>
      </c>
      <c r="C22" s="53">
        <v>0.33333333333333337</v>
      </c>
      <c r="D22" s="54">
        <v>0</v>
      </c>
      <c r="E22" s="30"/>
      <c r="F22" s="30">
        <f t="shared" si="0"/>
        <v>0.33333333333333337</v>
      </c>
    </row>
    <row r="23" spans="1:6" x14ac:dyDescent="0.25">
      <c r="A23" s="26"/>
      <c r="B23" s="28" t="s">
        <v>108</v>
      </c>
      <c r="C23" s="53">
        <v>0.33333333333333337</v>
      </c>
      <c r="D23" s="54">
        <v>0</v>
      </c>
      <c r="E23" s="30"/>
      <c r="F23" s="30">
        <f t="shared" si="0"/>
        <v>0.33333333333333337</v>
      </c>
    </row>
    <row r="24" spans="1:6" x14ac:dyDescent="0.25">
      <c r="A24" s="26"/>
      <c r="B24" s="28" t="s">
        <v>109</v>
      </c>
      <c r="C24" s="53">
        <v>0.33333333333333337</v>
      </c>
      <c r="D24" s="54">
        <v>0</v>
      </c>
      <c r="E24" s="30"/>
      <c r="F24" s="30">
        <f t="shared" si="0"/>
        <v>0.33333333333333337</v>
      </c>
    </row>
    <row r="25" spans="1:6" x14ac:dyDescent="0.25">
      <c r="A25" s="26">
        <v>9</v>
      </c>
      <c r="B25" s="55" t="s">
        <v>110</v>
      </c>
      <c r="C25" s="53">
        <v>0.33333333333333337</v>
      </c>
      <c r="D25" s="53">
        <v>0.33333333333333337</v>
      </c>
      <c r="E25" s="30"/>
      <c r="F25" s="30">
        <f t="shared" si="0"/>
        <v>0.66666666666666674</v>
      </c>
    </row>
    <row r="26" spans="1:6" x14ac:dyDescent="0.25">
      <c r="A26" s="26">
        <v>10</v>
      </c>
      <c r="B26" s="55" t="s">
        <v>111</v>
      </c>
      <c r="C26" s="53">
        <v>0.33333333333333337</v>
      </c>
      <c r="D26" s="53">
        <v>0.33333333333333337</v>
      </c>
      <c r="E26" s="30"/>
      <c r="F26" s="30">
        <f t="shared" si="0"/>
        <v>0.66666666666666674</v>
      </c>
    </row>
    <row r="27" spans="1:6" x14ac:dyDescent="0.25">
      <c r="A27" s="26">
        <v>11</v>
      </c>
      <c r="B27" s="55" t="s">
        <v>112</v>
      </c>
      <c r="C27" s="53">
        <v>0.33333333333333337</v>
      </c>
      <c r="D27" s="53">
        <v>0.33333333333333337</v>
      </c>
      <c r="E27" s="30"/>
      <c r="F27" s="30">
        <f t="shared" si="0"/>
        <v>0.66666666666666674</v>
      </c>
    </row>
    <row r="28" spans="1:6" x14ac:dyDescent="0.25">
      <c r="A28" s="26">
        <v>12</v>
      </c>
      <c r="B28" s="55" t="s">
        <v>113</v>
      </c>
      <c r="C28" s="53">
        <v>0.33333333333333337</v>
      </c>
      <c r="D28" s="53">
        <v>0.33333333333333337</v>
      </c>
      <c r="E28" s="30"/>
      <c r="F28" s="30">
        <f t="shared" si="0"/>
        <v>0.66666666666666674</v>
      </c>
    </row>
    <row r="29" spans="1:6" x14ac:dyDescent="0.25">
      <c r="A29" s="26">
        <v>13</v>
      </c>
      <c r="B29" s="55" t="s">
        <v>114</v>
      </c>
      <c r="C29" s="53">
        <v>0.33333333333333337</v>
      </c>
      <c r="D29" s="53">
        <v>0.33333333333333337</v>
      </c>
      <c r="E29" s="30"/>
      <c r="F29" s="30">
        <f t="shared" si="0"/>
        <v>0.66666666666666674</v>
      </c>
    </row>
    <row r="30" spans="1:6" x14ac:dyDescent="0.25">
      <c r="A30" s="26">
        <v>14</v>
      </c>
      <c r="B30" s="55" t="s">
        <v>115</v>
      </c>
      <c r="C30" s="53">
        <v>0.33333333333333337</v>
      </c>
      <c r="D30" s="53">
        <v>0.33333333333333337</v>
      </c>
      <c r="E30" s="30"/>
      <c r="F30" s="30">
        <f t="shared" si="0"/>
        <v>0.66666666666666674</v>
      </c>
    </row>
    <row r="31" spans="1:6" x14ac:dyDescent="0.25">
      <c r="A31" s="26">
        <v>15</v>
      </c>
      <c r="B31" s="55" t="s">
        <v>116</v>
      </c>
      <c r="C31" s="53">
        <v>0.33333333333333337</v>
      </c>
      <c r="D31" s="53">
        <v>0.33333333333333337</v>
      </c>
      <c r="E31" s="30"/>
      <c r="F31" s="30">
        <f t="shared" si="0"/>
        <v>0.66666666666666674</v>
      </c>
    </row>
    <row r="32" spans="1:6" x14ac:dyDescent="0.25">
      <c r="A32" s="26">
        <v>16</v>
      </c>
      <c r="B32" s="55" t="s">
        <v>117</v>
      </c>
      <c r="C32" s="53">
        <v>0.33333333333333337</v>
      </c>
      <c r="D32" s="53">
        <v>0.33333333333333337</v>
      </c>
      <c r="E32" s="30"/>
      <c r="F32" s="30">
        <f t="shared" si="0"/>
        <v>0.66666666666666674</v>
      </c>
    </row>
    <row r="33" spans="1:6" x14ac:dyDescent="0.25">
      <c r="A33" s="26">
        <v>17</v>
      </c>
      <c r="B33" s="55" t="s">
        <v>118</v>
      </c>
      <c r="C33" s="53">
        <v>0.33333333333333337</v>
      </c>
      <c r="D33" s="53">
        <v>0.33333333333333337</v>
      </c>
      <c r="E33" s="30"/>
      <c r="F33" s="30">
        <f t="shared" si="0"/>
        <v>0.66666666666666674</v>
      </c>
    </row>
    <row r="34" spans="1:6" x14ac:dyDescent="0.25">
      <c r="B34" s="34" t="s">
        <v>119</v>
      </c>
      <c r="C34" s="52">
        <f>AVERAGE(C3:C33)</f>
        <v>0.30952380952380942</v>
      </c>
      <c r="D34" s="52">
        <f>AVERAGE(D3:D33)</f>
        <v>0.27261904761904754</v>
      </c>
      <c r="E34" s="52"/>
      <c r="F34" s="30">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18222-1F23-4348-B6A6-DDAE82DFE131}">
  <dimension ref="B2:F8"/>
  <sheetViews>
    <sheetView workbookViewId="0">
      <selection activeCell="B2" sqref="B2:F8"/>
    </sheetView>
  </sheetViews>
  <sheetFormatPr baseColWidth="10" defaultRowHeight="15" x14ac:dyDescent="0.25"/>
  <cols>
    <col min="2" max="2" width="28.42578125" customWidth="1"/>
    <col min="3" max="3" width="12.85546875" customWidth="1"/>
    <col min="4" max="4" width="13.28515625" customWidth="1"/>
    <col min="5" max="5" width="13.5703125" customWidth="1"/>
    <col min="6" max="6" width="38.85546875" customWidth="1"/>
  </cols>
  <sheetData>
    <row r="2" spans="2:6" ht="54" customHeight="1" x14ac:dyDescent="0.25">
      <c r="B2" s="560" t="s">
        <v>504</v>
      </c>
      <c r="C2" s="561" t="s">
        <v>505</v>
      </c>
      <c r="D2" s="561" t="s">
        <v>506</v>
      </c>
      <c r="E2" s="561" t="s">
        <v>507</v>
      </c>
      <c r="F2" s="561" t="s">
        <v>39</v>
      </c>
    </row>
    <row r="3" spans="2:6" ht="90" x14ac:dyDescent="0.25">
      <c r="B3" s="27" t="s">
        <v>508</v>
      </c>
      <c r="C3" s="559">
        <v>0.45</v>
      </c>
      <c r="D3" s="559">
        <v>0.45</v>
      </c>
      <c r="E3" s="572" t="s">
        <v>530</v>
      </c>
      <c r="F3" s="27" t="s">
        <v>532</v>
      </c>
    </row>
    <row r="4" spans="2:6" ht="30" x14ac:dyDescent="0.25">
      <c r="B4" s="27" t="s">
        <v>509</v>
      </c>
      <c r="C4" s="558">
        <v>0.67</v>
      </c>
      <c r="D4" s="558">
        <v>0.67</v>
      </c>
      <c r="E4" s="573" t="s">
        <v>531</v>
      </c>
      <c r="F4" s="27" t="s">
        <v>529</v>
      </c>
    </row>
    <row r="5" spans="2:6" x14ac:dyDescent="0.25">
      <c r="B5" s="27" t="s">
        <v>510</v>
      </c>
      <c r="C5" s="558">
        <v>0.27</v>
      </c>
      <c r="D5" s="557">
        <v>0.27</v>
      </c>
      <c r="E5" s="572" t="s">
        <v>530</v>
      </c>
      <c r="F5" s="27" t="s">
        <v>529</v>
      </c>
    </row>
    <row r="6" spans="2:6" x14ac:dyDescent="0.25">
      <c r="B6" s="27" t="s">
        <v>511</v>
      </c>
      <c r="C6" s="558">
        <v>0.19</v>
      </c>
      <c r="D6" s="558">
        <v>0.19</v>
      </c>
      <c r="E6" s="572" t="s">
        <v>530</v>
      </c>
      <c r="F6" s="27" t="s">
        <v>529</v>
      </c>
    </row>
    <row r="7" spans="2:6" ht="30" x14ac:dyDescent="0.25">
      <c r="B7" s="27" t="s">
        <v>512</v>
      </c>
      <c r="C7" s="557">
        <v>0.27</v>
      </c>
      <c r="D7" s="557">
        <v>0.24</v>
      </c>
      <c r="E7" s="572" t="s">
        <v>530</v>
      </c>
      <c r="F7" s="27" t="s">
        <v>529</v>
      </c>
    </row>
    <row r="8" spans="2:6" ht="33" customHeight="1" x14ac:dyDescent="0.25">
      <c r="B8" s="27" t="s">
        <v>513</v>
      </c>
      <c r="C8" s="557">
        <v>0.15</v>
      </c>
      <c r="D8" s="557">
        <v>0.15</v>
      </c>
      <c r="E8" s="572" t="s">
        <v>530</v>
      </c>
      <c r="F8" s="27" t="s">
        <v>528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F3B17-A400-49C2-9D09-B4D52140ECA1}">
  <sheetPr>
    <tabColor theme="5" tint="-0.499984740745262"/>
  </sheetPr>
  <dimension ref="A1:K328"/>
  <sheetViews>
    <sheetView showGridLines="0" tabSelected="1" zoomScale="80" zoomScaleNormal="80" zoomScaleSheetLayoutView="80" workbookViewId="0">
      <pane xSplit="1" ySplit="5" topLeftCell="D10" activePane="bottomRight" state="frozen"/>
      <selection pane="topRight" activeCell="B1" sqref="B1"/>
      <selection pane="bottomLeft" activeCell="A6" sqref="A6"/>
      <selection pane="bottomRight" activeCell="I22" sqref="I22:J22"/>
    </sheetView>
  </sheetViews>
  <sheetFormatPr baseColWidth="10" defaultColWidth="11.42578125" defaultRowHeight="15" x14ac:dyDescent="0.25"/>
  <cols>
    <col min="1" max="1" width="25" style="452" customWidth="1"/>
    <col min="2" max="2" width="53.140625" style="454" customWidth="1"/>
    <col min="3" max="3" width="31.7109375" style="455" customWidth="1"/>
    <col min="4" max="5" width="20.42578125" style="454" customWidth="1"/>
    <col min="6" max="6" width="19.140625" style="454" customWidth="1"/>
    <col min="7" max="7" width="19.140625" style="69" customWidth="1"/>
    <col min="8" max="8" width="55.42578125" style="70" customWidth="1"/>
    <col min="9" max="9" width="20.5703125" style="70" customWidth="1"/>
    <col min="10" max="10" width="41.28515625" style="70" customWidth="1"/>
    <col min="11" max="16384" width="11.42578125" style="69"/>
  </cols>
  <sheetData>
    <row r="1" spans="1:11" ht="43.5" customHeight="1" x14ac:dyDescent="0.25">
      <c r="A1" s="624"/>
      <c r="B1" s="625"/>
      <c r="C1" s="625"/>
      <c r="D1" s="625"/>
      <c r="E1" s="625"/>
      <c r="F1" s="626"/>
      <c r="G1" s="405"/>
    </row>
    <row r="2" spans="1:11" ht="30" customHeight="1" thickBot="1" x14ac:dyDescent="0.25">
      <c r="A2" s="627" t="s">
        <v>9</v>
      </c>
      <c r="B2" s="628"/>
      <c r="C2" s="628"/>
      <c r="D2" s="628"/>
      <c r="E2" s="628"/>
      <c r="F2" s="629"/>
      <c r="G2" s="406"/>
      <c r="H2" s="407"/>
      <c r="I2" s="407"/>
      <c r="J2" s="407"/>
    </row>
    <row r="3" spans="1:11" customFormat="1" ht="15.75" thickBot="1" x14ac:dyDescent="0.3">
      <c r="A3" s="630"/>
      <c r="B3" s="631"/>
      <c r="C3" s="631"/>
      <c r="D3" s="631"/>
      <c r="E3" s="631"/>
      <c r="F3" s="632"/>
      <c r="G3" s="602" t="s">
        <v>20</v>
      </c>
      <c r="H3" s="603"/>
      <c r="I3" s="603"/>
      <c r="J3" s="604"/>
      <c r="K3" s="70"/>
    </row>
    <row r="4" spans="1:11" s="408" customFormat="1" ht="38.25" customHeight="1" thickBot="1" x14ac:dyDescent="0.3">
      <c r="A4" s="605" t="s">
        <v>2</v>
      </c>
      <c r="B4" s="606"/>
      <c r="C4" s="606"/>
      <c r="D4" s="606"/>
      <c r="E4" s="607"/>
      <c r="F4" s="608"/>
      <c r="G4" s="609" t="s">
        <v>23</v>
      </c>
      <c r="H4" s="610"/>
      <c r="I4" s="611" t="s">
        <v>24</v>
      </c>
      <c r="J4" s="612"/>
    </row>
    <row r="5" spans="1:11" ht="36" customHeight="1" thickBot="1" x14ac:dyDescent="0.25">
      <c r="A5" s="409" t="s">
        <v>30</v>
      </c>
      <c r="B5" s="410" t="s">
        <v>31</v>
      </c>
      <c r="C5" s="411" t="s">
        <v>32</v>
      </c>
      <c r="D5" s="410" t="s">
        <v>33</v>
      </c>
      <c r="E5" s="410" t="s">
        <v>34</v>
      </c>
      <c r="F5" s="412" t="s">
        <v>35</v>
      </c>
      <c r="G5" s="413" t="s">
        <v>36</v>
      </c>
      <c r="H5" s="414" t="s">
        <v>37</v>
      </c>
      <c r="I5" s="414" t="s">
        <v>38</v>
      </c>
      <c r="J5" s="415" t="s">
        <v>39</v>
      </c>
    </row>
    <row r="6" spans="1:11" ht="238.15" customHeight="1" x14ac:dyDescent="0.2">
      <c r="A6" s="613" t="s">
        <v>436</v>
      </c>
      <c r="B6" s="416" t="s">
        <v>437</v>
      </c>
      <c r="C6" s="417" t="s">
        <v>438</v>
      </c>
      <c r="D6" s="417" t="s">
        <v>439</v>
      </c>
      <c r="E6" s="179" t="s">
        <v>403</v>
      </c>
      <c r="F6" s="418">
        <v>44316</v>
      </c>
      <c r="G6" s="419">
        <f>+(0.6)</f>
        <v>0.6</v>
      </c>
      <c r="H6" s="420" t="s">
        <v>440</v>
      </c>
      <c r="I6" s="462">
        <v>0.6</v>
      </c>
      <c r="J6" s="463" t="s">
        <v>500</v>
      </c>
    </row>
    <row r="7" spans="1:11" ht="70.5" customHeight="1" x14ac:dyDescent="0.2">
      <c r="A7" s="614"/>
      <c r="B7" s="421" t="s">
        <v>441</v>
      </c>
      <c r="C7" s="175" t="s">
        <v>442</v>
      </c>
      <c r="D7" s="175" t="s">
        <v>443</v>
      </c>
      <c r="E7" s="175" t="s">
        <v>403</v>
      </c>
      <c r="F7" s="422">
        <v>44347</v>
      </c>
      <c r="G7" s="423">
        <v>0</v>
      </c>
      <c r="H7" s="424" t="s">
        <v>444</v>
      </c>
      <c r="I7" s="425">
        <v>0</v>
      </c>
      <c r="J7" s="426" t="s">
        <v>485</v>
      </c>
    </row>
    <row r="8" spans="1:11" ht="90" customHeight="1" x14ac:dyDescent="0.2">
      <c r="A8" s="614"/>
      <c r="B8" s="421" t="s">
        <v>445</v>
      </c>
      <c r="C8" s="175" t="s">
        <v>446</v>
      </c>
      <c r="D8" s="175" t="s">
        <v>447</v>
      </c>
      <c r="E8" s="175" t="s">
        <v>403</v>
      </c>
      <c r="F8" s="422">
        <v>44377</v>
      </c>
      <c r="G8" s="423">
        <v>0</v>
      </c>
      <c r="H8" s="424" t="s">
        <v>42</v>
      </c>
      <c r="I8" s="425">
        <v>0</v>
      </c>
      <c r="J8" s="426" t="s">
        <v>486</v>
      </c>
    </row>
    <row r="9" spans="1:11" ht="117" customHeight="1" x14ac:dyDescent="0.2">
      <c r="A9" s="614"/>
      <c r="B9" s="421" t="s">
        <v>448</v>
      </c>
      <c r="C9" s="175" t="s">
        <v>449</v>
      </c>
      <c r="D9" s="175" t="s">
        <v>447</v>
      </c>
      <c r="E9" s="175" t="s">
        <v>403</v>
      </c>
      <c r="F9" s="422">
        <v>44377</v>
      </c>
      <c r="G9" s="423">
        <v>0.5</v>
      </c>
      <c r="H9" s="424" t="s">
        <v>450</v>
      </c>
      <c r="I9" s="425">
        <v>0.5</v>
      </c>
      <c r="J9" s="426" t="s">
        <v>486</v>
      </c>
    </row>
    <row r="10" spans="1:11" ht="90" customHeight="1" x14ac:dyDescent="0.2">
      <c r="A10" s="614"/>
      <c r="B10" s="421" t="s">
        <v>451</v>
      </c>
      <c r="C10" s="175" t="s">
        <v>452</v>
      </c>
      <c r="D10" s="175" t="s">
        <v>453</v>
      </c>
      <c r="E10" s="175" t="s">
        <v>403</v>
      </c>
      <c r="F10" s="282" t="s">
        <v>43</v>
      </c>
      <c r="G10" s="423">
        <f>+(0.25)</f>
        <v>0.25</v>
      </c>
      <c r="H10" s="424" t="s">
        <v>454</v>
      </c>
      <c r="I10" s="464">
        <v>0.25</v>
      </c>
      <c r="J10" s="465" t="s">
        <v>501</v>
      </c>
    </row>
    <row r="11" spans="1:11" ht="90" customHeight="1" thickBot="1" x14ac:dyDescent="0.25">
      <c r="A11" s="615"/>
      <c r="B11" s="427" t="s">
        <v>455</v>
      </c>
      <c r="C11" s="177" t="s">
        <v>456</v>
      </c>
      <c r="D11" s="177" t="s">
        <v>457</v>
      </c>
      <c r="E11" s="177" t="s">
        <v>51</v>
      </c>
      <c r="F11" s="428">
        <v>44407</v>
      </c>
      <c r="G11" s="423">
        <v>0</v>
      </c>
      <c r="H11" s="424" t="s">
        <v>44</v>
      </c>
      <c r="I11" s="429">
        <v>0</v>
      </c>
      <c r="J11" s="426" t="s">
        <v>487</v>
      </c>
    </row>
    <row r="12" spans="1:11" ht="96" customHeight="1" x14ac:dyDescent="0.2">
      <c r="A12" s="616" t="s">
        <v>45</v>
      </c>
      <c r="B12" s="323" t="s">
        <v>46</v>
      </c>
      <c r="C12" s="179" t="s">
        <v>47</v>
      </c>
      <c r="D12" s="179" t="s">
        <v>48</v>
      </c>
      <c r="E12" s="179" t="s">
        <v>49</v>
      </c>
      <c r="F12" s="180">
        <v>44225</v>
      </c>
      <c r="G12" s="430">
        <v>1</v>
      </c>
      <c r="H12" s="431" t="s">
        <v>50</v>
      </c>
      <c r="I12" s="466">
        <v>1</v>
      </c>
      <c r="J12" s="467" t="s">
        <v>493</v>
      </c>
    </row>
    <row r="13" spans="1:11" ht="75" customHeight="1" x14ac:dyDescent="0.2">
      <c r="A13" s="617"/>
      <c r="B13" s="432" t="s">
        <v>458</v>
      </c>
      <c r="C13" s="175" t="s">
        <v>459</v>
      </c>
      <c r="D13" s="175" t="s">
        <v>460</v>
      </c>
      <c r="E13" s="175" t="s">
        <v>51</v>
      </c>
      <c r="F13" s="176">
        <v>44545</v>
      </c>
      <c r="G13" s="423">
        <v>1</v>
      </c>
      <c r="H13" s="433" t="s">
        <v>461</v>
      </c>
      <c r="I13" s="468">
        <v>1</v>
      </c>
      <c r="J13" s="465" t="s">
        <v>494</v>
      </c>
    </row>
    <row r="14" spans="1:11" ht="82.5" customHeight="1" thickBot="1" x14ac:dyDescent="0.25">
      <c r="A14" s="618"/>
      <c r="B14" s="432" t="s">
        <v>462</v>
      </c>
      <c r="C14" s="175" t="s">
        <v>52</v>
      </c>
      <c r="D14" s="175" t="s">
        <v>53</v>
      </c>
      <c r="E14" s="175" t="s">
        <v>49</v>
      </c>
      <c r="F14" s="176">
        <v>44545</v>
      </c>
      <c r="G14" s="423">
        <v>0</v>
      </c>
      <c r="H14" s="424" t="s">
        <v>54</v>
      </c>
      <c r="I14" s="429">
        <v>0</v>
      </c>
      <c r="J14" s="426" t="s">
        <v>488</v>
      </c>
    </row>
    <row r="15" spans="1:11" ht="101.25" customHeight="1" thickBot="1" x14ac:dyDescent="0.25">
      <c r="A15" s="619"/>
      <c r="B15" s="324" t="s">
        <v>463</v>
      </c>
      <c r="C15" s="177" t="s">
        <v>55</v>
      </c>
      <c r="D15" s="177" t="s">
        <v>56</v>
      </c>
      <c r="E15" s="177" t="s">
        <v>49</v>
      </c>
      <c r="F15" s="434">
        <v>44316</v>
      </c>
      <c r="G15" s="423">
        <v>0</v>
      </c>
      <c r="H15" s="424" t="s">
        <v>464</v>
      </c>
      <c r="I15" s="471">
        <v>0</v>
      </c>
      <c r="J15" s="472" t="s">
        <v>495</v>
      </c>
    </row>
    <row r="16" spans="1:11" ht="92.25" customHeight="1" thickBot="1" x14ac:dyDescent="0.25">
      <c r="A16" s="620" t="s">
        <v>57</v>
      </c>
      <c r="B16" s="323" t="s">
        <v>58</v>
      </c>
      <c r="C16" s="179" t="s">
        <v>59</v>
      </c>
      <c r="D16" s="179" t="s">
        <v>60</v>
      </c>
      <c r="E16" s="179" t="s">
        <v>51</v>
      </c>
      <c r="F16" s="180">
        <v>44218</v>
      </c>
      <c r="G16" s="435">
        <v>1</v>
      </c>
      <c r="H16" s="436" t="s">
        <v>465</v>
      </c>
      <c r="I16" s="469">
        <v>1</v>
      </c>
      <c r="J16" s="470" t="s">
        <v>496</v>
      </c>
    </row>
    <row r="17" spans="1:10" ht="87" customHeight="1" x14ac:dyDescent="0.2">
      <c r="A17" s="621"/>
      <c r="B17" s="432" t="s">
        <v>61</v>
      </c>
      <c r="C17" s="175" t="s">
        <v>466</v>
      </c>
      <c r="D17" s="175" t="s">
        <v>62</v>
      </c>
      <c r="E17" s="175" t="s">
        <v>51</v>
      </c>
      <c r="F17" s="176">
        <v>44225</v>
      </c>
      <c r="G17" s="437">
        <v>1</v>
      </c>
      <c r="H17" s="438" t="s">
        <v>63</v>
      </c>
      <c r="I17" s="468">
        <v>1</v>
      </c>
      <c r="J17" s="470" t="s">
        <v>497</v>
      </c>
    </row>
    <row r="18" spans="1:10" ht="99.75" customHeight="1" thickBot="1" x14ac:dyDescent="0.25">
      <c r="A18" s="622"/>
      <c r="B18" s="324" t="s">
        <v>467</v>
      </c>
      <c r="C18" s="177" t="s">
        <v>468</v>
      </c>
      <c r="D18" s="177" t="s">
        <v>469</v>
      </c>
      <c r="E18" s="177" t="s">
        <v>51</v>
      </c>
      <c r="F18" s="178">
        <v>44545</v>
      </c>
      <c r="G18" s="439">
        <v>1</v>
      </c>
      <c r="H18" s="440" t="s">
        <v>470</v>
      </c>
      <c r="I18" s="471">
        <v>1</v>
      </c>
      <c r="J18" s="472" t="s">
        <v>498</v>
      </c>
    </row>
    <row r="19" spans="1:10" ht="100.5" customHeight="1" thickBot="1" x14ac:dyDescent="0.25">
      <c r="A19" s="620" t="s">
        <v>64</v>
      </c>
      <c r="B19" s="323" t="s">
        <v>65</v>
      </c>
      <c r="C19" s="179" t="s">
        <v>66</v>
      </c>
      <c r="D19" s="179" t="s">
        <v>67</v>
      </c>
      <c r="E19" s="179" t="s">
        <v>68</v>
      </c>
      <c r="F19" s="441" t="s">
        <v>69</v>
      </c>
      <c r="G19" s="442">
        <v>0.33</v>
      </c>
      <c r="H19" s="443" t="s">
        <v>471</v>
      </c>
      <c r="I19" s="444">
        <v>0.33</v>
      </c>
      <c r="J19" s="472" t="s">
        <v>499</v>
      </c>
    </row>
    <row r="20" spans="1:10" ht="77.25" customHeight="1" thickBot="1" x14ac:dyDescent="0.25">
      <c r="A20" s="623"/>
      <c r="B20" s="324" t="s">
        <v>70</v>
      </c>
      <c r="C20" s="177" t="s">
        <v>71</v>
      </c>
      <c r="D20" s="177" t="s">
        <v>72</v>
      </c>
      <c r="E20" s="177" t="s">
        <v>51</v>
      </c>
      <c r="F20" s="445" t="s">
        <v>73</v>
      </c>
      <c r="G20" s="439">
        <v>0</v>
      </c>
      <c r="H20" s="440" t="s">
        <v>472</v>
      </c>
      <c r="I20" s="429">
        <v>0</v>
      </c>
      <c r="J20" s="426" t="s">
        <v>489</v>
      </c>
    </row>
    <row r="21" spans="1:10" ht="109.5" hidden="1" customHeight="1" thickBot="1" x14ac:dyDescent="0.25">
      <c r="A21" s="446" t="s">
        <v>74</v>
      </c>
      <c r="B21" s="447" t="s">
        <v>473</v>
      </c>
      <c r="C21" s="226" t="s">
        <v>75</v>
      </c>
      <c r="D21" s="239" t="s">
        <v>76</v>
      </c>
      <c r="E21" s="226" t="s">
        <v>77</v>
      </c>
      <c r="F21" s="325" t="s">
        <v>78</v>
      </c>
      <c r="G21" s="448">
        <v>0</v>
      </c>
      <c r="H21" s="449"/>
      <c r="I21" s="450"/>
      <c r="J21" s="451"/>
    </row>
    <row r="22" spans="1:10" s="59" customFormat="1" x14ac:dyDescent="0.25">
      <c r="A22" s="452"/>
      <c r="B22" s="452"/>
      <c r="C22" s="453"/>
      <c r="D22" s="452"/>
      <c r="E22" s="452"/>
      <c r="F22" s="452"/>
      <c r="G22" s="562">
        <f>SUM(G6:G21)</f>
        <v>6.68</v>
      </c>
      <c r="H22" s="563"/>
      <c r="I22" s="562"/>
      <c r="J22" s="70"/>
    </row>
    <row r="23" spans="1:10" s="59" customFormat="1" x14ac:dyDescent="0.25">
      <c r="A23" s="452"/>
      <c r="B23" s="452"/>
      <c r="C23" s="453"/>
      <c r="D23" s="452"/>
      <c r="E23" s="452"/>
      <c r="F23" s="452"/>
      <c r="G23" s="564">
        <v>15</v>
      </c>
      <c r="H23" s="563"/>
      <c r="I23" s="564">
        <v>15</v>
      </c>
      <c r="J23" s="70"/>
    </row>
    <row r="24" spans="1:10" s="59" customFormat="1" x14ac:dyDescent="0.25">
      <c r="A24" s="452"/>
      <c r="B24" s="452"/>
      <c r="C24" s="453"/>
      <c r="D24" s="452"/>
      <c r="E24" s="452"/>
      <c r="F24" s="452"/>
      <c r="G24" s="565">
        <f>+G22/G23</f>
        <v>0.4453333333333333</v>
      </c>
      <c r="H24" s="563"/>
      <c r="I24" s="565">
        <f>+I22/I23</f>
        <v>0</v>
      </c>
      <c r="J24" s="70"/>
    </row>
    <row r="25" spans="1:10" s="59" customFormat="1" x14ac:dyDescent="0.25">
      <c r="A25" s="452"/>
      <c r="B25" s="452"/>
      <c r="C25" s="453"/>
      <c r="D25" s="452"/>
      <c r="E25" s="452"/>
      <c r="F25" s="452"/>
      <c r="H25" s="70"/>
      <c r="I25" s="70"/>
      <c r="J25" s="70"/>
    </row>
    <row r="26" spans="1:10" s="59" customFormat="1" x14ac:dyDescent="0.25">
      <c r="A26" s="452"/>
      <c r="B26" s="452"/>
      <c r="C26" s="453"/>
      <c r="D26" s="452"/>
      <c r="E26" s="452"/>
      <c r="F26" s="452"/>
      <c r="H26" s="70"/>
      <c r="I26" s="70"/>
      <c r="J26" s="70"/>
    </row>
    <row r="27" spans="1:10" s="59" customFormat="1" x14ac:dyDescent="0.25">
      <c r="A27" s="452"/>
      <c r="B27" s="452"/>
      <c r="C27" s="453"/>
      <c r="D27" s="452"/>
      <c r="E27" s="452"/>
      <c r="F27" s="452"/>
      <c r="H27" s="70"/>
      <c r="I27" s="70"/>
      <c r="J27" s="70"/>
    </row>
    <row r="28" spans="1:10" s="59" customFormat="1" x14ac:dyDescent="0.25">
      <c r="A28" s="452"/>
      <c r="B28" s="452"/>
      <c r="C28" s="453"/>
      <c r="D28" s="452"/>
      <c r="E28" s="452"/>
      <c r="F28" s="452"/>
      <c r="H28" s="70"/>
      <c r="I28" s="70"/>
      <c r="J28" s="70"/>
    </row>
    <row r="29" spans="1:10" s="59" customFormat="1" x14ac:dyDescent="0.25">
      <c r="A29" s="452"/>
      <c r="B29" s="452"/>
      <c r="C29" s="453"/>
      <c r="D29" s="452"/>
      <c r="E29" s="452"/>
      <c r="F29" s="452"/>
      <c r="H29" s="70"/>
      <c r="I29" s="70"/>
      <c r="J29" s="70"/>
    </row>
    <row r="30" spans="1:10" s="59" customFormat="1" x14ac:dyDescent="0.25">
      <c r="A30" s="452"/>
      <c r="B30" s="452"/>
      <c r="C30" s="453"/>
      <c r="D30" s="452"/>
      <c r="E30" s="452"/>
      <c r="F30" s="452"/>
      <c r="H30" s="70"/>
      <c r="I30" s="70"/>
      <c r="J30" s="70"/>
    </row>
    <row r="31" spans="1:10" s="59" customFormat="1" x14ac:dyDescent="0.25">
      <c r="A31" s="452"/>
      <c r="B31" s="452"/>
      <c r="C31" s="453"/>
      <c r="D31" s="452"/>
      <c r="E31" s="452"/>
      <c r="F31" s="452"/>
      <c r="H31" s="70"/>
      <c r="I31" s="70"/>
      <c r="J31" s="70"/>
    </row>
    <row r="32" spans="1:10" s="59" customFormat="1" x14ac:dyDescent="0.25">
      <c r="A32" s="452"/>
      <c r="B32" s="452"/>
      <c r="C32" s="453"/>
      <c r="D32" s="452"/>
      <c r="E32" s="452"/>
      <c r="F32" s="452"/>
      <c r="H32" s="70"/>
      <c r="I32" s="70"/>
      <c r="J32" s="70"/>
    </row>
    <row r="33" spans="1:10" s="59" customFormat="1" x14ac:dyDescent="0.25">
      <c r="A33" s="452"/>
      <c r="B33" s="452"/>
      <c r="C33" s="453"/>
      <c r="D33" s="452"/>
      <c r="E33" s="452"/>
      <c r="F33" s="452"/>
      <c r="H33" s="70"/>
      <c r="I33" s="70"/>
      <c r="J33" s="70"/>
    </row>
    <row r="34" spans="1:10" s="59" customFormat="1" x14ac:dyDescent="0.25">
      <c r="A34" s="452"/>
      <c r="B34" s="452"/>
      <c r="C34" s="453"/>
      <c r="D34" s="452"/>
      <c r="E34" s="452"/>
      <c r="F34" s="452"/>
      <c r="H34" s="70"/>
      <c r="I34" s="70"/>
      <c r="J34" s="70"/>
    </row>
    <row r="35" spans="1:10" s="59" customFormat="1" x14ac:dyDescent="0.25">
      <c r="A35" s="452"/>
      <c r="B35" s="452"/>
      <c r="C35" s="453"/>
      <c r="D35" s="452"/>
      <c r="E35" s="452"/>
      <c r="F35" s="452"/>
      <c r="H35" s="70"/>
      <c r="I35" s="70"/>
      <c r="J35" s="70"/>
    </row>
    <row r="36" spans="1:10" s="59" customFormat="1" x14ac:dyDescent="0.25">
      <c r="A36" s="452"/>
      <c r="B36" s="452"/>
      <c r="C36" s="453"/>
      <c r="D36" s="452"/>
      <c r="E36" s="452"/>
      <c r="F36" s="452"/>
      <c r="H36" s="70"/>
      <c r="I36" s="70"/>
      <c r="J36" s="70"/>
    </row>
    <row r="37" spans="1:10" s="59" customFormat="1" x14ac:dyDescent="0.25">
      <c r="A37" s="452"/>
      <c r="B37" s="452"/>
      <c r="C37" s="453"/>
      <c r="D37" s="452"/>
      <c r="E37" s="452"/>
      <c r="F37" s="452"/>
      <c r="H37" s="70"/>
      <c r="I37" s="70"/>
      <c r="J37" s="70"/>
    </row>
    <row r="38" spans="1:10" s="59" customFormat="1" x14ac:dyDescent="0.25">
      <c r="A38" s="452"/>
      <c r="B38" s="452"/>
      <c r="C38" s="453"/>
      <c r="D38" s="452"/>
      <c r="E38" s="452"/>
      <c r="F38" s="452"/>
      <c r="H38" s="70"/>
      <c r="I38" s="70"/>
      <c r="J38" s="70"/>
    </row>
    <row r="39" spans="1:10" s="59" customFormat="1" x14ac:dyDescent="0.25">
      <c r="A39" s="452"/>
      <c r="B39" s="452"/>
      <c r="C39" s="453"/>
      <c r="D39" s="452"/>
      <c r="E39" s="452"/>
      <c r="F39" s="452"/>
      <c r="H39" s="70"/>
      <c r="I39" s="70"/>
      <c r="J39" s="70"/>
    </row>
    <row r="40" spans="1:10" s="59" customFormat="1" x14ac:dyDescent="0.25">
      <c r="A40" s="452"/>
      <c r="B40" s="452"/>
      <c r="C40" s="453"/>
      <c r="D40" s="452"/>
      <c r="E40" s="452"/>
      <c r="F40" s="452"/>
      <c r="H40" s="70"/>
      <c r="I40" s="70"/>
      <c r="J40" s="70"/>
    </row>
    <row r="41" spans="1:10" s="59" customFormat="1" x14ac:dyDescent="0.25">
      <c r="A41" s="452"/>
      <c r="B41" s="452"/>
      <c r="C41" s="453"/>
      <c r="D41" s="452"/>
      <c r="E41" s="452"/>
      <c r="F41" s="452"/>
      <c r="H41" s="70"/>
      <c r="I41" s="70"/>
      <c r="J41" s="70"/>
    </row>
    <row r="42" spans="1:10" s="59" customFormat="1" x14ac:dyDescent="0.25">
      <c r="A42" s="452"/>
      <c r="B42" s="452"/>
      <c r="C42" s="453"/>
      <c r="D42" s="452"/>
      <c r="E42" s="452"/>
      <c r="F42" s="452"/>
      <c r="H42" s="70"/>
      <c r="I42" s="70"/>
      <c r="J42" s="70"/>
    </row>
    <row r="43" spans="1:10" s="59" customFormat="1" x14ac:dyDescent="0.25">
      <c r="A43" s="452"/>
      <c r="B43" s="452"/>
      <c r="C43" s="453"/>
      <c r="D43" s="452"/>
      <c r="E43" s="452"/>
      <c r="F43" s="452"/>
      <c r="H43" s="70"/>
      <c r="I43" s="70"/>
      <c r="J43" s="70"/>
    </row>
    <row r="44" spans="1:10" s="59" customFormat="1" x14ac:dyDescent="0.25">
      <c r="A44" s="452"/>
      <c r="B44" s="452"/>
      <c r="C44" s="453"/>
      <c r="D44" s="452"/>
      <c r="E44" s="452"/>
      <c r="F44" s="452"/>
      <c r="H44" s="70"/>
      <c r="I44" s="70"/>
      <c r="J44" s="70"/>
    </row>
    <row r="45" spans="1:10" s="59" customFormat="1" x14ac:dyDescent="0.25">
      <c r="A45" s="452"/>
      <c r="B45" s="452"/>
      <c r="C45" s="453"/>
      <c r="D45" s="452"/>
      <c r="E45" s="452"/>
      <c r="F45" s="452"/>
      <c r="H45" s="70"/>
      <c r="I45" s="70"/>
      <c r="J45" s="70"/>
    </row>
    <row r="46" spans="1:10" s="59" customFormat="1" x14ac:dyDescent="0.25">
      <c r="A46" s="452"/>
      <c r="B46" s="452"/>
      <c r="C46" s="453"/>
      <c r="D46" s="452"/>
      <c r="E46" s="452"/>
      <c r="F46" s="452"/>
      <c r="H46" s="70"/>
      <c r="I46" s="70"/>
      <c r="J46" s="70"/>
    </row>
    <row r="47" spans="1:10" s="59" customFormat="1" x14ac:dyDescent="0.25">
      <c r="A47" s="452"/>
      <c r="B47" s="452"/>
      <c r="C47" s="453"/>
      <c r="D47" s="452"/>
      <c r="E47" s="452"/>
      <c r="F47" s="452"/>
      <c r="H47" s="70"/>
      <c r="I47" s="70"/>
      <c r="J47" s="70"/>
    </row>
    <row r="48" spans="1:10" s="59" customFormat="1" x14ac:dyDescent="0.25">
      <c r="A48" s="452"/>
      <c r="B48" s="452"/>
      <c r="C48" s="453"/>
      <c r="D48" s="452"/>
      <c r="E48" s="452"/>
      <c r="F48" s="452"/>
      <c r="H48" s="70"/>
      <c r="I48" s="70"/>
      <c r="J48" s="70"/>
    </row>
    <row r="49" spans="1:10" s="59" customFormat="1" x14ac:dyDescent="0.25">
      <c r="A49" s="452"/>
      <c r="B49" s="452"/>
      <c r="C49" s="453"/>
      <c r="D49" s="452"/>
      <c r="E49" s="452"/>
      <c r="F49" s="452"/>
      <c r="H49" s="70"/>
      <c r="I49" s="70"/>
      <c r="J49" s="70"/>
    </row>
    <row r="50" spans="1:10" s="59" customFormat="1" x14ac:dyDescent="0.25">
      <c r="A50" s="452"/>
      <c r="B50" s="452"/>
      <c r="C50" s="453"/>
      <c r="D50" s="452"/>
      <c r="E50" s="452"/>
      <c r="F50" s="452"/>
      <c r="H50" s="70"/>
      <c r="I50" s="70"/>
      <c r="J50" s="70"/>
    </row>
    <row r="51" spans="1:10" s="59" customFormat="1" x14ac:dyDescent="0.25">
      <c r="A51" s="452"/>
      <c r="B51" s="452"/>
      <c r="C51" s="453"/>
      <c r="D51" s="452"/>
      <c r="E51" s="452"/>
      <c r="F51" s="452"/>
      <c r="H51" s="70"/>
      <c r="I51" s="70"/>
      <c r="J51" s="70"/>
    </row>
    <row r="52" spans="1:10" s="59" customFormat="1" x14ac:dyDescent="0.25">
      <c r="A52" s="452"/>
      <c r="B52" s="452"/>
      <c r="C52" s="453"/>
      <c r="D52" s="452"/>
      <c r="E52" s="452"/>
      <c r="F52" s="452"/>
      <c r="H52" s="70"/>
      <c r="I52" s="70"/>
      <c r="J52" s="70"/>
    </row>
    <row r="53" spans="1:10" s="59" customFormat="1" x14ac:dyDescent="0.25">
      <c r="A53" s="452"/>
      <c r="B53" s="452"/>
      <c r="C53" s="453"/>
      <c r="D53" s="452"/>
      <c r="E53" s="452"/>
      <c r="F53" s="452"/>
      <c r="H53" s="70"/>
      <c r="I53" s="70"/>
      <c r="J53" s="70"/>
    </row>
    <row r="54" spans="1:10" s="59" customFormat="1" x14ac:dyDescent="0.25">
      <c r="A54" s="452"/>
      <c r="B54" s="452"/>
      <c r="C54" s="453"/>
      <c r="D54" s="452"/>
      <c r="E54" s="452"/>
      <c r="F54" s="452"/>
      <c r="H54" s="70"/>
      <c r="I54" s="70"/>
      <c r="J54" s="70"/>
    </row>
    <row r="55" spans="1:10" s="59" customFormat="1" x14ac:dyDescent="0.25">
      <c r="A55" s="452"/>
      <c r="B55" s="452"/>
      <c r="C55" s="453"/>
      <c r="D55" s="452"/>
      <c r="E55" s="452"/>
      <c r="F55" s="452"/>
      <c r="H55" s="70"/>
      <c r="I55" s="70"/>
      <c r="J55" s="70"/>
    </row>
    <row r="56" spans="1:10" s="59" customFormat="1" x14ac:dyDescent="0.25">
      <c r="A56" s="452"/>
      <c r="B56" s="452"/>
      <c r="C56" s="453"/>
      <c r="D56" s="452"/>
      <c r="E56" s="452"/>
      <c r="F56" s="452"/>
      <c r="H56" s="70"/>
      <c r="I56" s="70"/>
      <c r="J56" s="70"/>
    </row>
    <row r="57" spans="1:10" s="59" customFormat="1" x14ac:dyDescent="0.25">
      <c r="A57" s="452"/>
      <c r="B57" s="452"/>
      <c r="C57" s="453"/>
      <c r="D57" s="452"/>
      <c r="E57" s="452"/>
      <c r="F57" s="452"/>
      <c r="H57" s="70"/>
      <c r="I57" s="70"/>
      <c r="J57" s="70"/>
    </row>
    <row r="58" spans="1:10" s="59" customFormat="1" x14ac:dyDescent="0.25">
      <c r="A58" s="452"/>
      <c r="B58" s="452"/>
      <c r="C58" s="453"/>
      <c r="D58" s="452"/>
      <c r="E58" s="452"/>
      <c r="F58" s="452"/>
      <c r="H58" s="70"/>
      <c r="I58" s="70"/>
      <c r="J58" s="70"/>
    </row>
    <row r="59" spans="1:10" s="59" customFormat="1" x14ac:dyDescent="0.25">
      <c r="A59" s="452"/>
      <c r="B59" s="452"/>
      <c r="C59" s="453"/>
      <c r="D59" s="452"/>
      <c r="E59" s="452"/>
      <c r="F59" s="452"/>
      <c r="H59" s="70"/>
      <c r="I59" s="70"/>
      <c r="J59" s="70"/>
    </row>
    <row r="60" spans="1:10" s="59" customFormat="1" x14ac:dyDescent="0.25">
      <c r="A60" s="452"/>
      <c r="B60" s="452"/>
      <c r="C60" s="453"/>
      <c r="D60" s="452"/>
      <c r="E60" s="452"/>
      <c r="F60" s="452"/>
      <c r="H60" s="70"/>
      <c r="I60" s="70"/>
      <c r="J60" s="70"/>
    </row>
    <row r="61" spans="1:10" s="59" customFormat="1" x14ac:dyDescent="0.25">
      <c r="A61" s="452"/>
      <c r="B61" s="452"/>
      <c r="C61" s="453"/>
      <c r="D61" s="452"/>
      <c r="E61" s="452"/>
      <c r="F61" s="452"/>
      <c r="H61" s="70"/>
      <c r="I61" s="70"/>
      <c r="J61" s="70"/>
    </row>
    <row r="62" spans="1:10" s="59" customFormat="1" x14ac:dyDescent="0.25">
      <c r="A62" s="452"/>
      <c r="B62" s="452"/>
      <c r="C62" s="453"/>
      <c r="D62" s="452"/>
      <c r="E62" s="452"/>
      <c r="F62" s="452"/>
      <c r="H62" s="70"/>
      <c r="I62" s="70"/>
      <c r="J62" s="70"/>
    </row>
    <row r="63" spans="1:10" s="59" customFormat="1" x14ac:dyDescent="0.25">
      <c r="A63" s="452"/>
      <c r="B63" s="452"/>
      <c r="C63" s="453"/>
      <c r="D63" s="452"/>
      <c r="E63" s="452"/>
      <c r="F63" s="452"/>
      <c r="H63" s="70"/>
      <c r="I63" s="70"/>
      <c r="J63" s="70"/>
    </row>
    <row r="64" spans="1:10" s="59" customFormat="1" x14ac:dyDescent="0.25">
      <c r="A64" s="452"/>
      <c r="B64" s="452"/>
      <c r="C64" s="453"/>
      <c r="D64" s="452"/>
      <c r="E64" s="452"/>
      <c r="F64" s="452"/>
      <c r="H64" s="70"/>
      <c r="I64" s="70"/>
      <c r="J64" s="70"/>
    </row>
    <row r="65" spans="1:10" s="59" customFormat="1" x14ac:dyDescent="0.25">
      <c r="A65" s="452"/>
      <c r="B65" s="452"/>
      <c r="C65" s="453"/>
      <c r="D65" s="452"/>
      <c r="E65" s="452"/>
      <c r="F65" s="452"/>
      <c r="H65" s="70"/>
      <c r="I65" s="70"/>
      <c r="J65" s="70"/>
    </row>
    <row r="66" spans="1:10" s="59" customFormat="1" x14ac:dyDescent="0.25">
      <c r="A66" s="452"/>
      <c r="B66" s="452"/>
      <c r="C66" s="453"/>
      <c r="D66" s="452"/>
      <c r="E66" s="452"/>
      <c r="F66" s="452"/>
      <c r="H66" s="70"/>
      <c r="I66" s="70"/>
      <c r="J66" s="70"/>
    </row>
    <row r="67" spans="1:10" s="59" customFormat="1" x14ac:dyDescent="0.25">
      <c r="A67" s="452"/>
      <c r="B67" s="452"/>
      <c r="C67" s="453"/>
      <c r="D67" s="452"/>
      <c r="E67" s="452"/>
      <c r="F67" s="452"/>
      <c r="H67" s="70"/>
      <c r="I67" s="70"/>
      <c r="J67" s="70"/>
    </row>
    <row r="68" spans="1:10" s="59" customFormat="1" x14ac:dyDescent="0.25">
      <c r="A68" s="452"/>
      <c r="B68" s="452"/>
      <c r="C68" s="453"/>
      <c r="D68" s="452"/>
      <c r="E68" s="452"/>
      <c r="F68" s="452"/>
      <c r="H68" s="70"/>
      <c r="I68" s="70"/>
      <c r="J68" s="70"/>
    </row>
    <row r="69" spans="1:10" s="59" customFormat="1" x14ac:dyDescent="0.25">
      <c r="A69" s="452"/>
      <c r="B69" s="452"/>
      <c r="C69" s="453"/>
      <c r="D69" s="452"/>
      <c r="E69" s="452"/>
      <c r="F69" s="452"/>
      <c r="H69" s="70"/>
      <c r="I69" s="70"/>
      <c r="J69" s="70"/>
    </row>
    <row r="70" spans="1:10" s="59" customFormat="1" x14ac:dyDescent="0.25">
      <c r="A70" s="452"/>
      <c r="B70" s="452"/>
      <c r="C70" s="453"/>
      <c r="D70" s="452"/>
      <c r="E70" s="452"/>
      <c r="F70" s="452"/>
      <c r="H70" s="70"/>
      <c r="I70" s="70"/>
      <c r="J70" s="70"/>
    </row>
    <row r="71" spans="1:10" s="59" customFormat="1" x14ac:dyDescent="0.25">
      <c r="A71" s="452"/>
      <c r="B71" s="452"/>
      <c r="C71" s="453"/>
      <c r="D71" s="452"/>
      <c r="E71" s="452"/>
      <c r="F71" s="452"/>
      <c r="H71" s="70"/>
      <c r="I71" s="70"/>
      <c r="J71" s="70"/>
    </row>
    <row r="72" spans="1:10" s="59" customFormat="1" x14ac:dyDescent="0.25">
      <c r="A72" s="452"/>
      <c r="B72" s="452"/>
      <c r="C72" s="453"/>
      <c r="D72" s="452"/>
      <c r="E72" s="452"/>
      <c r="F72" s="452"/>
      <c r="H72" s="70"/>
      <c r="I72" s="70"/>
      <c r="J72" s="70"/>
    </row>
    <row r="73" spans="1:10" s="59" customFormat="1" x14ac:dyDescent="0.25">
      <c r="A73" s="452"/>
      <c r="B73" s="452"/>
      <c r="C73" s="453"/>
      <c r="D73" s="452"/>
      <c r="E73" s="452"/>
      <c r="F73" s="452"/>
      <c r="H73" s="70"/>
      <c r="I73" s="70"/>
      <c r="J73" s="70"/>
    </row>
    <row r="74" spans="1:10" s="59" customFormat="1" x14ac:dyDescent="0.25">
      <c r="A74" s="452"/>
      <c r="B74" s="452"/>
      <c r="C74" s="453"/>
      <c r="D74" s="452"/>
      <c r="E74" s="452"/>
      <c r="F74" s="452"/>
      <c r="H74" s="70"/>
      <c r="I74" s="70"/>
      <c r="J74" s="70"/>
    </row>
    <row r="75" spans="1:10" s="59" customFormat="1" x14ac:dyDescent="0.25">
      <c r="A75" s="452"/>
      <c r="B75" s="452"/>
      <c r="C75" s="453"/>
      <c r="D75" s="452"/>
      <c r="E75" s="452"/>
      <c r="F75" s="452"/>
      <c r="H75" s="70"/>
      <c r="I75" s="70"/>
      <c r="J75" s="70"/>
    </row>
    <row r="76" spans="1:10" s="59" customFormat="1" x14ac:dyDescent="0.25">
      <c r="A76" s="452"/>
      <c r="B76" s="452"/>
      <c r="C76" s="453"/>
      <c r="D76" s="452"/>
      <c r="E76" s="452"/>
      <c r="F76" s="452"/>
      <c r="H76" s="70"/>
      <c r="I76" s="70"/>
      <c r="J76" s="70"/>
    </row>
    <row r="77" spans="1:10" s="59" customFormat="1" x14ac:dyDescent="0.25">
      <c r="A77" s="452"/>
      <c r="B77" s="452"/>
      <c r="C77" s="453"/>
      <c r="D77" s="452"/>
      <c r="E77" s="452"/>
      <c r="F77" s="452"/>
      <c r="H77" s="70"/>
      <c r="I77" s="70"/>
      <c r="J77" s="70"/>
    </row>
    <row r="78" spans="1:10" s="59" customFormat="1" x14ac:dyDescent="0.25">
      <c r="A78" s="452"/>
      <c r="B78" s="452"/>
      <c r="C78" s="453"/>
      <c r="D78" s="452"/>
      <c r="E78" s="452"/>
      <c r="F78" s="452"/>
      <c r="H78" s="70"/>
      <c r="I78" s="70"/>
      <c r="J78" s="70"/>
    </row>
    <row r="79" spans="1:10" s="59" customFormat="1" x14ac:dyDescent="0.25">
      <c r="A79" s="452"/>
      <c r="B79" s="452"/>
      <c r="C79" s="453"/>
      <c r="D79" s="452"/>
      <c r="E79" s="452"/>
      <c r="F79" s="452"/>
      <c r="H79" s="70"/>
      <c r="I79" s="70"/>
      <c r="J79" s="70"/>
    </row>
    <row r="80" spans="1:10" s="59" customFormat="1" x14ac:dyDescent="0.25">
      <c r="A80" s="452"/>
      <c r="B80" s="452"/>
      <c r="C80" s="453"/>
      <c r="D80" s="452"/>
      <c r="E80" s="452"/>
      <c r="F80" s="452"/>
      <c r="H80" s="70"/>
      <c r="I80" s="70"/>
      <c r="J80" s="70"/>
    </row>
    <row r="81" spans="1:10" s="59" customFormat="1" x14ac:dyDescent="0.25">
      <c r="A81" s="452"/>
      <c r="B81" s="452"/>
      <c r="C81" s="453"/>
      <c r="D81" s="452"/>
      <c r="E81" s="452"/>
      <c r="F81" s="452"/>
      <c r="H81" s="70"/>
      <c r="I81" s="70"/>
      <c r="J81" s="70"/>
    </row>
    <row r="82" spans="1:10" s="59" customFormat="1" x14ac:dyDescent="0.25">
      <c r="A82" s="452"/>
      <c r="B82" s="452"/>
      <c r="C82" s="453"/>
      <c r="D82" s="452"/>
      <c r="E82" s="452"/>
      <c r="F82" s="452"/>
      <c r="H82" s="70"/>
      <c r="I82" s="70"/>
      <c r="J82" s="70"/>
    </row>
    <row r="83" spans="1:10" s="59" customFormat="1" x14ac:dyDescent="0.25">
      <c r="A83" s="452"/>
      <c r="B83" s="452"/>
      <c r="C83" s="453"/>
      <c r="D83" s="452"/>
      <c r="E83" s="452"/>
      <c r="F83" s="452"/>
      <c r="H83" s="70"/>
      <c r="I83" s="70"/>
      <c r="J83" s="70"/>
    </row>
    <row r="84" spans="1:10" s="59" customFormat="1" x14ac:dyDescent="0.25">
      <c r="A84" s="452"/>
      <c r="B84" s="452"/>
      <c r="C84" s="453"/>
      <c r="D84" s="452"/>
      <c r="E84" s="452"/>
      <c r="F84" s="452"/>
      <c r="H84" s="70"/>
      <c r="I84" s="70"/>
      <c r="J84" s="70"/>
    </row>
    <row r="85" spans="1:10" s="59" customFormat="1" x14ac:dyDescent="0.25">
      <c r="A85" s="452"/>
      <c r="B85" s="452"/>
      <c r="C85" s="453"/>
      <c r="D85" s="452"/>
      <c r="E85" s="452"/>
      <c r="F85" s="452"/>
      <c r="H85" s="70"/>
      <c r="I85" s="70"/>
      <c r="J85" s="70"/>
    </row>
    <row r="86" spans="1:10" s="59" customFormat="1" x14ac:dyDescent="0.25">
      <c r="A86" s="452"/>
      <c r="B86" s="452"/>
      <c r="C86" s="453"/>
      <c r="D86" s="452"/>
      <c r="E86" s="452"/>
      <c r="F86" s="452"/>
      <c r="H86" s="70"/>
      <c r="I86" s="70"/>
      <c r="J86" s="70"/>
    </row>
    <row r="87" spans="1:10" s="59" customFormat="1" x14ac:dyDescent="0.25">
      <c r="A87" s="452"/>
      <c r="B87" s="452"/>
      <c r="C87" s="453"/>
      <c r="D87" s="452"/>
      <c r="E87" s="452"/>
      <c r="F87" s="452"/>
      <c r="H87" s="70"/>
      <c r="I87" s="70"/>
      <c r="J87" s="70"/>
    </row>
    <row r="88" spans="1:10" s="59" customFormat="1" x14ac:dyDescent="0.25">
      <c r="A88" s="452"/>
      <c r="B88" s="452"/>
      <c r="C88" s="453"/>
      <c r="D88" s="452"/>
      <c r="E88" s="452"/>
      <c r="F88" s="452"/>
      <c r="H88" s="70"/>
      <c r="I88" s="70"/>
      <c r="J88" s="70"/>
    </row>
    <row r="89" spans="1:10" s="59" customFormat="1" x14ac:dyDescent="0.25">
      <c r="A89" s="452"/>
      <c r="B89" s="452"/>
      <c r="C89" s="453"/>
      <c r="D89" s="452"/>
      <c r="E89" s="452"/>
      <c r="F89" s="452"/>
      <c r="H89" s="70"/>
      <c r="I89" s="70"/>
      <c r="J89" s="70"/>
    </row>
    <row r="90" spans="1:10" s="59" customFormat="1" x14ac:dyDescent="0.25">
      <c r="A90" s="452"/>
      <c r="B90" s="452"/>
      <c r="C90" s="453"/>
      <c r="D90" s="452"/>
      <c r="E90" s="452"/>
      <c r="F90" s="452"/>
      <c r="H90" s="70"/>
      <c r="I90" s="70"/>
      <c r="J90" s="70"/>
    </row>
    <row r="91" spans="1:10" s="59" customFormat="1" x14ac:dyDescent="0.25">
      <c r="A91" s="452"/>
      <c r="B91" s="452"/>
      <c r="C91" s="453"/>
      <c r="D91" s="452"/>
      <c r="E91" s="452"/>
      <c r="F91" s="452"/>
      <c r="H91" s="70"/>
      <c r="I91" s="70"/>
      <c r="J91" s="70"/>
    </row>
    <row r="92" spans="1:10" s="59" customFormat="1" x14ac:dyDescent="0.25">
      <c r="A92" s="452"/>
      <c r="B92" s="452"/>
      <c r="C92" s="453"/>
      <c r="D92" s="452"/>
      <c r="E92" s="452"/>
      <c r="F92" s="452"/>
      <c r="H92" s="70"/>
      <c r="I92" s="70"/>
      <c r="J92" s="70"/>
    </row>
    <row r="93" spans="1:10" s="59" customFormat="1" x14ac:dyDescent="0.25">
      <c r="A93" s="452"/>
      <c r="B93" s="452"/>
      <c r="C93" s="453"/>
      <c r="D93" s="452"/>
      <c r="E93" s="452"/>
      <c r="F93" s="452"/>
      <c r="H93" s="70"/>
      <c r="I93" s="70"/>
      <c r="J93" s="70"/>
    </row>
    <row r="94" spans="1:10" s="59" customFormat="1" x14ac:dyDescent="0.25">
      <c r="A94" s="452"/>
      <c r="B94" s="452"/>
      <c r="C94" s="453"/>
      <c r="D94" s="452"/>
      <c r="E94" s="452"/>
      <c r="F94" s="452"/>
      <c r="H94" s="70"/>
      <c r="I94" s="70"/>
      <c r="J94" s="70"/>
    </row>
    <row r="95" spans="1:10" s="59" customFormat="1" x14ac:dyDescent="0.25">
      <c r="A95" s="452"/>
      <c r="B95" s="452"/>
      <c r="C95" s="453"/>
      <c r="D95" s="452"/>
      <c r="E95" s="452"/>
      <c r="F95" s="452"/>
      <c r="H95" s="70"/>
      <c r="I95" s="70"/>
      <c r="J95" s="70"/>
    </row>
    <row r="96" spans="1:10" s="59" customFormat="1" x14ac:dyDescent="0.25">
      <c r="A96" s="452"/>
      <c r="B96" s="452"/>
      <c r="C96" s="453"/>
      <c r="D96" s="452"/>
      <c r="E96" s="452"/>
      <c r="F96" s="452"/>
      <c r="H96" s="70"/>
      <c r="I96" s="70"/>
      <c r="J96" s="70"/>
    </row>
    <row r="97" spans="1:10" s="59" customFormat="1" x14ac:dyDescent="0.25">
      <c r="A97" s="452"/>
      <c r="B97" s="452"/>
      <c r="C97" s="453"/>
      <c r="D97" s="452"/>
      <c r="E97" s="452"/>
      <c r="F97" s="452"/>
      <c r="H97" s="70"/>
      <c r="I97" s="70"/>
      <c r="J97" s="70"/>
    </row>
    <row r="98" spans="1:10" s="59" customFormat="1" x14ac:dyDescent="0.25">
      <c r="A98" s="452"/>
      <c r="B98" s="452"/>
      <c r="C98" s="453"/>
      <c r="D98" s="452"/>
      <c r="E98" s="452"/>
      <c r="F98" s="452"/>
      <c r="H98" s="70"/>
      <c r="I98" s="70"/>
      <c r="J98" s="70"/>
    </row>
    <row r="99" spans="1:10" s="59" customFormat="1" x14ac:dyDescent="0.25">
      <c r="A99" s="452"/>
      <c r="B99" s="452"/>
      <c r="C99" s="453"/>
      <c r="D99" s="452"/>
      <c r="E99" s="452"/>
      <c r="F99" s="452"/>
      <c r="H99" s="70"/>
      <c r="I99" s="70"/>
      <c r="J99" s="70"/>
    </row>
    <row r="100" spans="1:10" s="59" customFormat="1" x14ac:dyDescent="0.25">
      <c r="A100" s="452"/>
      <c r="B100" s="452"/>
      <c r="C100" s="453"/>
      <c r="D100" s="452"/>
      <c r="E100" s="452"/>
      <c r="F100" s="452"/>
      <c r="H100" s="70"/>
      <c r="I100" s="70"/>
      <c r="J100" s="70"/>
    </row>
    <row r="101" spans="1:10" s="59" customFormat="1" x14ac:dyDescent="0.25">
      <c r="A101" s="452"/>
      <c r="B101" s="452"/>
      <c r="C101" s="453"/>
      <c r="D101" s="452"/>
      <c r="E101" s="452"/>
      <c r="F101" s="452"/>
      <c r="H101" s="70"/>
      <c r="I101" s="70"/>
      <c r="J101" s="70"/>
    </row>
    <row r="102" spans="1:10" s="59" customFormat="1" x14ac:dyDescent="0.25">
      <c r="A102" s="452"/>
      <c r="B102" s="452"/>
      <c r="C102" s="453"/>
      <c r="D102" s="452"/>
      <c r="E102" s="452"/>
      <c r="F102" s="452"/>
      <c r="H102" s="70"/>
      <c r="I102" s="70"/>
      <c r="J102" s="70"/>
    </row>
    <row r="103" spans="1:10" s="59" customFormat="1" x14ac:dyDescent="0.25">
      <c r="A103" s="452"/>
      <c r="B103" s="452"/>
      <c r="C103" s="453"/>
      <c r="D103" s="452"/>
      <c r="E103" s="452"/>
      <c r="F103" s="452"/>
      <c r="H103" s="70"/>
      <c r="I103" s="70"/>
      <c r="J103" s="70"/>
    </row>
    <row r="104" spans="1:10" s="59" customFormat="1" x14ac:dyDescent="0.25">
      <c r="A104" s="452"/>
      <c r="B104" s="452"/>
      <c r="C104" s="453"/>
      <c r="D104" s="452"/>
      <c r="E104" s="452"/>
      <c r="F104" s="452"/>
      <c r="H104" s="70"/>
      <c r="I104" s="70"/>
      <c r="J104" s="70"/>
    </row>
    <row r="105" spans="1:10" s="59" customFormat="1" x14ac:dyDescent="0.25">
      <c r="A105" s="452"/>
      <c r="B105" s="452"/>
      <c r="C105" s="453"/>
      <c r="D105" s="452"/>
      <c r="E105" s="452"/>
      <c r="F105" s="452"/>
      <c r="H105" s="70"/>
      <c r="I105" s="70"/>
      <c r="J105" s="70"/>
    </row>
    <row r="106" spans="1:10" s="59" customFormat="1" x14ac:dyDescent="0.25">
      <c r="A106" s="452"/>
      <c r="B106" s="452"/>
      <c r="C106" s="453"/>
      <c r="D106" s="452"/>
      <c r="E106" s="452"/>
      <c r="F106" s="452"/>
      <c r="H106" s="70"/>
      <c r="I106" s="70"/>
      <c r="J106" s="70"/>
    </row>
    <row r="107" spans="1:10" s="59" customFormat="1" x14ac:dyDescent="0.25">
      <c r="A107" s="452"/>
      <c r="B107" s="452"/>
      <c r="C107" s="453"/>
      <c r="D107" s="452"/>
      <c r="E107" s="452"/>
      <c r="F107" s="452"/>
      <c r="H107" s="70"/>
      <c r="I107" s="70"/>
      <c r="J107" s="70"/>
    </row>
    <row r="108" spans="1:10" s="59" customFormat="1" x14ac:dyDescent="0.25">
      <c r="A108" s="452"/>
      <c r="B108" s="452"/>
      <c r="C108" s="453"/>
      <c r="D108" s="452"/>
      <c r="E108" s="452"/>
      <c r="F108" s="452"/>
      <c r="H108" s="70"/>
      <c r="I108" s="70"/>
      <c r="J108" s="70"/>
    </row>
    <row r="109" spans="1:10" s="59" customFormat="1" x14ac:dyDescent="0.25">
      <c r="A109" s="452"/>
      <c r="B109" s="452"/>
      <c r="C109" s="453"/>
      <c r="D109" s="452"/>
      <c r="E109" s="452"/>
      <c r="F109" s="452"/>
      <c r="H109" s="70"/>
      <c r="I109" s="70"/>
      <c r="J109" s="70"/>
    </row>
    <row r="110" spans="1:10" s="59" customFormat="1" x14ac:dyDescent="0.25">
      <c r="A110" s="452"/>
      <c r="B110" s="452"/>
      <c r="C110" s="453"/>
      <c r="D110" s="452"/>
      <c r="E110" s="452"/>
      <c r="F110" s="452"/>
      <c r="H110" s="70"/>
      <c r="I110" s="70"/>
      <c r="J110" s="70"/>
    </row>
    <row r="111" spans="1:10" s="59" customFormat="1" x14ac:dyDescent="0.25">
      <c r="A111" s="452"/>
      <c r="B111" s="452"/>
      <c r="C111" s="453"/>
      <c r="D111" s="452"/>
      <c r="E111" s="452"/>
      <c r="F111" s="452"/>
      <c r="H111" s="70"/>
      <c r="I111" s="70"/>
      <c r="J111" s="70"/>
    </row>
    <row r="112" spans="1:10" s="59" customFormat="1" x14ac:dyDescent="0.25">
      <c r="A112" s="452"/>
      <c r="B112" s="452"/>
      <c r="C112" s="453"/>
      <c r="D112" s="452"/>
      <c r="E112" s="452"/>
      <c r="F112" s="452"/>
      <c r="H112" s="70"/>
      <c r="I112" s="70"/>
      <c r="J112" s="70"/>
    </row>
    <row r="113" spans="1:10" s="59" customFormat="1" x14ac:dyDescent="0.25">
      <c r="A113" s="452"/>
      <c r="B113" s="452"/>
      <c r="C113" s="453"/>
      <c r="D113" s="452"/>
      <c r="E113" s="452"/>
      <c r="F113" s="452"/>
      <c r="H113" s="70"/>
      <c r="I113" s="70"/>
      <c r="J113" s="70"/>
    </row>
    <row r="114" spans="1:10" s="59" customFormat="1" x14ac:dyDescent="0.25">
      <c r="A114" s="452"/>
      <c r="B114" s="452"/>
      <c r="C114" s="453"/>
      <c r="D114" s="452"/>
      <c r="E114" s="452"/>
      <c r="F114" s="452"/>
      <c r="H114" s="70"/>
      <c r="I114" s="70"/>
      <c r="J114" s="70"/>
    </row>
    <row r="115" spans="1:10" s="59" customFormat="1" x14ac:dyDescent="0.25">
      <c r="A115" s="452"/>
      <c r="B115" s="452"/>
      <c r="C115" s="453"/>
      <c r="D115" s="452"/>
      <c r="E115" s="452"/>
      <c r="F115" s="452"/>
      <c r="H115" s="70"/>
      <c r="I115" s="70"/>
      <c r="J115" s="70"/>
    </row>
    <row r="116" spans="1:10" s="59" customFormat="1" x14ac:dyDescent="0.25">
      <c r="A116" s="452"/>
      <c r="B116" s="452"/>
      <c r="C116" s="453"/>
      <c r="D116" s="452"/>
      <c r="E116" s="452"/>
      <c r="F116" s="452"/>
      <c r="H116" s="70"/>
      <c r="I116" s="70"/>
      <c r="J116" s="70"/>
    </row>
    <row r="117" spans="1:10" s="59" customFormat="1" x14ac:dyDescent="0.25">
      <c r="A117" s="452"/>
      <c r="B117" s="452"/>
      <c r="C117" s="453"/>
      <c r="D117" s="452"/>
      <c r="E117" s="452"/>
      <c r="F117" s="452"/>
      <c r="H117" s="70"/>
      <c r="I117" s="70"/>
      <c r="J117" s="70"/>
    </row>
    <row r="118" spans="1:10" s="59" customFormat="1" x14ac:dyDescent="0.25">
      <c r="A118" s="452"/>
      <c r="B118" s="452"/>
      <c r="C118" s="453"/>
      <c r="D118" s="452"/>
      <c r="E118" s="452"/>
      <c r="F118" s="452"/>
      <c r="H118" s="70"/>
      <c r="I118" s="70"/>
      <c r="J118" s="70"/>
    </row>
    <row r="119" spans="1:10" s="59" customFormat="1" x14ac:dyDescent="0.25">
      <c r="A119" s="452"/>
      <c r="B119" s="452"/>
      <c r="C119" s="453"/>
      <c r="D119" s="452"/>
      <c r="E119" s="452"/>
      <c r="F119" s="452"/>
      <c r="H119" s="70"/>
      <c r="I119" s="70"/>
      <c r="J119" s="70"/>
    </row>
    <row r="120" spans="1:10" s="59" customFormat="1" x14ac:dyDescent="0.25">
      <c r="A120" s="452"/>
      <c r="B120" s="452"/>
      <c r="C120" s="453"/>
      <c r="D120" s="452"/>
      <c r="E120" s="452"/>
      <c r="F120" s="452"/>
      <c r="H120" s="70"/>
      <c r="I120" s="70"/>
      <c r="J120" s="70"/>
    </row>
    <row r="121" spans="1:10" s="59" customFormat="1" x14ac:dyDescent="0.25">
      <c r="A121" s="452"/>
      <c r="B121" s="452"/>
      <c r="C121" s="453"/>
      <c r="D121" s="452"/>
      <c r="E121" s="452"/>
      <c r="F121" s="452"/>
      <c r="H121" s="70"/>
      <c r="I121" s="70"/>
      <c r="J121" s="70"/>
    </row>
    <row r="122" spans="1:10" s="59" customFormat="1" x14ac:dyDescent="0.25">
      <c r="A122" s="452"/>
      <c r="B122" s="452"/>
      <c r="C122" s="453"/>
      <c r="D122" s="452"/>
      <c r="E122" s="452"/>
      <c r="F122" s="452"/>
      <c r="H122" s="70"/>
      <c r="I122" s="70"/>
      <c r="J122" s="70"/>
    </row>
    <row r="123" spans="1:10" s="59" customFormat="1" x14ac:dyDescent="0.25">
      <c r="A123" s="452"/>
      <c r="B123" s="452"/>
      <c r="C123" s="453"/>
      <c r="D123" s="452"/>
      <c r="E123" s="452"/>
      <c r="F123" s="452"/>
      <c r="H123" s="70"/>
      <c r="I123" s="70"/>
      <c r="J123" s="70"/>
    </row>
    <row r="124" spans="1:10" s="59" customFormat="1" x14ac:dyDescent="0.25">
      <c r="A124" s="452"/>
      <c r="B124" s="452"/>
      <c r="C124" s="453"/>
      <c r="D124" s="452"/>
      <c r="E124" s="452"/>
      <c r="F124" s="452"/>
      <c r="H124" s="70"/>
      <c r="I124" s="70"/>
      <c r="J124" s="70"/>
    </row>
    <row r="125" spans="1:10" s="59" customFormat="1" x14ac:dyDescent="0.25">
      <c r="A125" s="452"/>
      <c r="B125" s="452"/>
      <c r="C125" s="453"/>
      <c r="D125" s="452"/>
      <c r="E125" s="452"/>
      <c r="F125" s="452"/>
      <c r="H125" s="70"/>
      <c r="I125" s="70"/>
      <c r="J125" s="70"/>
    </row>
    <row r="126" spans="1:10" s="59" customFormat="1" x14ac:dyDescent="0.25">
      <c r="A126" s="452"/>
      <c r="B126" s="452"/>
      <c r="C126" s="453"/>
      <c r="D126" s="452"/>
      <c r="E126" s="452"/>
      <c r="F126" s="452"/>
      <c r="H126" s="70"/>
      <c r="I126" s="70"/>
      <c r="J126" s="70"/>
    </row>
    <row r="127" spans="1:10" s="59" customFormat="1" x14ac:dyDescent="0.25">
      <c r="A127" s="452"/>
      <c r="B127" s="452"/>
      <c r="C127" s="453"/>
      <c r="D127" s="452"/>
      <c r="E127" s="452"/>
      <c r="F127" s="452"/>
      <c r="H127" s="70"/>
      <c r="I127" s="70"/>
      <c r="J127" s="70"/>
    </row>
    <row r="128" spans="1:10" s="59" customFormat="1" x14ac:dyDescent="0.25">
      <c r="A128" s="452"/>
      <c r="B128" s="452"/>
      <c r="C128" s="453"/>
      <c r="D128" s="452"/>
      <c r="E128" s="452"/>
      <c r="F128" s="452"/>
      <c r="H128" s="70"/>
      <c r="I128" s="70"/>
      <c r="J128" s="70"/>
    </row>
    <row r="129" spans="1:10" s="59" customFormat="1" x14ac:dyDescent="0.25">
      <c r="A129" s="452"/>
      <c r="B129" s="452"/>
      <c r="C129" s="453"/>
      <c r="D129" s="452"/>
      <c r="E129" s="452"/>
      <c r="F129" s="452"/>
      <c r="H129" s="70"/>
      <c r="I129" s="70"/>
      <c r="J129" s="70"/>
    </row>
    <row r="130" spans="1:10" s="59" customFormat="1" x14ac:dyDescent="0.25">
      <c r="A130" s="452"/>
      <c r="B130" s="452"/>
      <c r="C130" s="453"/>
      <c r="D130" s="452"/>
      <c r="E130" s="452"/>
      <c r="F130" s="452"/>
      <c r="H130" s="70"/>
      <c r="I130" s="70"/>
      <c r="J130" s="70"/>
    </row>
    <row r="131" spans="1:10" s="59" customFormat="1" x14ac:dyDescent="0.25">
      <c r="A131" s="452"/>
      <c r="B131" s="452"/>
      <c r="C131" s="453"/>
      <c r="D131" s="452"/>
      <c r="E131" s="452"/>
      <c r="F131" s="452"/>
      <c r="H131" s="70"/>
      <c r="I131" s="70"/>
      <c r="J131" s="70"/>
    </row>
    <row r="132" spans="1:10" s="59" customFormat="1" x14ac:dyDescent="0.25">
      <c r="A132" s="452"/>
      <c r="B132" s="452"/>
      <c r="C132" s="453"/>
      <c r="D132" s="452"/>
      <c r="E132" s="452"/>
      <c r="F132" s="452"/>
      <c r="H132" s="70"/>
      <c r="I132" s="70"/>
      <c r="J132" s="70"/>
    </row>
    <row r="133" spans="1:10" s="59" customFormat="1" x14ac:dyDescent="0.25">
      <c r="A133" s="452"/>
      <c r="B133" s="452"/>
      <c r="C133" s="453"/>
      <c r="D133" s="452"/>
      <c r="E133" s="452"/>
      <c r="F133" s="452"/>
      <c r="H133" s="70"/>
      <c r="I133" s="70"/>
      <c r="J133" s="70"/>
    </row>
    <row r="134" spans="1:10" s="59" customFormat="1" x14ac:dyDescent="0.25">
      <c r="A134" s="452"/>
      <c r="B134" s="452"/>
      <c r="C134" s="453"/>
      <c r="D134" s="452"/>
      <c r="E134" s="452"/>
      <c r="F134" s="452"/>
      <c r="H134" s="70"/>
      <c r="I134" s="70"/>
      <c r="J134" s="70"/>
    </row>
    <row r="135" spans="1:10" s="59" customFormat="1" x14ac:dyDescent="0.25">
      <c r="A135" s="452"/>
      <c r="B135" s="452"/>
      <c r="C135" s="453"/>
      <c r="D135" s="452"/>
      <c r="E135" s="452"/>
      <c r="F135" s="452"/>
      <c r="H135" s="70"/>
      <c r="I135" s="70"/>
      <c r="J135" s="70"/>
    </row>
    <row r="136" spans="1:10" s="59" customFormat="1" x14ac:dyDescent="0.25">
      <c r="A136" s="452"/>
      <c r="B136" s="452"/>
      <c r="C136" s="453"/>
      <c r="D136" s="452"/>
      <c r="E136" s="452"/>
      <c r="F136" s="452"/>
      <c r="H136" s="70"/>
      <c r="I136" s="70"/>
      <c r="J136" s="70"/>
    </row>
    <row r="137" spans="1:10" s="59" customFormat="1" x14ac:dyDescent="0.25">
      <c r="A137" s="452"/>
      <c r="B137" s="452"/>
      <c r="C137" s="453"/>
      <c r="D137" s="452"/>
      <c r="E137" s="452"/>
      <c r="F137" s="452"/>
      <c r="H137" s="70"/>
      <c r="I137" s="70"/>
      <c r="J137" s="70"/>
    </row>
    <row r="138" spans="1:10" s="59" customFormat="1" x14ac:dyDescent="0.25">
      <c r="A138" s="452"/>
      <c r="B138" s="452"/>
      <c r="C138" s="453"/>
      <c r="D138" s="452"/>
      <c r="E138" s="452"/>
      <c r="F138" s="452"/>
      <c r="H138" s="70"/>
      <c r="I138" s="70"/>
      <c r="J138" s="70"/>
    </row>
    <row r="139" spans="1:10" s="59" customFormat="1" x14ac:dyDescent="0.25">
      <c r="A139" s="452"/>
      <c r="B139" s="452"/>
      <c r="C139" s="453"/>
      <c r="D139" s="452"/>
      <c r="E139" s="452"/>
      <c r="F139" s="452"/>
      <c r="H139" s="70"/>
      <c r="I139" s="70"/>
      <c r="J139" s="70"/>
    </row>
    <row r="140" spans="1:10" s="59" customFormat="1" x14ac:dyDescent="0.25">
      <c r="A140" s="452"/>
      <c r="B140" s="452"/>
      <c r="C140" s="453"/>
      <c r="D140" s="452"/>
      <c r="E140" s="452"/>
      <c r="F140" s="452"/>
      <c r="H140" s="70"/>
      <c r="I140" s="70"/>
      <c r="J140" s="70"/>
    </row>
    <row r="141" spans="1:10" s="59" customFormat="1" x14ac:dyDescent="0.25">
      <c r="A141" s="452"/>
      <c r="B141" s="452"/>
      <c r="C141" s="453"/>
      <c r="D141" s="452"/>
      <c r="E141" s="452"/>
      <c r="F141" s="452"/>
      <c r="H141" s="70"/>
      <c r="I141" s="70"/>
      <c r="J141" s="70"/>
    </row>
    <row r="142" spans="1:10" s="59" customFormat="1" x14ac:dyDescent="0.25">
      <c r="A142" s="452"/>
      <c r="B142" s="452"/>
      <c r="C142" s="453"/>
      <c r="D142" s="452"/>
      <c r="E142" s="452"/>
      <c r="F142" s="452"/>
      <c r="H142" s="70"/>
      <c r="I142" s="70"/>
      <c r="J142" s="70"/>
    </row>
    <row r="143" spans="1:10" s="59" customFormat="1" x14ac:dyDescent="0.25">
      <c r="A143" s="452"/>
      <c r="B143" s="452"/>
      <c r="C143" s="453"/>
      <c r="D143" s="452"/>
      <c r="E143" s="452"/>
      <c r="F143" s="452"/>
      <c r="H143" s="70"/>
      <c r="I143" s="70"/>
      <c r="J143" s="70"/>
    </row>
    <row r="144" spans="1:10" s="59" customFormat="1" x14ac:dyDescent="0.25">
      <c r="A144" s="452"/>
      <c r="B144" s="452"/>
      <c r="C144" s="453"/>
      <c r="D144" s="452"/>
      <c r="E144" s="452"/>
      <c r="F144" s="452"/>
      <c r="H144" s="70"/>
      <c r="I144" s="70"/>
      <c r="J144" s="70"/>
    </row>
    <row r="145" spans="1:10" s="59" customFormat="1" x14ac:dyDescent="0.25">
      <c r="A145" s="452"/>
      <c r="B145" s="452"/>
      <c r="C145" s="453"/>
      <c r="D145" s="452"/>
      <c r="E145" s="452"/>
      <c r="F145" s="452"/>
      <c r="H145" s="70"/>
      <c r="I145" s="70"/>
      <c r="J145" s="70"/>
    </row>
    <row r="146" spans="1:10" s="59" customFormat="1" x14ac:dyDescent="0.25">
      <c r="A146" s="452"/>
      <c r="B146" s="452"/>
      <c r="C146" s="453"/>
      <c r="D146" s="452"/>
      <c r="E146" s="452"/>
      <c r="F146" s="452"/>
      <c r="H146" s="70"/>
      <c r="I146" s="70"/>
      <c r="J146" s="70"/>
    </row>
    <row r="147" spans="1:10" s="59" customFormat="1" x14ac:dyDescent="0.25">
      <c r="A147" s="452"/>
      <c r="B147" s="452"/>
      <c r="C147" s="453"/>
      <c r="D147" s="452"/>
      <c r="E147" s="452"/>
      <c r="F147" s="452"/>
      <c r="H147" s="70"/>
      <c r="I147" s="70"/>
      <c r="J147" s="70"/>
    </row>
    <row r="148" spans="1:10" s="59" customFormat="1" x14ac:dyDescent="0.25">
      <c r="A148" s="452"/>
      <c r="B148" s="452"/>
      <c r="C148" s="453"/>
      <c r="D148" s="452"/>
      <c r="E148" s="452"/>
      <c r="F148" s="452"/>
      <c r="H148" s="70"/>
      <c r="I148" s="70"/>
      <c r="J148" s="70"/>
    </row>
    <row r="149" spans="1:10" s="59" customFormat="1" x14ac:dyDescent="0.25">
      <c r="A149" s="452"/>
      <c r="B149" s="452"/>
      <c r="C149" s="453"/>
      <c r="D149" s="452"/>
      <c r="E149" s="452"/>
      <c r="F149" s="452"/>
      <c r="H149" s="70"/>
      <c r="I149" s="70"/>
      <c r="J149" s="70"/>
    </row>
    <row r="150" spans="1:10" s="59" customFormat="1" x14ac:dyDescent="0.25">
      <c r="A150" s="452"/>
      <c r="B150" s="452"/>
      <c r="C150" s="453"/>
      <c r="D150" s="452"/>
      <c r="E150" s="452"/>
      <c r="F150" s="452"/>
      <c r="H150" s="70"/>
      <c r="I150" s="70"/>
      <c r="J150" s="70"/>
    </row>
    <row r="151" spans="1:10" s="59" customFormat="1" x14ac:dyDescent="0.25">
      <c r="A151" s="452"/>
      <c r="B151" s="452"/>
      <c r="C151" s="453"/>
      <c r="D151" s="452"/>
      <c r="E151" s="452"/>
      <c r="F151" s="452"/>
      <c r="H151" s="70"/>
      <c r="I151" s="70"/>
      <c r="J151" s="70"/>
    </row>
    <row r="152" spans="1:10" s="59" customFormat="1" x14ac:dyDescent="0.25">
      <c r="A152" s="452"/>
      <c r="B152" s="452"/>
      <c r="C152" s="453"/>
      <c r="D152" s="452"/>
      <c r="E152" s="452"/>
      <c r="F152" s="452"/>
      <c r="H152" s="70"/>
      <c r="I152" s="70"/>
      <c r="J152" s="70"/>
    </row>
    <row r="153" spans="1:10" s="59" customFormat="1" x14ac:dyDescent="0.25">
      <c r="A153" s="452"/>
      <c r="B153" s="452"/>
      <c r="C153" s="453"/>
      <c r="D153" s="452"/>
      <c r="E153" s="452"/>
      <c r="F153" s="452"/>
      <c r="H153" s="70"/>
      <c r="I153" s="70"/>
      <c r="J153" s="70"/>
    </row>
    <row r="154" spans="1:10" s="59" customFormat="1" x14ac:dyDescent="0.25">
      <c r="A154" s="452"/>
      <c r="B154" s="452"/>
      <c r="C154" s="453"/>
      <c r="D154" s="452"/>
      <c r="E154" s="452"/>
      <c r="F154" s="452"/>
      <c r="H154" s="70"/>
      <c r="I154" s="70"/>
      <c r="J154" s="70"/>
    </row>
    <row r="155" spans="1:10" s="59" customFormat="1" x14ac:dyDescent="0.25">
      <c r="A155" s="452"/>
      <c r="B155" s="452"/>
      <c r="C155" s="453"/>
      <c r="D155" s="452"/>
      <c r="E155" s="452"/>
      <c r="F155" s="452"/>
      <c r="H155" s="70"/>
      <c r="I155" s="70"/>
      <c r="J155" s="70"/>
    </row>
    <row r="156" spans="1:10" s="59" customFormat="1" x14ac:dyDescent="0.25">
      <c r="A156" s="452"/>
      <c r="B156" s="452"/>
      <c r="C156" s="453"/>
      <c r="D156" s="452"/>
      <c r="E156" s="452"/>
      <c r="F156" s="452"/>
      <c r="H156" s="70"/>
      <c r="I156" s="70"/>
      <c r="J156" s="70"/>
    </row>
    <row r="157" spans="1:10" s="59" customFormat="1" x14ac:dyDescent="0.25">
      <c r="A157" s="452"/>
      <c r="B157" s="452"/>
      <c r="C157" s="453"/>
      <c r="D157" s="452"/>
      <c r="E157" s="452"/>
      <c r="F157" s="452"/>
      <c r="H157" s="70"/>
      <c r="I157" s="70"/>
      <c r="J157" s="70"/>
    </row>
    <row r="158" spans="1:10" s="59" customFormat="1" x14ac:dyDescent="0.25">
      <c r="A158" s="452"/>
      <c r="B158" s="452"/>
      <c r="C158" s="453"/>
      <c r="D158" s="452"/>
      <c r="E158" s="452"/>
      <c r="F158" s="452"/>
      <c r="H158" s="70"/>
      <c r="I158" s="70"/>
      <c r="J158" s="70"/>
    </row>
    <row r="159" spans="1:10" s="59" customFormat="1" x14ac:dyDescent="0.25">
      <c r="A159" s="452"/>
      <c r="B159" s="452"/>
      <c r="C159" s="453"/>
      <c r="D159" s="452"/>
      <c r="E159" s="452"/>
      <c r="F159" s="452"/>
      <c r="H159" s="70"/>
      <c r="I159" s="70"/>
      <c r="J159" s="70"/>
    </row>
    <row r="160" spans="1:10" s="59" customFormat="1" x14ac:dyDescent="0.25">
      <c r="A160" s="452"/>
      <c r="B160" s="452"/>
      <c r="C160" s="453"/>
      <c r="D160" s="452"/>
      <c r="E160" s="452"/>
      <c r="F160" s="452"/>
      <c r="H160" s="70"/>
      <c r="I160" s="70"/>
      <c r="J160" s="70"/>
    </row>
    <row r="161" spans="1:10" s="59" customFormat="1" x14ac:dyDescent="0.25">
      <c r="A161" s="452"/>
      <c r="B161" s="452"/>
      <c r="C161" s="453"/>
      <c r="D161" s="452"/>
      <c r="E161" s="452"/>
      <c r="F161" s="452"/>
      <c r="H161" s="70"/>
      <c r="I161" s="70"/>
      <c r="J161" s="70"/>
    </row>
    <row r="162" spans="1:10" s="59" customFormat="1" x14ac:dyDescent="0.25">
      <c r="A162" s="452"/>
      <c r="B162" s="452"/>
      <c r="C162" s="453"/>
      <c r="D162" s="452"/>
      <c r="E162" s="452"/>
      <c r="F162" s="452"/>
      <c r="H162" s="70"/>
      <c r="I162" s="70"/>
      <c r="J162" s="70"/>
    </row>
    <row r="163" spans="1:10" s="59" customFormat="1" x14ac:dyDescent="0.25">
      <c r="A163" s="452"/>
      <c r="B163" s="452"/>
      <c r="C163" s="453"/>
      <c r="D163" s="452"/>
      <c r="E163" s="452"/>
      <c r="F163" s="452"/>
      <c r="H163" s="70"/>
      <c r="I163" s="70"/>
      <c r="J163" s="70"/>
    </row>
    <row r="164" spans="1:10" s="59" customFormat="1" x14ac:dyDescent="0.25">
      <c r="A164" s="452"/>
      <c r="B164" s="452"/>
      <c r="C164" s="453"/>
      <c r="D164" s="452"/>
      <c r="E164" s="452"/>
      <c r="F164" s="452"/>
      <c r="H164" s="70"/>
      <c r="I164" s="70"/>
      <c r="J164" s="70"/>
    </row>
    <row r="165" spans="1:10" s="59" customFormat="1" x14ac:dyDescent="0.25">
      <c r="A165" s="452"/>
      <c r="B165" s="452"/>
      <c r="C165" s="453"/>
      <c r="D165" s="452"/>
      <c r="E165" s="452"/>
      <c r="F165" s="452"/>
      <c r="H165" s="70"/>
      <c r="I165" s="70"/>
      <c r="J165" s="70"/>
    </row>
    <row r="166" spans="1:10" s="59" customFormat="1" x14ac:dyDescent="0.25">
      <c r="A166" s="452"/>
      <c r="B166" s="452"/>
      <c r="C166" s="453"/>
      <c r="D166" s="452"/>
      <c r="E166" s="452"/>
      <c r="F166" s="452"/>
      <c r="H166" s="70"/>
      <c r="I166" s="70"/>
      <c r="J166" s="70"/>
    </row>
    <row r="167" spans="1:10" s="59" customFormat="1" x14ac:dyDescent="0.25">
      <c r="A167" s="452"/>
      <c r="B167" s="452"/>
      <c r="C167" s="453"/>
      <c r="D167" s="452"/>
      <c r="E167" s="452"/>
      <c r="F167" s="452"/>
      <c r="H167" s="70"/>
      <c r="I167" s="70"/>
      <c r="J167" s="70"/>
    </row>
    <row r="168" spans="1:10" s="59" customFormat="1" x14ac:dyDescent="0.25">
      <c r="A168" s="452"/>
      <c r="B168" s="452"/>
      <c r="C168" s="453"/>
      <c r="D168" s="452"/>
      <c r="E168" s="452"/>
      <c r="F168" s="452"/>
      <c r="H168" s="70"/>
      <c r="I168" s="70"/>
      <c r="J168" s="70"/>
    </row>
    <row r="169" spans="1:10" s="59" customFormat="1" x14ac:dyDescent="0.25">
      <c r="A169" s="452"/>
      <c r="B169" s="452"/>
      <c r="C169" s="453"/>
      <c r="D169" s="452"/>
      <c r="E169" s="452"/>
      <c r="F169" s="452"/>
      <c r="H169" s="70"/>
      <c r="I169" s="70"/>
      <c r="J169" s="70"/>
    </row>
    <row r="170" spans="1:10" s="59" customFormat="1" x14ac:dyDescent="0.25">
      <c r="A170" s="452"/>
      <c r="B170" s="452"/>
      <c r="C170" s="453"/>
      <c r="D170" s="452"/>
      <c r="E170" s="452"/>
      <c r="F170" s="452"/>
      <c r="H170" s="70"/>
      <c r="I170" s="70"/>
      <c r="J170" s="70"/>
    </row>
    <row r="171" spans="1:10" s="59" customFormat="1" x14ac:dyDescent="0.25">
      <c r="A171" s="452"/>
      <c r="B171" s="452"/>
      <c r="C171" s="453"/>
      <c r="D171" s="452"/>
      <c r="E171" s="452"/>
      <c r="F171" s="452"/>
      <c r="H171" s="70"/>
      <c r="I171" s="70"/>
      <c r="J171" s="70"/>
    </row>
    <row r="172" spans="1:10" s="59" customFormat="1" x14ac:dyDescent="0.25">
      <c r="A172" s="452"/>
      <c r="B172" s="452"/>
      <c r="C172" s="453"/>
      <c r="D172" s="452"/>
      <c r="E172" s="452"/>
      <c r="F172" s="452"/>
      <c r="H172" s="70"/>
      <c r="I172" s="70"/>
      <c r="J172" s="70"/>
    </row>
    <row r="173" spans="1:10" s="59" customFormat="1" x14ac:dyDescent="0.25">
      <c r="A173" s="452"/>
      <c r="B173" s="452"/>
      <c r="C173" s="453"/>
      <c r="D173" s="452"/>
      <c r="E173" s="452"/>
      <c r="F173" s="452"/>
      <c r="H173" s="70"/>
      <c r="I173" s="70"/>
      <c r="J173" s="70"/>
    </row>
    <row r="174" spans="1:10" s="59" customFormat="1" x14ac:dyDescent="0.25">
      <c r="A174" s="452"/>
      <c r="B174" s="452"/>
      <c r="C174" s="453"/>
      <c r="D174" s="452"/>
      <c r="E174" s="452"/>
      <c r="F174" s="452"/>
      <c r="H174" s="70"/>
      <c r="I174" s="70"/>
      <c r="J174" s="70"/>
    </row>
    <row r="175" spans="1:10" s="59" customFormat="1" x14ac:dyDescent="0.25">
      <c r="A175" s="452"/>
      <c r="B175" s="452"/>
      <c r="C175" s="453"/>
      <c r="D175" s="452"/>
      <c r="E175" s="452"/>
      <c r="F175" s="452"/>
      <c r="H175" s="70"/>
      <c r="I175" s="70"/>
      <c r="J175" s="70"/>
    </row>
    <row r="176" spans="1:10" s="59" customFormat="1" x14ac:dyDescent="0.25">
      <c r="A176" s="452"/>
      <c r="B176" s="452"/>
      <c r="C176" s="453"/>
      <c r="D176" s="452"/>
      <c r="E176" s="452"/>
      <c r="F176" s="452"/>
      <c r="H176" s="70"/>
      <c r="I176" s="70"/>
      <c r="J176" s="70"/>
    </row>
    <row r="177" spans="1:10" s="59" customFormat="1" x14ac:dyDescent="0.25">
      <c r="A177" s="452"/>
      <c r="B177" s="452"/>
      <c r="C177" s="453"/>
      <c r="D177" s="452"/>
      <c r="E177" s="452"/>
      <c r="F177" s="452"/>
      <c r="H177" s="70"/>
      <c r="I177" s="70"/>
      <c r="J177" s="70"/>
    </row>
    <row r="178" spans="1:10" s="59" customFormat="1" x14ac:dyDescent="0.25">
      <c r="A178" s="452"/>
      <c r="B178" s="452"/>
      <c r="C178" s="453"/>
      <c r="D178" s="452"/>
      <c r="E178" s="452"/>
      <c r="F178" s="452"/>
      <c r="H178" s="70"/>
      <c r="I178" s="70"/>
      <c r="J178" s="70"/>
    </row>
    <row r="179" spans="1:10" s="59" customFormat="1" x14ac:dyDescent="0.25">
      <c r="A179" s="452"/>
      <c r="B179" s="452"/>
      <c r="C179" s="453"/>
      <c r="D179" s="452"/>
      <c r="E179" s="452"/>
      <c r="F179" s="452"/>
      <c r="H179" s="70"/>
      <c r="I179" s="70"/>
      <c r="J179" s="70"/>
    </row>
    <row r="180" spans="1:10" s="59" customFormat="1" x14ac:dyDescent="0.25">
      <c r="A180" s="452"/>
      <c r="B180" s="452"/>
      <c r="C180" s="453"/>
      <c r="D180" s="452"/>
      <c r="E180" s="452"/>
      <c r="F180" s="452"/>
      <c r="H180" s="70"/>
      <c r="I180" s="70"/>
      <c r="J180" s="70"/>
    </row>
    <row r="181" spans="1:10" s="59" customFormat="1" x14ac:dyDescent="0.25">
      <c r="A181" s="452"/>
      <c r="B181" s="452"/>
      <c r="C181" s="453"/>
      <c r="D181" s="452"/>
      <c r="E181" s="452"/>
      <c r="F181" s="452"/>
      <c r="H181" s="70"/>
      <c r="I181" s="70"/>
      <c r="J181" s="70"/>
    </row>
    <row r="182" spans="1:10" s="59" customFormat="1" x14ac:dyDescent="0.25">
      <c r="A182" s="452"/>
      <c r="B182" s="452"/>
      <c r="C182" s="453"/>
      <c r="D182" s="452"/>
      <c r="E182" s="452"/>
      <c r="F182" s="452"/>
      <c r="H182" s="70"/>
      <c r="I182" s="70"/>
      <c r="J182" s="70"/>
    </row>
    <row r="183" spans="1:10" s="59" customFormat="1" x14ac:dyDescent="0.25">
      <c r="A183" s="452"/>
      <c r="B183" s="452"/>
      <c r="C183" s="453"/>
      <c r="D183" s="452"/>
      <c r="E183" s="452"/>
      <c r="F183" s="452"/>
      <c r="H183" s="70"/>
      <c r="I183" s="70"/>
      <c r="J183" s="70"/>
    </row>
    <row r="184" spans="1:10" s="59" customFormat="1" x14ac:dyDescent="0.25">
      <c r="A184" s="452"/>
      <c r="B184" s="452"/>
      <c r="C184" s="453"/>
      <c r="D184" s="452"/>
      <c r="E184" s="452"/>
      <c r="F184" s="452"/>
      <c r="H184" s="70"/>
      <c r="I184" s="70"/>
      <c r="J184" s="70"/>
    </row>
    <row r="185" spans="1:10" s="59" customFormat="1" x14ac:dyDescent="0.25">
      <c r="A185" s="452"/>
      <c r="B185" s="452"/>
      <c r="C185" s="453"/>
      <c r="D185" s="452"/>
      <c r="E185" s="452"/>
      <c r="F185" s="452"/>
      <c r="H185" s="70"/>
      <c r="I185" s="70"/>
      <c r="J185" s="70"/>
    </row>
    <row r="186" spans="1:10" s="59" customFormat="1" x14ac:dyDescent="0.25">
      <c r="A186" s="452"/>
      <c r="B186" s="452"/>
      <c r="C186" s="453"/>
      <c r="D186" s="452"/>
      <c r="E186" s="452"/>
      <c r="F186" s="452"/>
      <c r="H186" s="70"/>
      <c r="I186" s="70"/>
      <c r="J186" s="70"/>
    </row>
    <row r="187" spans="1:10" s="59" customFormat="1" x14ac:dyDescent="0.25">
      <c r="A187" s="452"/>
      <c r="B187" s="452"/>
      <c r="C187" s="453"/>
      <c r="D187" s="452"/>
      <c r="E187" s="452"/>
      <c r="F187" s="452"/>
      <c r="H187" s="70"/>
      <c r="I187" s="70"/>
      <c r="J187" s="70"/>
    </row>
    <row r="188" spans="1:10" s="59" customFormat="1" x14ac:dyDescent="0.25">
      <c r="A188" s="452"/>
      <c r="B188" s="452"/>
      <c r="C188" s="453"/>
      <c r="D188" s="452"/>
      <c r="E188" s="452"/>
      <c r="F188" s="452"/>
      <c r="H188" s="70"/>
      <c r="I188" s="70"/>
      <c r="J188" s="70"/>
    </row>
    <row r="189" spans="1:10" s="59" customFormat="1" x14ac:dyDescent="0.25">
      <c r="A189" s="452"/>
      <c r="B189" s="452"/>
      <c r="C189" s="453"/>
      <c r="D189" s="452"/>
      <c r="E189" s="452"/>
      <c r="F189" s="452"/>
      <c r="H189" s="70"/>
      <c r="I189" s="70"/>
      <c r="J189" s="70"/>
    </row>
    <row r="190" spans="1:10" s="59" customFormat="1" x14ac:dyDescent="0.25">
      <c r="A190" s="452"/>
      <c r="B190" s="452"/>
      <c r="C190" s="453"/>
      <c r="D190" s="452"/>
      <c r="E190" s="452"/>
      <c r="F190" s="452"/>
      <c r="H190" s="70"/>
      <c r="I190" s="70"/>
      <c r="J190" s="70"/>
    </row>
    <row r="191" spans="1:10" s="59" customFormat="1" x14ac:dyDescent="0.25">
      <c r="A191" s="452"/>
      <c r="B191" s="452"/>
      <c r="C191" s="453"/>
      <c r="D191" s="452"/>
      <c r="E191" s="452"/>
      <c r="F191" s="452"/>
      <c r="H191" s="70"/>
      <c r="I191" s="70"/>
      <c r="J191" s="70"/>
    </row>
    <row r="192" spans="1:10" s="59" customFormat="1" x14ac:dyDescent="0.25">
      <c r="A192" s="452"/>
      <c r="B192" s="452"/>
      <c r="C192" s="453"/>
      <c r="D192" s="452"/>
      <c r="E192" s="452"/>
      <c r="F192" s="452"/>
      <c r="H192" s="70"/>
      <c r="I192" s="70"/>
      <c r="J192" s="70"/>
    </row>
    <row r="193" spans="1:10" s="59" customFormat="1" x14ac:dyDescent="0.25">
      <c r="A193" s="452"/>
      <c r="B193" s="452"/>
      <c r="C193" s="453"/>
      <c r="D193" s="452"/>
      <c r="E193" s="452"/>
      <c r="F193" s="452"/>
      <c r="H193" s="70"/>
      <c r="I193" s="70"/>
      <c r="J193" s="70"/>
    </row>
    <row r="194" spans="1:10" s="59" customFormat="1" x14ac:dyDescent="0.25">
      <c r="A194" s="452"/>
      <c r="B194" s="452"/>
      <c r="C194" s="453"/>
      <c r="D194" s="452"/>
      <c r="E194" s="452"/>
      <c r="F194" s="452"/>
      <c r="H194" s="70"/>
      <c r="I194" s="70"/>
      <c r="J194" s="70"/>
    </row>
    <row r="195" spans="1:10" s="59" customFormat="1" x14ac:dyDescent="0.25">
      <c r="A195" s="452"/>
      <c r="B195" s="452"/>
      <c r="C195" s="453"/>
      <c r="D195" s="452"/>
      <c r="E195" s="452"/>
      <c r="F195" s="452"/>
      <c r="H195" s="70"/>
      <c r="I195" s="70"/>
      <c r="J195" s="70"/>
    </row>
    <row r="196" spans="1:10" s="59" customFormat="1" x14ac:dyDescent="0.25">
      <c r="A196" s="452"/>
      <c r="B196" s="452"/>
      <c r="C196" s="453"/>
      <c r="D196" s="452"/>
      <c r="E196" s="452"/>
      <c r="F196" s="452"/>
      <c r="H196" s="70"/>
      <c r="I196" s="70"/>
      <c r="J196" s="70"/>
    </row>
    <row r="197" spans="1:10" s="59" customFormat="1" x14ac:dyDescent="0.25">
      <c r="A197" s="452"/>
      <c r="B197" s="452"/>
      <c r="C197" s="453"/>
      <c r="D197" s="452"/>
      <c r="E197" s="452"/>
      <c r="F197" s="452"/>
      <c r="H197" s="70"/>
      <c r="I197" s="70"/>
      <c r="J197" s="70"/>
    </row>
    <row r="198" spans="1:10" s="59" customFormat="1" x14ac:dyDescent="0.25">
      <c r="A198" s="452"/>
      <c r="B198" s="452"/>
      <c r="C198" s="453"/>
      <c r="D198" s="452"/>
      <c r="E198" s="452"/>
      <c r="F198" s="452"/>
      <c r="H198" s="70"/>
      <c r="I198" s="70"/>
      <c r="J198" s="70"/>
    </row>
    <row r="199" spans="1:10" s="59" customFormat="1" x14ac:dyDescent="0.25">
      <c r="A199" s="452"/>
      <c r="B199" s="452"/>
      <c r="C199" s="453"/>
      <c r="D199" s="452"/>
      <c r="E199" s="452"/>
      <c r="F199" s="452"/>
      <c r="H199" s="70"/>
      <c r="I199" s="70"/>
      <c r="J199" s="70"/>
    </row>
    <row r="200" spans="1:10" s="59" customFormat="1" x14ac:dyDescent="0.25">
      <c r="A200" s="452"/>
      <c r="B200" s="452"/>
      <c r="C200" s="453"/>
      <c r="D200" s="452"/>
      <c r="E200" s="452"/>
      <c r="F200" s="452"/>
      <c r="H200" s="70"/>
      <c r="I200" s="70"/>
      <c r="J200" s="70"/>
    </row>
    <row r="201" spans="1:10" s="59" customFormat="1" x14ac:dyDescent="0.25">
      <c r="A201" s="452"/>
      <c r="B201" s="452"/>
      <c r="C201" s="453"/>
      <c r="D201" s="452"/>
      <c r="E201" s="452"/>
      <c r="F201" s="452"/>
      <c r="H201" s="70"/>
      <c r="I201" s="70"/>
      <c r="J201" s="70"/>
    </row>
    <row r="202" spans="1:10" s="59" customFormat="1" x14ac:dyDescent="0.25">
      <c r="A202" s="452"/>
      <c r="B202" s="452"/>
      <c r="C202" s="453"/>
      <c r="D202" s="452"/>
      <c r="E202" s="452"/>
      <c r="F202" s="452"/>
      <c r="H202" s="70"/>
      <c r="I202" s="70"/>
      <c r="J202" s="70"/>
    </row>
    <row r="203" spans="1:10" s="59" customFormat="1" x14ac:dyDescent="0.25">
      <c r="A203" s="452"/>
      <c r="B203" s="452"/>
      <c r="C203" s="453"/>
      <c r="D203" s="452"/>
      <c r="E203" s="452"/>
      <c r="F203" s="452"/>
      <c r="H203" s="70"/>
      <c r="I203" s="70"/>
      <c r="J203" s="70"/>
    </row>
    <row r="204" spans="1:10" s="59" customFormat="1" x14ac:dyDescent="0.25">
      <c r="A204" s="452"/>
      <c r="B204" s="452"/>
      <c r="C204" s="453"/>
      <c r="D204" s="452"/>
      <c r="E204" s="452"/>
      <c r="F204" s="452"/>
      <c r="H204" s="70"/>
      <c r="I204" s="70"/>
      <c r="J204" s="70"/>
    </row>
    <row r="205" spans="1:10" s="59" customFormat="1" x14ac:dyDescent="0.25">
      <c r="A205" s="452"/>
      <c r="B205" s="452"/>
      <c r="C205" s="453"/>
      <c r="D205" s="452"/>
      <c r="E205" s="452"/>
      <c r="F205" s="452"/>
      <c r="H205" s="70"/>
      <c r="I205" s="70"/>
      <c r="J205" s="70"/>
    </row>
    <row r="206" spans="1:10" s="59" customFormat="1" x14ac:dyDescent="0.25">
      <c r="A206" s="452"/>
      <c r="B206" s="452"/>
      <c r="C206" s="453"/>
      <c r="D206" s="452"/>
      <c r="E206" s="452"/>
      <c r="F206" s="452"/>
      <c r="H206" s="70"/>
      <c r="I206" s="70"/>
      <c r="J206" s="70"/>
    </row>
    <row r="207" spans="1:10" s="59" customFormat="1" x14ac:dyDescent="0.25">
      <c r="A207" s="452"/>
      <c r="B207" s="452"/>
      <c r="C207" s="453"/>
      <c r="D207" s="452"/>
      <c r="E207" s="452"/>
      <c r="F207" s="452"/>
      <c r="H207" s="70"/>
      <c r="I207" s="70"/>
      <c r="J207" s="70"/>
    </row>
    <row r="208" spans="1:10" s="59" customFormat="1" x14ac:dyDescent="0.25">
      <c r="A208" s="452"/>
      <c r="B208" s="452"/>
      <c r="C208" s="453"/>
      <c r="D208" s="452"/>
      <c r="E208" s="452"/>
      <c r="F208" s="452"/>
      <c r="H208" s="70"/>
      <c r="I208" s="70"/>
      <c r="J208" s="70"/>
    </row>
    <row r="209" spans="1:10" s="59" customFormat="1" x14ac:dyDescent="0.25">
      <c r="A209" s="452"/>
      <c r="B209" s="452"/>
      <c r="C209" s="453"/>
      <c r="D209" s="452"/>
      <c r="E209" s="452"/>
      <c r="F209" s="452"/>
      <c r="H209" s="70"/>
      <c r="I209" s="70"/>
      <c r="J209" s="70"/>
    </row>
    <row r="210" spans="1:10" s="59" customFormat="1" x14ac:dyDescent="0.25">
      <c r="A210" s="452"/>
      <c r="B210" s="452"/>
      <c r="C210" s="453"/>
      <c r="D210" s="452"/>
      <c r="E210" s="452"/>
      <c r="F210" s="452"/>
      <c r="H210" s="70"/>
      <c r="I210" s="70"/>
      <c r="J210" s="70"/>
    </row>
    <row r="211" spans="1:10" s="59" customFormat="1" x14ac:dyDescent="0.25">
      <c r="A211" s="452"/>
      <c r="B211" s="452"/>
      <c r="C211" s="453"/>
      <c r="D211" s="452"/>
      <c r="E211" s="452"/>
      <c r="F211" s="452"/>
      <c r="H211" s="70"/>
      <c r="I211" s="70"/>
      <c r="J211" s="70"/>
    </row>
    <row r="212" spans="1:10" s="59" customFormat="1" x14ac:dyDescent="0.25">
      <c r="A212" s="452"/>
      <c r="B212" s="452"/>
      <c r="C212" s="453"/>
      <c r="D212" s="452"/>
      <c r="E212" s="452"/>
      <c r="F212" s="452"/>
      <c r="H212" s="70"/>
      <c r="I212" s="70"/>
      <c r="J212" s="70"/>
    </row>
    <row r="213" spans="1:10" s="59" customFormat="1" x14ac:dyDescent="0.25">
      <c r="A213" s="452"/>
      <c r="B213" s="452"/>
      <c r="C213" s="453"/>
      <c r="D213" s="452"/>
      <c r="E213" s="452"/>
      <c r="F213" s="452"/>
      <c r="H213" s="70"/>
      <c r="I213" s="70"/>
      <c r="J213" s="70"/>
    </row>
    <row r="214" spans="1:10" s="59" customFormat="1" x14ac:dyDescent="0.25">
      <c r="A214" s="452"/>
      <c r="B214" s="452"/>
      <c r="C214" s="453"/>
      <c r="D214" s="452"/>
      <c r="E214" s="452"/>
      <c r="F214" s="452"/>
      <c r="H214" s="70"/>
      <c r="I214" s="70"/>
      <c r="J214" s="70"/>
    </row>
    <row r="215" spans="1:10" s="59" customFormat="1" x14ac:dyDescent="0.25">
      <c r="A215" s="452"/>
      <c r="B215" s="452"/>
      <c r="C215" s="453"/>
      <c r="D215" s="452"/>
      <c r="E215" s="452"/>
      <c r="F215" s="452"/>
      <c r="H215" s="70"/>
      <c r="I215" s="70"/>
      <c r="J215" s="70"/>
    </row>
    <row r="216" spans="1:10" s="59" customFormat="1" x14ac:dyDescent="0.25">
      <c r="A216" s="452"/>
      <c r="B216" s="452"/>
      <c r="C216" s="453"/>
      <c r="D216" s="452"/>
      <c r="E216" s="452"/>
      <c r="F216" s="452"/>
      <c r="H216" s="70"/>
      <c r="I216" s="70"/>
      <c r="J216" s="70"/>
    </row>
    <row r="217" spans="1:10" s="59" customFormat="1" x14ac:dyDescent="0.25">
      <c r="A217" s="452"/>
      <c r="B217" s="452"/>
      <c r="C217" s="453"/>
      <c r="D217" s="452"/>
      <c r="E217" s="452"/>
      <c r="F217" s="452"/>
      <c r="H217" s="70"/>
      <c r="I217" s="70"/>
      <c r="J217" s="70"/>
    </row>
    <row r="218" spans="1:10" s="59" customFormat="1" x14ac:dyDescent="0.25">
      <c r="A218" s="452"/>
      <c r="B218" s="452"/>
      <c r="C218" s="453"/>
      <c r="D218" s="452"/>
      <c r="E218" s="452"/>
      <c r="F218" s="452"/>
      <c r="H218" s="70"/>
      <c r="I218" s="70"/>
      <c r="J218" s="70"/>
    </row>
    <row r="219" spans="1:10" s="59" customFormat="1" x14ac:dyDescent="0.25">
      <c r="A219" s="452"/>
      <c r="B219" s="452"/>
      <c r="C219" s="453"/>
      <c r="D219" s="452"/>
      <c r="E219" s="452"/>
      <c r="F219" s="452"/>
      <c r="H219" s="70"/>
      <c r="I219" s="70"/>
      <c r="J219" s="70"/>
    </row>
    <row r="220" spans="1:10" s="59" customFormat="1" x14ac:dyDescent="0.25">
      <c r="A220" s="452"/>
      <c r="B220" s="452"/>
      <c r="C220" s="453"/>
      <c r="D220" s="452"/>
      <c r="E220" s="452"/>
      <c r="F220" s="452"/>
      <c r="H220" s="70"/>
      <c r="I220" s="70"/>
      <c r="J220" s="70"/>
    </row>
    <row r="221" spans="1:10" s="59" customFormat="1" x14ac:dyDescent="0.25">
      <c r="A221" s="452"/>
      <c r="B221" s="452"/>
      <c r="C221" s="453"/>
      <c r="D221" s="452"/>
      <c r="E221" s="452"/>
      <c r="F221" s="452"/>
      <c r="H221" s="70"/>
      <c r="I221" s="70"/>
      <c r="J221" s="70"/>
    </row>
    <row r="222" spans="1:10" s="59" customFormat="1" x14ac:dyDescent="0.25">
      <c r="A222" s="452"/>
      <c r="B222" s="452"/>
      <c r="C222" s="453"/>
      <c r="D222" s="452"/>
      <c r="E222" s="452"/>
      <c r="F222" s="452"/>
      <c r="H222" s="70"/>
      <c r="I222" s="70"/>
      <c r="J222" s="70"/>
    </row>
    <row r="223" spans="1:10" s="59" customFormat="1" x14ac:dyDescent="0.25">
      <c r="A223" s="452"/>
      <c r="B223" s="452"/>
      <c r="C223" s="453"/>
      <c r="D223" s="452"/>
      <c r="E223" s="452"/>
      <c r="F223" s="452"/>
      <c r="H223" s="70"/>
      <c r="I223" s="70"/>
      <c r="J223" s="70"/>
    </row>
    <row r="224" spans="1:10" s="59" customFormat="1" x14ac:dyDescent="0.25">
      <c r="A224" s="452"/>
      <c r="B224" s="452"/>
      <c r="C224" s="453"/>
      <c r="D224" s="452"/>
      <c r="E224" s="452"/>
      <c r="F224" s="452"/>
      <c r="H224" s="70"/>
      <c r="I224" s="70"/>
      <c r="J224" s="70"/>
    </row>
    <row r="225" spans="1:10" s="59" customFormat="1" x14ac:dyDescent="0.25">
      <c r="A225" s="452"/>
      <c r="B225" s="452"/>
      <c r="C225" s="453"/>
      <c r="D225" s="452"/>
      <c r="E225" s="452"/>
      <c r="F225" s="452"/>
      <c r="H225" s="70"/>
      <c r="I225" s="70"/>
      <c r="J225" s="70"/>
    </row>
    <row r="226" spans="1:10" s="59" customFormat="1" x14ac:dyDescent="0.25">
      <c r="A226" s="452"/>
      <c r="B226" s="452"/>
      <c r="C226" s="453"/>
      <c r="D226" s="452"/>
      <c r="E226" s="452"/>
      <c r="F226" s="452"/>
      <c r="H226" s="70"/>
      <c r="I226" s="70"/>
      <c r="J226" s="70"/>
    </row>
    <row r="227" spans="1:10" s="59" customFormat="1" x14ac:dyDescent="0.25">
      <c r="A227" s="452"/>
      <c r="B227" s="452"/>
      <c r="C227" s="453"/>
      <c r="D227" s="452"/>
      <c r="E227" s="452"/>
      <c r="F227" s="452"/>
      <c r="H227" s="70"/>
      <c r="I227" s="70"/>
      <c r="J227" s="70"/>
    </row>
    <row r="228" spans="1:10" s="59" customFormat="1" x14ac:dyDescent="0.25">
      <c r="A228" s="452"/>
      <c r="B228" s="452"/>
      <c r="C228" s="453"/>
      <c r="D228" s="452"/>
      <c r="E228" s="452"/>
      <c r="F228" s="452"/>
      <c r="H228" s="70"/>
      <c r="I228" s="70"/>
      <c r="J228" s="70"/>
    </row>
    <row r="229" spans="1:10" s="59" customFormat="1" x14ac:dyDescent="0.25">
      <c r="A229" s="452"/>
      <c r="B229" s="452"/>
      <c r="C229" s="453"/>
      <c r="D229" s="452"/>
      <c r="E229" s="452"/>
      <c r="F229" s="452"/>
      <c r="H229" s="70"/>
      <c r="I229" s="70"/>
      <c r="J229" s="70"/>
    </row>
    <row r="230" spans="1:10" s="59" customFormat="1" x14ac:dyDescent="0.25">
      <c r="A230" s="452"/>
      <c r="B230" s="452"/>
      <c r="C230" s="453"/>
      <c r="D230" s="452"/>
      <c r="E230" s="452"/>
      <c r="F230" s="452"/>
      <c r="H230" s="70"/>
      <c r="I230" s="70"/>
      <c r="J230" s="70"/>
    </row>
    <row r="231" spans="1:10" s="59" customFormat="1" x14ac:dyDescent="0.25">
      <c r="A231" s="452"/>
      <c r="B231" s="452"/>
      <c r="C231" s="453"/>
      <c r="D231" s="452"/>
      <c r="E231" s="452"/>
      <c r="F231" s="452"/>
      <c r="H231" s="70"/>
      <c r="I231" s="70"/>
      <c r="J231" s="70"/>
    </row>
    <row r="232" spans="1:10" s="59" customFormat="1" x14ac:dyDescent="0.25">
      <c r="A232" s="452"/>
      <c r="B232" s="452"/>
      <c r="C232" s="453"/>
      <c r="D232" s="452"/>
      <c r="E232" s="452"/>
      <c r="F232" s="452"/>
      <c r="H232" s="70"/>
      <c r="I232" s="70"/>
      <c r="J232" s="70"/>
    </row>
    <row r="233" spans="1:10" s="59" customFormat="1" x14ac:dyDescent="0.25">
      <c r="A233" s="452"/>
      <c r="B233" s="452"/>
      <c r="C233" s="453"/>
      <c r="D233" s="452"/>
      <c r="E233" s="452"/>
      <c r="F233" s="452"/>
      <c r="H233" s="70"/>
      <c r="I233" s="70"/>
      <c r="J233" s="70"/>
    </row>
    <row r="234" spans="1:10" s="59" customFormat="1" x14ac:dyDescent="0.25">
      <c r="A234" s="452"/>
      <c r="B234" s="452"/>
      <c r="C234" s="453"/>
      <c r="D234" s="452"/>
      <c r="E234" s="452"/>
      <c r="F234" s="452"/>
      <c r="H234" s="70"/>
      <c r="I234" s="70"/>
      <c r="J234" s="70"/>
    </row>
    <row r="235" spans="1:10" s="59" customFormat="1" x14ac:dyDescent="0.25">
      <c r="A235" s="452"/>
      <c r="B235" s="452"/>
      <c r="C235" s="453"/>
      <c r="D235" s="452"/>
      <c r="E235" s="452"/>
      <c r="F235" s="452"/>
      <c r="H235" s="70"/>
      <c r="I235" s="70"/>
      <c r="J235" s="70"/>
    </row>
    <row r="236" spans="1:10" s="59" customFormat="1" x14ac:dyDescent="0.25">
      <c r="A236" s="452"/>
      <c r="B236" s="452"/>
      <c r="C236" s="453"/>
      <c r="D236" s="452"/>
      <c r="E236" s="452"/>
      <c r="F236" s="452"/>
      <c r="H236" s="70"/>
      <c r="I236" s="70"/>
      <c r="J236" s="70"/>
    </row>
    <row r="237" spans="1:10" s="59" customFormat="1" x14ac:dyDescent="0.25">
      <c r="A237" s="452"/>
      <c r="B237" s="452"/>
      <c r="C237" s="453"/>
      <c r="D237" s="452"/>
      <c r="E237" s="452"/>
      <c r="F237" s="452"/>
      <c r="H237" s="70"/>
      <c r="I237" s="70"/>
      <c r="J237" s="70"/>
    </row>
    <row r="238" spans="1:10" s="59" customFormat="1" x14ac:dyDescent="0.25">
      <c r="A238" s="452"/>
      <c r="B238" s="452"/>
      <c r="C238" s="453"/>
      <c r="D238" s="452"/>
      <c r="E238" s="452"/>
      <c r="F238" s="452"/>
      <c r="H238" s="70"/>
      <c r="I238" s="70"/>
      <c r="J238" s="70"/>
    </row>
    <row r="239" spans="1:10" s="59" customFormat="1" x14ac:dyDescent="0.25">
      <c r="A239" s="452"/>
      <c r="B239" s="452"/>
      <c r="C239" s="453"/>
      <c r="D239" s="452"/>
      <c r="E239" s="452"/>
      <c r="F239" s="452"/>
      <c r="H239" s="70"/>
      <c r="I239" s="70"/>
      <c r="J239" s="70"/>
    </row>
    <row r="240" spans="1:10" s="59" customFormat="1" x14ac:dyDescent="0.25">
      <c r="A240" s="452"/>
      <c r="B240" s="452"/>
      <c r="C240" s="453"/>
      <c r="D240" s="452"/>
      <c r="E240" s="452"/>
      <c r="F240" s="452"/>
      <c r="H240" s="70"/>
      <c r="I240" s="70"/>
      <c r="J240" s="70"/>
    </row>
    <row r="241" spans="1:10" s="59" customFormat="1" x14ac:dyDescent="0.25">
      <c r="A241" s="452"/>
      <c r="B241" s="452"/>
      <c r="C241" s="453"/>
      <c r="D241" s="452"/>
      <c r="E241" s="452"/>
      <c r="F241" s="452"/>
      <c r="H241" s="70"/>
      <c r="I241" s="70"/>
      <c r="J241" s="70"/>
    </row>
    <row r="242" spans="1:10" s="59" customFormat="1" x14ac:dyDescent="0.25">
      <c r="A242" s="452"/>
      <c r="B242" s="452"/>
      <c r="C242" s="453"/>
      <c r="D242" s="452"/>
      <c r="E242" s="452"/>
      <c r="F242" s="452"/>
      <c r="H242" s="70"/>
      <c r="I242" s="70"/>
      <c r="J242" s="70"/>
    </row>
    <row r="243" spans="1:10" s="59" customFormat="1" x14ac:dyDescent="0.25">
      <c r="A243" s="452"/>
      <c r="B243" s="452"/>
      <c r="C243" s="453"/>
      <c r="D243" s="452"/>
      <c r="E243" s="452"/>
      <c r="F243" s="452"/>
      <c r="H243" s="70"/>
      <c r="I243" s="70"/>
      <c r="J243" s="70"/>
    </row>
    <row r="244" spans="1:10" s="59" customFormat="1" x14ac:dyDescent="0.25">
      <c r="A244" s="452"/>
      <c r="B244" s="452"/>
      <c r="C244" s="453"/>
      <c r="D244" s="452"/>
      <c r="E244" s="452"/>
      <c r="F244" s="452"/>
      <c r="H244" s="70"/>
      <c r="I244" s="70"/>
      <c r="J244" s="70"/>
    </row>
    <row r="245" spans="1:10" s="59" customFormat="1" x14ac:dyDescent="0.25">
      <c r="A245" s="452"/>
      <c r="B245" s="452"/>
      <c r="C245" s="453"/>
      <c r="D245" s="452"/>
      <c r="E245" s="452"/>
      <c r="F245" s="452"/>
      <c r="H245" s="70"/>
      <c r="I245" s="70"/>
      <c r="J245" s="70"/>
    </row>
    <row r="246" spans="1:10" s="59" customFormat="1" x14ac:dyDescent="0.25">
      <c r="A246" s="452"/>
      <c r="B246" s="452"/>
      <c r="C246" s="453"/>
      <c r="D246" s="452"/>
      <c r="E246" s="452"/>
      <c r="F246" s="452"/>
      <c r="H246" s="70"/>
      <c r="I246" s="70"/>
      <c r="J246" s="70"/>
    </row>
    <row r="247" spans="1:10" s="59" customFormat="1" x14ac:dyDescent="0.25">
      <c r="A247" s="452"/>
      <c r="B247" s="452"/>
      <c r="C247" s="453"/>
      <c r="D247" s="452"/>
      <c r="E247" s="452"/>
      <c r="F247" s="452"/>
      <c r="H247" s="70"/>
      <c r="I247" s="70"/>
      <c r="J247" s="70"/>
    </row>
    <row r="248" spans="1:10" s="59" customFormat="1" x14ac:dyDescent="0.25">
      <c r="A248" s="452"/>
      <c r="B248" s="452"/>
      <c r="C248" s="453"/>
      <c r="D248" s="452"/>
      <c r="E248" s="452"/>
      <c r="F248" s="452"/>
      <c r="H248" s="70"/>
      <c r="I248" s="70"/>
      <c r="J248" s="70"/>
    </row>
    <row r="249" spans="1:10" s="59" customFormat="1" x14ac:dyDescent="0.25">
      <c r="A249" s="452"/>
      <c r="B249" s="452"/>
      <c r="C249" s="453"/>
      <c r="D249" s="452"/>
      <c r="E249" s="452"/>
      <c r="F249" s="452"/>
      <c r="H249" s="70"/>
      <c r="I249" s="70"/>
      <c r="J249" s="70"/>
    </row>
    <row r="250" spans="1:10" s="59" customFormat="1" x14ac:dyDescent="0.25">
      <c r="A250" s="452"/>
      <c r="B250" s="452"/>
      <c r="C250" s="453"/>
      <c r="D250" s="452"/>
      <c r="E250" s="452"/>
      <c r="F250" s="452"/>
      <c r="H250" s="70"/>
      <c r="I250" s="70"/>
      <c r="J250" s="70"/>
    </row>
    <row r="251" spans="1:10" s="59" customFormat="1" x14ac:dyDescent="0.25">
      <c r="A251" s="452"/>
      <c r="B251" s="452"/>
      <c r="C251" s="453"/>
      <c r="D251" s="452"/>
      <c r="E251" s="452"/>
      <c r="F251" s="452"/>
      <c r="H251" s="70"/>
      <c r="I251" s="70"/>
      <c r="J251" s="70"/>
    </row>
    <row r="252" spans="1:10" s="59" customFormat="1" x14ac:dyDescent="0.25">
      <c r="A252" s="452"/>
      <c r="B252" s="452"/>
      <c r="C252" s="453"/>
      <c r="D252" s="452"/>
      <c r="E252" s="452"/>
      <c r="F252" s="452"/>
      <c r="H252" s="70"/>
      <c r="I252" s="70"/>
      <c r="J252" s="70"/>
    </row>
    <row r="253" spans="1:10" s="59" customFormat="1" x14ac:dyDescent="0.25">
      <c r="A253" s="452"/>
      <c r="B253" s="452"/>
      <c r="C253" s="453"/>
      <c r="D253" s="452"/>
      <c r="E253" s="452"/>
      <c r="F253" s="452"/>
      <c r="H253" s="70"/>
      <c r="I253" s="70"/>
      <c r="J253" s="70"/>
    </row>
    <row r="254" spans="1:10" s="59" customFormat="1" x14ac:dyDescent="0.25">
      <c r="A254" s="452"/>
      <c r="B254" s="452"/>
      <c r="C254" s="453"/>
      <c r="D254" s="452"/>
      <c r="E254" s="452"/>
      <c r="F254" s="452"/>
      <c r="H254" s="70"/>
      <c r="I254" s="70"/>
      <c r="J254" s="70"/>
    </row>
    <row r="255" spans="1:10" s="59" customFormat="1" x14ac:dyDescent="0.25">
      <c r="A255" s="452"/>
      <c r="B255" s="452"/>
      <c r="C255" s="453"/>
      <c r="D255" s="452"/>
      <c r="E255" s="452"/>
      <c r="F255" s="452"/>
      <c r="H255" s="70"/>
      <c r="I255" s="70"/>
      <c r="J255" s="70"/>
    </row>
    <row r="256" spans="1:10" s="59" customFormat="1" x14ac:dyDescent="0.25">
      <c r="A256" s="452"/>
      <c r="B256" s="452"/>
      <c r="C256" s="453"/>
      <c r="D256" s="452"/>
      <c r="E256" s="452"/>
      <c r="F256" s="452"/>
      <c r="H256" s="70"/>
      <c r="I256" s="70"/>
      <c r="J256" s="70"/>
    </row>
    <row r="257" spans="1:10" s="59" customFormat="1" x14ac:dyDescent="0.25">
      <c r="A257" s="452"/>
      <c r="B257" s="452"/>
      <c r="C257" s="453"/>
      <c r="D257" s="452"/>
      <c r="E257" s="452"/>
      <c r="F257" s="452"/>
      <c r="H257" s="70"/>
      <c r="I257" s="70"/>
      <c r="J257" s="70"/>
    </row>
    <row r="258" spans="1:10" s="59" customFormat="1" x14ac:dyDescent="0.25">
      <c r="A258" s="452"/>
      <c r="B258" s="452"/>
      <c r="C258" s="453"/>
      <c r="D258" s="452"/>
      <c r="E258" s="452"/>
      <c r="F258" s="452"/>
      <c r="H258" s="70"/>
      <c r="I258" s="70"/>
      <c r="J258" s="70"/>
    </row>
    <row r="259" spans="1:10" s="59" customFormat="1" x14ac:dyDescent="0.25">
      <c r="A259" s="452"/>
      <c r="B259" s="452"/>
      <c r="C259" s="453"/>
      <c r="D259" s="452"/>
      <c r="E259" s="452"/>
      <c r="F259" s="452"/>
      <c r="H259" s="70"/>
      <c r="I259" s="70"/>
      <c r="J259" s="70"/>
    </row>
    <row r="260" spans="1:10" s="59" customFormat="1" x14ac:dyDescent="0.25">
      <c r="A260" s="452"/>
      <c r="B260" s="452"/>
      <c r="C260" s="453"/>
      <c r="D260" s="452"/>
      <c r="E260" s="452"/>
      <c r="F260" s="452"/>
      <c r="H260" s="70"/>
      <c r="I260" s="70"/>
      <c r="J260" s="70"/>
    </row>
    <row r="261" spans="1:10" s="59" customFormat="1" x14ac:dyDescent="0.25">
      <c r="A261" s="452"/>
      <c r="B261" s="452"/>
      <c r="C261" s="453"/>
      <c r="D261" s="452"/>
      <c r="E261" s="452"/>
      <c r="F261" s="452"/>
      <c r="H261" s="70"/>
      <c r="I261" s="70"/>
      <c r="J261" s="70"/>
    </row>
    <row r="262" spans="1:10" s="59" customFormat="1" x14ac:dyDescent="0.25">
      <c r="A262" s="452"/>
      <c r="B262" s="452"/>
      <c r="C262" s="453"/>
      <c r="D262" s="452"/>
      <c r="E262" s="452"/>
      <c r="F262" s="452"/>
      <c r="H262" s="70"/>
      <c r="I262" s="70"/>
      <c r="J262" s="70"/>
    </row>
    <row r="263" spans="1:10" s="59" customFormat="1" x14ac:dyDescent="0.25">
      <c r="A263" s="452"/>
      <c r="B263" s="452"/>
      <c r="C263" s="453"/>
      <c r="D263" s="452"/>
      <c r="E263" s="452"/>
      <c r="F263" s="452"/>
      <c r="H263" s="70"/>
      <c r="I263" s="70"/>
      <c r="J263" s="70"/>
    </row>
    <row r="264" spans="1:10" s="59" customFormat="1" x14ac:dyDescent="0.25">
      <c r="A264" s="452"/>
      <c r="B264" s="452"/>
      <c r="C264" s="453"/>
      <c r="D264" s="452"/>
      <c r="E264" s="452"/>
      <c r="F264" s="452"/>
      <c r="H264" s="70"/>
      <c r="I264" s="70"/>
      <c r="J264" s="70"/>
    </row>
    <row r="265" spans="1:10" s="59" customFormat="1" x14ac:dyDescent="0.25">
      <c r="A265" s="452"/>
      <c r="B265" s="452"/>
      <c r="C265" s="453"/>
      <c r="D265" s="452"/>
      <c r="E265" s="452"/>
      <c r="F265" s="452"/>
      <c r="H265" s="70"/>
      <c r="I265" s="70"/>
      <c r="J265" s="70"/>
    </row>
    <row r="266" spans="1:10" s="59" customFormat="1" x14ac:dyDescent="0.25">
      <c r="A266" s="452"/>
      <c r="B266" s="452"/>
      <c r="C266" s="453"/>
      <c r="D266" s="452"/>
      <c r="E266" s="452"/>
      <c r="F266" s="452"/>
      <c r="H266" s="70"/>
      <c r="I266" s="70"/>
      <c r="J266" s="70"/>
    </row>
    <row r="267" spans="1:10" s="59" customFormat="1" x14ac:dyDescent="0.25">
      <c r="A267" s="452"/>
      <c r="B267" s="452"/>
      <c r="C267" s="453"/>
      <c r="D267" s="452"/>
      <c r="E267" s="452"/>
      <c r="F267" s="452"/>
      <c r="H267" s="70"/>
      <c r="I267" s="70"/>
      <c r="J267" s="70"/>
    </row>
    <row r="268" spans="1:10" s="59" customFormat="1" x14ac:dyDescent="0.25">
      <c r="A268" s="452"/>
      <c r="B268" s="452"/>
      <c r="C268" s="453"/>
      <c r="D268" s="452"/>
      <c r="E268" s="452"/>
      <c r="F268" s="452"/>
      <c r="H268" s="70"/>
      <c r="I268" s="70"/>
      <c r="J268" s="70"/>
    </row>
    <row r="269" spans="1:10" s="59" customFormat="1" x14ac:dyDescent="0.25">
      <c r="A269" s="452"/>
      <c r="B269" s="452"/>
      <c r="C269" s="453"/>
      <c r="D269" s="452"/>
      <c r="E269" s="452"/>
      <c r="F269" s="452"/>
      <c r="H269" s="70"/>
      <c r="I269" s="70"/>
      <c r="J269" s="70"/>
    </row>
    <row r="270" spans="1:10" s="59" customFormat="1" x14ac:dyDescent="0.25">
      <c r="A270" s="452"/>
      <c r="B270" s="452"/>
      <c r="C270" s="453"/>
      <c r="D270" s="452"/>
      <c r="E270" s="452"/>
      <c r="F270" s="452"/>
      <c r="H270" s="70"/>
      <c r="I270" s="70"/>
      <c r="J270" s="70"/>
    </row>
    <row r="271" spans="1:10" s="59" customFormat="1" x14ac:dyDescent="0.25">
      <c r="A271" s="452"/>
      <c r="B271" s="452"/>
      <c r="C271" s="453"/>
      <c r="D271" s="452"/>
      <c r="E271" s="452"/>
      <c r="F271" s="452"/>
      <c r="H271" s="70"/>
      <c r="I271" s="70"/>
      <c r="J271" s="70"/>
    </row>
    <row r="272" spans="1:10" s="59" customFormat="1" x14ac:dyDescent="0.25">
      <c r="A272" s="452"/>
      <c r="B272" s="452"/>
      <c r="C272" s="453"/>
      <c r="D272" s="452"/>
      <c r="E272" s="452"/>
      <c r="F272" s="452"/>
      <c r="H272" s="70"/>
      <c r="I272" s="70"/>
      <c r="J272" s="70"/>
    </row>
    <row r="273" spans="1:10" s="59" customFormat="1" x14ac:dyDescent="0.25">
      <c r="A273" s="452"/>
      <c r="B273" s="452"/>
      <c r="C273" s="453"/>
      <c r="D273" s="452"/>
      <c r="E273" s="452"/>
      <c r="F273" s="452"/>
      <c r="H273" s="70"/>
      <c r="I273" s="70"/>
      <c r="J273" s="70"/>
    </row>
    <row r="274" spans="1:10" s="59" customFormat="1" x14ac:dyDescent="0.25">
      <c r="A274" s="452"/>
      <c r="B274" s="452"/>
      <c r="C274" s="453"/>
      <c r="D274" s="452"/>
      <c r="E274" s="452"/>
      <c r="F274" s="452"/>
      <c r="H274" s="70"/>
      <c r="I274" s="70"/>
      <c r="J274" s="70"/>
    </row>
    <row r="275" spans="1:10" s="59" customFormat="1" x14ac:dyDescent="0.25">
      <c r="A275" s="452"/>
      <c r="B275" s="452"/>
      <c r="C275" s="453"/>
      <c r="D275" s="452"/>
      <c r="E275" s="452"/>
      <c r="F275" s="452"/>
      <c r="H275" s="70"/>
      <c r="I275" s="70"/>
      <c r="J275" s="70"/>
    </row>
    <row r="276" spans="1:10" s="59" customFormat="1" x14ac:dyDescent="0.25">
      <c r="A276" s="452"/>
      <c r="B276" s="452"/>
      <c r="C276" s="453"/>
      <c r="D276" s="452"/>
      <c r="E276" s="452"/>
      <c r="F276" s="452"/>
      <c r="H276" s="70"/>
      <c r="I276" s="70"/>
      <c r="J276" s="70"/>
    </row>
    <row r="277" spans="1:10" s="59" customFormat="1" x14ac:dyDescent="0.25">
      <c r="A277" s="452"/>
      <c r="B277" s="452"/>
      <c r="C277" s="453"/>
      <c r="D277" s="452"/>
      <c r="E277" s="452"/>
      <c r="F277" s="452"/>
      <c r="H277" s="70"/>
      <c r="I277" s="70"/>
      <c r="J277" s="70"/>
    </row>
    <row r="278" spans="1:10" s="59" customFormat="1" x14ac:dyDescent="0.25">
      <c r="A278" s="452"/>
      <c r="B278" s="452"/>
      <c r="C278" s="453"/>
      <c r="D278" s="452"/>
      <c r="E278" s="452"/>
      <c r="F278" s="452"/>
      <c r="H278" s="70"/>
      <c r="I278" s="70"/>
      <c r="J278" s="70"/>
    </row>
    <row r="279" spans="1:10" s="59" customFormat="1" x14ac:dyDescent="0.25">
      <c r="A279" s="452"/>
      <c r="B279" s="452"/>
      <c r="C279" s="453"/>
      <c r="D279" s="452"/>
      <c r="E279" s="452"/>
      <c r="F279" s="452"/>
      <c r="H279" s="70"/>
      <c r="I279" s="70"/>
      <c r="J279" s="70"/>
    </row>
    <row r="280" spans="1:10" s="59" customFormat="1" x14ac:dyDescent="0.25">
      <c r="A280" s="452"/>
      <c r="B280" s="452"/>
      <c r="C280" s="453"/>
      <c r="D280" s="452"/>
      <c r="E280" s="452"/>
      <c r="F280" s="452"/>
      <c r="H280" s="70"/>
      <c r="I280" s="70"/>
      <c r="J280" s="70"/>
    </row>
    <row r="281" spans="1:10" s="59" customFormat="1" x14ac:dyDescent="0.25">
      <c r="A281" s="452"/>
      <c r="B281" s="452"/>
      <c r="C281" s="453"/>
      <c r="D281" s="452"/>
      <c r="E281" s="452"/>
      <c r="F281" s="452"/>
      <c r="H281" s="70"/>
      <c r="I281" s="70"/>
      <c r="J281" s="70"/>
    </row>
    <row r="282" spans="1:10" s="59" customFormat="1" x14ac:dyDescent="0.25">
      <c r="A282" s="452"/>
      <c r="B282" s="452"/>
      <c r="C282" s="453"/>
      <c r="D282" s="452"/>
      <c r="E282" s="452"/>
      <c r="F282" s="452"/>
      <c r="H282" s="70"/>
      <c r="I282" s="70"/>
      <c r="J282" s="70"/>
    </row>
    <row r="283" spans="1:10" s="59" customFormat="1" x14ac:dyDescent="0.25">
      <c r="A283" s="452"/>
      <c r="B283" s="452"/>
      <c r="C283" s="453"/>
      <c r="D283" s="452"/>
      <c r="E283" s="452"/>
      <c r="F283" s="452"/>
      <c r="H283" s="70"/>
      <c r="I283" s="70"/>
      <c r="J283" s="70"/>
    </row>
    <row r="284" spans="1:10" s="59" customFormat="1" x14ac:dyDescent="0.25">
      <c r="A284" s="452"/>
      <c r="B284" s="452"/>
      <c r="C284" s="453"/>
      <c r="D284" s="452"/>
      <c r="E284" s="452"/>
      <c r="F284" s="452"/>
      <c r="H284" s="70"/>
      <c r="I284" s="70"/>
      <c r="J284" s="70"/>
    </row>
    <row r="285" spans="1:10" s="59" customFormat="1" x14ac:dyDescent="0.25">
      <c r="A285" s="452"/>
      <c r="B285" s="452"/>
      <c r="C285" s="453"/>
      <c r="D285" s="452"/>
      <c r="E285" s="452"/>
      <c r="F285" s="452"/>
      <c r="H285" s="70"/>
      <c r="I285" s="70"/>
      <c r="J285" s="70"/>
    </row>
    <row r="286" spans="1:10" s="59" customFormat="1" x14ac:dyDescent="0.25">
      <c r="A286" s="452"/>
      <c r="B286" s="452"/>
      <c r="C286" s="453"/>
      <c r="D286" s="452"/>
      <c r="E286" s="452"/>
      <c r="F286" s="452"/>
      <c r="H286" s="70"/>
      <c r="I286" s="70"/>
      <c r="J286" s="70"/>
    </row>
    <row r="287" spans="1:10" s="59" customFormat="1" x14ac:dyDescent="0.25">
      <c r="A287" s="452"/>
      <c r="B287" s="452"/>
      <c r="C287" s="453"/>
      <c r="D287" s="452"/>
      <c r="E287" s="452"/>
      <c r="F287" s="452"/>
      <c r="H287" s="70"/>
      <c r="I287" s="70"/>
      <c r="J287" s="70"/>
    </row>
    <row r="288" spans="1:10" s="59" customFormat="1" x14ac:dyDescent="0.25">
      <c r="A288" s="452"/>
      <c r="B288" s="452"/>
      <c r="C288" s="453"/>
      <c r="D288" s="452"/>
      <c r="E288" s="452"/>
      <c r="F288" s="452"/>
      <c r="H288" s="70"/>
      <c r="I288" s="70"/>
      <c r="J288" s="70"/>
    </row>
    <row r="289" spans="1:10" s="59" customFormat="1" x14ac:dyDescent="0.25">
      <c r="A289" s="452"/>
      <c r="B289" s="452"/>
      <c r="C289" s="453"/>
      <c r="D289" s="452"/>
      <c r="E289" s="452"/>
      <c r="F289" s="452"/>
      <c r="H289" s="70"/>
      <c r="I289" s="70"/>
      <c r="J289" s="70"/>
    </row>
    <row r="290" spans="1:10" s="59" customFormat="1" x14ac:dyDescent="0.25">
      <c r="A290" s="452"/>
      <c r="B290" s="452"/>
      <c r="C290" s="453"/>
      <c r="D290" s="452"/>
      <c r="E290" s="452"/>
      <c r="F290" s="452"/>
      <c r="H290" s="70"/>
      <c r="I290" s="70"/>
      <c r="J290" s="70"/>
    </row>
    <row r="291" spans="1:10" s="59" customFormat="1" x14ac:dyDescent="0.25">
      <c r="A291" s="452"/>
      <c r="B291" s="452"/>
      <c r="C291" s="453"/>
      <c r="D291" s="452"/>
      <c r="E291" s="452"/>
      <c r="F291" s="452"/>
      <c r="H291" s="70"/>
      <c r="I291" s="70"/>
      <c r="J291" s="70"/>
    </row>
    <row r="292" spans="1:10" s="59" customFormat="1" x14ac:dyDescent="0.25">
      <c r="A292" s="452"/>
      <c r="B292" s="452"/>
      <c r="C292" s="453"/>
      <c r="D292" s="452"/>
      <c r="E292" s="452"/>
      <c r="F292" s="452"/>
      <c r="H292" s="70"/>
      <c r="I292" s="70"/>
      <c r="J292" s="70"/>
    </row>
    <row r="293" spans="1:10" s="59" customFormat="1" x14ac:dyDescent="0.25">
      <c r="A293" s="452"/>
      <c r="B293" s="452"/>
      <c r="C293" s="453"/>
      <c r="D293" s="452"/>
      <c r="E293" s="452"/>
      <c r="F293" s="452"/>
      <c r="H293" s="70"/>
      <c r="I293" s="70"/>
      <c r="J293" s="70"/>
    </row>
    <row r="294" spans="1:10" s="59" customFormat="1" x14ac:dyDescent="0.25">
      <c r="A294" s="452"/>
      <c r="B294" s="452"/>
      <c r="C294" s="453"/>
      <c r="D294" s="452"/>
      <c r="E294" s="452"/>
      <c r="F294" s="452"/>
      <c r="H294" s="70"/>
      <c r="I294" s="70"/>
      <c r="J294" s="70"/>
    </row>
    <row r="295" spans="1:10" s="59" customFormat="1" x14ac:dyDescent="0.25">
      <c r="A295" s="452"/>
      <c r="B295" s="452"/>
      <c r="C295" s="453"/>
      <c r="D295" s="452"/>
      <c r="E295" s="452"/>
      <c r="F295" s="452"/>
      <c r="H295" s="70"/>
      <c r="I295" s="70"/>
      <c r="J295" s="70"/>
    </row>
    <row r="296" spans="1:10" s="59" customFormat="1" x14ac:dyDescent="0.25">
      <c r="A296" s="452"/>
      <c r="B296" s="452"/>
      <c r="C296" s="453"/>
      <c r="D296" s="452"/>
      <c r="E296" s="452"/>
      <c r="F296" s="452"/>
      <c r="H296" s="70"/>
      <c r="I296" s="70"/>
      <c r="J296" s="70"/>
    </row>
    <row r="297" spans="1:10" s="59" customFormat="1" x14ac:dyDescent="0.25">
      <c r="A297" s="452"/>
      <c r="B297" s="452"/>
      <c r="C297" s="453"/>
      <c r="D297" s="452"/>
      <c r="E297" s="452"/>
      <c r="F297" s="452"/>
      <c r="H297" s="70"/>
      <c r="I297" s="70"/>
      <c r="J297" s="70"/>
    </row>
    <row r="298" spans="1:10" s="59" customFormat="1" x14ac:dyDescent="0.25">
      <c r="A298" s="452"/>
      <c r="B298" s="452"/>
      <c r="C298" s="453"/>
      <c r="D298" s="452"/>
      <c r="E298" s="452"/>
      <c r="F298" s="452"/>
      <c r="H298" s="70"/>
      <c r="I298" s="70"/>
      <c r="J298" s="70"/>
    </row>
    <row r="299" spans="1:10" s="59" customFormat="1" x14ac:dyDescent="0.25">
      <c r="A299" s="452"/>
      <c r="B299" s="452"/>
      <c r="C299" s="453"/>
      <c r="D299" s="452"/>
      <c r="E299" s="452"/>
      <c r="F299" s="452"/>
      <c r="H299" s="70"/>
      <c r="I299" s="70"/>
      <c r="J299" s="70"/>
    </row>
    <row r="300" spans="1:10" s="59" customFormat="1" x14ac:dyDescent="0.25">
      <c r="A300" s="452"/>
      <c r="B300" s="452"/>
      <c r="C300" s="453"/>
      <c r="D300" s="452"/>
      <c r="E300" s="452"/>
      <c r="F300" s="452"/>
      <c r="H300" s="70"/>
      <c r="I300" s="70"/>
      <c r="J300" s="70"/>
    </row>
    <row r="301" spans="1:10" s="59" customFormat="1" x14ac:dyDescent="0.25">
      <c r="A301" s="452"/>
      <c r="B301" s="452"/>
      <c r="C301" s="453"/>
      <c r="D301" s="452"/>
      <c r="E301" s="452"/>
      <c r="F301" s="452"/>
      <c r="H301" s="70"/>
      <c r="I301" s="70"/>
      <c r="J301" s="70"/>
    </row>
    <row r="302" spans="1:10" s="59" customFormat="1" x14ac:dyDescent="0.25">
      <c r="A302" s="452"/>
      <c r="B302" s="452"/>
      <c r="C302" s="453"/>
      <c r="D302" s="452"/>
      <c r="E302" s="452"/>
      <c r="F302" s="452"/>
      <c r="H302" s="70"/>
      <c r="I302" s="70"/>
      <c r="J302" s="70"/>
    </row>
    <row r="303" spans="1:10" s="59" customFormat="1" x14ac:dyDescent="0.25">
      <c r="A303" s="452"/>
      <c r="B303" s="452"/>
      <c r="C303" s="453"/>
      <c r="D303" s="452"/>
      <c r="E303" s="452"/>
      <c r="F303" s="452"/>
      <c r="H303" s="70"/>
      <c r="I303" s="70"/>
      <c r="J303" s="70"/>
    </row>
    <row r="304" spans="1:10" s="59" customFormat="1" x14ac:dyDescent="0.25">
      <c r="A304" s="452"/>
      <c r="B304" s="452"/>
      <c r="C304" s="453"/>
      <c r="D304" s="452"/>
      <c r="E304" s="452"/>
      <c r="F304" s="452"/>
      <c r="H304" s="70"/>
      <c r="I304" s="70"/>
      <c r="J304" s="70"/>
    </row>
    <row r="305" spans="1:10" s="59" customFormat="1" x14ac:dyDescent="0.25">
      <c r="A305" s="452"/>
      <c r="B305" s="452"/>
      <c r="C305" s="453"/>
      <c r="D305" s="452"/>
      <c r="E305" s="452"/>
      <c r="F305" s="452"/>
      <c r="H305" s="70"/>
      <c r="I305" s="70"/>
      <c r="J305" s="70"/>
    </row>
    <row r="306" spans="1:10" s="59" customFormat="1" x14ac:dyDescent="0.25">
      <c r="A306" s="452"/>
      <c r="B306" s="452"/>
      <c r="C306" s="453"/>
      <c r="D306" s="452"/>
      <c r="E306" s="452"/>
      <c r="F306" s="452"/>
      <c r="H306" s="70"/>
      <c r="I306" s="70"/>
      <c r="J306" s="70"/>
    </row>
    <row r="307" spans="1:10" s="59" customFormat="1" x14ac:dyDescent="0.25">
      <c r="A307" s="452"/>
      <c r="B307" s="452"/>
      <c r="C307" s="453"/>
      <c r="D307" s="452"/>
      <c r="E307" s="452"/>
      <c r="F307" s="452"/>
      <c r="H307" s="70"/>
      <c r="I307" s="70"/>
      <c r="J307" s="70"/>
    </row>
    <row r="308" spans="1:10" s="59" customFormat="1" x14ac:dyDescent="0.25">
      <c r="A308" s="452"/>
      <c r="B308" s="452"/>
      <c r="C308" s="453"/>
      <c r="D308" s="452"/>
      <c r="E308" s="452"/>
      <c r="F308" s="452"/>
      <c r="H308" s="70"/>
      <c r="I308" s="70"/>
      <c r="J308" s="70"/>
    </row>
    <row r="309" spans="1:10" s="59" customFormat="1" x14ac:dyDescent="0.25">
      <c r="A309" s="452"/>
      <c r="B309" s="452"/>
      <c r="C309" s="453"/>
      <c r="D309" s="452"/>
      <c r="E309" s="452"/>
      <c r="F309" s="452"/>
      <c r="H309" s="70"/>
      <c r="I309" s="70"/>
      <c r="J309" s="70"/>
    </row>
    <row r="310" spans="1:10" s="59" customFormat="1" x14ac:dyDescent="0.25">
      <c r="A310" s="452"/>
      <c r="B310" s="452"/>
      <c r="C310" s="453"/>
      <c r="D310" s="452"/>
      <c r="E310" s="452"/>
      <c r="F310" s="452"/>
      <c r="H310" s="70"/>
      <c r="I310" s="70"/>
      <c r="J310" s="70"/>
    </row>
    <row r="311" spans="1:10" s="59" customFormat="1" x14ac:dyDescent="0.25">
      <c r="A311" s="452"/>
      <c r="B311" s="452"/>
      <c r="C311" s="453"/>
      <c r="D311" s="452"/>
      <c r="E311" s="452"/>
      <c r="F311" s="452"/>
      <c r="H311" s="70"/>
      <c r="I311" s="70"/>
      <c r="J311" s="70"/>
    </row>
    <row r="312" spans="1:10" s="59" customFormat="1" x14ac:dyDescent="0.25">
      <c r="A312" s="452"/>
      <c r="B312" s="452"/>
      <c r="C312" s="453"/>
      <c r="D312" s="452"/>
      <c r="E312" s="452"/>
      <c r="F312" s="452"/>
      <c r="H312" s="70"/>
      <c r="I312" s="70"/>
      <c r="J312" s="70"/>
    </row>
    <row r="313" spans="1:10" s="59" customFormat="1" x14ac:dyDescent="0.25">
      <c r="A313" s="452"/>
      <c r="B313" s="452"/>
      <c r="C313" s="453"/>
      <c r="D313" s="452"/>
      <c r="E313" s="452"/>
      <c r="F313" s="452"/>
      <c r="H313" s="70"/>
      <c r="I313" s="70"/>
      <c r="J313" s="70"/>
    </row>
    <row r="314" spans="1:10" s="59" customFormat="1" x14ac:dyDescent="0.25">
      <c r="A314" s="452"/>
      <c r="B314" s="452"/>
      <c r="C314" s="453"/>
      <c r="D314" s="452"/>
      <c r="E314" s="452"/>
      <c r="F314" s="452"/>
      <c r="H314" s="70"/>
      <c r="I314" s="70"/>
      <c r="J314" s="70"/>
    </row>
    <row r="315" spans="1:10" s="59" customFormat="1" x14ac:dyDescent="0.25">
      <c r="A315" s="452"/>
      <c r="B315" s="452"/>
      <c r="C315" s="453"/>
      <c r="D315" s="452"/>
      <c r="E315" s="452"/>
      <c r="F315" s="452"/>
      <c r="H315" s="70"/>
      <c r="I315" s="70"/>
      <c r="J315" s="70"/>
    </row>
    <row r="316" spans="1:10" s="59" customFormat="1" x14ac:dyDescent="0.25">
      <c r="A316" s="452"/>
      <c r="B316" s="452"/>
      <c r="C316" s="453"/>
      <c r="D316" s="452"/>
      <c r="E316" s="452"/>
      <c r="F316" s="452"/>
      <c r="H316" s="70"/>
      <c r="I316" s="70"/>
      <c r="J316" s="70"/>
    </row>
    <row r="317" spans="1:10" s="59" customFormat="1" x14ac:dyDescent="0.25">
      <c r="A317" s="452"/>
      <c r="B317" s="452"/>
      <c r="C317" s="453"/>
      <c r="D317" s="452"/>
      <c r="E317" s="452"/>
      <c r="F317" s="452"/>
      <c r="H317" s="70"/>
      <c r="I317" s="70"/>
      <c r="J317" s="70"/>
    </row>
    <row r="318" spans="1:10" s="59" customFormat="1" x14ac:dyDescent="0.25">
      <c r="A318" s="452"/>
      <c r="B318" s="452"/>
      <c r="C318" s="453"/>
      <c r="D318" s="452"/>
      <c r="E318" s="452"/>
      <c r="F318" s="452"/>
      <c r="H318" s="70"/>
      <c r="I318" s="70"/>
      <c r="J318" s="70"/>
    </row>
    <row r="319" spans="1:10" s="59" customFormat="1" x14ac:dyDescent="0.25">
      <c r="A319" s="452"/>
      <c r="B319" s="452"/>
      <c r="C319" s="453"/>
      <c r="D319" s="452"/>
      <c r="E319" s="452"/>
      <c r="F319" s="452"/>
      <c r="H319" s="70"/>
      <c r="I319" s="70"/>
      <c r="J319" s="70"/>
    </row>
    <row r="320" spans="1:10" s="59" customFormat="1" x14ac:dyDescent="0.25">
      <c r="A320" s="452"/>
      <c r="B320" s="452"/>
      <c r="C320" s="453"/>
      <c r="D320" s="452"/>
      <c r="E320" s="452"/>
      <c r="F320" s="452"/>
      <c r="H320" s="70"/>
      <c r="I320" s="70"/>
      <c r="J320" s="70"/>
    </row>
    <row r="321" spans="1:10" s="59" customFormat="1" x14ac:dyDescent="0.25">
      <c r="A321" s="452"/>
      <c r="B321" s="452"/>
      <c r="C321" s="453"/>
      <c r="D321" s="452"/>
      <c r="E321" s="452"/>
      <c r="F321" s="452"/>
      <c r="H321" s="70"/>
      <c r="I321" s="70"/>
      <c r="J321" s="70"/>
    </row>
    <row r="322" spans="1:10" s="59" customFormat="1" x14ac:dyDescent="0.25">
      <c r="A322" s="452"/>
      <c r="B322" s="452"/>
      <c r="C322" s="453"/>
      <c r="D322" s="452"/>
      <c r="E322" s="452"/>
      <c r="F322" s="452"/>
      <c r="H322" s="70"/>
      <c r="I322" s="70"/>
      <c r="J322" s="70"/>
    </row>
    <row r="323" spans="1:10" s="59" customFormat="1" x14ac:dyDescent="0.25">
      <c r="A323" s="452"/>
      <c r="B323" s="452"/>
      <c r="C323" s="453"/>
      <c r="D323" s="452"/>
      <c r="E323" s="452"/>
      <c r="F323" s="452"/>
      <c r="H323" s="70"/>
      <c r="I323" s="70"/>
      <c r="J323" s="70"/>
    </row>
    <row r="324" spans="1:10" s="59" customFormat="1" x14ac:dyDescent="0.25">
      <c r="A324" s="452"/>
      <c r="B324" s="452"/>
      <c r="C324" s="453"/>
      <c r="D324" s="452"/>
      <c r="E324" s="452"/>
      <c r="F324" s="452"/>
      <c r="H324" s="70"/>
      <c r="I324" s="70"/>
      <c r="J324" s="70"/>
    </row>
    <row r="325" spans="1:10" s="59" customFormat="1" x14ac:dyDescent="0.25">
      <c r="A325" s="452"/>
      <c r="B325" s="452"/>
      <c r="C325" s="453"/>
      <c r="D325" s="452"/>
      <c r="E325" s="452"/>
      <c r="F325" s="452"/>
      <c r="H325" s="70"/>
      <c r="I325" s="70"/>
      <c r="J325" s="70"/>
    </row>
    <row r="326" spans="1:10" s="59" customFormat="1" x14ac:dyDescent="0.25">
      <c r="A326" s="452"/>
      <c r="B326" s="452"/>
      <c r="C326" s="453"/>
      <c r="D326" s="452"/>
      <c r="E326" s="452"/>
      <c r="F326" s="452"/>
      <c r="H326" s="70"/>
      <c r="I326" s="70"/>
      <c r="J326" s="70"/>
    </row>
    <row r="327" spans="1:10" s="59" customFormat="1" x14ac:dyDescent="0.25">
      <c r="A327" s="452"/>
      <c r="B327" s="452"/>
      <c r="C327" s="453"/>
      <c r="D327" s="452"/>
      <c r="E327" s="452"/>
      <c r="F327" s="452"/>
      <c r="H327" s="70"/>
      <c r="I327" s="70"/>
      <c r="J327" s="70"/>
    </row>
    <row r="328" spans="1:10" s="59" customFormat="1" x14ac:dyDescent="0.25">
      <c r="A328" s="452"/>
      <c r="B328" s="452"/>
      <c r="C328" s="453"/>
      <c r="D328" s="452"/>
      <c r="E328" s="452"/>
      <c r="F328" s="452"/>
      <c r="H328" s="70"/>
      <c r="I328" s="70"/>
      <c r="J328" s="70"/>
    </row>
  </sheetData>
  <sheetProtection formatCells="0" formatColumns="0" formatRows="0" insertHyperlinks="0" autoFilter="0"/>
  <autoFilter ref="A5:F21" xr:uid="{00000000-0009-0000-0000-000002000000}"/>
  <mergeCells count="11">
    <mergeCell ref="A12:A15"/>
    <mergeCell ref="A16:A18"/>
    <mergeCell ref="A19:A20"/>
    <mergeCell ref="A1:F1"/>
    <mergeCell ref="A2:F2"/>
    <mergeCell ref="A3:F3"/>
    <mergeCell ref="G3:J3"/>
    <mergeCell ref="A4:F4"/>
    <mergeCell ref="G4:H4"/>
    <mergeCell ref="I4:J4"/>
    <mergeCell ref="A6:A11"/>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7" max="1048575" man="1"/>
  </colBreaks>
  <ignoredErrors>
    <ignoredError sqref="G22:G24 I24"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Y15"/>
  <sheetViews>
    <sheetView showGridLines="0" topLeftCell="C8" zoomScale="80" zoomScaleNormal="80" zoomScaleSheetLayoutView="70" workbookViewId="0">
      <selection activeCell="H9" sqref="H9:J10"/>
    </sheetView>
  </sheetViews>
  <sheetFormatPr baseColWidth="10" defaultColWidth="11.42578125" defaultRowHeight="15" x14ac:dyDescent="0.25"/>
  <cols>
    <col min="1" max="1" width="25" style="70" customWidth="1"/>
    <col min="2" max="2" width="45.140625" style="61" customWidth="1"/>
    <col min="3" max="3" width="31.42578125" style="61" customWidth="1"/>
    <col min="4" max="4" width="31.42578125" style="70" customWidth="1"/>
    <col min="5" max="5" width="31.7109375" style="70" customWidth="1"/>
    <col min="6" max="6" width="15.42578125" style="61" customWidth="1"/>
    <col min="7" max="7" width="14.42578125" style="70" customWidth="1"/>
    <col min="8" max="8" width="36.42578125" style="61" customWidth="1"/>
    <col min="9" max="9" width="20.5703125" style="61" customWidth="1"/>
    <col min="10" max="10" width="23.140625" style="61" customWidth="1"/>
    <col min="11" max="11" width="18" style="61" customWidth="1"/>
    <col min="12" max="12" width="35.140625" style="61" customWidth="1"/>
    <col min="13" max="13" width="20.5703125" style="61" customWidth="1"/>
    <col min="14" max="14" width="37.42578125" style="61" customWidth="1"/>
    <col min="15" max="15" width="20" style="61" customWidth="1"/>
    <col min="16" max="16" width="17.7109375" style="61" customWidth="1"/>
    <col min="17" max="17" width="41" style="61" customWidth="1"/>
    <col min="18" max="18" width="36" style="61" customWidth="1"/>
    <col min="19" max="19" width="4.85546875" style="70" hidden="1" customWidth="1"/>
    <col min="20" max="20" width="5.42578125" style="284" hidden="1" customWidth="1"/>
    <col min="21" max="21" width="5.140625" style="284" hidden="1" customWidth="1"/>
    <col min="22" max="22" width="4.140625" style="284" hidden="1" customWidth="1"/>
    <col min="23" max="23" width="4.7109375" style="284" hidden="1" customWidth="1"/>
    <col min="24" max="24" width="4.42578125" style="284" hidden="1" customWidth="1"/>
    <col min="25" max="25" width="2.28515625" style="284" hidden="1" customWidth="1"/>
    <col min="26" max="16384" width="11.42578125" style="61"/>
  </cols>
  <sheetData>
    <row r="1" spans="1:25" s="57" customFormat="1" ht="59.25" customHeight="1" x14ac:dyDescent="0.25">
      <c r="A1" s="636" t="s">
        <v>120</v>
      </c>
      <c r="B1" s="637"/>
      <c r="C1" s="637"/>
      <c r="D1" s="637"/>
      <c r="E1" s="637"/>
      <c r="F1" s="638"/>
      <c r="G1" s="399"/>
      <c r="H1" s="67"/>
      <c r="I1" s="67"/>
      <c r="J1" s="67"/>
      <c r="K1" s="67"/>
      <c r="L1" s="67"/>
      <c r="M1" s="67"/>
      <c r="N1" s="67"/>
      <c r="O1" s="67"/>
      <c r="P1" s="67"/>
      <c r="Q1" s="67"/>
      <c r="R1" s="67"/>
      <c r="S1" s="67"/>
      <c r="T1" s="198"/>
      <c r="U1" s="198"/>
      <c r="V1" s="198"/>
      <c r="W1" s="198"/>
      <c r="X1" s="198"/>
      <c r="Y1" s="198"/>
    </row>
    <row r="2" spans="1:25" ht="30" customHeight="1" thickBot="1" x14ac:dyDescent="0.3">
      <c r="A2" s="584"/>
      <c r="B2" s="585"/>
      <c r="C2" s="585"/>
      <c r="D2" s="585"/>
      <c r="E2" s="585"/>
      <c r="F2" s="586"/>
      <c r="G2" s="399"/>
      <c r="H2" s="68"/>
      <c r="I2" s="68"/>
      <c r="J2" s="68"/>
      <c r="K2" s="68"/>
      <c r="L2" s="68"/>
      <c r="M2" s="68"/>
      <c r="N2" s="68"/>
      <c r="O2" s="68"/>
      <c r="P2" s="68"/>
      <c r="Q2" s="68"/>
      <c r="R2" s="68"/>
      <c r="S2" s="68"/>
    </row>
    <row r="3" spans="1:25" customFormat="1" ht="18.75" customHeight="1" thickBot="1" x14ac:dyDescent="0.3">
      <c r="A3" s="639"/>
      <c r="B3" s="640"/>
      <c r="C3" s="640"/>
      <c r="D3" s="640"/>
      <c r="E3" s="640"/>
      <c r="F3" s="641"/>
      <c r="G3" s="653" t="s">
        <v>20</v>
      </c>
      <c r="H3" s="654"/>
      <c r="I3" s="654"/>
      <c r="J3" s="655"/>
      <c r="K3" s="642" t="s">
        <v>21</v>
      </c>
      <c r="L3" s="643"/>
      <c r="M3" s="643"/>
      <c r="N3" s="644"/>
      <c r="O3" s="642" t="s">
        <v>22</v>
      </c>
      <c r="P3" s="643"/>
      <c r="Q3" s="643"/>
      <c r="R3" s="644"/>
      <c r="S3" s="302"/>
      <c r="T3" s="285"/>
      <c r="U3" s="285"/>
      <c r="V3" s="285"/>
      <c r="W3" s="285"/>
      <c r="X3" s="285"/>
      <c r="Y3" s="285"/>
    </row>
    <row r="4" spans="1:25" ht="57" customHeight="1" thickBot="1" x14ac:dyDescent="0.3">
      <c r="A4" s="649" t="s">
        <v>121</v>
      </c>
      <c r="B4" s="650"/>
      <c r="C4" s="650"/>
      <c r="D4" s="650"/>
      <c r="E4" s="650"/>
      <c r="F4" s="651"/>
      <c r="G4" s="645" t="s">
        <v>23</v>
      </c>
      <c r="H4" s="652"/>
      <c r="I4" s="647" t="s">
        <v>24</v>
      </c>
      <c r="J4" s="648"/>
      <c r="K4" s="645" t="s">
        <v>25</v>
      </c>
      <c r="L4" s="646"/>
      <c r="M4" s="647" t="s">
        <v>26</v>
      </c>
      <c r="N4" s="648"/>
      <c r="O4" s="645" t="s">
        <v>27</v>
      </c>
      <c r="P4" s="646"/>
      <c r="Q4" s="647" t="s">
        <v>28</v>
      </c>
      <c r="R4" s="648"/>
      <c r="S4" s="307"/>
      <c r="T4" s="633" t="s">
        <v>29</v>
      </c>
      <c r="U4" s="634"/>
      <c r="V4" s="634"/>
      <c r="W4" s="634"/>
      <c r="X4" s="634"/>
      <c r="Y4" s="635"/>
    </row>
    <row r="5" spans="1:25" ht="48" customHeight="1" thickBot="1" x14ac:dyDescent="0.3">
      <c r="A5" s="90" t="s">
        <v>30</v>
      </c>
      <c r="B5" s="91" t="s">
        <v>122</v>
      </c>
      <c r="C5" s="91" t="s">
        <v>123</v>
      </c>
      <c r="D5" s="91" t="s">
        <v>33</v>
      </c>
      <c r="E5" s="91" t="s">
        <v>34</v>
      </c>
      <c r="F5" s="92" t="s">
        <v>124</v>
      </c>
      <c r="G5" s="93" t="s">
        <v>36</v>
      </c>
      <c r="H5" s="94" t="s">
        <v>37</v>
      </c>
      <c r="I5" s="94" t="s">
        <v>38</v>
      </c>
      <c r="J5" s="404" t="s">
        <v>39</v>
      </c>
      <c r="K5" s="402" t="s">
        <v>40</v>
      </c>
      <c r="L5" s="403" t="s">
        <v>37</v>
      </c>
      <c r="M5" s="403" t="s">
        <v>38</v>
      </c>
      <c r="N5" s="404" t="s">
        <v>39</v>
      </c>
      <c r="O5" s="114" t="s">
        <v>40</v>
      </c>
      <c r="P5" s="115" t="s">
        <v>37</v>
      </c>
      <c r="Q5" s="115" t="s">
        <v>38</v>
      </c>
      <c r="R5" s="113" t="s">
        <v>39</v>
      </c>
      <c r="S5" s="370" t="s">
        <v>41</v>
      </c>
      <c r="T5" s="281" t="s">
        <v>14</v>
      </c>
      <c r="U5" s="281" t="s">
        <v>15</v>
      </c>
      <c r="V5" s="281" t="s">
        <v>16</v>
      </c>
      <c r="W5" s="281" t="s">
        <v>17</v>
      </c>
      <c r="X5" s="281" t="s">
        <v>18</v>
      </c>
      <c r="Y5" s="281" t="s">
        <v>19</v>
      </c>
    </row>
    <row r="6" spans="1:25" ht="196.5" customHeight="1" thickBot="1" x14ac:dyDescent="0.3">
      <c r="A6" s="296" t="s">
        <v>125</v>
      </c>
      <c r="B6" s="297" t="s">
        <v>126</v>
      </c>
      <c r="C6" s="179" t="s">
        <v>127</v>
      </c>
      <c r="D6" s="179" t="s">
        <v>128</v>
      </c>
      <c r="E6" s="179" t="s">
        <v>129</v>
      </c>
      <c r="F6" s="227">
        <v>44286</v>
      </c>
      <c r="G6" s="374">
        <v>1</v>
      </c>
      <c r="H6" s="726" t="s">
        <v>130</v>
      </c>
      <c r="I6" s="456">
        <v>1</v>
      </c>
      <c r="J6" s="457" t="s">
        <v>474</v>
      </c>
      <c r="K6" s="144"/>
      <c r="L6" s="145"/>
      <c r="M6" s="138"/>
      <c r="N6" s="135"/>
      <c r="O6" s="96"/>
      <c r="P6" s="97"/>
      <c r="Q6" s="97"/>
      <c r="R6" s="95"/>
      <c r="S6" s="371" t="s">
        <v>131</v>
      </c>
      <c r="T6" s="309">
        <v>0</v>
      </c>
      <c r="U6" s="310">
        <v>1</v>
      </c>
      <c r="V6" s="310">
        <v>1</v>
      </c>
      <c r="W6" s="310">
        <v>1</v>
      </c>
      <c r="X6" s="310">
        <v>1</v>
      </c>
      <c r="Y6" s="310">
        <v>1</v>
      </c>
    </row>
    <row r="7" spans="1:25" ht="164.25" customHeight="1" thickBot="1" x14ac:dyDescent="0.3">
      <c r="A7" s="240" t="s">
        <v>132</v>
      </c>
      <c r="B7" s="298" t="s">
        <v>133</v>
      </c>
      <c r="C7" s="239" t="s">
        <v>134</v>
      </c>
      <c r="D7" s="239" t="s">
        <v>135</v>
      </c>
      <c r="E7" s="239" t="s">
        <v>129</v>
      </c>
      <c r="F7" s="219">
        <v>44316</v>
      </c>
      <c r="G7" s="146">
        <v>1</v>
      </c>
      <c r="H7" s="727" t="s">
        <v>136</v>
      </c>
      <c r="I7" s="456">
        <v>1</v>
      </c>
      <c r="J7" s="457" t="s">
        <v>475</v>
      </c>
      <c r="K7" s="144"/>
      <c r="L7" s="145"/>
      <c r="M7" s="144"/>
      <c r="N7" s="139"/>
      <c r="O7" s="96"/>
      <c r="P7" s="97"/>
      <c r="Q7" s="97"/>
      <c r="R7" s="95"/>
      <c r="S7" s="371" t="s">
        <v>131</v>
      </c>
      <c r="T7" s="309">
        <v>0</v>
      </c>
      <c r="U7" s="310">
        <v>1</v>
      </c>
      <c r="V7" s="310">
        <v>1</v>
      </c>
      <c r="W7" s="310">
        <v>1</v>
      </c>
      <c r="X7" s="310">
        <v>1</v>
      </c>
      <c r="Y7" s="310">
        <v>1</v>
      </c>
    </row>
    <row r="8" spans="1:25" ht="180" customHeight="1" thickBot="1" x14ac:dyDescent="0.3">
      <c r="A8" s="240" t="s">
        <v>137</v>
      </c>
      <c r="B8" s="298" t="s">
        <v>138</v>
      </c>
      <c r="C8" s="239" t="s">
        <v>139</v>
      </c>
      <c r="D8" s="239" t="s">
        <v>140</v>
      </c>
      <c r="E8" s="239" t="s">
        <v>129</v>
      </c>
      <c r="F8" s="219">
        <v>44530</v>
      </c>
      <c r="G8" s="146">
        <v>0</v>
      </c>
      <c r="H8" s="728" t="s">
        <v>141</v>
      </c>
      <c r="I8" s="456">
        <v>0</v>
      </c>
      <c r="J8" s="457" t="s">
        <v>502</v>
      </c>
      <c r="K8" s="144"/>
      <c r="L8" s="145"/>
      <c r="M8" s="144"/>
      <c r="N8" s="147"/>
      <c r="O8" s="96"/>
      <c r="P8" s="97"/>
      <c r="Q8" s="97"/>
      <c r="R8" s="95"/>
      <c r="S8" s="372" t="s">
        <v>131</v>
      </c>
      <c r="T8" s="309">
        <v>0</v>
      </c>
      <c r="U8" s="310">
        <v>0</v>
      </c>
      <c r="V8" s="310">
        <v>0</v>
      </c>
      <c r="W8" s="310">
        <v>0</v>
      </c>
      <c r="X8" s="310">
        <v>0</v>
      </c>
      <c r="Y8" s="310">
        <v>2</v>
      </c>
    </row>
    <row r="9" spans="1:25" x14ac:dyDescent="0.25">
      <c r="A9" s="75"/>
      <c r="B9" s="72"/>
      <c r="C9" s="73"/>
      <c r="D9" s="73"/>
      <c r="E9" s="73"/>
      <c r="F9" s="78"/>
      <c r="G9" s="566">
        <f>SUM(G6:G8)</f>
        <v>2</v>
      </c>
      <c r="H9" s="563"/>
      <c r="I9" s="747"/>
      <c r="J9" s="70"/>
      <c r="K9" s="70"/>
      <c r="L9" s="70"/>
      <c r="M9" s="70"/>
      <c r="N9" s="70"/>
      <c r="O9" s="70"/>
      <c r="P9" s="70"/>
      <c r="Q9" s="70"/>
      <c r="R9" s="70"/>
      <c r="S9" s="66" t="s">
        <v>79</v>
      </c>
      <c r="T9" s="311">
        <f>SUM(T6:T8)</f>
        <v>0</v>
      </c>
      <c r="U9" s="311">
        <f t="shared" ref="U9:Y9" si="0">SUM(U6:U8)</f>
        <v>2</v>
      </c>
      <c r="V9" s="311">
        <f t="shared" si="0"/>
        <v>2</v>
      </c>
      <c r="W9" s="311">
        <f t="shared" si="0"/>
        <v>2</v>
      </c>
      <c r="X9" s="311">
        <f t="shared" si="0"/>
        <v>2</v>
      </c>
      <c r="Y9" s="311">
        <f t="shared" si="0"/>
        <v>4</v>
      </c>
    </row>
    <row r="10" spans="1:25" x14ac:dyDescent="0.25">
      <c r="A10" s="75"/>
      <c r="B10" s="74"/>
      <c r="C10" s="73"/>
      <c r="D10" s="73"/>
      <c r="E10" s="73"/>
      <c r="F10" s="78"/>
      <c r="G10" s="567">
        <v>3</v>
      </c>
      <c r="H10" s="568"/>
      <c r="I10" s="748"/>
      <c r="J10" s="70"/>
      <c r="K10" s="70"/>
      <c r="L10" s="70"/>
      <c r="M10" s="70"/>
      <c r="N10" s="70"/>
      <c r="O10" s="70"/>
      <c r="P10" s="70"/>
      <c r="Q10" s="70"/>
      <c r="R10" s="70"/>
      <c r="S10" s="66" t="s">
        <v>80</v>
      </c>
      <c r="T10" s="312">
        <f>+T9/$Y$9</f>
        <v>0</v>
      </c>
      <c r="U10" s="312">
        <f t="shared" ref="U10:Y10" si="1">+U9/$Y$9</f>
        <v>0.5</v>
      </c>
      <c r="V10" s="312">
        <f t="shared" si="1"/>
        <v>0.5</v>
      </c>
      <c r="W10" s="312">
        <f t="shared" si="1"/>
        <v>0.5</v>
      </c>
      <c r="X10" s="312">
        <f t="shared" si="1"/>
        <v>0.5</v>
      </c>
      <c r="Y10" s="312">
        <f t="shared" si="1"/>
        <v>1</v>
      </c>
    </row>
    <row r="11" spans="1:25" x14ac:dyDescent="0.25">
      <c r="A11" s="75"/>
      <c r="B11" s="75"/>
      <c r="C11" s="76"/>
      <c r="D11" s="76"/>
      <c r="E11" s="76"/>
      <c r="F11" s="79"/>
      <c r="G11" s="569">
        <f>+G9/G10</f>
        <v>0.66666666666666663</v>
      </c>
      <c r="H11" s="570"/>
      <c r="I11" s="569" t="e">
        <f>+I9/I10</f>
        <v>#DIV/0!</v>
      </c>
      <c r="J11" s="70"/>
      <c r="K11" s="70"/>
      <c r="L11" s="70"/>
      <c r="M11" s="70"/>
      <c r="N11" s="70"/>
      <c r="O11" s="70"/>
      <c r="P11" s="70"/>
      <c r="Q11" s="70"/>
      <c r="R11" s="70"/>
      <c r="S11" s="66"/>
    </row>
    <row r="12" spans="1:25" x14ac:dyDescent="0.25">
      <c r="A12" s="75"/>
      <c r="B12" s="75"/>
      <c r="C12" s="76"/>
      <c r="D12" s="76"/>
      <c r="E12" s="76"/>
      <c r="F12" s="79"/>
      <c r="G12" s="571"/>
      <c r="H12" s="570"/>
      <c r="I12" s="563"/>
      <c r="J12" s="70"/>
      <c r="K12" s="70"/>
      <c r="L12" s="70"/>
      <c r="M12" s="70"/>
      <c r="N12" s="70"/>
      <c r="O12" s="70"/>
      <c r="P12" s="70"/>
      <c r="Q12" s="70"/>
      <c r="R12" s="70"/>
    </row>
    <row r="13" spans="1:25" x14ac:dyDescent="0.25">
      <c r="A13" s="75"/>
      <c r="B13" s="75"/>
      <c r="C13" s="77"/>
      <c r="D13" s="77"/>
      <c r="E13" s="77"/>
      <c r="F13" s="79"/>
      <c r="G13" s="79"/>
      <c r="H13" s="65"/>
      <c r="I13" s="70"/>
      <c r="J13" s="70"/>
      <c r="K13" s="70"/>
      <c r="L13" s="70"/>
      <c r="M13" s="70"/>
      <c r="N13" s="70"/>
      <c r="O13" s="70"/>
      <c r="P13" s="70"/>
      <c r="Q13" s="70"/>
      <c r="R13" s="70"/>
    </row>
    <row r="14" spans="1:25" x14ac:dyDescent="0.25">
      <c r="A14" s="75"/>
      <c r="B14" s="75"/>
      <c r="C14" s="76"/>
      <c r="D14" s="76"/>
      <c r="E14" s="76"/>
      <c r="F14" s="79"/>
      <c r="G14" s="79"/>
      <c r="H14" s="65"/>
      <c r="I14" s="70"/>
      <c r="J14" s="70"/>
      <c r="K14" s="70"/>
      <c r="L14" s="70"/>
      <c r="M14" s="70"/>
      <c r="N14" s="70"/>
      <c r="O14" s="70"/>
      <c r="P14" s="70"/>
      <c r="Q14" s="70"/>
      <c r="R14" s="70"/>
    </row>
    <row r="15" spans="1:25" x14ac:dyDescent="0.25">
      <c r="A15" s="75"/>
      <c r="B15" s="75"/>
      <c r="C15" s="80"/>
      <c r="D15" s="80"/>
      <c r="E15" s="80"/>
      <c r="F15" s="75"/>
      <c r="G15" s="75"/>
      <c r="H15" s="70"/>
      <c r="I15" s="70"/>
      <c r="J15" s="70"/>
      <c r="K15" s="70"/>
      <c r="L15" s="70"/>
      <c r="M15" s="70"/>
      <c r="N15" s="70"/>
      <c r="O15" s="70"/>
      <c r="P15" s="70"/>
      <c r="Q15" s="70"/>
      <c r="R15" s="70"/>
    </row>
  </sheetData>
  <sheetProtection formatColumns="0"/>
  <autoFilter ref="B5:N8" xr:uid="{00000000-0009-0000-0000-000004000000}"/>
  <mergeCells count="12">
    <mergeCell ref="T4:Y4"/>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ignoredErrors>
    <ignoredError sqref="G9 G11 I11"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Y26"/>
  <sheetViews>
    <sheetView showGridLines="0" topLeftCell="F21" zoomScale="80" zoomScaleNormal="80" workbookViewId="0">
      <selection activeCell="H25" sqref="H24:J25"/>
    </sheetView>
  </sheetViews>
  <sheetFormatPr baseColWidth="10" defaultColWidth="11.42578125" defaultRowHeight="12" x14ac:dyDescent="0.2"/>
  <cols>
    <col min="1" max="1" width="25" style="57" customWidth="1"/>
    <col min="2" max="2" width="58" style="57" customWidth="1"/>
    <col min="3" max="3" width="43.28515625" style="62" customWidth="1"/>
    <col min="4" max="4" width="43.28515625" style="218" customWidth="1"/>
    <col min="5" max="5" width="25.5703125" style="60" customWidth="1"/>
    <col min="6" max="7" width="32.140625" style="71" customWidth="1"/>
    <col min="8" max="8" width="84" style="57" customWidth="1"/>
    <col min="9" max="9" width="15.85546875" style="57" customWidth="1"/>
    <col min="10" max="10" width="36.7109375" style="57" customWidth="1"/>
    <col min="11" max="11" width="21" style="57" customWidth="1"/>
    <col min="12" max="12" width="59.85546875" style="57" customWidth="1"/>
    <col min="13" max="13" width="21" style="57" customWidth="1"/>
    <col min="14" max="14" width="42" style="57" customWidth="1"/>
    <col min="15" max="15" width="24.42578125" style="57" customWidth="1"/>
    <col min="16" max="16" width="36.42578125" style="57" customWidth="1"/>
    <col min="17" max="17" width="38.5703125" style="57" customWidth="1"/>
    <col min="18" max="18" width="32.28515625" style="57" customWidth="1"/>
    <col min="19" max="19" width="11.42578125" style="57" hidden="1" customWidth="1"/>
    <col min="20" max="25" width="12.7109375" style="198" hidden="1" customWidth="1"/>
    <col min="26" max="26" width="0" style="57" hidden="1" customWidth="1"/>
    <col min="27" max="16384" width="11.42578125" style="57"/>
  </cols>
  <sheetData>
    <row r="1" spans="1:25" ht="59.25" customHeight="1" x14ac:dyDescent="0.2">
      <c r="A1" s="656"/>
      <c r="B1" s="657"/>
      <c r="C1" s="657"/>
      <c r="D1" s="657"/>
      <c r="E1" s="657"/>
      <c r="F1" s="658"/>
      <c r="G1" s="86"/>
      <c r="H1" s="69"/>
      <c r="I1" s="69"/>
      <c r="J1" s="69"/>
      <c r="K1" s="69"/>
      <c r="L1" s="69"/>
      <c r="M1" s="69"/>
      <c r="N1" s="69"/>
      <c r="O1" s="69"/>
      <c r="P1" s="69"/>
      <c r="Q1" s="69"/>
      <c r="R1" s="69"/>
      <c r="S1" s="69"/>
    </row>
    <row r="2" spans="1:25" ht="22.5" customHeight="1" thickBot="1" x14ac:dyDescent="0.25">
      <c r="A2" s="584" t="s">
        <v>9</v>
      </c>
      <c r="B2" s="585"/>
      <c r="C2" s="585"/>
      <c r="D2" s="585"/>
      <c r="E2" s="585"/>
      <c r="F2" s="586"/>
      <c r="G2" s="218"/>
      <c r="H2" s="69"/>
      <c r="I2" s="69"/>
      <c r="J2" s="69"/>
      <c r="K2" s="69"/>
      <c r="L2" s="69"/>
      <c r="M2" s="69"/>
      <c r="N2" s="69"/>
      <c r="O2" s="69"/>
      <c r="P2" s="69"/>
      <c r="Q2" s="69"/>
      <c r="R2" s="69"/>
      <c r="S2" s="69"/>
    </row>
    <row r="3" spans="1:25" customFormat="1" ht="30" customHeight="1" thickBot="1" x14ac:dyDescent="0.3">
      <c r="A3" s="630"/>
      <c r="B3" s="631"/>
      <c r="C3" s="631"/>
      <c r="D3" s="631"/>
      <c r="E3" s="631"/>
      <c r="F3" s="632"/>
      <c r="G3" s="671" t="s">
        <v>20</v>
      </c>
      <c r="H3" s="654"/>
      <c r="I3" s="654"/>
      <c r="J3" s="655"/>
      <c r="K3" s="642" t="s">
        <v>21</v>
      </c>
      <c r="L3" s="643"/>
      <c r="M3" s="643"/>
      <c r="N3" s="644"/>
      <c r="O3" s="663" t="s">
        <v>22</v>
      </c>
      <c r="P3" s="664"/>
      <c r="Q3" s="664"/>
      <c r="R3" s="665"/>
      <c r="T3" s="285"/>
      <c r="U3" s="285"/>
      <c r="V3" s="285"/>
      <c r="W3" s="285"/>
      <c r="X3" s="285"/>
      <c r="Y3" s="285"/>
    </row>
    <row r="4" spans="1:25" s="58" customFormat="1" ht="30.75" customHeight="1" thickBot="1" x14ac:dyDescent="0.3">
      <c r="A4" s="649" t="s">
        <v>142</v>
      </c>
      <c r="B4" s="650"/>
      <c r="C4" s="650"/>
      <c r="D4" s="650"/>
      <c r="E4" s="650"/>
      <c r="F4" s="650"/>
      <c r="G4" s="674" t="s">
        <v>23</v>
      </c>
      <c r="H4" s="675"/>
      <c r="I4" s="672" t="s">
        <v>24</v>
      </c>
      <c r="J4" s="673"/>
      <c r="K4" s="674" t="s">
        <v>25</v>
      </c>
      <c r="L4" s="675"/>
      <c r="M4" s="672" t="s">
        <v>26</v>
      </c>
      <c r="N4" s="673"/>
      <c r="O4" s="676" t="s">
        <v>27</v>
      </c>
      <c r="P4" s="677"/>
      <c r="Q4" s="661" t="s">
        <v>28</v>
      </c>
      <c r="R4" s="662"/>
      <c r="S4" s="308"/>
      <c r="T4" s="633" t="s">
        <v>29</v>
      </c>
      <c r="U4" s="634"/>
      <c r="V4" s="634"/>
      <c r="W4" s="634"/>
      <c r="X4" s="634"/>
      <c r="Y4" s="635"/>
    </row>
    <row r="5" spans="1:25" ht="45" customHeight="1" thickBot="1" x14ac:dyDescent="0.25">
      <c r="A5" s="166" t="s">
        <v>30</v>
      </c>
      <c r="B5" s="167" t="s">
        <v>31</v>
      </c>
      <c r="C5" s="168" t="s">
        <v>123</v>
      </c>
      <c r="D5" s="184" t="s">
        <v>33</v>
      </c>
      <c r="E5" s="169" t="s">
        <v>34</v>
      </c>
      <c r="F5" s="170" t="s">
        <v>35</v>
      </c>
      <c r="G5" s="107" t="s">
        <v>36</v>
      </c>
      <c r="H5" s="94" t="s">
        <v>37</v>
      </c>
      <c r="I5" s="94" t="s">
        <v>38</v>
      </c>
      <c r="J5" s="404" t="s">
        <v>39</v>
      </c>
      <c r="K5" s="114" t="s">
        <v>40</v>
      </c>
      <c r="L5" s="115" t="s">
        <v>37</v>
      </c>
      <c r="M5" s="115" t="s">
        <v>38</v>
      </c>
      <c r="N5" s="113" t="s">
        <v>39</v>
      </c>
      <c r="O5" s="141" t="s">
        <v>40</v>
      </c>
      <c r="P5" s="142" t="s">
        <v>37</v>
      </c>
      <c r="Q5" s="142" t="s">
        <v>38</v>
      </c>
      <c r="R5" s="143" t="s">
        <v>39</v>
      </c>
      <c r="S5" s="303"/>
      <c r="T5" s="281" t="s">
        <v>14</v>
      </c>
      <c r="U5" s="281" t="s">
        <v>15</v>
      </c>
      <c r="V5" s="281" t="s">
        <v>16</v>
      </c>
      <c r="W5" s="281" t="s">
        <v>17</v>
      </c>
      <c r="X5" s="281" t="s">
        <v>18</v>
      </c>
      <c r="Y5" s="281" t="s">
        <v>19</v>
      </c>
    </row>
    <row r="6" spans="1:25" ht="247.5" customHeight="1" thickBot="1" x14ac:dyDescent="0.25">
      <c r="A6" s="659" t="s">
        <v>143</v>
      </c>
      <c r="B6" s="214" t="s">
        <v>144</v>
      </c>
      <c r="C6" s="206" t="s">
        <v>145</v>
      </c>
      <c r="D6" s="206" t="s">
        <v>146</v>
      </c>
      <c r="E6" s="206" t="s">
        <v>147</v>
      </c>
      <c r="F6" s="231">
        <v>44438</v>
      </c>
      <c r="G6" s="385">
        <v>0</v>
      </c>
      <c r="H6" s="729" t="s">
        <v>148</v>
      </c>
      <c r="I6" s="133">
        <v>0</v>
      </c>
      <c r="J6" s="131" t="s">
        <v>476</v>
      </c>
      <c r="K6" s="121"/>
      <c r="L6" s="117"/>
      <c r="M6" s="151"/>
      <c r="N6" s="152"/>
      <c r="O6" s="109"/>
      <c r="P6" s="101"/>
      <c r="Q6" s="101"/>
      <c r="R6" s="102"/>
      <c r="S6" s="150"/>
      <c r="T6" s="313">
        <v>0</v>
      </c>
      <c r="U6" s="313">
        <v>0</v>
      </c>
      <c r="V6" s="313">
        <v>0</v>
      </c>
      <c r="W6" s="313">
        <v>1</v>
      </c>
      <c r="X6" s="313">
        <v>1</v>
      </c>
      <c r="Y6" s="313">
        <v>1</v>
      </c>
    </row>
    <row r="7" spans="1:25" ht="67.5" customHeight="1" thickBot="1" x14ac:dyDescent="0.25">
      <c r="A7" s="660"/>
      <c r="B7" s="182" t="s">
        <v>149</v>
      </c>
      <c r="C7" s="173" t="s">
        <v>150</v>
      </c>
      <c r="D7" s="174" t="s">
        <v>151</v>
      </c>
      <c r="E7" s="173" t="s">
        <v>152</v>
      </c>
      <c r="F7" s="183">
        <v>44499</v>
      </c>
      <c r="G7" s="386">
        <v>0</v>
      </c>
      <c r="H7" s="730" t="s">
        <v>153</v>
      </c>
      <c r="I7" s="124">
        <v>0</v>
      </c>
      <c r="J7" s="131" t="s">
        <v>477</v>
      </c>
      <c r="K7" s="149"/>
      <c r="L7" s="126"/>
      <c r="M7" s="127"/>
      <c r="N7" s="120"/>
      <c r="O7" s="110"/>
      <c r="P7" s="64"/>
      <c r="Q7" s="64"/>
      <c r="R7" s="98"/>
      <c r="S7" s="150"/>
      <c r="T7" s="313">
        <v>0</v>
      </c>
      <c r="U7" s="313">
        <v>0</v>
      </c>
      <c r="V7" s="313">
        <v>0</v>
      </c>
      <c r="W7" s="313">
        <v>0</v>
      </c>
      <c r="X7" s="313">
        <v>1</v>
      </c>
      <c r="Y7" s="313">
        <v>1</v>
      </c>
    </row>
    <row r="8" spans="1:25" ht="164.25" customHeight="1" thickBot="1" x14ac:dyDescent="0.25">
      <c r="A8" s="660"/>
      <c r="B8" s="401" t="s">
        <v>154</v>
      </c>
      <c r="C8" s="199" t="s">
        <v>155</v>
      </c>
      <c r="D8" s="200" t="s">
        <v>156</v>
      </c>
      <c r="E8" s="199" t="s">
        <v>157</v>
      </c>
      <c r="F8" s="201">
        <v>44530</v>
      </c>
      <c r="G8" s="398">
        <v>1</v>
      </c>
      <c r="H8" s="731" t="s">
        <v>158</v>
      </c>
      <c r="I8" s="124">
        <v>1</v>
      </c>
      <c r="J8" s="131" t="s">
        <v>478</v>
      </c>
      <c r="K8" s="149"/>
      <c r="L8" s="119"/>
      <c r="M8" s="124"/>
      <c r="N8" s="120"/>
      <c r="O8" s="111"/>
      <c r="P8" s="103"/>
      <c r="Q8" s="103"/>
      <c r="R8" s="104"/>
      <c r="S8" s="150"/>
      <c r="T8" s="313">
        <v>0</v>
      </c>
      <c r="U8" s="313">
        <v>0</v>
      </c>
      <c r="V8" s="313">
        <v>0</v>
      </c>
      <c r="W8" s="313">
        <v>0</v>
      </c>
      <c r="X8" s="313">
        <v>0</v>
      </c>
      <c r="Y8" s="313">
        <v>1</v>
      </c>
    </row>
    <row r="9" spans="1:25" ht="146.25" customHeight="1" thickBot="1" x14ac:dyDescent="0.25">
      <c r="A9" s="678" t="s">
        <v>159</v>
      </c>
      <c r="B9" s="192" t="s">
        <v>160</v>
      </c>
      <c r="C9" s="179" t="s">
        <v>161</v>
      </c>
      <c r="D9" s="202" t="s">
        <v>162</v>
      </c>
      <c r="E9" s="202" t="s">
        <v>163</v>
      </c>
      <c r="F9" s="194">
        <v>44316</v>
      </c>
      <c r="G9" s="387">
        <v>1</v>
      </c>
      <c r="H9" s="732" t="s">
        <v>164</v>
      </c>
      <c r="I9" s="133">
        <v>1</v>
      </c>
      <c r="J9" s="131" t="s">
        <v>479</v>
      </c>
      <c r="K9" s="148"/>
      <c r="L9" s="117"/>
      <c r="M9" s="133"/>
      <c r="N9" s="131"/>
      <c r="O9" s="109"/>
      <c r="P9" s="101"/>
      <c r="Q9" s="101"/>
      <c r="R9" s="102"/>
      <c r="S9" s="150"/>
      <c r="T9" s="313">
        <v>0</v>
      </c>
      <c r="U9" s="313">
        <v>1</v>
      </c>
      <c r="V9" s="313">
        <v>1</v>
      </c>
      <c r="W9" s="313">
        <v>1</v>
      </c>
      <c r="X9" s="313">
        <v>1</v>
      </c>
      <c r="Y9" s="313">
        <v>1</v>
      </c>
    </row>
    <row r="10" spans="1:25" ht="111" customHeight="1" thickBot="1" x14ac:dyDescent="0.25">
      <c r="A10" s="679"/>
      <c r="B10" s="172" t="s">
        <v>165</v>
      </c>
      <c r="C10" s="173" t="s">
        <v>166</v>
      </c>
      <c r="D10" s="173" t="s">
        <v>167</v>
      </c>
      <c r="E10" s="173" t="s">
        <v>168</v>
      </c>
      <c r="F10" s="203">
        <v>44438</v>
      </c>
      <c r="G10" s="386">
        <v>0</v>
      </c>
      <c r="H10" s="730" t="s">
        <v>153</v>
      </c>
      <c r="I10" s="124">
        <v>0</v>
      </c>
      <c r="J10" s="131" t="s">
        <v>480</v>
      </c>
      <c r="K10" s="149"/>
      <c r="L10" s="126"/>
      <c r="M10" s="127"/>
      <c r="N10" s="120"/>
      <c r="O10" s="110"/>
      <c r="P10" s="64"/>
      <c r="Q10" s="64"/>
      <c r="R10" s="98"/>
      <c r="S10" s="150"/>
      <c r="T10" s="313">
        <v>0</v>
      </c>
      <c r="U10" s="313">
        <v>0</v>
      </c>
      <c r="V10" s="313">
        <v>0</v>
      </c>
      <c r="W10" s="313">
        <v>1</v>
      </c>
      <c r="X10" s="313">
        <v>1</v>
      </c>
      <c r="Y10" s="313">
        <v>1</v>
      </c>
    </row>
    <row r="11" spans="1:25" ht="114.75" customHeight="1" thickBot="1" x14ac:dyDescent="0.25">
      <c r="A11" s="679"/>
      <c r="B11" s="172" t="s">
        <v>169</v>
      </c>
      <c r="C11" s="175" t="s">
        <v>170</v>
      </c>
      <c r="D11" s="173" t="s">
        <v>171</v>
      </c>
      <c r="E11" s="173" t="s">
        <v>172</v>
      </c>
      <c r="F11" s="183">
        <v>44346</v>
      </c>
      <c r="G11" s="397">
        <v>0.4</v>
      </c>
      <c r="H11" s="733" t="s">
        <v>173</v>
      </c>
      <c r="I11" s="458">
        <v>0.4</v>
      </c>
      <c r="J11" s="459" t="s">
        <v>490</v>
      </c>
      <c r="K11" s="149"/>
      <c r="L11" s="119"/>
      <c r="M11" s="124"/>
      <c r="N11" s="120"/>
      <c r="O11" s="110"/>
      <c r="P11" s="64"/>
      <c r="Q11" s="64"/>
      <c r="R11" s="98"/>
      <c r="S11" s="150"/>
      <c r="T11" s="313">
        <v>0</v>
      </c>
      <c r="U11" s="313">
        <v>0</v>
      </c>
      <c r="V11" s="313">
        <v>1</v>
      </c>
      <c r="W11" s="313">
        <v>1</v>
      </c>
      <c r="X11" s="313">
        <v>1</v>
      </c>
      <c r="Y11" s="313">
        <v>1</v>
      </c>
    </row>
    <row r="12" spans="1:25" ht="58.5" customHeight="1" thickBot="1" x14ac:dyDescent="0.25">
      <c r="A12" s="679"/>
      <c r="B12" s="680" t="s">
        <v>174</v>
      </c>
      <c r="C12" s="175" t="s">
        <v>175</v>
      </c>
      <c r="D12" s="173" t="s">
        <v>176</v>
      </c>
      <c r="E12" s="173" t="s">
        <v>177</v>
      </c>
      <c r="F12" s="203">
        <v>44530</v>
      </c>
      <c r="G12" s="390">
        <v>0</v>
      </c>
      <c r="H12" s="734" t="s">
        <v>178</v>
      </c>
      <c r="I12" s="124">
        <v>0</v>
      </c>
      <c r="J12" s="131" t="s">
        <v>481</v>
      </c>
      <c r="K12" s="154"/>
      <c r="L12" s="119"/>
      <c r="M12" s="124"/>
      <c r="N12" s="120"/>
      <c r="O12" s="110"/>
      <c r="P12" s="64"/>
      <c r="Q12" s="64"/>
      <c r="R12" s="98"/>
      <c r="S12" s="150"/>
      <c r="T12" s="313">
        <v>0</v>
      </c>
      <c r="U12" s="313">
        <v>0</v>
      </c>
      <c r="V12" s="313">
        <v>0</v>
      </c>
      <c r="W12" s="313">
        <v>0</v>
      </c>
      <c r="X12" s="313">
        <v>0</v>
      </c>
      <c r="Y12" s="313">
        <v>1</v>
      </c>
    </row>
    <row r="13" spans="1:25" ht="68.25" customHeight="1" x14ac:dyDescent="0.2">
      <c r="A13" s="679"/>
      <c r="B13" s="681"/>
      <c r="C13" s="175" t="s">
        <v>179</v>
      </c>
      <c r="D13" s="173" t="s">
        <v>180</v>
      </c>
      <c r="E13" s="173" t="s">
        <v>177</v>
      </c>
      <c r="F13" s="203">
        <v>44530</v>
      </c>
      <c r="G13" s="391">
        <v>0</v>
      </c>
      <c r="H13" s="735" t="s">
        <v>178</v>
      </c>
      <c r="I13" s="124">
        <v>0</v>
      </c>
      <c r="J13" s="131" t="s">
        <v>481</v>
      </c>
      <c r="K13" s="154"/>
      <c r="L13" s="119"/>
      <c r="M13" s="124"/>
      <c r="N13" s="120"/>
      <c r="O13" s="110"/>
      <c r="P13" s="64"/>
      <c r="Q13" s="64"/>
      <c r="R13" s="98"/>
      <c r="S13" s="150"/>
      <c r="T13" s="313">
        <v>0</v>
      </c>
      <c r="U13" s="313">
        <v>0</v>
      </c>
      <c r="V13" s="313">
        <v>0</v>
      </c>
      <c r="W13" s="313">
        <v>0</v>
      </c>
      <c r="X13" s="313">
        <v>0</v>
      </c>
      <c r="Y13" s="313">
        <v>1</v>
      </c>
    </row>
    <row r="14" spans="1:25" ht="201" customHeight="1" thickBot="1" x14ac:dyDescent="0.25">
      <c r="A14" s="679"/>
      <c r="B14" s="681"/>
      <c r="C14" s="181" t="s">
        <v>181</v>
      </c>
      <c r="D14" s="199" t="s">
        <v>182</v>
      </c>
      <c r="E14" s="199" t="s">
        <v>183</v>
      </c>
      <c r="F14" s="222">
        <v>44530</v>
      </c>
      <c r="G14" s="398">
        <v>1</v>
      </c>
      <c r="H14" s="736" t="s">
        <v>184</v>
      </c>
      <c r="I14" s="460">
        <v>1</v>
      </c>
      <c r="J14" s="744" t="s">
        <v>491</v>
      </c>
      <c r="K14" s="155"/>
      <c r="L14" s="122"/>
      <c r="M14" s="125"/>
      <c r="N14" s="123"/>
      <c r="O14" s="111"/>
      <c r="P14" s="103"/>
      <c r="Q14" s="103"/>
      <c r="R14" s="104"/>
      <c r="S14" s="150"/>
      <c r="T14" s="313">
        <v>0</v>
      </c>
      <c r="U14" s="313">
        <v>0</v>
      </c>
      <c r="V14" s="313">
        <v>0</v>
      </c>
      <c r="W14" s="313">
        <v>0</v>
      </c>
      <c r="X14" s="313">
        <v>0</v>
      </c>
      <c r="Y14" s="313">
        <v>1</v>
      </c>
    </row>
    <row r="15" spans="1:25" ht="85.5" customHeight="1" thickBot="1" x14ac:dyDescent="0.25">
      <c r="A15" s="221" t="s">
        <v>185</v>
      </c>
      <c r="B15" s="224" t="s">
        <v>186</v>
      </c>
      <c r="C15" s="225" t="s">
        <v>187</v>
      </c>
      <c r="D15" s="226" t="s">
        <v>188</v>
      </c>
      <c r="E15" s="226" t="s">
        <v>189</v>
      </c>
      <c r="F15" s="204">
        <v>44530</v>
      </c>
      <c r="G15" s="388">
        <v>0.5</v>
      </c>
      <c r="H15" s="737" t="s">
        <v>190</v>
      </c>
      <c r="I15" s="461">
        <v>0.5</v>
      </c>
      <c r="J15" s="744" t="s">
        <v>503</v>
      </c>
      <c r="K15" s="158"/>
      <c r="L15" s="156"/>
      <c r="M15" s="157"/>
      <c r="N15" s="118"/>
      <c r="O15" s="112"/>
      <c r="P15" s="105"/>
      <c r="Q15" s="105"/>
      <c r="R15" s="106"/>
      <c r="S15" s="150"/>
      <c r="T15" s="313">
        <v>0</v>
      </c>
      <c r="U15" s="313">
        <v>0</v>
      </c>
      <c r="V15" s="313">
        <v>0</v>
      </c>
      <c r="W15" s="313">
        <v>0</v>
      </c>
      <c r="X15" s="313">
        <v>0</v>
      </c>
      <c r="Y15" s="313">
        <v>1</v>
      </c>
    </row>
    <row r="16" spans="1:25" ht="76.5" customHeight="1" thickBot="1" x14ac:dyDescent="0.25">
      <c r="A16" s="666" t="s">
        <v>191</v>
      </c>
      <c r="B16" s="205" t="s">
        <v>192</v>
      </c>
      <c r="C16" s="220" t="s">
        <v>193</v>
      </c>
      <c r="D16" s="206" t="s">
        <v>194</v>
      </c>
      <c r="E16" s="206" t="s">
        <v>189</v>
      </c>
      <c r="F16" s="223">
        <v>44530</v>
      </c>
      <c r="G16" s="389">
        <v>0</v>
      </c>
      <c r="H16" s="738" t="s">
        <v>153</v>
      </c>
      <c r="I16" s="133">
        <v>0</v>
      </c>
      <c r="J16" s="131" t="s">
        <v>481</v>
      </c>
      <c r="K16" s="160"/>
      <c r="L16" s="117"/>
      <c r="M16" s="130"/>
      <c r="N16" s="131"/>
      <c r="O16" s="109"/>
      <c r="P16" s="101"/>
      <c r="Q16" s="101"/>
      <c r="R16" s="102"/>
      <c r="S16" s="327"/>
      <c r="T16" s="313">
        <v>0</v>
      </c>
      <c r="U16" s="313">
        <v>0</v>
      </c>
      <c r="V16" s="313">
        <v>0</v>
      </c>
      <c r="W16" s="313">
        <v>0</v>
      </c>
      <c r="X16" s="313">
        <v>0</v>
      </c>
      <c r="Y16" s="313">
        <v>1</v>
      </c>
    </row>
    <row r="17" spans="1:25" s="69" customFormat="1" ht="76.5" customHeight="1" thickBot="1" x14ac:dyDescent="0.25">
      <c r="A17" s="667"/>
      <c r="B17" s="205" t="s">
        <v>195</v>
      </c>
      <c r="C17" s="220" t="s">
        <v>196</v>
      </c>
      <c r="D17" s="206" t="s">
        <v>197</v>
      </c>
      <c r="E17" s="206" t="s">
        <v>198</v>
      </c>
      <c r="F17" s="223">
        <v>44545</v>
      </c>
      <c r="G17" s="386">
        <v>0</v>
      </c>
      <c r="H17" s="739" t="s">
        <v>153</v>
      </c>
      <c r="I17" s="209">
        <v>0</v>
      </c>
      <c r="J17" s="131" t="s">
        <v>482</v>
      </c>
      <c r="K17" s="299"/>
      <c r="L17" s="208"/>
      <c r="M17" s="300"/>
      <c r="N17" s="301"/>
      <c r="O17" s="210"/>
      <c r="P17" s="211"/>
      <c r="Q17" s="211"/>
      <c r="R17" s="212"/>
      <c r="S17" s="328"/>
      <c r="T17" s="313">
        <v>0</v>
      </c>
      <c r="U17" s="313">
        <v>0</v>
      </c>
      <c r="V17" s="313">
        <v>0</v>
      </c>
      <c r="W17" s="313">
        <v>0</v>
      </c>
      <c r="X17" s="313">
        <v>0</v>
      </c>
      <c r="Y17" s="313">
        <v>1</v>
      </c>
    </row>
    <row r="18" spans="1:25" ht="99.75" customHeight="1" thickBot="1" x14ac:dyDescent="0.25">
      <c r="A18" s="668"/>
      <c r="B18" s="172" t="s">
        <v>199</v>
      </c>
      <c r="C18" s="175" t="s">
        <v>161</v>
      </c>
      <c r="D18" s="173" t="s">
        <v>200</v>
      </c>
      <c r="E18" s="173" t="s">
        <v>201</v>
      </c>
      <c r="F18" s="203">
        <v>44530</v>
      </c>
      <c r="G18" s="396">
        <v>0</v>
      </c>
      <c r="H18" s="740" t="s">
        <v>202</v>
      </c>
      <c r="I18" s="124">
        <v>0</v>
      </c>
      <c r="J18" s="131" t="s">
        <v>481</v>
      </c>
      <c r="K18" s="159"/>
      <c r="L18" s="119"/>
      <c r="M18" s="124"/>
      <c r="N18" s="120"/>
      <c r="O18" s="110"/>
      <c r="P18" s="64"/>
      <c r="Q18" s="64"/>
      <c r="R18" s="98"/>
      <c r="S18" s="150"/>
      <c r="T18" s="313">
        <v>0</v>
      </c>
      <c r="U18" s="313">
        <v>0</v>
      </c>
      <c r="V18" s="313">
        <v>0</v>
      </c>
      <c r="W18" s="313">
        <v>0</v>
      </c>
      <c r="X18" s="313">
        <v>0</v>
      </c>
      <c r="Y18" s="313">
        <v>1</v>
      </c>
    </row>
    <row r="19" spans="1:25" s="69" customFormat="1" ht="75" customHeight="1" thickBot="1" x14ac:dyDescent="0.25">
      <c r="A19" s="668"/>
      <c r="B19" s="185" t="s">
        <v>203</v>
      </c>
      <c r="C19" s="186" t="s">
        <v>204</v>
      </c>
      <c r="D19" s="233" t="s">
        <v>205</v>
      </c>
      <c r="E19" s="232" t="s">
        <v>206</v>
      </c>
      <c r="F19" s="187">
        <v>44530</v>
      </c>
      <c r="G19" s="392">
        <v>0</v>
      </c>
      <c r="H19" s="739" t="s">
        <v>153</v>
      </c>
      <c r="I19" s="124">
        <v>0</v>
      </c>
      <c r="J19" s="131" t="s">
        <v>481</v>
      </c>
      <c r="K19" s="159"/>
      <c r="L19" s="119"/>
      <c r="M19" s="124"/>
      <c r="N19" s="120"/>
      <c r="O19" s="110"/>
      <c r="P19" s="64"/>
      <c r="Q19" s="64"/>
      <c r="R19" s="98"/>
      <c r="S19" s="150"/>
      <c r="T19" s="313">
        <v>0</v>
      </c>
      <c r="U19" s="313">
        <v>0</v>
      </c>
      <c r="V19" s="313">
        <v>0</v>
      </c>
      <c r="W19" s="313">
        <v>0</v>
      </c>
      <c r="X19" s="313">
        <v>0</v>
      </c>
      <c r="Y19" s="313">
        <v>1</v>
      </c>
    </row>
    <row r="20" spans="1:25" s="69" customFormat="1" ht="78.75" customHeight="1" thickBot="1" x14ac:dyDescent="0.25">
      <c r="A20" s="668"/>
      <c r="B20" s="185" t="s">
        <v>207</v>
      </c>
      <c r="C20" s="186" t="s">
        <v>208</v>
      </c>
      <c r="D20" s="233" t="s">
        <v>209</v>
      </c>
      <c r="E20" s="186" t="s">
        <v>210</v>
      </c>
      <c r="F20" s="187">
        <v>44316</v>
      </c>
      <c r="G20" s="393">
        <v>1</v>
      </c>
      <c r="H20" s="741" t="s">
        <v>211</v>
      </c>
      <c r="I20" s="458">
        <v>1</v>
      </c>
      <c r="J20" s="131" t="s">
        <v>492</v>
      </c>
      <c r="K20" s="159"/>
      <c r="L20" s="119"/>
      <c r="M20" s="124"/>
      <c r="N20" s="120"/>
      <c r="O20" s="110"/>
      <c r="P20" s="64"/>
      <c r="Q20" s="64"/>
      <c r="R20" s="98"/>
      <c r="S20" s="150"/>
      <c r="T20" s="313">
        <v>0</v>
      </c>
      <c r="U20" s="313">
        <v>1</v>
      </c>
      <c r="V20" s="313">
        <v>1</v>
      </c>
      <c r="W20" s="313">
        <v>1</v>
      </c>
      <c r="X20" s="313">
        <v>1</v>
      </c>
      <c r="Y20" s="313">
        <v>1</v>
      </c>
    </row>
    <row r="21" spans="1:25" s="69" customFormat="1" ht="108.75" customHeight="1" thickBot="1" x14ac:dyDescent="0.25">
      <c r="A21" s="669"/>
      <c r="B21" s="188" t="s">
        <v>212</v>
      </c>
      <c r="C21" s="173" t="s">
        <v>213</v>
      </c>
      <c r="D21" s="233" t="s">
        <v>214</v>
      </c>
      <c r="E21" s="186" t="s">
        <v>215</v>
      </c>
      <c r="F21" s="187">
        <v>44530</v>
      </c>
      <c r="G21" s="393">
        <v>0</v>
      </c>
      <c r="H21" s="742" t="s">
        <v>153</v>
      </c>
      <c r="I21" s="124">
        <v>0</v>
      </c>
      <c r="J21" s="131" t="s">
        <v>481</v>
      </c>
      <c r="K21" s="159"/>
      <c r="L21" s="119"/>
      <c r="M21" s="124"/>
      <c r="N21" s="120"/>
      <c r="O21" s="110"/>
      <c r="P21" s="64"/>
      <c r="Q21" s="64"/>
      <c r="R21" s="98"/>
      <c r="S21" s="150"/>
      <c r="T21" s="313">
        <v>0</v>
      </c>
      <c r="U21" s="313">
        <v>0</v>
      </c>
      <c r="V21" s="313">
        <v>0</v>
      </c>
      <c r="W21" s="313">
        <v>0</v>
      </c>
      <c r="X21" s="313">
        <v>0</v>
      </c>
      <c r="Y21" s="313">
        <v>1</v>
      </c>
    </row>
    <row r="22" spans="1:25" s="69" customFormat="1" ht="68.25" customHeight="1" thickBot="1" x14ac:dyDescent="0.25">
      <c r="A22" s="669"/>
      <c r="B22" s="188" t="s">
        <v>216</v>
      </c>
      <c r="C22" s="173" t="s">
        <v>217</v>
      </c>
      <c r="D22" s="234" t="s">
        <v>218</v>
      </c>
      <c r="E22" s="173" t="s">
        <v>51</v>
      </c>
      <c r="F22" s="241">
        <v>44561</v>
      </c>
      <c r="G22" s="393">
        <v>0</v>
      </c>
      <c r="H22" s="742" t="s">
        <v>153</v>
      </c>
      <c r="I22" s="124">
        <v>0</v>
      </c>
      <c r="J22" s="131" t="s">
        <v>483</v>
      </c>
      <c r="K22" s="159"/>
      <c r="L22" s="119"/>
      <c r="M22" s="124"/>
      <c r="N22" s="120"/>
      <c r="O22" s="110"/>
      <c r="P22" s="64"/>
      <c r="Q22" s="64"/>
      <c r="R22" s="98"/>
      <c r="S22" s="150"/>
      <c r="T22" s="313">
        <v>0</v>
      </c>
      <c r="U22" s="313">
        <v>0</v>
      </c>
      <c r="V22" s="313">
        <v>0</v>
      </c>
      <c r="W22" s="313">
        <v>0</v>
      </c>
      <c r="X22" s="313">
        <v>0</v>
      </c>
      <c r="Y22" s="313">
        <v>1</v>
      </c>
    </row>
    <row r="23" spans="1:25" ht="98.25" customHeight="1" thickBot="1" x14ac:dyDescent="0.25">
      <c r="A23" s="670"/>
      <c r="B23" s="326" t="s">
        <v>219</v>
      </c>
      <c r="C23" s="238" t="s">
        <v>75</v>
      </c>
      <c r="D23" s="242" t="s">
        <v>76</v>
      </c>
      <c r="E23" s="238" t="s">
        <v>220</v>
      </c>
      <c r="F23" s="237" t="s">
        <v>221</v>
      </c>
      <c r="G23" s="394">
        <v>0</v>
      </c>
      <c r="H23" s="743" t="s">
        <v>222</v>
      </c>
      <c r="I23" s="136">
        <v>0</v>
      </c>
      <c r="J23" s="131" t="s">
        <v>484</v>
      </c>
      <c r="K23" s="161"/>
      <c r="L23" s="122"/>
      <c r="M23" s="125"/>
      <c r="N23" s="123"/>
      <c r="O23" s="88"/>
      <c r="P23" s="89"/>
      <c r="Q23" s="89"/>
      <c r="R23" s="87"/>
      <c r="S23" s="150"/>
      <c r="T23" s="313">
        <v>0</v>
      </c>
      <c r="U23" s="313">
        <v>0</v>
      </c>
      <c r="V23" s="313">
        <v>0.5</v>
      </c>
      <c r="W23" s="313">
        <v>0.5</v>
      </c>
      <c r="X23" s="313">
        <v>2</v>
      </c>
      <c r="Y23" s="313">
        <v>2</v>
      </c>
    </row>
    <row r="24" spans="1:25" ht="12.75" x14ac:dyDescent="0.2">
      <c r="A24" s="69"/>
      <c r="B24" s="69"/>
      <c r="C24" s="218"/>
      <c r="F24" s="218"/>
      <c r="G24" s="575">
        <f>SUM(G6:G23)</f>
        <v>4.9000000000000004</v>
      </c>
      <c r="H24" s="576"/>
      <c r="I24" s="745"/>
      <c r="J24" s="69"/>
      <c r="K24" s="69"/>
      <c r="L24" s="69"/>
      <c r="M24" s="69"/>
      <c r="N24" s="69"/>
      <c r="O24" s="69"/>
      <c r="P24" s="69"/>
      <c r="Q24" s="69"/>
      <c r="R24" s="69"/>
      <c r="S24" s="66" t="s">
        <v>79</v>
      </c>
      <c r="T24" s="314">
        <f>SUM(T6:T23)</f>
        <v>0</v>
      </c>
      <c r="U24" s="314">
        <f t="shared" ref="U24:Y24" si="0">SUM(U6:U23)</f>
        <v>2</v>
      </c>
      <c r="V24" s="314">
        <f t="shared" si="0"/>
        <v>3.5</v>
      </c>
      <c r="W24" s="314">
        <f t="shared" si="0"/>
        <v>5.5</v>
      </c>
      <c r="X24" s="314">
        <f t="shared" si="0"/>
        <v>8</v>
      </c>
      <c r="Y24" s="314">
        <f t="shared" si="0"/>
        <v>19</v>
      </c>
    </row>
    <row r="25" spans="1:25" ht="12.75" x14ac:dyDescent="0.2">
      <c r="A25" s="69"/>
      <c r="B25" s="69"/>
      <c r="C25" s="218"/>
      <c r="F25" s="218"/>
      <c r="G25" s="577">
        <v>18</v>
      </c>
      <c r="H25" s="576"/>
      <c r="I25" s="746"/>
      <c r="J25" s="69"/>
      <c r="K25" s="69"/>
      <c r="L25" s="69"/>
      <c r="M25" s="69"/>
      <c r="N25" s="69"/>
      <c r="O25" s="69"/>
      <c r="P25" s="69"/>
      <c r="Q25" s="69"/>
      <c r="R25" s="69"/>
      <c r="S25" s="66" t="s">
        <v>80</v>
      </c>
      <c r="T25" s="315">
        <f>+T24/$Y$24</f>
        <v>0</v>
      </c>
      <c r="U25" s="315">
        <f t="shared" ref="U25:Y25" si="1">+U24/$Y$24</f>
        <v>0.10526315789473684</v>
      </c>
      <c r="V25" s="315">
        <f t="shared" si="1"/>
        <v>0.18421052631578946</v>
      </c>
      <c r="W25" s="315">
        <f t="shared" si="1"/>
        <v>0.28947368421052633</v>
      </c>
      <c r="X25" s="315">
        <f t="shared" si="1"/>
        <v>0.42105263157894735</v>
      </c>
      <c r="Y25" s="315">
        <f t="shared" si="1"/>
        <v>1</v>
      </c>
    </row>
    <row r="26" spans="1:25" x14ac:dyDescent="0.2">
      <c r="G26" s="578">
        <f>+G24/G25</f>
        <v>0.27222222222222225</v>
      </c>
      <c r="H26" s="576"/>
      <c r="I26" s="578" t="e">
        <f>+I24/I25</f>
        <v>#DIV/0!</v>
      </c>
    </row>
  </sheetData>
  <sheetProtection formatColumns="0"/>
  <autoFilter ref="A5:F23" xr:uid="{00000000-0009-0000-0000-000005000000}"/>
  <mergeCells count="18">
    <mergeCell ref="A6:A8"/>
    <mergeCell ref="Q4:R4"/>
    <mergeCell ref="K3:N3"/>
    <mergeCell ref="O3:R3"/>
    <mergeCell ref="A16:A23"/>
    <mergeCell ref="G3:J3"/>
    <mergeCell ref="I4:J4"/>
    <mergeCell ref="G4:H4"/>
    <mergeCell ref="K4:L4"/>
    <mergeCell ref="M4:N4"/>
    <mergeCell ref="O4:P4"/>
    <mergeCell ref="A9:A14"/>
    <mergeCell ref="B12:B14"/>
    <mergeCell ref="T4:Y4"/>
    <mergeCell ref="A1:F1"/>
    <mergeCell ref="A2:F2"/>
    <mergeCell ref="A4:F4"/>
    <mergeCell ref="A3:F3"/>
  </mergeCells>
  <printOptions horizontalCentered="1"/>
  <pageMargins left="0.39370078740157483" right="0.39370078740157483" top="0.39370078740157483" bottom="0.39370078740157483" header="0.31496062992125984" footer="0.31496062992125984"/>
  <pageSetup scale="47" fitToHeight="0" orientation="landscape" r:id="rId1"/>
  <ignoredErrors>
    <ignoredError sqref="G26:I26 G24 G25" unlocked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6B8E6-CF2C-4FB0-B97F-9A2FF3B59513}">
  <sheetPr>
    <tabColor theme="6" tint="-0.499984740745262"/>
  </sheetPr>
  <dimension ref="A1:AA33"/>
  <sheetViews>
    <sheetView showGridLines="0" topLeftCell="F30" zoomScale="90" zoomScaleNormal="90" zoomScaleSheetLayoutView="70" workbookViewId="0">
      <selection activeCell="I31" sqref="I31:J33"/>
    </sheetView>
  </sheetViews>
  <sheetFormatPr baseColWidth="10" defaultColWidth="8" defaultRowHeight="12" x14ac:dyDescent="0.25"/>
  <cols>
    <col min="1" max="1" width="25" style="408" customWidth="1"/>
    <col min="2" max="2" width="72" style="507" customWidth="1"/>
    <col min="3" max="3" width="33.42578125" style="505" customWidth="1"/>
    <col min="4" max="4" width="32.42578125" style="505" customWidth="1"/>
    <col min="5" max="5" width="20.42578125" style="506" customWidth="1"/>
    <col min="6" max="7" width="21.5703125" style="505" customWidth="1"/>
    <col min="8" max="8" width="69" style="408" customWidth="1"/>
    <col min="9" max="9" width="17.140625" style="506" customWidth="1"/>
    <col min="10" max="10" width="33.7109375" style="505" customWidth="1"/>
    <col min="11" max="11" width="18.28515625" style="408" customWidth="1"/>
    <col min="12" max="12" width="48" style="408" customWidth="1"/>
    <col min="13" max="13" width="15.7109375" style="408" customWidth="1"/>
    <col min="14" max="14" width="19.5703125" style="408" customWidth="1"/>
    <col min="15" max="15" width="21.28515625" style="408" customWidth="1"/>
    <col min="16" max="16" width="25.7109375" style="408" customWidth="1"/>
    <col min="17" max="17" width="21.5703125" style="408" customWidth="1"/>
    <col min="18" max="18" width="28.5703125" style="408" customWidth="1"/>
    <col min="19" max="20" width="8" style="408" customWidth="1"/>
    <col min="21" max="21" width="8" style="408" hidden="1" customWidth="1"/>
    <col min="22" max="27" width="12.7109375" style="509" hidden="1" customWidth="1"/>
    <col min="28" max="256" width="8" style="408"/>
    <col min="257" max="257" width="25" style="408" customWidth="1"/>
    <col min="258" max="258" width="72" style="408" customWidth="1"/>
    <col min="259" max="259" width="33.42578125" style="408" customWidth="1"/>
    <col min="260" max="260" width="32.42578125" style="408" customWidth="1"/>
    <col min="261" max="261" width="20.42578125" style="408" customWidth="1"/>
    <col min="262" max="263" width="21.5703125" style="408" customWidth="1"/>
    <col min="264" max="264" width="69" style="408" customWidth="1"/>
    <col min="265" max="265" width="17.140625" style="408" customWidth="1"/>
    <col min="266" max="266" width="18.42578125" style="408" customWidth="1"/>
    <col min="267" max="267" width="18.28515625" style="408" customWidth="1"/>
    <col min="268" max="268" width="48" style="408" customWidth="1"/>
    <col min="269" max="269" width="15.7109375" style="408" customWidth="1"/>
    <col min="270" max="270" width="19.5703125" style="408" customWidth="1"/>
    <col min="271" max="271" width="21.28515625" style="408" customWidth="1"/>
    <col min="272" max="272" width="25.7109375" style="408" customWidth="1"/>
    <col min="273" max="273" width="21.5703125" style="408" customWidth="1"/>
    <col min="274" max="274" width="28.5703125" style="408" customWidth="1"/>
    <col min="275" max="276" width="8" style="408"/>
    <col min="277" max="283" width="0" style="408" hidden="1" customWidth="1"/>
    <col min="284" max="512" width="8" style="408"/>
    <col min="513" max="513" width="25" style="408" customWidth="1"/>
    <col min="514" max="514" width="72" style="408" customWidth="1"/>
    <col min="515" max="515" width="33.42578125" style="408" customWidth="1"/>
    <col min="516" max="516" width="32.42578125" style="408" customWidth="1"/>
    <col min="517" max="517" width="20.42578125" style="408" customWidth="1"/>
    <col min="518" max="519" width="21.5703125" style="408" customWidth="1"/>
    <col min="520" max="520" width="69" style="408" customWidth="1"/>
    <col min="521" max="521" width="17.140625" style="408" customWidth="1"/>
    <col min="522" max="522" width="18.42578125" style="408" customWidth="1"/>
    <col min="523" max="523" width="18.28515625" style="408" customWidth="1"/>
    <col min="524" max="524" width="48" style="408" customWidth="1"/>
    <col min="525" max="525" width="15.7109375" style="408" customWidth="1"/>
    <col min="526" max="526" width="19.5703125" style="408" customWidth="1"/>
    <col min="527" max="527" width="21.28515625" style="408" customWidth="1"/>
    <col min="528" max="528" width="25.7109375" style="408" customWidth="1"/>
    <col min="529" max="529" width="21.5703125" style="408" customWidth="1"/>
    <col min="530" max="530" width="28.5703125" style="408" customWidth="1"/>
    <col min="531" max="532" width="8" style="408"/>
    <col min="533" max="539" width="0" style="408" hidden="1" customWidth="1"/>
    <col min="540" max="768" width="8" style="408"/>
    <col min="769" max="769" width="25" style="408" customWidth="1"/>
    <col min="770" max="770" width="72" style="408" customWidth="1"/>
    <col min="771" max="771" width="33.42578125" style="408" customWidth="1"/>
    <col min="772" max="772" width="32.42578125" style="408" customWidth="1"/>
    <col min="773" max="773" width="20.42578125" style="408" customWidth="1"/>
    <col min="774" max="775" width="21.5703125" style="408" customWidth="1"/>
    <col min="776" max="776" width="69" style="408" customWidth="1"/>
    <col min="777" max="777" width="17.140625" style="408" customWidth="1"/>
    <col min="778" max="778" width="18.42578125" style="408" customWidth="1"/>
    <col min="779" max="779" width="18.28515625" style="408" customWidth="1"/>
    <col min="780" max="780" width="48" style="408" customWidth="1"/>
    <col min="781" max="781" width="15.7109375" style="408" customWidth="1"/>
    <col min="782" max="782" width="19.5703125" style="408" customWidth="1"/>
    <col min="783" max="783" width="21.28515625" style="408" customWidth="1"/>
    <col min="784" max="784" width="25.7109375" style="408" customWidth="1"/>
    <col min="785" max="785" width="21.5703125" style="408" customWidth="1"/>
    <col min="786" max="786" width="28.5703125" style="408" customWidth="1"/>
    <col min="787" max="788" width="8" style="408"/>
    <col min="789" max="795" width="0" style="408" hidden="1" customWidth="1"/>
    <col min="796" max="1024" width="8" style="408"/>
    <col min="1025" max="1025" width="25" style="408" customWidth="1"/>
    <col min="1026" max="1026" width="72" style="408" customWidth="1"/>
    <col min="1027" max="1027" width="33.42578125" style="408" customWidth="1"/>
    <col min="1028" max="1028" width="32.42578125" style="408" customWidth="1"/>
    <col min="1029" max="1029" width="20.42578125" style="408" customWidth="1"/>
    <col min="1030" max="1031" width="21.5703125" style="408" customWidth="1"/>
    <col min="1032" max="1032" width="69" style="408" customWidth="1"/>
    <col min="1033" max="1033" width="17.140625" style="408" customWidth="1"/>
    <col min="1034" max="1034" width="18.42578125" style="408" customWidth="1"/>
    <col min="1035" max="1035" width="18.28515625" style="408" customWidth="1"/>
    <col min="1036" max="1036" width="48" style="408" customWidth="1"/>
    <col min="1037" max="1037" width="15.7109375" style="408" customWidth="1"/>
    <col min="1038" max="1038" width="19.5703125" style="408" customWidth="1"/>
    <col min="1039" max="1039" width="21.28515625" style="408" customWidth="1"/>
    <col min="1040" max="1040" width="25.7109375" style="408" customWidth="1"/>
    <col min="1041" max="1041" width="21.5703125" style="408" customWidth="1"/>
    <col min="1042" max="1042" width="28.5703125" style="408" customWidth="1"/>
    <col min="1043" max="1044" width="8" style="408"/>
    <col min="1045" max="1051" width="0" style="408" hidden="1" customWidth="1"/>
    <col min="1052" max="1280" width="8" style="408"/>
    <col min="1281" max="1281" width="25" style="408" customWidth="1"/>
    <col min="1282" max="1282" width="72" style="408" customWidth="1"/>
    <col min="1283" max="1283" width="33.42578125" style="408" customWidth="1"/>
    <col min="1284" max="1284" width="32.42578125" style="408" customWidth="1"/>
    <col min="1285" max="1285" width="20.42578125" style="408" customWidth="1"/>
    <col min="1286" max="1287" width="21.5703125" style="408" customWidth="1"/>
    <col min="1288" max="1288" width="69" style="408" customWidth="1"/>
    <col min="1289" max="1289" width="17.140625" style="408" customWidth="1"/>
    <col min="1290" max="1290" width="18.42578125" style="408" customWidth="1"/>
    <col min="1291" max="1291" width="18.28515625" style="408" customWidth="1"/>
    <col min="1292" max="1292" width="48" style="408" customWidth="1"/>
    <col min="1293" max="1293" width="15.7109375" style="408" customWidth="1"/>
    <col min="1294" max="1294" width="19.5703125" style="408" customWidth="1"/>
    <col min="1295" max="1295" width="21.28515625" style="408" customWidth="1"/>
    <col min="1296" max="1296" width="25.7109375" style="408" customWidth="1"/>
    <col min="1297" max="1297" width="21.5703125" style="408" customWidth="1"/>
    <col min="1298" max="1298" width="28.5703125" style="408" customWidth="1"/>
    <col min="1299" max="1300" width="8" style="408"/>
    <col min="1301" max="1307" width="0" style="408" hidden="1" customWidth="1"/>
    <col min="1308" max="1536" width="8" style="408"/>
    <col min="1537" max="1537" width="25" style="408" customWidth="1"/>
    <col min="1538" max="1538" width="72" style="408" customWidth="1"/>
    <col min="1539" max="1539" width="33.42578125" style="408" customWidth="1"/>
    <col min="1540" max="1540" width="32.42578125" style="408" customWidth="1"/>
    <col min="1541" max="1541" width="20.42578125" style="408" customWidth="1"/>
    <col min="1542" max="1543" width="21.5703125" style="408" customWidth="1"/>
    <col min="1544" max="1544" width="69" style="408" customWidth="1"/>
    <col min="1545" max="1545" width="17.140625" style="408" customWidth="1"/>
    <col min="1546" max="1546" width="18.42578125" style="408" customWidth="1"/>
    <col min="1547" max="1547" width="18.28515625" style="408" customWidth="1"/>
    <col min="1548" max="1548" width="48" style="408" customWidth="1"/>
    <col min="1549" max="1549" width="15.7109375" style="408" customWidth="1"/>
    <col min="1550" max="1550" width="19.5703125" style="408" customWidth="1"/>
    <col min="1551" max="1551" width="21.28515625" style="408" customWidth="1"/>
    <col min="1552" max="1552" width="25.7109375" style="408" customWidth="1"/>
    <col min="1553" max="1553" width="21.5703125" style="408" customWidth="1"/>
    <col min="1554" max="1554" width="28.5703125" style="408" customWidth="1"/>
    <col min="1555" max="1556" width="8" style="408"/>
    <col min="1557" max="1563" width="0" style="408" hidden="1" customWidth="1"/>
    <col min="1564" max="1792" width="8" style="408"/>
    <col min="1793" max="1793" width="25" style="408" customWidth="1"/>
    <col min="1794" max="1794" width="72" style="408" customWidth="1"/>
    <col min="1795" max="1795" width="33.42578125" style="408" customWidth="1"/>
    <col min="1796" max="1796" width="32.42578125" style="408" customWidth="1"/>
    <col min="1797" max="1797" width="20.42578125" style="408" customWidth="1"/>
    <col min="1798" max="1799" width="21.5703125" style="408" customWidth="1"/>
    <col min="1800" max="1800" width="69" style="408" customWidth="1"/>
    <col min="1801" max="1801" width="17.140625" style="408" customWidth="1"/>
    <col min="1802" max="1802" width="18.42578125" style="408" customWidth="1"/>
    <col min="1803" max="1803" width="18.28515625" style="408" customWidth="1"/>
    <col min="1804" max="1804" width="48" style="408" customWidth="1"/>
    <col min="1805" max="1805" width="15.7109375" style="408" customWidth="1"/>
    <col min="1806" max="1806" width="19.5703125" style="408" customWidth="1"/>
    <col min="1807" max="1807" width="21.28515625" style="408" customWidth="1"/>
    <col min="1808" max="1808" width="25.7109375" style="408" customWidth="1"/>
    <col min="1809" max="1809" width="21.5703125" style="408" customWidth="1"/>
    <col min="1810" max="1810" width="28.5703125" style="408" customWidth="1"/>
    <col min="1811" max="1812" width="8" style="408"/>
    <col min="1813" max="1819" width="0" style="408" hidden="1" customWidth="1"/>
    <col min="1820" max="2048" width="8" style="408"/>
    <col min="2049" max="2049" width="25" style="408" customWidth="1"/>
    <col min="2050" max="2050" width="72" style="408" customWidth="1"/>
    <col min="2051" max="2051" width="33.42578125" style="408" customWidth="1"/>
    <col min="2052" max="2052" width="32.42578125" style="408" customWidth="1"/>
    <col min="2053" max="2053" width="20.42578125" style="408" customWidth="1"/>
    <col min="2054" max="2055" width="21.5703125" style="408" customWidth="1"/>
    <col min="2056" max="2056" width="69" style="408" customWidth="1"/>
    <col min="2057" max="2057" width="17.140625" style="408" customWidth="1"/>
    <col min="2058" max="2058" width="18.42578125" style="408" customWidth="1"/>
    <col min="2059" max="2059" width="18.28515625" style="408" customWidth="1"/>
    <col min="2060" max="2060" width="48" style="408" customWidth="1"/>
    <col min="2061" max="2061" width="15.7109375" style="408" customWidth="1"/>
    <col min="2062" max="2062" width="19.5703125" style="408" customWidth="1"/>
    <col min="2063" max="2063" width="21.28515625" style="408" customWidth="1"/>
    <col min="2064" max="2064" width="25.7109375" style="408" customWidth="1"/>
    <col min="2065" max="2065" width="21.5703125" style="408" customWidth="1"/>
    <col min="2066" max="2066" width="28.5703125" style="408" customWidth="1"/>
    <col min="2067" max="2068" width="8" style="408"/>
    <col min="2069" max="2075" width="0" style="408" hidden="1" customWidth="1"/>
    <col min="2076" max="2304" width="8" style="408"/>
    <col min="2305" max="2305" width="25" style="408" customWidth="1"/>
    <col min="2306" max="2306" width="72" style="408" customWidth="1"/>
    <col min="2307" max="2307" width="33.42578125" style="408" customWidth="1"/>
    <col min="2308" max="2308" width="32.42578125" style="408" customWidth="1"/>
    <col min="2309" max="2309" width="20.42578125" style="408" customWidth="1"/>
    <col min="2310" max="2311" width="21.5703125" style="408" customWidth="1"/>
    <col min="2312" max="2312" width="69" style="408" customWidth="1"/>
    <col min="2313" max="2313" width="17.140625" style="408" customWidth="1"/>
    <col min="2314" max="2314" width="18.42578125" style="408" customWidth="1"/>
    <col min="2315" max="2315" width="18.28515625" style="408" customWidth="1"/>
    <col min="2316" max="2316" width="48" style="408" customWidth="1"/>
    <col min="2317" max="2317" width="15.7109375" style="408" customWidth="1"/>
    <col min="2318" max="2318" width="19.5703125" style="408" customWidth="1"/>
    <col min="2319" max="2319" width="21.28515625" style="408" customWidth="1"/>
    <col min="2320" max="2320" width="25.7109375" style="408" customWidth="1"/>
    <col min="2321" max="2321" width="21.5703125" style="408" customWidth="1"/>
    <col min="2322" max="2322" width="28.5703125" style="408" customWidth="1"/>
    <col min="2323" max="2324" width="8" style="408"/>
    <col min="2325" max="2331" width="0" style="408" hidden="1" customWidth="1"/>
    <col min="2332" max="2560" width="8" style="408"/>
    <col min="2561" max="2561" width="25" style="408" customWidth="1"/>
    <col min="2562" max="2562" width="72" style="408" customWidth="1"/>
    <col min="2563" max="2563" width="33.42578125" style="408" customWidth="1"/>
    <col min="2564" max="2564" width="32.42578125" style="408" customWidth="1"/>
    <col min="2565" max="2565" width="20.42578125" style="408" customWidth="1"/>
    <col min="2566" max="2567" width="21.5703125" style="408" customWidth="1"/>
    <col min="2568" max="2568" width="69" style="408" customWidth="1"/>
    <col min="2569" max="2569" width="17.140625" style="408" customWidth="1"/>
    <col min="2570" max="2570" width="18.42578125" style="408" customWidth="1"/>
    <col min="2571" max="2571" width="18.28515625" style="408" customWidth="1"/>
    <col min="2572" max="2572" width="48" style="408" customWidth="1"/>
    <col min="2573" max="2573" width="15.7109375" style="408" customWidth="1"/>
    <col min="2574" max="2574" width="19.5703125" style="408" customWidth="1"/>
    <col min="2575" max="2575" width="21.28515625" style="408" customWidth="1"/>
    <col min="2576" max="2576" width="25.7109375" style="408" customWidth="1"/>
    <col min="2577" max="2577" width="21.5703125" style="408" customWidth="1"/>
    <col min="2578" max="2578" width="28.5703125" style="408" customWidth="1"/>
    <col min="2579" max="2580" width="8" style="408"/>
    <col min="2581" max="2587" width="0" style="408" hidden="1" customWidth="1"/>
    <col min="2588" max="2816" width="8" style="408"/>
    <col min="2817" max="2817" width="25" style="408" customWidth="1"/>
    <col min="2818" max="2818" width="72" style="408" customWidth="1"/>
    <col min="2819" max="2819" width="33.42578125" style="408" customWidth="1"/>
    <col min="2820" max="2820" width="32.42578125" style="408" customWidth="1"/>
    <col min="2821" max="2821" width="20.42578125" style="408" customWidth="1"/>
    <col min="2822" max="2823" width="21.5703125" style="408" customWidth="1"/>
    <col min="2824" max="2824" width="69" style="408" customWidth="1"/>
    <col min="2825" max="2825" width="17.140625" style="408" customWidth="1"/>
    <col min="2826" max="2826" width="18.42578125" style="408" customWidth="1"/>
    <col min="2827" max="2827" width="18.28515625" style="408" customWidth="1"/>
    <col min="2828" max="2828" width="48" style="408" customWidth="1"/>
    <col min="2829" max="2829" width="15.7109375" style="408" customWidth="1"/>
    <col min="2830" max="2830" width="19.5703125" style="408" customWidth="1"/>
    <col min="2831" max="2831" width="21.28515625" style="408" customWidth="1"/>
    <col min="2832" max="2832" width="25.7109375" style="408" customWidth="1"/>
    <col min="2833" max="2833" width="21.5703125" style="408" customWidth="1"/>
    <col min="2834" max="2834" width="28.5703125" style="408" customWidth="1"/>
    <col min="2835" max="2836" width="8" style="408"/>
    <col min="2837" max="2843" width="0" style="408" hidden="1" customWidth="1"/>
    <col min="2844" max="3072" width="8" style="408"/>
    <col min="3073" max="3073" width="25" style="408" customWidth="1"/>
    <col min="3074" max="3074" width="72" style="408" customWidth="1"/>
    <col min="3075" max="3075" width="33.42578125" style="408" customWidth="1"/>
    <col min="3076" max="3076" width="32.42578125" style="408" customWidth="1"/>
    <col min="3077" max="3077" width="20.42578125" style="408" customWidth="1"/>
    <col min="3078" max="3079" width="21.5703125" style="408" customWidth="1"/>
    <col min="3080" max="3080" width="69" style="408" customWidth="1"/>
    <col min="3081" max="3081" width="17.140625" style="408" customWidth="1"/>
    <col min="3082" max="3082" width="18.42578125" style="408" customWidth="1"/>
    <col min="3083" max="3083" width="18.28515625" style="408" customWidth="1"/>
    <col min="3084" max="3084" width="48" style="408" customWidth="1"/>
    <col min="3085" max="3085" width="15.7109375" style="408" customWidth="1"/>
    <col min="3086" max="3086" width="19.5703125" style="408" customWidth="1"/>
    <col min="3087" max="3087" width="21.28515625" style="408" customWidth="1"/>
    <col min="3088" max="3088" width="25.7109375" style="408" customWidth="1"/>
    <col min="3089" max="3089" width="21.5703125" style="408" customWidth="1"/>
    <col min="3090" max="3090" width="28.5703125" style="408" customWidth="1"/>
    <col min="3091" max="3092" width="8" style="408"/>
    <col min="3093" max="3099" width="0" style="408" hidden="1" customWidth="1"/>
    <col min="3100" max="3328" width="8" style="408"/>
    <col min="3329" max="3329" width="25" style="408" customWidth="1"/>
    <col min="3330" max="3330" width="72" style="408" customWidth="1"/>
    <col min="3331" max="3331" width="33.42578125" style="408" customWidth="1"/>
    <col min="3332" max="3332" width="32.42578125" style="408" customWidth="1"/>
    <col min="3333" max="3333" width="20.42578125" style="408" customWidth="1"/>
    <col min="3334" max="3335" width="21.5703125" style="408" customWidth="1"/>
    <col min="3336" max="3336" width="69" style="408" customWidth="1"/>
    <col min="3337" max="3337" width="17.140625" style="408" customWidth="1"/>
    <col min="3338" max="3338" width="18.42578125" style="408" customWidth="1"/>
    <col min="3339" max="3339" width="18.28515625" style="408" customWidth="1"/>
    <col min="3340" max="3340" width="48" style="408" customWidth="1"/>
    <col min="3341" max="3341" width="15.7109375" style="408" customWidth="1"/>
    <col min="3342" max="3342" width="19.5703125" style="408" customWidth="1"/>
    <col min="3343" max="3343" width="21.28515625" style="408" customWidth="1"/>
    <col min="3344" max="3344" width="25.7109375" style="408" customWidth="1"/>
    <col min="3345" max="3345" width="21.5703125" style="408" customWidth="1"/>
    <col min="3346" max="3346" width="28.5703125" style="408" customWidth="1"/>
    <col min="3347" max="3348" width="8" style="408"/>
    <col min="3349" max="3355" width="0" style="408" hidden="1" customWidth="1"/>
    <col min="3356" max="3584" width="8" style="408"/>
    <col min="3585" max="3585" width="25" style="408" customWidth="1"/>
    <col min="3586" max="3586" width="72" style="408" customWidth="1"/>
    <col min="3587" max="3587" width="33.42578125" style="408" customWidth="1"/>
    <col min="3588" max="3588" width="32.42578125" style="408" customWidth="1"/>
    <col min="3589" max="3589" width="20.42578125" style="408" customWidth="1"/>
    <col min="3590" max="3591" width="21.5703125" style="408" customWidth="1"/>
    <col min="3592" max="3592" width="69" style="408" customWidth="1"/>
    <col min="3593" max="3593" width="17.140625" style="408" customWidth="1"/>
    <col min="3594" max="3594" width="18.42578125" style="408" customWidth="1"/>
    <col min="3595" max="3595" width="18.28515625" style="408" customWidth="1"/>
    <col min="3596" max="3596" width="48" style="408" customWidth="1"/>
    <col min="3597" max="3597" width="15.7109375" style="408" customWidth="1"/>
    <col min="3598" max="3598" width="19.5703125" style="408" customWidth="1"/>
    <col min="3599" max="3599" width="21.28515625" style="408" customWidth="1"/>
    <col min="3600" max="3600" width="25.7109375" style="408" customWidth="1"/>
    <col min="3601" max="3601" width="21.5703125" style="408" customWidth="1"/>
    <col min="3602" max="3602" width="28.5703125" style="408" customWidth="1"/>
    <col min="3603" max="3604" width="8" style="408"/>
    <col min="3605" max="3611" width="0" style="408" hidden="1" customWidth="1"/>
    <col min="3612" max="3840" width="8" style="408"/>
    <col min="3841" max="3841" width="25" style="408" customWidth="1"/>
    <col min="3842" max="3842" width="72" style="408" customWidth="1"/>
    <col min="3843" max="3843" width="33.42578125" style="408" customWidth="1"/>
    <col min="3844" max="3844" width="32.42578125" style="408" customWidth="1"/>
    <col min="3845" max="3845" width="20.42578125" style="408" customWidth="1"/>
    <col min="3846" max="3847" width="21.5703125" style="408" customWidth="1"/>
    <col min="3848" max="3848" width="69" style="408" customWidth="1"/>
    <col min="3849" max="3849" width="17.140625" style="408" customWidth="1"/>
    <col min="3850" max="3850" width="18.42578125" style="408" customWidth="1"/>
    <col min="3851" max="3851" width="18.28515625" style="408" customWidth="1"/>
    <col min="3852" max="3852" width="48" style="408" customWidth="1"/>
    <col min="3853" max="3853" width="15.7109375" style="408" customWidth="1"/>
    <col min="3854" max="3854" width="19.5703125" style="408" customWidth="1"/>
    <col min="3855" max="3855" width="21.28515625" style="408" customWidth="1"/>
    <col min="3856" max="3856" width="25.7109375" style="408" customWidth="1"/>
    <col min="3857" max="3857" width="21.5703125" style="408" customWidth="1"/>
    <col min="3858" max="3858" width="28.5703125" style="408" customWidth="1"/>
    <col min="3859" max="3860" width="8" style="408"/>
    <col min="3861" max="3867" width="0" style="408" hidden="1" customWidth="1"/>
    <col min="3868" max="4096" width="8" style="408"/>
    <col min="4097" max="4097" width="25" style="408" customWidth="1"/>
    <col min="4098" max="4098" width="72" style="408" customWidth="1"/>
    <col min="4099" max="4099" width="33.42578125" style="408" customWidth="1"/>
    <col min="4100" max="4100" width="32.42578125" style="408" customWidth="1"/>
    <col min="4101" max="4101" width="20.42578125" style="408" customWidth="1"/>
    <col min="4102" max="4103" width="21.5703125" style="408" customWidth="1"/>
    <col min="4104" max="4104" width="69" style="408" customWidth="1"/>
    <col min="4105" max="4105" width="17.140625" style="408" customWidth="1"/>
    <col min="4106" max="4106" width="18.42578125" style="408" customWidth="1"/>
    <col min="4107" max="4107" width="18.28515625" style="408" customWidth="1"/>
    <col min="4108" max="4108" width="48" style="408" customWidth="1"/>
    <col min="4109" max="4109" width="15.7109375" style="408" customWidth="1"/>
    <col min="4110" max="4110" width="19.5703125" style="408" customWidth="1"/>
    <col min="4111" max="4111" width="21.28515625" style="408" customWidth="1"/>
    <col min="4112" max="4112" width="25.7109375" style="408" customWidth="1"/>
    <col min="4113" max="4113" width="21.5703125" style="408" customWidth="1"/>
    <col min="4114" max="4114" width="28.5703125" style="408" customWidth="1"/>
    <col min="4115" max="4116" width="8" style="408"/>
    <col min="4117" max="4123" width="0" style="408" hidden="1" customWidth="1"/>
    <col min="4124" max="4352" width="8" style="408"/>
    <col min="4353" max="4353" width="25" style="408" customWidth="1"/>
    <col min="4354" max="4354" width="72" style="408" customWidth="1"/>
    <col min="4355" max="4355" width="33.42578125" style="408" customWidth="1"/>
    <col min="4356" max="4356" width="32.42578125" style="408" customWidth="1"/>
    <col min="4357" max="4357" width="20.42578125" style="408" customWidth="1"/>
    <col min="4358" max="4359" width="21.5703125" style="408" customWidth="1"/>
    <col min="4360" max="4360" width="69" style="408" customWidth="1"/>
    <col min="4361" max="4361" width="17.140625" style="408" customWidth="1"/>
    <col min="4362" max="4362" width="18.42578125" style="408" customWidth="1"/>
    <col min="4363" max="4363" width="18.28515625" style="408" customWidth="1"/>
    <col min="4364" max="4364" width="48" style="408" customWidth="1"/>
    <col min="4365" max="4365" width="15.7109375" style="408" customWidth="1"/>
    <col min="4366" max="4366" width="19.5703125" style="408" customWidth="1"/>
    <col min="4367" max="4367" width="21.28515625" style="408" customWidth="1"/>
    <col min="4368" max="4368" width="25.7109375" style="408" customWidth="1"/>
    <col min="4369" max="4369" width="21.5703125" style="408" customWidth="1"/>
    <col min="4370" max="4370" width="28.5703125" style="408" customWidth="1"/>
    <col min="4371" max="4372" width="8" style="408"/>
    <col min="4373" max="4379" width="0" style="408" hidden="1" customWidth="1"/>
    <col min="4380" max="4608" width="8" style="408"/>
    <col min="4609" max="4609" width="25" style="408" customWidth="1"/>
    <col min="4610" max="4610" width="72" style="408" customWidth="1"/>
    <col min="4611" max="4611" width="33.42578125" style="408" customWidth="1"/>
    <col min="4612" max="4612" width="32.42578125" style="408" customWidth="1"/>
    <col min="4613" max="4613" width="20.42578125" style="408" customWidth="1"/>
    <col min="4614" max="4615" width="21.5703125" style="408" customWidth="1"/>
    <col min="4616" max="4616" width="69" style="408" customWidth="1"/>
    <col min="4617" max="4617" width="17.140625" style="408" customWidth="1"/>
    <col min="4618" max="4618" width="18.42578125" style="408" customWidth="1"/>
    <col min="4619" max="4619" width="18.28515625" style="408" customWidth="1"/>
    <col min="4620" max="4620" width="48" style="408" customWidth="1"/>
    <col min="4621" max="4621" width="15.7109375" style="408" customWidth="1"/>
    <col min="4622" max="4622" width="19.5703125" style="408" customWidth="1"/>
    <col min="4623" max="4623" width="21.28515625" style="408" customWidth="1"/>
    <col min="4624" max="4624" width="25.7109375" style="408" customWidth="1"/>
    <col min="4625" max="4625" width="21.5703125" style="408" customWidth="1"/>
    <col min="4626" max="4626" width="28.5703125" style="408" customWidth="1"/>
    <col min="4627" max="4628" width="8" style="408"/>
    <col min="4629" max="4635" width="0" style="408" hidden="1" customWidth="1"/>
    <col min="4636" max="4864" width="8" style="408"/>
    <col min="4865" max="4865" width="25" style="408" customWidth="1"/>
    <col min="4866" max="4866" width="72" style="408" customWidth="1"/>
    <col min="4867" max="4867" width="33.42578125" style="408" customWidth="1"/>
    <col min="4868" max="4868" width="32.42578125" style="408" customWidth="1"/>
    <col min="4869" max="4869" width="20.42578125" style="408" customWidth="1"/>
    <col min="4870" max="4871" width="21.5703125" style="408" customWidth="1"/>
    <col min="4872" max="4872" width="69" style="408" customWidth="1"/>
    <col min="4873" max="4873" width="17.140625" style="408" customWidth="1"/>
    <col min="4874" max="4874" width="18.42578125" style="408" customWidth="1"/>
    <col min="4875" max="4875" width="18.28515625" style="408" customWidth="1"/>
    <col min="4876" max="4876" width="48" style="408" customWidth="1"/>
    <col min="4877" max="4877" width="15.7109375" style="408" customWidth="1"/>
    <col min="4878" max="4878" width="19.5703125" style="408" customWidth="1"/>
    <col min="4879" max="4879" width="21.28515625" style="408" customWidth="1"/>
    <col min="4880" max="4880" width="25.7109375" style="408" customWidth="1"/>
    <col min="4881" max="4881" width="21.5703125" style="408" customWidth="1"/>
    <col min="4882" max="4882" width="28.5703125" style="408" customWidth="1"/>
    <col min="4883" max="4884" width="8" style="408"/>
    <col min="4885" max="4891" width="0" style="408" hidden="1" customWidth="1"/>
    <col min="4892" max="5120" width="8" style="408"/>
    <col min="5121" max="5121" width="25" style="408" customWidth="1"/>
    <col min="5122" max="5122" width="72" style="408" customWidth="1"/>
    <col min="5123" max="5123" width="33.42578125" style="408" customWidth="1"/>
    <col min="5124" max="5124" width="32.42578125" style="408" customWidth="1"/>
    <col min="5125" max="5125" width="20.42578125" style="408" customWidth="1"/>
    <col min="5126" max="5127" width="21.5703125" style="408" customWidth="1"/>
    <col min="5128" max="5128" width="69" style="408" customWidth="1"/>
    <col min="5129" max="5129" width="17.140625" style="408" customWidth="1"/>
    <col min="5130" max="5130" width="18.42578125" style="408" customWidth="1"/>
    <col min="5131" max="5131" width="18.28515625" style="408" customWidth="1"/>
    <col min="5132" max="5132" width="48" style="408" customWidth="1"/>
    <col min="5133" max="5133" width="15.7109375" style="408" customWidth="1"/>
    <col min="5134" max="5134" width="19.5703125" style="408" customWidth="1"/>
    <col min="5135" max="5135" width="21.28515625" style="408" customWidth="1"/>
    <col min="5136" max="5136" width="25.7109375" style="408" customWidth="1"/>
    <col min="5137" max="5137" width="21.5703125" style="408" customWidth="1"/>
    <col min="5138" max="5138" width="28.5703125" style="408" customWidth="1"/>
    <col min="5139" max="5140" width="8" style="408"/>
    <col min="5141" max="5147" width="0" style="408" hidden="1" customWidth="1"/>
    <col min="5148" max="5376" width="8" style="408"/>
    <col min="5377" max="5377" width="25" style="408" customWidth="1"/>
    <col min="5378" max="5378" width="72" style="408" customWidth="1"/>
    <col min="5379" max="5379" width="33.42578125" style="408" customWidth="1"/>
    <col min="5380" max="5380" width="32.42578125" style="408" customWidth="1"/>
    <col min="5381" max="5381" width="20.42578125" style="408" customWidth="1"/>
    <col min="5382" max="5383" width="21.5703125" style="408" customWidth="1"/>
    <col min="5384" max="5384" width="69" style="408" customWidth="1"/>
    <col min="5385" max="5385" width="17.140625" style="408" customWidth="1"/>
    <col min="5386" max="5386" width="18.42578125" style="408" customWidth="1"/>
    <col min="5387" max="5387" width="18.28515625" style="408" customWidth="1"/>
    <col min="5388" max="5388" width="48" style="408" customWidth="1"/>
    <col min="5389" max="5389" width="15.7109375" style="408" customWidth="1"/>
    <col min="5390" max="5390" width="19.5703125" style="408" customWidth="1"/>
    <col min="5391" max="5391" width="21.28515625" style="408" customWidth="1"/>
    <col min="5392" max="5392" width="25.7109375" style="408" customWidth="1"/>
    <col min="5393" max="5393" width="21.5703125" style="408" customWidth="1"/>
    <col min="5394" max="5394" width="28.5703125" style="408" customWidth="1"/>
    <col min="5395" max="5396" width="8" style="408"/>
    <col min="5397" max="5403" width="0" style="408" hidden="1" customWidth="1"/>
    <col min="5404" max="5632" width="8" style="408"/>
    <col min="5633" max="5633" width="25" style="408" customWidth="1"/>
    <col min="5634" max="5634" width="72" style="408" customWidth="1"/>
    <col min="5635" max="5635" width="33.42578125" style="408" customWidth="1"/>
    <col min="5636" max="5636" width="32.42578125" style="408" customWidth="1"/>
    <col min="5637" max="5637" width="20.42578125" style="408" customWidth="1"/>
    <col min="5638" max="5639" width="21.5703125" style="408" customWidth="1"/>
    <col min="5640" max="5640" width="69" style="408" customWidth="1"/>
    <col min="5641" max="5641" width="17.140625" style="408" customWidth="1"/>
    <col min="5642" max="5642" width="18.42578125" style="408" customWidth="1"/>
    <col min="5643" max="5643" width="18.28515625" style="408" customWidth="1"/>
    <col min="5644" max="5644" width="48" style="408" customWidth="1"/>
    <col min="5645" max="5645" width="15.7109375" style="408" customWidth="1"/>
    <col min="5646" max="5646" width="19.5703125" style="408" customWidth="1"/>
    <col min="5647" max="5647" width="21.28515625" style="408" customWidth="1"/>
    <col min="5648" max="5648" width="25.7109375" style="408" customWidth="1"/>
    <col min="5649" max="5649" width="21.5703125" style="408" customWidth="1"/>
    <col min="5650" max="5650" width="28.5703125" style="408" customWidth="1"/>
    <col min="5651" max="5652" width="8" style="408"/>
    <col min="5653" max="5659" width="0" style="408" hidden="1" customWidth="1"/>
    <col min="5660" max="5888" width="8" style="408"/>
    <col min="5889" max="5889" width="25" style="408" customWidth="1"/>
    <col min="5890" max="5890" width="72" style="408" customWidth="1"/>
    <col min="5891" max="5891" width="33.42578125" style="408" customWidth="1"/>
    <col min="5892" max="5892" width="32.42578125" style="408" customWidth="1"/>
    <col min="5893" max="5893" width="20.42578125" style="408" customWidth="1"/>
    <col min="5894" max="5895" width="21.5703125" style="408" customWidth="1"/>
    <col min="5896" max="5896" width="69" style="408" customWidth="1"/>
    <col min="5897" max="5897" width="17.140625" style="408" customWidth="1"/>
    <col min="5898" max="5898" width="18.42578125" style="408" customWidth="1"/>
    <col min="5899" max="5899" width="18.28515625" style="408" customWidth="1"/>
    <col min="5900" max="5900" width="48" style="408" customWidth="1"/>
    <col min="5901" max="5901" width="15.7109375" style="408" customWidth="1"/>
    <col min="5902" max="5902" width="19.5703125" style="408" customWidth="1"/>
    <col min="5903" max="5903" width="21.28515625" style="408" customWidth="1"/>
    <col min="5904" max="5904" width="25.7109375" style="408" customWidth="1"/>
    <col min="5905" max="5905" width="21.5703125" style="408" customWidth="1"/>
    <col min="5906" max="5906" width="28.5703125" style="408" customWidth="1"/>
    <col min="5907" max="5908" width="8" style="408"/>
    <col min="5909" max="5915" width="0" style="408" hidden="1" customWidth="1"/>
    <col min="5916" max="6144" width="8" style="408"/>
    <col min="6145" max="6145" width="25" style="408" customWidth="1"/>
    <col min="6146" max="6146" width="72" style="408" customWidth="1"/>
    <col min="6147" max="6147" width="33.42578125" style="408" customWidth="1"/>
    <col min="6148" max="6148" width="32.42578125" style="408" customWidth="1"/>
    <col min="6149" max="6149" width="20.42578125" style="408" customWidth="1"/>
    <col min="6150" max="6151" width="21.5703125" style="408" customWidth="1"/>
    <col min="6152" max="6152" width="69" style="408" customWidth="1"/>
    <col min="6153" max="6153" width="17.140625" style="408" customWidth="1"/>
    <col min="6154" max="6154" width="18.42578125" style="408" customWidth="1"/>
    <col min="6155" max="6155" width="18.28515625" style="408" customWidth="1"/>
    <col min="6156" max="6156" width="48" style="408" customWidth="1"/>
    <col min="6157" max="6157" width="15.7109375" style="408" customWidth="1"/>
    <col min="6158" max="6158" width="19.5703125" style="408" customWidth="1"/>
    <col min="6159" max="6159" width="21.28515625" style="408" customWidth="1"/>
    <col min="6160" max="6160" width="25.7109375" style="408" customWidth="1"/>
    <col min="6161" max="6161" width="21.5703125" style="408" customWidth="1"/>
    <col min="6162" max="6162" width="28.5703125" style="408" customWidth="1"/>
    <col min="6163" max="6164" width="8" style="408"/>
    <col min="6165" max="6171" width="0" style="408" hidden="1" customWidth="1"/>
    <col min="6172" max="6400" width="8" style="408"/>
    <col min="6401" max="6401" width="25" style="408" customWidth="1"/>
    <col min="6402" max="6402" width="72" style="408" customWidth="1"/>
    <col min="6403" max="6403" width="33.42578125" style="408" customWidth="1"/>
    <col min="6404" max="6404" width="32.42578125" style="408" customWidth="1"/>
    <col min="6405" max="6405" width="20.42578125" style="408" customWidth="1"/>
    <col min="6406" max="6407" width="21.5703125" style="408" customWidth="1"/>
    <col min="6408" max="6408" width="69" style="408" customWidth="1"/>
    <col min="6409" max="6409" width="17.140625" style="408" customWidth="1"/>
    <col min="6410" max="6410" width="18.42578125" style="408" customWidth="1"/>
    <col min="6411" max="6411" width="18.28515625" style="408" customWidth="1"/>
    <col min="6412" max="6412" width="48" style="408" customWidth="1"/>
    <col min="6413" max="6413" width="15.7109375" style="408" customWidth="1"/>
    <col min="6414" max="6414" width="19.5703125" style="408" customWidth="1"/>
    <col min="6415" max="6415" width="21.28515625" style="408" customWidth="1"/>
    <col min="6416" max="6416" width="25.7109375" style="408" customWidth="1"/>
    <col min="6417" max="6417" width="21.5703125" style="408" customWidth="1"/>
    <col min="6418" max="6418" width="28.5703125" style="408" customWidth="1"/>
    <col min="6419" max="6420" width="8" style="408"/>
    <col min="6421" max="6427" width="0" style="408" hidden="1" customWidth="1"/>
    <col min="6428" max="6656" width="8" style="408"/>
    <col min="6657" max="6657" width="25" style="408" customWidth="1"/>
    <col min="6658" max="6658" width="72" style="408" customWidth="1"/>
    <col min="6659" max="6659" width="33.42578125" style="408" customWidth="1"/>
    <col min="6660" max="6660" width="32.42578125" style="408" customWidth="1"/>
    <col min="6661" max="6661" width="20.42578125" style="408" customWidth="1"/>
    <col min="6662" max="6663" width="21.5703125" style="408" customWidth="1"/>
    <col min="6664" max="6664" width="69" style="408" customWidth="1"/>
    <col min="6665" max="6665" width="17.140625" style="408" customWidth="1"/>
    <col min="6666" max="6666" width="18.42578125" style="408" customWidth="1"/>
    <col min="6667" max="6667" width="18.28515625" style="408" customWidth="1"/>
    <col min="6668" max="6668" width="48" style="408" customWidth="1"/>
    <col min="6669" max="6669" width="15.7109375" style="408" customWidth="1"/>
    <col min="6670" max="6670" width="19.5703125" style="408" customWidth="1"/>
    <col min="6671" max="6671" width="21.28515625" style="408" customWidth="1"/>
    <col min="6672" max="6672" width="25.7109375" style="408" customWidth="1"/>
    <col min="6673" max="6673" width="21.5703125" style="408" customWidth="1"/>
    <col min="6674" max="6674" width="28.5703125" style="408" customWidth="1"/>
    <col min="6675" max="6676" width="8" style="408"/>
    <col min="6677" max="6683" width="0" style="408" hidden="1" customWidth="1"/>
    <col min="6684" max="6912" width="8" style="408"/>
    <col min="6913" max="6913" width="25" style="408" customWidth="1"/>
    <col min="6914" max="6914" width="72" style="408" customWidth="1"/>
    <col min="6915" max="6915" width="33.42578125" style="408" customWidth="1"/>
    <col min="6916" max="6916" width="32.42578125" style="408" customWidth="1"/>
    <col min="6917" max="6917" width="20.42578125" style="408" customWidth="1"/>
    <col min="6918" max="6919" width="21.5703125" style="408" customWidth="1"/>
    <col min="6920" max="6920" width="69" style="408" customWidth="1"/>
    <col min="6921" max="6921" width="17.140625" style="408" customWidth="1"/>
    <col min="6922" max="6922" width="18.42578125" style="408" customWidth="1"/>
    <col min="6923" max="6923" width="18.28515625" style="408" customWidth="1"/>
    <col min="6924" max="6924" width="48" style="408" customWidth="1"/>
    <col min="6925" max="6925" width="15.7109375" style="408" customWidth="1"/>
    <col min="6926" max="6926" width="19.5703125" style="408" customWidth="1"/>
    <col min="6927" max="6927" width="21.28515625" style="408" customWidth="1"/>
    <col min="6928" max="6928" width="25.7109375" style="408" customWidth="1"/>
    <col min="6929" max="6929" width="21.5703125" style="408" customWidth="1"/>
    <col min="6930" max="6930" width="28.5703125" style="408" customWidth="1"/>
    <col min="6931" max="6932" width="8" style="408"/>
    <col min="6933" max="6939" width="0" style="408" hidden="1" customWidth="1"/>
    <col min="6940" max="7168" width="8" style="408"/>
    <col min="7169" max="7169" width="25" style="408" customWidth="1"/>
    <col min="7170" max="7170" width="72" style="408" customWidth="1"/>
    <col min="7171" max="7171" width="33.42578125" style="408" customWidth="1"/>
    <col min="7172" max="7172" width="32.42578125" style="408" customWidth="1"/>
    <col min="7173" max="7173" width="20.42578125" style="408" customWidth="1"/>
    <col min="7174" max="7175" width="21.5703125" style="408" customWidth="1"/>
    <col min="7176" max="7176" width="69" style="408" customWidth="1"/>
    <col min="7177" max="7177" width="17.140625" style="408" customWidth="1"/>
    <col min="7178" max="7178" width="18.42578125" style="408" customWidth="1"/>
    <col min="7179" max="7179" width="18.28515625" style="408" customWidth="1"/>
    <col min="7180" max="7180" width="48" style="408" customWidth="1"/>
    <col min="7181" max="7181" width="15.7109375" style="408" customWidth="1"/>
    <col min="7182" max="7182" width="19.5703125" style="408" customWidth="1"/>
    <col min="7183" max="7183" width="21.28515625" style="408" customWidth="1"/>
    <col min="7184" max="7184" width="25.7109375" style="408" customWidth="1"/>
    <col min="7185" max="7185" width="21.5703125" style="408" customWidth="1"/>
    <col min="7186" max="7186" width="28.5703125" style="408" customWidth="1"/>
    <col min="7187" max="7188" width="8" style="408"/>
    <col min="7189" max="7195" width="0" style="408" hidden="1" customWidth="1"/>
    <col min="7196" max="7424" width="8" style="408"/>
    <col min="7425" max="7425" width="25" style="408" customWidth="1"/>
    <col min="7426" max="7426" width="72" style="408" customWidth="1"/>
    <col min="7427" max="7427" width="33.42578125" style="408" customWidth="1"/>
    <col min="7428" max="7428" width="32.42578125" style="408" customWidth="1"/>
    <col min="7429" max="7429" width="20.42578125" style="408" customWidth="1"/>
    <col min="7430" max="7431" width="21.5703125" style="408" customWidth="1"/>
    <col min="7432" max="7432" width="69" style="408" customWidth="1"/>
    <col min="7433" max="7433" width="17.140625" style="408" customWidth="1"/>
    <col min="7434" max="7434" width="18.42578125" style="408" customWidth="1"/>
    <col min="7435" max="7435" width="18.28515625" style="408" customWidth="1"/>
    <col min="7436" max="7436" width="48" style="408" customWidth="1"/>
    <col min="7437" max="7437" width="15.7109375" style="408" customWidth="1"/>
    <col min="7438" max="7438" width="19.5703125" style="408" customWidth="1"/>
    <col min="7439" max="7439" width="21.28515625" style="408" customWidth="1"/>
    <col min="7440" max="7440" width="25.7109375" style="408" customWidth="1"/>
    <col min="7441" max="7441" width="21.5703125" style="408" customWidth="1"/>
    <col min="7442" max="7442" width="28.5703125" style="408" customWidth="1"/>
    <col min="7443" max="7444" width="8" style="408"/>
    <col min="7445" max="7451" width="0" style="408" hidden="1" customWidth="1"/>
    <col min="7452" max="7680" width="8" style="408"/>
    <col min="7681" max="7681" width="25" style="408" customWidth="1"/>
    <col min="7682" max="7682" width="72" style="408" customWidth="1"/>
    <col min="7683" max="7683" width="33.42578125" style="408" customWidth="1"/>
    <col min="7684" max="7684" width="32.42578125" style="408" customWidth="1"/>
    <col min="7685" max="7685" width="20.42578125" style="408" customWidth="1"/>
    <col min="7686" max="7687" width="21.5703125" style="408" customWidth="1"/>
    <col min="7688" max="7688" width="69" style="408" customWidth="1"/>
    <col min="7689" max="7689" width="17.140625" style="408" customWidth="1"/>
    <col min="7690" max="7690" width="18.42578125" style="408" customWidth="1"/>
    <col min="7691" max="7691" width="18.28515625" style="408" customWidth="1"/>
    <col min="7692" max="7692" width="48" style="408" customWidth="1"/>
    <col min="7693" max="7693" width="15.7109375" style="408" customWidth="1"/>
    <col min="7694" max="7694" width="19.5703125" style="408" customWidth="1"/>
    <col min="7695" max="7695" width="21.28515625" style="408" customWidth="1"/>
    <col min="7696" max="7696" width="25.7109375" style="408" customWidth="1"/>
    <col min="7697" max="7697" width="21.5703125" style="408" customWidth="1"/>
    <col min="7698" max="7698" width="28.5703125" style="408" customWidth="1"/>
    <col min="7699" max="7700" width="8" style="408"/>
    <col min="7701" max="7707" width="0" style="408" hidden="1" customWidth="1"/>
    <col min="7708" max="7936" width="8" style="408"/>
    <col min="7937" max="7937" width="25" style="408" customWidth="1"/>
    <col min="7938" max="7938" width="72" style="408" customWidth="1"/>
    <col min="7939" max="7939" width="33.42578125" style="408" customWidth="1"/>
    <col min="7940" max="7940" width="32.42578125" style="408" customWidth="1"/>
    <col min="7941" max="7941" width="20.42578125" style="408" customWidth="1"/>
    <col min="7942" max="7943" width="21.5703125" style="408" customWidth="1"/>
    <col min="7944" max="7944" width="69" style="408" customWidth="1"/>
    <col min="7945" max="7945" width="17.140625" style="408" customWidth="1"/>
    <col min="7946" max="7946" width="18.42578125" style="408" customWidth="1"/>
    <col min="7947" max="7947" width="18.28515625" style="408" customWidth="1"/>
    <col min="7948" max="7948" width="48" style="408" customWidth="1"/>
    <col min="7949" max="7949" width="15.7109375" style="408" customWidth="1"/>
    <col min="7950" max="7950" width="19.5703125" style="408" customWidth="1"/>
    <col min="7951" max="7951" width="21.28515625" style="408" customWidth="1"/>
    <col min="7952" max="7952" width="25.7109375" style="408" customWidth="1"/>
    <col min="7953" max="7953" width="21.5703125" style="408" customWidth="1"/>
    <col min="7954" max="7954" width="28.5703125" style="408" customWidth="1"/>
    <col min="7955" max="7956" width="8" style="408"/>
    <col min="7957" max="7963" width="0" style="408" hidden="1" customWidth="1"/>
    <col min="7964" max="8192" width="8" style="408"/>
    <col min="8193" max="8193" width="25" style="408" customWidth="1"/>
    <col min="8194" max="8194" width="72" style="408" customWidth="1"/>
    <col min="8195" max="8195" width="33.42578125" style="408" customWidth="1"/>
    <col min="8196" max="8196" width="32.42578125" style="408" customWidth="1"/>
    <col min="8197" max="8197" width="20.42578125" style="408" customWidth="1"/>
    <col min="8198" max="8199" width="21.5703125" style="408" customWidth="1"/>
    <col min="8200" max="8200" width="69" style="408" customWidth="1"/>
    <col min="8201" max="8201" width="17.140625" style="408" customWidth="1"/>
    <col min="8202" max="8202" width="18.42578125" style="408" customWidth="1"/>
    <col min="8203" max="8203" width="18.28515625" style="408" customWidth="1"/>
    <col min="8204" max="8204" width="48" style="408" customWidth="1"/>
    <col min="8205" max="8205" width="15.7109375" style="408" customWidth="1"/>
    <col min="8206" max="8206" width="19.5703125" style="408" customWidth="1"/>
    <col min="8207" max="8207" width="21.28515625" style="408" customWidth="1"/>
    <col min="8208" max="8208" width="25.7109375" style="408" customWidth="1"/>
    <col min="8209" max="8209" width="21.5703125" style="408" customWidth="1"/>
    <col min="8210" max="8210" width="28.5703125" style="408" customWidth="1"/>
    <col min="8211" max="8212" width="8" style="408"/>
    <col min="8213" max="8219" width="0" style="408" hidden="1" customWidth="1"/>
    <col min="8220" max="8448" width="8" style="408"/>
    <col min="8449" max="8449" width="25" style="408" customWidth="1"/>
    <col min="8450" max="8450" width="72" style="408" customWidth="1"/>
    <col min="8451" max="8451" width="33.42578125" style="408" customWidth="1"/>
    <col min="8452" max="8452" width="32.42578125" style="408" customWidth="1"/>
    <col min="8453" max="8453" width="20.42578125" style="408" customWidth="1"/>
    <col min="8454" max="8455" width="21.5703125" style="408" customWidth="1"/>
    <col min="8456" max="8456" width="69" style="408" customWidth="1"/>
    <col min="8457" max="8457" width="17.140625" style="408" customWidth="1"/>
    <col min="8458" max="8458" width="18.42578125" style="408" customWidth="1"/>
    <col min="8459" max="8459" width="18.28515625" style="408" customWidth="1"/>
    <col min="8460" max="8460" width="48" style="408" customWidth="1"/>
    <col min="8461" max="8461" width="15.7109375" style="408" customWidth="1"/>
    <col min="8462" max="8462" width="19.5703125" style="408" customWidth="1"/>
    <col min="8463" max="8463" width="21.28515625" style="408" customWidth="1"/>
    <col min="8464" max="8464" width="25.7109375" style="408" customWidth="1"/>
    <col min="8465" max="8465" width="21.5703125" style="408" customWidth="1"/>
    <col min="8466" max="8466" width="28.5703125" style="408" customWidth="1"/>
    <col min="8467" max="8468" width="8" style="408"/>
    <col min="8469" max="8475" width="0" style="408" hidden="1" customWidth="1"/>
    <col min="8476" max="8704" width="8" style="408"/>
    <col min="8705" max="8705" width="25" style="408" customWidth="1"/>
    <col min="8706" max="8706" width="72" style="408" customWidth="1"/>
    <col min="8707" max="8707" width="33.42578125" style="408" customWidth="1"/>
    <col min="8708" max="8708" width="32.42578125" style="408" customWidth="1"/>
    <col min="8709" max="8709" width="20.42578125" style="408" customWidth="1"/>
    <col min="8710" max="8711" width="21.5703125" style="408" customWidth="1"/>
    <col min="8712" max="8712" width="69" style="408" customWidth="1"/>
    <col min="8713" max="8713" width="17.140625" style="408" customWidth="1"/>
    <col min="8714" max="8714" width="18.42578125" style="408" customWidth="1"/>
    <col min="8715" max="8715" width="18.28515625" style="408" customWidth="1"/>
    <col min="8716" max="8716" width="48" style="408" customWidth="1"/>
    <col min="8717" max="8717" width="15.7109375" style="408" customWidth="1"/>
    <col min="8718" max="8718" width="19.5703125" style="408" customWidth="1"/>
    <col min="8719" max="8719" width="21.28515625" style="408" customWidth="1"/>
    <col min="8720" max="8720" width="25.7109375" style="408" customWidth="1"/>
    <col min="8721" max="8721" width="21.5703125" style="408" customWidth="1"/>
    <col min="8722" max="8722" width="28.5703125" style="408" customWidth="1"/>
    <col min="8723" max="8724" width="8" style="408"/>
    <col min="8725" max="8731" width="0" style="408" hidden="1" customWidth="1"/>
    <col min="8732" max="8960" width="8" style="408"/>
    <col min="8961" max="8961" width="25" style="408" customWidth="1"/>
    <col min="8962" max="8962" width="72" style="408" customWidth="1"/>
    <col min="8963" max="8963" width="33.42578125" style="408" customWidth="1"/>
    <col min="8964" max="8964" width="32.42578125" style="408" customWidth="1"/>
    <col min="8965" max="8965" width="20.42578125" style="408" customWidth="1"/>
    <col min="8966" max="8967" width="21.5703125" style="408" customWidth="1"/>
    <col min="8968" max="8968" width="69" style="408" customWidth="1"/>
    <col min="8969" max="8969" width="17.140625" style="408" customWidth="1"/>
    <col min="8970" max="8970" width="18.42578125" style="408" customWidth="1"/>
    <col min="8971" max="8971" width="18.28515625" style="408" customWidth="1"/>
    <col min="8972" max="8972" width="48" style="408" customWidth="1"/>
    <col min="8973" max="8973" width="15.7109375" style="408" customWidth="1"/>
    <col min="8974" max="8974" width="19.5703125" style="408" customWidth="1"/>
    <col min="8975" max="8975" width="21.28515625" style="408" customWidth="1"/>
    <col min="8976" max="8976" width="25.7109375" style="408" customWidth="1"/>
    <col min="8977" max="8977" width="21.5703125" style="408" customWidth="1"/>
    <col min="8978" max="8978" width="28.5703125" style="408" customWidth="1"/>
    <col min="8979" max="8980" width="8" style="408"/>
    <col min="8981" max="8987" width="0" style="408" hidden="1" customWidth="1"/>
    <col min="8988" max="9216" width="8" style="408"/>
    <col min="9217" max="9217" width="25" style="408" customWidth="1"/>
    <col min="9218" max="9218" width="72" style="408" customWidth="1"/>
    <col min="9219" max="9219" width="33.42578125" style="408" customWidth="1"/>
    <col min="9220" max="9220" width="32.42578125" style="408" customWidth="1"/>
    <col min="9221" max="9221" width="20.42578125" style="408" customWidth="1"/>
    <col min="9222" max="9223" width="21.5703125" style="408" customWidth="1"/>
    <col min="9224" max="9224" width="69" style="408" customWidth="1"/>
    <col min="9225" max="9225" width="17.140625" style="408" customWidth="1"/>
    <col min="9226" max="9226" width="18.42578125" style="408" customWidth="1"/>
    <col min="9227" max="9227" width="18.28515625" style="408" customWidth="1"/>
    <col min="9228" max="9228" width="48" style="408" customWidth="1"/>
    <col min="9229" max="9229" width="15.7109375" style="408" customWidth="1"/>
    <col min="9230" max="9230" width="19.5703125" style="408" customWidth="1"/>
    <col min="9231" max="9231" width="21.28515625" style="408" customWidth="1"/>
    <col min="9232" max="9232" width="25.7109375" style="408" customWidth="1"/>
    <col min="9233" max="9233" width="21.5703125" style="408" customWidth="1"/>
    <col min="9234" max="9234" width="28.5703125" style="408" customWidth="1"/>
    <col min="9235" max="9236" width="8" style="408"/>
    <col min="9237" max="9243" width="0" style="408" hidden="1" customWidth="1"/>
    <col min="9244" max="9472" width="8" style="408"/>
    <col min="9473" max="9473" width="25" style="408" customWidth="1"/>
    <col min="9474" max="9474" width="72" style="408" customWidth="1"/>
    <col min="9475" max="9475" width="33.42578125" style="408" customWidth="1"/>
    <col min="9476" max="9476" width="32.42578125" style="408" customWidth="1"/>
    <col min="9477" max="9477" width="20.42578125" style="408" customWidth="1"/>
    <col min="9478" max="9479" width="21.5703125" style="408" customWidth="1"/>
    <col min="9480" max="9480" width="69" style="408" customWidth="1"/>
    <col min="9481" max="9481" width="17.140625" style="408" customWidth="1"/>
    <col min="9482" max="9482" width="18.42578125" style="408" customWidth="1"/>
    <col min="9483" max="9483" width="18.28515625" style="408" customWidth="1"/>
    <col min="9484" max="9484" width="48" style="408" customWidth="1"/>
    <col min="9485" max="9485" width="15.7109375" style="408" customWidth="1"/>
    <col min="9486" max="9486" width="19.5703125" style="408" customWidth="1"/>
    <col min="9487" max="9487" width="21.28515625" style="408" customWidth="1"/>
    <col min="9488" max="9488" width="25.7109375" style="408" customWidth="1"/>
    <col min="9489" max="9489" width="21.5703125" style="408" customWidth="1"/>
    <col min="9490" max="9490" width="28.5703125" style="408" customWidth="1"/>
    <col min="9491" max="9492" width="8" style="408"/>
    <col min="9493" max="9499" width="0" style="408" hidden="1" customWidth="1"/>
    <col min="9500" max="9728" width="8" style="408"/>
    <col min="9729" max="9729" width="25" style="408" customWidth="1"/>
    <col min="9730" max="9730" width="72" style="408" customWidth="1"/>
    <col min="9731" max="9731" width="33.42578125" style="408" customWidth="1"/>
    <col min="9732" max="9732" width="32.42578125" style="408" customWidth="1"/>
    <col min="9733" max="9733" width="20.42578125" style="408" customWidth="1"/>
    <col min="9734" max="9735" width="21.5703125" style="408" customWidth="1"/>
    <col min="9736" max="9736" width="69" style="408" customWidth="1"/>
    <col min="9737" max="9737" width="17.140625" style="408" customWidth="1"/>
    <col min="9738" max="9738" width="18.42578125" style="408" customWidth="1"/>
    <col min="9739" max="9739" width="18.28515625" style="408" customWidth="1"/>
    <col min="9740" max="9740" width="48" style="408" customWidth="1"/>
    <col min="9741" max="9741" width="15.7109375" style="408" customWidth="1"/>
    <col min="9742" max="9742" width="19.5703125" style="408" customWidth="1"/>
    <col min="9743" max="9743" width="21.28515625" style="408" customWidth="1"/>
    <col min="9744" max="9744" width="25.7109375" style="408" customWidth="1"/>
    <col min="9745" max="9745" width="21.5703125" style="408" customWidth="1"/>
    <col min="9746" max="9746" width="28.5703125" style="408" customWidth="1"/>
    <col min="9747" max="9748" width="8" style="408"/>
    <col min="9749" max="9755" width="0" style="408" hidden="1" customWidth="1"/>
    <col min="9756" max="9984" width="8" style="408"/>
    <col min="9985" max="9985" width="25" style="408" customWidth="1"/>
    <col min="9986" max="9986" width="72" style="408" customWidth="1"/>
    <col min="9987" max="9987" width="33.42578125" style="408" customWidth="1"/>
    <col min="9988" max="9988" width="32.42578125" style="408" customWidth="1"/>
    <col min="9989" max="9989" width="20.42578125" style="408" customWidth="1"/>
    <col min="9990" max="9991" width="21.5703125" style="408" customWidth="1"/>
    <col min="9992" max="9992" width="69" style="408" customWidth="1"/>
    <col min="9993" max="9993" width="17.140625" style="408" customWidth="1"/>
    <col min="9994" max="9994" width="18.42578125" style="408" customWidth="1"/>
    <col min="9995" max="9995" width="18.28515625" style="408" customWidth="1"/>
    <col min="9996" max="9996" width="48" style="408" customWidth="1"/>
    <col min="9997" max="9997" width="15.7109375" style="408" customWidth="1"/>
    <col min="9998" max="9998" width="19.5703125" style="408" customWidth="1"/>
    <col min="9999" max="9999" width="21.28515625" style="408" customWidth="1"/>
    <col min="10000" max="10000" width="25.7109375" style="408" customWidth="1"/>
    <col min="10001" max="10001" width="21.5703125" style="408" customWidth="1"/>
    <col min="10002" max="10002" width="28.5703125" style="408" customWidth="1"/>
    <col min="10003" max="10004" width="8" style="408"/>
    <col min="10005" max="10011" width="0" style="408" hidden="1" customWidth="1"/>
    <col min="10012" max="10240" width="8" style="408"/>
    <col min="10241" max="10241" width="25" style="408" customWidth="1"/>
    <col min="10242" max="10242" width="72" style="408" customWidth="1"/>
    <col min="10243" max="10243" width="33.42578125" style="408" customWidth="1"/>
    <col min="10244" max="10244" width="32.42578125" style="408" customWidth="1"/>
    <col min="10245" max="10245" width="20.42578125" style="408" customWidth="1"/>
    <col min="10246" max="10247" width="21.5703125" style="408" customWidth="1"/>
    <col min="10248" max="10248" width="69" style="408" customWidth="1"/>
    <col min="10249" max="10249" width="17.140625" style="408" customWidth="1"/>
    <col min="10250" max="10250" width="18.42578125" style="408" customWidth="1"/>
    <col min="10251" max="10251" width="18.28515625" style="408" customWidth="1"/>
    <col min="10252" max="10252" width="48" style="408" customWidth="1"/>
    <col min="10253" max="10253" width="15.7109375" style="408" customWidth="1"/>
    <col min="10254" max="10254" width="19.5703125" style="408" customWidth="1"/>
    <col min="10255" max="10255" width="21.28515625" style="408" customWidth="1"/>
    <col min="10256" max="10256" width="25.7109375" style="408" customWidth="1"/>
    <col min="10257" max="10257" width="21.5703125" style="408" customWidth="1"/>
    <col min="10258" max="10258" width="28.5703125" style="408" customWidth="1"/>
    <col min="10259" max="10260" width="8" style="408"/>
    <col min="10261" max="10267" width="0" style="408" hidden="1" customWidth="1"/>
    <col min="10268" max="10496" width="8" style="408"/>
    <col min="10497" max="10497" width="25" style="408" customWidth="1"/>
    <col min="10498" max="10498" width="72" style="408" customWidth="1"/>
    <col min="10499" max="10499" width="33.42578125" style="408" customWidth="1"/>
    <col min="10500" max="10500" width="32.42578125" style="408" customWidth="1"/>
    <col min="10501" max="10501" width="20.42578125" style="408" customWidth="1"/>
    <col min="10502" max="10503" width="21.5703125" style="408" customWidth="1"/>
    <col min="10504" max="10504" width="69" style="408" customWidth="1"/>
    <col min="10505" max="10505" width="17.140625" style="408" customWidth="1"/>
    <col min="10506" max="10506" width="18.42578125" style="408" customWidth="1"/>
    <col min="10507" max="10507" width="18.28515625" style="408" customWidth="1"/>
    <col min="10508" max="10508" width="48" style="408" customWidth="1"/>
    <col min="10509" max="10509" width="15.7109375" style="408" customWidth="1"/>
    <col min="10510" max="10510" width="19.5703125" style="408" customWidth="1"/>
    <col min="10511" max="10511" width="21.28515625" style="408" customWidth="1"/>
    <col min="10512" max="10512" width="25.7109375" style="408" customWidth="1"/>
    <col min="10513" max="10513" width="21.5703125" style="408" customWidth="1"/>
    <col min="10514" max="10514" width="28.5703125" style="408" customWidth="1"/>
    <col min="10515" max="10516" width="8" style="408"/>
    <col min="10517" max="10523" width="0" style="408" hidden="1" customWidth="1"/>
    <col min="10524" max="10752" width="8" style="408"/>
    <col min="10753" max="10753" width="25" style="408" customWidth="1"/>
    <col min="10754" max="10754" width="72" style="408" customWidth="1"/>
    <col min="10755" max="10755" width="33.42578125" style="408" customWidth="1"/>
    <col min="10756" max="10756" width="32.42578125" style="408" customWidth="1"/>
    <col min="10757" max="10757" width="20.42578125" style="408" customWidth="1"/>
    <col min="10758" max="10759" width="21.5703125" style="408" customWidth="1"/>
    <col min="10760" max="10760" width="69" style="408" customWidth="1"/>
    <col min="10761" max="10761" width="17.140625" style="408" customWidth="1"/>
    <col min="10762" max="10762" width="18.42578125" style="408" customWidth="1"/>
    <col min="10763" max="10763" width="18.28515625" style="408" customWidth="1"/>
    <col min="10764" max="10764" width="48" style="408" customWidth="1"/>
    <col min="10765" max="10765" width="15.7109375" style="408" customWidth="1"/>
    <col min="10766" max="10766" width="19.5703125" style="408" customWidth="1"/>
    <col min="10767" max="10767" width="21.28515625" style="408" customWidth="1"/>
    <col min="10768" max="10768" width="25.7109375" style="408" customWidth="1"/>
    <col min="10769" max="10769" width="21.5703125" style="408" customWidth="1"/>
    <col min="10770" max="10770" width="28.5703125" style="408" customWidth="1"/>
    <col min="10771" max="10772" width="8" style="408"/>
    <col min="10773" max="10779" width="0" style="408" hidden="1" customWidth="1"/>
    <col min="10780" max="11008" width="8" style="408"/>
    <col min="11009" max="11009" width="25" style="408" customWidth="1"/>
    <col min="11010" max="11010" width="72" style="408" customWidth="1"/>
    <col min="11011" max="11011" width="33.42578125" style="408" customWidth="1"/>
    <col min="11012" max="11012" width="32.42578125" style="408" customWidth="1"/>
    <col min="11013" max="11013" width="20.42578125" style="408" customWidth="1"/>
    <col min="11014" max="11015" width="21.5703125" style="408" customWidth="1"/>
    <col min="11016" max="11016" width="69" style="408" customWidth="1"/>
    <col min="11017" max="11017" width="17.140625" style="408" customWidth="1"/>
    <col min="11018" max="11018" width="18.42578125" style="408" customWidth="1"/>
    <col min="11019" max="11019" width="18.28515625" style="408" customWidth="1"/>
    <col min="11020" max="11020" width="48" style="408" customWidth="1"/>
    <col min="11021" max="11021" width="15.7109375" style="408" customWidth="1"/>
    <col min="11022" max="11022" width="19.5703125" style="408" customWidth="1"/>
    <col min="11023" max="11023" width="21.28515625" style="408" customWidth="1"/>
    <col min="11024" max="11024" width="25.7109375" style="408" customWidth="1"/>
    <col min="11025" max="11025" width="21.5703125" style="408" customWidth="1"/>
    <col min="11026" max="11026" width="28.5703125" style="408" customWidth="1"/>
    <col min="11027" max="11028" width="8" style="408"/>
    <col min="11029" max="11035" width="0" style="408" hidden="1" customWidth="1"/>
    <col min="11036" max="11264" width="8" style="408"/>
    <col min="11265" max="11265" width="25" style="408" customWidth="1"/>
    <col min="11266" max="11266" width="72" style="408" customWidth="1"/>
    <col min="11267" max="11267" width="33.42578125" style="408" customWidth="1"/>
    <col min="11268" max="11268" width="32.42578125" style="408" customWidth="1"/>
    <col min="11269" max="11269" width="20.42578125" style="408" customWidth="1"/>
    <col min="11270" max="11271" width="21.5703125" style="408" customWidth="1"/>
    <col min="11272" max="11272" width="69" style="408" customWidth="1"/>
    <col min="11273" max="11273" width="17.140625" style="408" customWidth="1"/>
    <col min="11274" max="11274" width="18.42578125" style="408" customWidth="1"/>
    <col min="11275" max="11275" width="18.28515625" style="408" customWidth="1"/>
    <col min="11276" max="11276" width="48" style="408" customWidth="1"/>
    <col min="11277" max="11277" width="15.7109375" style="408" customWidth="1"/>
    <col min="11278" max="11278" width="19.5703125" style="408" customWidth="1"/>
    <col min="11279" max="11279" width="21.28515625" style="408" customWidth="1"/>
    <col min="11280" max="11280" width="25.7109375" style="408" customWidth="1"/>
    <col min="11281" max="11281" width="21.5703125" style="408" customWidth="1"/>
    <col min="11282" max="11282" width="28.5703125" style="408" customWidth="1"/>
    <col min="11283" max="11284" width="8" style="408"/>
    <col min="11285" max="11291" width="0" style="408" hidden="1" customWidth="1"/>
    <col min="11292" max="11520" width="8" style="408"/>
    <col min="11521" max="11521" width="25" style="408" customWidth="1"/>
    <col min="11522" max="11522" width="72" style="408" customWidth="1"/>
    <col min="11523" max="11523" width="33.42578125" style="408" customWidth="1"/>
    <col min="11524" max="11524" width="32.42578125" style="408" customWidth="1"/>
    <col min="11525" max="11525" width="20.42578125" style="408" customWidth="1"/>
    <col min="11526" max="11527" width="21.5703125" style="408" customWidth="1"/>
    <col min="11528" max="11528" width="69" style="408" customWidth="1"/>
    <col min="11529" max="11529" width="17.140625" style="408" customWidth="1"/>
    <col min="11530" max="11530" width="18.42578125" style="408" customWidth="1"/>
    <col min="11531" max="11531" width="18.28515625" style="408" customWidth="1"/>
    <col min="11532" max="11532" width="48" style="408" customWidth="1"/>
    <col min="11533" max="11533" width="15.7109375" style="408" customWidth="1"/>
    <col min="11534" max="11534" width="19.5703125" style="408" customWidth="1"/>
    <col min="11535" max="11535" width="21.28515625" style="408" customWidth="1"/>
    <col min="11536" max="11536" width="25.7109375" style="408" customWidth="1"/>
    <col min="11537" max="11537" width="21.5703125" style="408" customWidth="1"/>
    <col min="11538" max="11538" width="28.5703125" style="408" customWidth="1"/>
    <col min="11539" max="11540" width="8" style="408"/>
    <col min="11541" max="11547" width="0" style="408" hidden="1" customWidth="1"/>
    <col min="11548" max="11776" width="8" style="408"/>
    <col min="11777" max="11777" width="25" style="408" customWidth="1"/>
    <col min="11778" max="11778" width="72" style="408" customWidth="1"/>
    <col min="11779" max="11779" width="33.42578125" style="408" customWidth="1"/>
    <col min="11780" max="11780" width="32.42578125" style="408" customWidth="1"/>
    <col min="11781" max="11781" width="20.42578125" style="408" customWidth="1"/>
    <col min="11782" max="11783" width="21.5703125" style="408" customWidth="1"/>
    <col min="11784" max="11784" width="69" style="408" customWidth="1"/>
    <col min="11785" max="11785" width="17.140625" style="408" customWidth="1"/>
    <col min="11786" max="11786" width="18.42578125" style="408" customWidth="1"/>
    <col min="11787" max="11787" width="18.28515625" style="408" customWidth="1"/>
    <col min="11788" max="11788" width="48" style="408" customWidth="1"/>
    <col min="11789" max="11789" width="15.7109375" style="408" customWidth="1"/>
    <col min="11790" max="11790" width="19.5703125" style="408" customWidth="1"/>
    <col min="11791" max="11791" width="21.28515625" style="408" customWidth="1"/>
    <col min="11792" max="11792" width="25.7109375" style="408" customWidth="1"/>
    <col min="11793" max="11793" width="21.5703125" style="408" customWidth="1"/>
    <col min="11794" max="11794" width="28.5703125" style="408" customWidth="1"/>
    <col min="11795" max="11796" width="8" style="408"/>
    <col min="11797" max="11803" width="0" style="408" hidden="1" customWidth="1"/>
    <col min="11804" max="12032" width="8" style="408"/>
    <col min="12033" max="12033" width="25" style="408" customWidth="1"/>
    <col min="12034" max="12034" width="72" style="408" customWidth="1"/>
    <col min="12035" max="12035" width="33.42578125" style="408" customWidth="1"/>
    <col min="12036" max="12036" width="32.42578125" style="408" customWidth="1"/>
    <col min="12037" max="12037" width="20.42578125" style="408" customWidth="1"/>
    <col min="12038" max="12039" width="21.5703125" style="408" customWidth="1"/>
    <col min="12040" max="12040" width="69" style="408" customWidth="1"/>
    <col min="12041" max="12041" width="17.140625" style="408" customWidth="1"/>
    <col min="12042" max="12042" width="18.42578125" style="408" customWidth="1"/>
    <col min="12043" max="12043" width="18.28515625" style="408" customWidth="1"/>
    <col min="12044" max="12044" width="48" style="408" customWidth="1"/>
    <col min="12045" max="12045" width="15.7109375" style="408" customWidth="1"/>
    <col min="12046" max="12046" width="19.5703125" style="408" customWidth="1"/>
    <col min="12047" max="12047" width="21.28515625" style="408" customWidth="1"/>
    <col min="12048" max="12048" width="25.7109375" style="408" customWidth="1"/>
    <col min="12049" max="12049" width="21.5703125" style="408" customWidth="1"/>
    <col min="12050" max="12050" width="28.5703125" style="408" customWidth="1"/>
    <col min="12051" max="12052" width="8" style="408"/>
    <col min="12053" max="12059" width="0" style="408" hidden="1" customWidth="1"/>
    <col min="12060" max="12288" width="8" style="408"/>
    <col min="12289" max="12289" width="25" style="408" customWidth="1"/>
    <col min="12290" max="12290" width="72" style="408" customWidth="1"/>
    <col min="12291" max="12291" width="33.42578125" style="408" customWidth="1"/>
    <col min="12292" max="12292" width="32.42578125" style="408" customWidth="1"/>
    <col min="12293" max="12293" width="20.42578125" style="408" customWidth="1"/>
    <col min="12294" max="12295" width="21.5703125" style="408" customWidth="1"/>
    <col min="12296" max="12296" width="69" style="408" customWidth="1"/>
    <col min="12297" max="12297" width="17.140625" style="408" customWidth="1"/>
    <col min="12298" max="12298" width="18.42578125" style="408" customWidth="1"/>
    <col min="12299" max="12299" width="18.28515625" style="408" customWidth="1"/>
    <col min="12300" max="12300" width="48" style="408" customWidth="1"/>
    <col min="12301" max="12301" width="15.7109375" style="408" customWidth="1"/>
    <col min="12302" max="12302" width="19.5703125" style="408" customWidth="1"/>
    <col min="12303" max="12303" width="21.28515625" style="408" customWidth="1"/>
    <col min="12304" max="12304" width="25.7109375" style="408" customWidth="1"/>
    <col min="12305" max="12305" width="21.5703125" style="408" customWidth="1"/>
    <col min="12306" max="12306" width="28.5703125" style="408" customWidth="1"/>
    <col min="12307" max="12308" width="8" style="408"/>
    <col min="12309" max="12315" width="0" style="408" hidden="1" customWidth="1"/>
    <col min="12316" max="12544" width="8" style="408"/>
    <col min="12545" max="12545" width="25" style="408" customWidth="1"/>
    <col min="12546" max="12546" width="72" style="408" customWidth="1"/>
    <col min="12547" max="12547" width="33.42578125" style="408" customWidth="1"/>
    <col min="12548" max="12548" width="32.42578125" style="408" customWidth="1"/>
    <col min="12549" max="12549" width="20.42578125" style="408" customWidth="1"/>
    <col min="12550" max="12551" width="21.5703125" style="408" customWidth="1"/>
    <col min="12552" max="12552" width="69" style="408" customWidth="1"/>
    <col min="12553" max="12553" width="17.140625" style="408" customWidth="1"/>
    <col min="12554" max="12554" width="18.42578125" style="408" customWidth="1"/>
    <col min="12555" max="12555" width="18.28515625" style="408" customWidth="1"/>
    <col min="12556" max="12556" width="48" style="408" customWidth="1"/>
    <col min="12557" max="12557" width="15.7109375" style="408" customWidth="1"/>
    <col min="12558" max="12558" width="19.5703125" style="408" customWidth="1"/>
    <col min="12559" max="12559" width="21.28515625" style="408" customWidth="1"/>
    <col min="12560" max="12560" width="25.7109375" style="408" customWidth="1"/>
    <col min="12561" max="12561" width="21.5703125" style="408" customWidth="1"/>
    <col min="12562" max="12562" width="28.5703125" style="408" customWidth="1"/>
    <col min="12563" max="12564" width="8" style="408"/>
    <col min="12565" max="12571" width="0" style="408" hidden="1" customWidth="1"/>
    <col min="12572" max="12800" width="8" style="408"/>
    <col min="12801" max="12801" width="25" style="408" customWidth="1"/>
    <col min="12802" max="12802" width="72" style="408" customWidth="1"/>
    <col min="12803" max="12803" width="33.42578125" style="408" customWidth="1"/>
    <col min="12804" max="12804" width="32.42578125" style="408" customWidth="1"/>
    <col min="12805" max="12805" width="20.42578125" style="408" customWidth="1"/>
    <col min="12806" max="12807" width="21.5703125" style="408" customWidth="1"/>
    <col min="12808" max="12808" width="69" style="408" customWidth="1"/>
    <col min="12809" max="12809" width="17.140625" style="408" customWidth="1"/>
    <col min="12810" max="12810" width="18.42578125" style="408" customWidth="1"/>
    <col min="12811" max="12811" width="18.28515625" style="408" customWidth="1"/>
    <col min="12812" max="12812" width="48" style="408" customWidth="1"/>
    <col min="12813" max="12813" width="15.7109375" style="408" customWidth="1"/>
    <col min="12814" max="12814" width="19.5703125" style="408" customWidth="1"/>
    <col min="12815" max="12815" width="21.28515625" style="408" customWidth="1"/>
    <col min="12816" max="12816" width="25.7109375" style="408" customWidth="1"/>
    <col min="12817" max="12817" width="21.5703125" style="408" customWidth="1"/>
    <col min="12818" max="12818" width="28.5703125" style="408" customWidth="1"/>
    <col min="12819" max="12820" width="8" style="408"/>
    <col min="12821" max="12827" width="0" style="408" hidden="1" customWidth="1"/>
    <col min="12828" max="13056" width="8" style="408"/>
    <col min="13057" max="13057" width="25" style="408" customWidth="1"/>
    <col min="13058" max="13058" width="72" style="408" customWidth="1"/>
    <col min="13059" max="13059" width="33.42578125" style="408" customWidth="1"/>
    <col min="13060" max="13060" width="32.42578125" style="408" customWidth="1"/>
    <col min="13061" max="13061" width="20.42578125" style="408" customWidth="1"/>
    <col min="13062" max="13063" width="21.5703125" style="408" customWidth="1"/>
    <col min="13064" max="13064" width="69" style="408" customWidth="1"/>
    <col min="13065" max="13065" width="17.140625" style="408" customWidth="1"/>
    <col min="13066" max="13066" width="18.42578125" style="408" customWidth="1"/>
    <col min="13067" max="13067" width="18.28515625" style="408" customWidth="1"/>
    <col min="13068" max="13068" width="48" style="408" customWidth="1"/>
    <col min="13069" max="13069" width="15.7109375" style="408" customWidth="1"/>
    <col min="13070" max="13070" width="19.5703125" style="408" customWidth="1"/>
    <col min="13071" max="13071" width="21.28515625" style="408" customWidth="1"/>
    <col min="13072" max="13072" width="25.7109375" style="408" customWidth="1"/>
    <col min="13073" max="13073" width="21.5703125" style="408" customWidth="1"/>
    <col min="13074" max="13074" width="28.5703125" style="408" customWidth="1"/>
    <col min="13075" max="13076" width="8" style="408"/>
    <col min="13077" max="13083" width="0" style="408" hidden="1" customWidth="1"/>
    <col min="13084" max="13312" width="8" style="408"/>
    <col min="13313" max="13313" width="25" style="408" customWidth="1"/>
    <col min="13314" max="13314" width="72" style="408" customWidth="1"/>
    <col min="13315" max="13315" width="33.42578125" style="408" customWidth="1"/>
    <col min="13316" max="13316" width="32.42578125" style="408" customWidth="1"/>
    <col min="13317" max="13317" width="20.42578125" style="408" customWidth="1"/>
    <col min="13318" max="13319" width="21.5703125" style="408" customWidth="1"/>
    <col min="13320" max="13320" width="69" style="408" customWidth="1"/>
    <col min="13321" max="13321" width="17.140625" style="408" customWidth="1"/>
    <col min="13322" max="13322" width="18.42578125" style="408" customWidth="1"/>
    <col min="13323" max="13323" width="18.28515625" style="408" customWidth="1"/>
    <col min="13324" max="13324" width="48" style="408" customWidth="1"/>
    <col min="13325" max="13325" width="15.7109375" style="408" customWidth="1"/>
    <col min="13326" max="13326" width="19.5703125" style="408" customWidth="1"/>
    <col min="13327" max="13327" width="21.28515625" style="408" customWidth="1"/>
    <col min="13328" max="13328" width="25.7109375" style="408" customWidth="1"/>
    <col min="13329" max="13329" width="21.5703125" style="408" customWidth="1"/>
    <col min="13330" max="13330" width="28.5703125" style="408" customWidth="1"/>
    <col min="13331" max="13332" width="8" style="408"/>
    <col min="13333" max="13339" width="0" style="408" hidden="1" customWidth="1"/>
    <col min="13340" max="13568" width="8" style="408"/>
    <col min="13569" max="13569" width="25" style="408" customWidth="1"/>
    <col min="13570" max="13570" width="72" style="408" customWidth="1"/>
    <col min="13571" max="13571" width="33.42578125" style="408" customWidth="1"/>
    <col min="13572" max="13572" width="32.42578125" style="408" customWidth="1"/>
    <col min="13573" max="13573" width="20.42578125" style="408" customWidth="1"/>
    <col min="13574" max="13575" width="21.5703125" style="408" customWidth="1"/>
    <col min="13576" max="13576" width="69" style="408" customWidth="1"/>
    <col min="13577" max="13577" width="17.140625" style="408" customWidth="1"/>
    <col min="13578" max="13578" width="18.42578125" style="408" customWidth="1"/>
    <col min="13579" max="13579" width="18.28515625" style="408" customWidth="1"/>
    <col min="13580" max="13580" width="48" style="408" customWidth="1"/>
    <col min="13581" max="13581" width="15.7109375" style="408" customWidth="1"/>
    <col min="13582" max="13582" width="19.5703125" style="408" customWidth="1"/>
    <col min="13583" max="13583" width="21.28515625" style="408" customWidth="1"/>
    <col min="13584" max="13584" width="25.7109375" style="408" customWidth="1"/>
    <col min="13585" max="13585" width="21.5703125" style="408" customWidth="1"/>
    <col min="13586" max="13586" width="28.5703125" style="408" customWidth="1"/>
    <col min="13587" max="13588" width="8" style="408"/>
    <col min="13589" max="13595" width="0" style="408" hidden="1" customWidth="1"/>
    <col min="13596" max="13824" width="8" style="408"/>
    <col min="13825" max="13825" width="25" style="408" customWidth="1"/>
    <col min="13826" max="13826" width="72" style="408" customWidth="1"/>
    <col min="13827" max="13827" width="33.42578125" style="408" customWidth="1"/>
    <col min="13828" max="13828" width="32.42578125" style="408" customWidth="1"/>
    <col min="13829" max="13829" width="20.42578125" style="408" customWidth="1"/>
    <col min="13830" max="13831" width="21.5703125" style="408" customWidth="1"/>
    <col min="13832" max="13832" width="69" style="408" customWidth="1"/>
    <col min="13833" max="13833" width="17.140625" style="408" customWidth="1"/>
    <col min="13834" max="13834" width="18.42578125" style="408" customWidth="1"/>
    <col min="13835" max="13835" width="18.28515625" style="408" customWidth="1"/>
    <col min="13836" max="13836" width="48" style="408" customWidth="1"/>
    <col min="13837" max="13837" width="15.7109375" style="408" customWidth="1"/>
    <col min="13838" max="13838" width="19.5703125" style="408" customWidth="1"/>
    <col min="13839" max="13839" width="21.28515625" style="408" customWidth="1"/>
    <col min="13840" max="13840" width="25.7109375" style="408" customWidth="1"/>
    <col min="13841" max="13841" width="21.5703125" style="408" customWidth="1"/>
    <col min="13842" max="13842" width="28.5703125" style="408" customWidth="1"/>
    <col min="13843" max="13844" width="8" style="408"/>
    <col min="13845" max="13851" width="0" style="408" hidden="1" customWidth="1"/>
    <col min="13852" max="14080" width="8" style="408"/>
    <col min="14081" max="14081" width="25" style="408" customWidth="1"/>
    <col min="14082" max="14082" width="72" style="408" customWidth="1"/>
    <col min="14083" max="14083" width="33.42578125" style="408" customWidth="1"/>
    <col min="14084" max="14084" width="32.42578125" style="408" customWidth="1"/>
    <col min="14085" max="14085" width="20.42578125" style="408" customWidth="1"/>
    <col min="14086" max="14087" width="21.5703125" style="408" customWidth="1"/>
    <col min="14088" max="14088" width="69" style="408" customWidth="1"/>
    <col min="14089" max="14089" width="17.140625" style="408" customWidth="1"/>
    <col min="14090" max="14090" width="18.42578125" style="408" customWidth="1"/>
    <col min="14091" max="14091" width="18.28515625" style="408" customWidth="1"/>
    <col min="14092" max="14092" width="48" style="408" customWidth="1"/>
    <col min="14093" max="14093" width="15.7109375" style="408" customWidth="1"/>
    <col min="14094" max="14094" width="19.5703125" style="408" customWidth="1"/>
    <col min="14095" max="14095" width="21.28515625" style="408" customWidth="1"/>
    <col min="14096" max="14096" width="25.7109375" style="408" customWidth="1"/>
    <col min="14097" max="14097" width="21.5703125" style="408" customWidth="1"/>
    <col min="14098" max="14098" width="28.5703125" style="408" customWidth="1"/>
    <col min="14099" max="14100" width="8" style="408"/>
    <col min="14101" max="14107" width="0" style="408" hidden="1" customWidth="1"/>
    <col min="14108" max="14336" width="8" style="408"/>
    <col min="14337" max="14337" width="25" style="408" customWidth="1"/>
    <col min="14338" max="14338" width="72" style="408" customWidth="1"/>
    <col min="14339" max="14339" width="33.42578125" style="408" customWidth="1"/>
    <col min="14340" max="14340" width="32.42578125" style="408" customWidth="1"/>
    <col min="14341" max="14341" width="20.42578125" style="408" customWidth="1"/>
    <col min="14342" max="14343" width="21.5703125" style="408" customWidth="1"/>
    <col min="14344" max="14344" width="69" style="408" customWidth="1"/>
    <col min="14345" max="14345" width="17.140625" style="408" customWidth="1"/>
    <col min="14346" max="14346" width="18.42578125" style="408" customWidth="1"/>
    <col min="14347" max="14347" width="18.28515625" style="408" customWidth="1"/>
    <col min="14348" max="14348" width="48" style="408" customWidth="1"/>
    <col min="14349" max="14349" width="15.7109375" style="408" customWidth="1"/>
    <col min="14350" max="14350" width="19.5703125" style="408" customWidth="1"/>
    <col min="14351" max="14351" width="21.28515625" style="408" customWidth="1"/>
    <col min="14352" max="14352" width="25.7109375" style="408" customWidth="1"/>
    <col min="14353" max="14353" width="21.5703125" style="408" customWidth="1"/>
    <col min="14354" max="14354" width="28.5703125" style="408" customWidth="1"/>
    <col min="14355" max="14356" width="8" style="408"/>
    <col min="14357" max="14363" width="0" style="408" hidden="1" customWidth="1"/>
    <col min="14364" max="14592" width="8" style="408"/>
    <col min="14593" max="14593" width="25" style="408" customWidth="1"/>
    <col min="14594" max="14594" width="72" style="408" customWidth="1"/>
    <col min="14595" max="14595" width="33.42578125" style="408" customWidth="1"/>
    <col min="14596" max="14596" width="32.42578125" style="408" customWidth="1"/>
    <col min="14597" max="14597" width="20.42578125" style="408" customWidth="1"/>
    <col min="14598" max="14599" width="21.5703125" style="408" customWidth="1"/>
    <col min="14600" max="14600" width="69" style="408" customWidth="1"/>
    <col min="14601" max="14601" width="17.140625" style="408" customWidth="1"/>
    <col min="14602" max="14602" width="18.42578125" style="408" customWidth="1"/>
    <col min="14603" max="14603" width="18.28515625" style="408" customWidth="1"/>
    <col min="14604" max="14604" width="48" style="408" customWidth="1"/>
    <col min="14605" max="14605" width="15.7109375" style="408" customWidth="1"/>
    <col min="14606" max="14606" width="19.5703125" style="408" customWidth="1"/>
    <col min="14607" max="14607" width="21.28515625" style="408" customWidth="1"/>
    <col min="14608" max="14608" width="25.7109375" style="408" customWidth="1"/>
    <col min="14609" max="14609" width="21.5703125" style="408" customWidth="1"/>
    <col min="14610" max="14610" width="28.5703125" style="408" customWidth="1"/>
    <col min="14611" max="14612" width="8" style="408"/>
    <col min="14613" max="14619" width="0" style="408" hidden="1" customWidth="1"/>
    <col min="14620" max="14848" width="8" style="408"/>
    <col min="14849" max="14849" width="25" style="408" customWidth="1"/>
    <col min="14850" max="14850" width="72" style="408" customWidth="1"/>
    <col min="14851" max="14851" width="33.42578125" style="408" customWidth="1"/>
    <col min="14852" max="14852" width="32.42578125" style="408" customWidth="1"/>
    <col min="14853" max="14853" width="20.42578125" style="408" customWidth="1"/>
    <col min="14854" max="14855" width="21.5703125" style="408" customWidth="1"/>
    <col min="14856" max="14856" width="69" style="408" customWidth="1"/>
    <col min="14857" max="14857" width="17.140625" style="408" customWidth="1"/>
    <col min="14858" max="14858" width="18.42578125" style="408" customWidth="1"/>
    <col min="14859" max="14859" width="18.28515625" style="408" customWidth="1"/>
    <col min="14860" max="14860" width="48" style="408" customWidth="1"/>
    <col min="14861" max="14861" width="15.7109375" style="408" customWidth="1"/>
    <col min="14862" max="14862" width="19.5703125" style="408" customWidth="1"/>
    <col min="14863" max="14863" width="21.28515625" style="408" customWidth="1"/>
    <col min="14864" max="14864" width="25.7109375" style="408" customWidth="1"/>
    <col min="14865" max="14865" width="21.5703125" style="408" customWidth="1"/>
    <col min="14866" max="14866" width="28.5703125" style="408" customWidth="1"/>
    <col min="14867" max="14868" width="8" style="408"/>
    <col min="14869" max="14875" width="0" style="408" hidden="1" customWidth="1"/>
    <col min="14876" max="15104" width="8" style="408"/>
    <col min="15105" max="15105" width="25" style="408" customWidth="1"/>
    <col min="15106" max="15106" width="72" style="408" customWidth="1"/>
    <col min="15107" max="15107" width="33.42578125" style="408" customWidth="1"/>
    <col min="15108" max="15108" width="32.42578125" style="408" customWidth="1"/>
    <col min="15109" max="15109" width="20.42578125" style="408" customWidth="1"/>
    <col min="15110" max="15111" width="21.5703125" style="408" customWidth="1"/>
    <col min="15112" max="15112" width="69" style="408" customWidth="1"/>
    <col min="15113" max="15113" width="17.140625" style="408" customWidth="1"/>
    <col min="15114" max="15114" width="18.42578125" style="408" customWidth="1"/>
    <col min="15115" max="15115" width="18.28515625" style="408" customWidth="1"/>
    <col min="15116" max="15116" width="48" style="408" customWidth="1"/>
    <col min="15117" max="15117" width="15.7109375" style="408" customWidth="1"/>
    <col min="15118" max="15118" width="19.5703125" style="408" customWidth="1"/>
    <col min="15119" max="15119" width="21.28515625" style="408" customWidth="1"/>
    <col min="15120" max="15120" width="25.7109375" style="408" customWidth="1"/>
    <col min="15121" max="15121" width="21.5703125" style="408" customWidth="1"/>
    <col min="15122" max="15122" width="28.5703125" style="408" customWidth="1"/>
    <col min="15123" max="15124" width="8" style="408"/>
    <col min="15125" max="15131" width="0" style="408" hidden="1" customWidth="1"/>
    <col min="15132" max="15360" width="8" style="408"/>
    <col min="15361" max="15361" width="25" style="408" customWidth="1"/>
    <col min="15362" max="15362" width="72" style="408" customWidth="1"/>
    <col min="15363" max="15363" width="33.42578125" style="408" customWidth="1"/>
    <col min="15364" max="15364" width="32.42578125" style="408" customWidth="1"/>
    <col min="15365" max="15365" width="20.42578125" style="408" customWidth="1"/>
    <col min="15366" max="15367" width="21.5703125" style="408" customWidth="1"/>
    <col min="15368" max="15368" width="69" style="408" customWidth="1"/>
    <col min="15369" max="15369" width="17.140625" style="408" customWidth="1"/>
    <col min="15370" max="15370" width="18.42578125" style="408" customWidth="1"/>
    <col min="15371" max="15371" width="18.28515625" style="408" customWidth="1"/>
    <col min="15372" max="15372" width="48" style="408" customWidth="1"/>
    <col min="15373" max="15373" width="15.7109375" style="408" customWidth="1"/>
    <col min="15374" max="15374" width="19.5703125" style="408" customWidth="1"/>
    <col min="15375" max="15375" width="21.28515625" style="408" customWidth="1"/>
    <col min="15376" max="15376" width="25.7109375" style="408" customWidth="1"/>
    <col min="15377" max="15377" width="21.5703125" style="408" customWidth="1"/>
    <col min="15378" max="15378" width="28.5703125" style="408" customWidth="1"/>
    <col min="15379" max="15380" width="8" style="408"/>
    <col min="15381" max="15387" width="0" style="408" hidden="1" customWidth="1"/>
    <col min="15388" max="15616" width="8" style="408"/>
    <col min="15617" max="15617" width="25" style="408" customWidth="1"/>
    <col min="15618" max="15618" width="72" style="408" customWidth="1"/>
    <col min="15619" max="15619" width="33.42578125" style="408" customWidth="1"/>
    <col min="15620" max="15620" width="32.42578125" style="408" customWidth="1"/>
    <col min="15621" max="15621" width="20.42578125" style="408" customWidth="1"/>
    <col min="15622" max="15623" width="21.5703125" style="408" customWidth="1"/>
    <col min="15624" max="15624" width="69" style="408" customWidth="1"/>
    <col min="15625" max="15625" width="17.140625" style="408" customWidth="1"/>
    <col min="15626" max="15626" width="18.42578125" style="408" customWidth="1"/>
    <col min="15627" max="15627" width="18.28515625" style="408" customWidth="1"/>
    <col min="15628" max="15628" width="48" style="408" customWidth="1"/>
    <col min="15629" max="15629" width="15.7109375" style="408" customWidth="1"/>
    <col min="15630" max="15630" width="19.5703125" style="408" customWidth="1"/>
    <col min="15631" max="15631" width="21.28515625" style="408" customWidth="1"/>
    <col min="15632" max="15632" width="25.7109375" style="408" customWidth="1"/>
    <col min="15633" max="15633" width="21.5703125" style="408" customWidth="1"/>
    <col min="15634" max="15634" width="28.5703125" style="408" customWidth="1"/>
    <col min="15635" max="15636" width="8" style="408"/>
    <col min="15637" max="15643" width="0" style="408" hidden="1" customWidth="1"/>
    <col min="15644" max="15872" width="8" style="408"/>
    <col min="15873" max="15873" width="25" style="408" customWidth="1"/>
    <col min="15874" max="15874" width="72" style="408" customWidth="1"/>
    <col min="15875" max="15875" width="33.42578125" style="408" customWidth="1"/>
    <col min="15876" max="15876" width="32.42578125" style="408" customWidth="1"/>
    <col min="15877" max="15877" width="20.42578125" style="408" customWidth="1"/>
    <col min="15878" max="15879" width="21.5703125" style="408" customWidth="1"/>
    <col min="15880" max="15880" width="69" style="408" customWidth="1"/>
    <col min="15881" max="15881" width="17.140625" style="408" customWidth="1"/>
    <col min="15882" max="15882" width="18.42578125" style="408" customWidth="1"/>
    <col min="15883" max="15883" width="18.28515625" style="408" customWidth="1"/>
    <col min="15884" max="15884" width="48" style="408" customWidth="1"/>
    <col min="15885" max="15885" width="15.7109375" style="408" customWidth="1"/>
    <col min="15886" max="15886" width="19.5703125" style="408" customWidth="1"/>
    <col min="15887" max="15887" width="21.28515625" style="408" customWidth="1"/>
    <col min="15888" max="15888" width="25.7109375" style="408" customWidth="1"/>
    <col min="15889" max="15889" width="21.5703125" style="408" customWidth="1"/>
    <col min="15890" max="15890" width="28.5703125" style="408" customWidth="1"/>
    <col min="15891" max="15892" width="8" style="408"/>
    <col min="15893" max="15899" width="0" style="408" hidden="1" customWidth="1"/>
    <col min="15900" max="16128" width="8" style="408"/>
    <col min="16129" max="16129" width="25" style="408" customWidth="1"/>
    <col min="16130" max="16130" width="72" style="408" customWidth="1"/>
    <col min="16131" max="16131" width="33.42578125" style="408" customWidth="1"/>
    <col min="16132" max="16132" width="32.42578125" style="408" customWidth="1"/>
    <col min="16133" max="16133" width="20.42578125" style="408" customWidth="1"/>
    <col min="16134" max="16135" width="21.5703125" style="408" customWidth="1"/>
    <col min="16136" max="16136" width="69" style="408" customWidth="1"/>
    <col min="16137" max="16137" width="17.140625" style="408" customWidth="1"/>
    <col min="16138" max="16138" width="18.42578125" style="408" customWidth="1"/>
    <col min="16139" max="16139" width="18.28515625" style="408" customWidth="1"/>
    <col min="16140" max="16140" width="48" style="408" customWidth="1"/>
    <col min="16141" max="16141" width="15.7109375" style="408" customWidth="1"/>
    <col min="16142" max="16142" width="19.5703125" style="408" customWidth="1"/>
    <col min="16143" max="16143" width="21.28515625" style="408" customWidth="1"/>
    <col min="16144" max="16144" width="25.7109375" style="408" customWidth="1"/>
    <col min="16145" max="16145" width="21.5703125" style="408" customWidth="1"/>
    <col min="16146" max="16146" width="28.5703125" style="408" customWidth="1"/>
    <col min="16147" max="16148" width="8" style="408"/>
    <col min="16149" max="16155" width="0" style="408" hidden="1" customWidth="1"/>
    <col min="16156" max="16384" width="8" style="408"/>
  </cols>
  <sheetData>
    <row r="1" spans="1:27" s="69" customFormat="1" ht="59.25" customHeight="1" x14ac:dyDescent="0.2">
      <c r="A1" s="697"/>
      <c r="B1" s="698"/>
      <c r="C1" s="698"/>
      <c r="D1" s="698"/>
      <c r="E1" s="698"/>
      <c r="F1" s="699"/>
      <c r="G1" s="476"/>
      <c r="I1" s="198"/>
      <c r="J1" s="63"/>
      <c r="V1" s="287"/>
      <c r="W1" s="287"/>
      <c r="X1" s="287"/>
      <c r="Y1" s="287"/>
      <c r="Z1" s="287"/>
      <c r="AA1" s="287"/>
    </row>
    <row r="2" spans="1:27" s="69" customFormat="1" ht="17.25" customHeight="1" thickBot="1" x14ac:dyDescent="0.25">
      <c r="A2" s="700" t="s">
        <v>9</v>
      </c>
      <c r="B2" s="701"/>
      <c r="C2" s="701"/>
      <c r="D2" s="701"/>
      <c r="E2" s="701"/>
      <c r="F2" s="702"/>
      <c r="G2" s="477"/>
      <c r="I2" s="198"/>
      <c r="J2" s="63"/>
      <c r="V2" s="287"/>
      <c r="W2" s="287"/>
      <c r="X2" s="287"/>
      <c r="Y2" s="287"/>
      <c r="Z2" s="287"/>
      <c r="AA2" s="287"/>
    </row>
    <row r="3" spans="1:27" customFormat="1" ht="27.75" customHeight="1" thickBot="1" x14ac:dyDescent="0.3">
      <c r="A3" s="703"/>
      <c r="B3" s="704"/>
      <c r="C3" s="704"/>
      <c r="D3" s="704"/>
      <c r="E3" s="704"/>
      <c r="F3" s="705"/>
      <c r="G3" s="642" t="s">
        <v>20</v>
      </c>
      <c r="H3" s="643"/>
      <c r="I3" s="643"/>
      <c r="J3" s="644"/>
      <c r="K3" s="642" t="s">
        <v>21</v>
      </c>
      <c r="L3" s="643"/>
      <c r="M3" s="643"/>
      <c r="N3" s="644"/>
      <c r="O3" s="642" t="s">
        <v>22</v>
      </c>
      <c r="P3" s="643"/>
      <c r="Q3" s="643"/>
      <c r="R3" s="644"/>
      <c r="V3" s="288"/>
      <c r="W3" s="288"/>
      <c r="X3" s="288"/>
      <c r="Y3" s="288"/>
      <c r="Z3" s="288"/>
      <c r="AA3" s="288"/>
    </row>
    <row r="4" spans="1:27" ht="43.5" customHeight="1" thickBot="1" x14ac:dyDescent="0.3">
      <c r="A4" s="605" t="s">
        <v>243</v>
      </c>
      <c r="B4" s="606"/>
      <c r="C4" s="606"/>
      <c r="D4" s="606"/>
      <c r="E4" s="606"/>
      <c r="F4" s="608"/>
      <c r="G4" s="693" t="s">
        <v>514</v>
      </c>
      <c r="H4" s="694"/>
      <c r="I4" s="685" t="s">
        <v>515</v>
      </c>
      <c r="J4" s="686"/>
      <c r="K4" s="695" t="s">
        <v>516</v>
      </c>
      <c r="L4" s="696"/>
      <c r="M4" s="685" t="s">
        <v>517</v>
      </c>
      <c r="N4" s="686"/>
      <c r="O4" s="695" t="s">
        <v>518</v>
      </c>
      <c r="P4" s="696"/>
      <c r="Q4" s="685" t="s">
        <v>519</v>
      </c>
      <c r="R4" s="686"/>
      <c r="V4" s="633" t="s">
        <v>29</v>
      </c>
      <c r="W4" s="634"/>
      <c r="X4" s="634"/>
      <c r="Y4" s="634"/>
      <c r="Z4" s="634"/>
      <c r="AA4" s="635"/>
    </row>
    <row r="5" spans="1:27" s="69" customFormat="1" ht="33.75" customHeight="1" thickBot="1" x14ac:dyDescent="0.25">
      <c r="A5" s="478" t="s">
        <v>30</v>
      </c>
      <c r="B5" s="479" t="s">
        <v>31</v>
      </c>
      <c r="C5" s="480" t="s">
        <v>123</v>
      </c>
      <c r="D5" s="481" t="s">
        <v>33</v>
      </c>
      <c r="E5" s="479" t="s">
        <v>34</v>
      </c>
      <c r="F5" s="482" t="s">
        <v>35</v>
      </c>
      <c r="G5" s="483" t="s">
        <v>36</v>
      </c>
      <c r="H5" s="484" t="s">
        <v>37</v>
      </c>
      <c r="I5" s="484" t="s">
        <v>38</v>
      </c>
      <c r="J5" s="485" t="s">
        <v>39</v>
      </c>
      <c r="K5" s="486" t="s">
        <v>40</v>
      </c>
      <c r="L5" s="487" t="s">
        <v>37</v>
      </c>
      <c r="M5" s="487" t="s">
        <v>38</v>
      </c>
      <c r="N5" s="485" t="s">
        <v>39</v>
      </c>
      <c r="O5" s="486" t="s">
        <v>40</v>
      </c>
      <c r="P5" s="487" t="s">
        <v>37</v>
      </c>
      <c r="Q5" s="487" t="s">
        <v>38</v>
      </c>
      <c r="R5" s="485" t="s">
        <v>39</v>
      </c>
      <c r="V5" s="286" t="s">
        <v>14</v>
      </c>
      <c r="W5" s="286" t="s">
        <v>15</v>
      </c>
      <c r="X5" s="286" t="s">
        <v>16</v>
      </c>
      <c r="Y5" s="286" t="s">
        <v>17</v>
      </c>
      <c r="Z5" s="286" t="s">
        <v>18</v>
      </c>
      <c r="AA5" s="286" t="s">
        <v>19</v>
      </c>
    </row>
    <row r="6" spans="1:27" s="69" customFormat="1" ht="53.25" customHeight="1" thickBot="1" x14ac:dyDescent="0.25">
      <c r="A6" s="682" t="s">
        <v>244</v>
      </c>
      <c r="B6" s="192" t="s">
        <v>245</v>
      </c>
      <c r="C6" s="179" t="s">
        <v>246</v>
      </c>
      <c r="D6" s="179" t="s">
        <v>247</v>
      </c>
      <c r="E6" s="179" t="s">
        <v>248</v>
      </c>
      <c r="F6" s="329">
        <v>44408</v>
      </c>
      <c r="G6" s="162">
        <v>0.05</v>
      </c>
      <c r="H6" s="749" t="s">
        <v>249</v>
      </c>
      <c r="I6" s="160">
        <f>+G6</f>
        <v>0.05</v>
      </c>
      <c r="J6" s="758" t="s">
        <v>533</v>
      </c>
      <c r="K6" s="162"/>
      <c r="L6" s="117"/>
      <c r="M6" s="130"/>
      <c r="N6" s="332"/>
      <c r="O6" s="109"/>
      <c r="P6" s="101"/>
      <c r="Q6" s="101"/>
      <c r="R6" s="102"/>
      <c r="V6" s="316">
        <v>0</v>
      </c>
      <c r="W6" s="316">
        <v>0</v>
      </c>
      <c r="X6" s="316">
        <v>0</v>
      </c>
      <c r="Y6" s="316">
        <v>1</v>
      </c>
      <c r="Z6" s="316">
        <v>1</v>
      </c>
      <c r="AA6" s="316">
        <v>1</v>
      </c>
    </row>
    <row r="7" spans="1:27" s="69" customFormat="1" ht="60.75" customHeight="1" thickBot="1" x14ac:dyDescent="0.25">
      <c r="A7" s="683"/>
      <c r="B7" s="172" t="s">
        <v>250</v>
      </c>
      <c r="C7" s="175" t="s">
        <v>251</v>
      </c>
      <c r="D7" s="175" t="s">
        <v>252</v>
      </c>
      <c r="E7" s="175" t="s">
        <v>248</v>
      </c>
      <c r="F7" s="330">
        <v>44530</v>
      </c>
      <c r="G7" s="488">
        <v>0</v>
      </c>
      <c r="H7" s="749" t="s">
        <v>253</v>
      </c>
      <c r="I7" s="489">
        <v>0</v>
      </c>
      <c r="J7" s="758" t="s">
        <v>534</v>
      </c>
      <c r="K7" s="110"/>
      <c r="L7" s="137"/>
      <c r="M7" s="64"/>
      <c r="N7" s="305"/>
      <c r="O7" s="110"/>
      <c r="P7" s="64"/>
      <c r="Q7" s="64"/>
      <c r="R7" s="98"/>
      <c r="V7" s="316">
        <v>0</v>
      </c>
      <c r="W7" s="316">
        <v>0</v>
      </c>
      <c r="X7" s="316">
        <v>0</v>
      </c>
      <c r="Y7" s="316">
        <v>0</v>
      </c>
      <c r="Z7" s="316">
        <v>0</v>
      </c>
      <c r="AA7" s="316">
        <v>1</v>
      </c>
    </row>
    <row r="8" spans="1:27" s="69" customFormat="1" ht="108.75" customHeight="1" thickBot="1" x14ac:dyDescent="0.25">
      <c r="A8" s="684"/>
      <c r="B8" s="243" t="s">
        <v>254</v>
      </c>
      <c r="C8" s="244" t="s">
        <v>255</v>
      </c>
      <c r="D8" s="181" t="s">
        <v>256</v>
      </c>
      <c r="E8" s="245" t="s">
        <v>198</v>
      </c>
      <c r="F8" s="331">
        <v>44285</v>
      </c>
      <c r="G8" s="490">
        <v>1</v>
      </c>
      <c r="H8" s="750" t="s">
        <v>257</v>
      </c>
      <c r="I8" s="491">
        <f>+G8</f>
        <v>1</v>
      </c>
      <c r="J8" s="131" t="s">
        <v>520</v>
      </c>
      <c r="K8" s="108"/>
      <c r="L8" s="132"/>
      <c r="M8" s="99"/>
      <c r="N8" s="336"/>
      <c r="O8" s="108"/>
      <c r="P8" s="99"/>
      <c r="Q8" s="99"/>
      <c r="R8" s="100"/>
      <c r="V8" s="316">
        <v>0</v>
      </c>
      <c r="W8" s="316">
        <v>1</v>
      </c>
      <c r="X8" s="316">
        <v>1</v>
      </c>
      <c r="Y8" s="316">
        <v>1</v>
      </c>
      <c r="Z8" s="316">
        <v>1</v>
      </c>
      <c r="AA8" s="316">
        <v>1</v>
      </c>
    </row>
    <row r="9" spans="1:27" s="69" customFormat="1" ht="86.25" customHeight="1" thickBot="1" x14ac:dyDescent="0.25">
      <c r="A9" s="687" t="s">
        <v>521</v>
      </c>
      <c r="B9" s="246" t="s">
        <v>258</v>
      </c>
      <c r="C9" s="247" t="s">
        <v>259</v>
      </c>
      <c r="D9" s="202" t="s">
        <v>260</v>
      </c>
      <c r="E9" s="202" t="s">
        <v>261</v>
      </c>
      <c r="F9" s="329">
        <v>44377</v>
      </c>
      <c r="G9" s="375">
        <v>0.5</v>
      </c>
      <c r="H9" s="751" t="s">
        <v>262</v>
      </c>
      <c r="I9" s="160">
        <f>+G9</f>
        <v>0.5</v>
      </c>
      <c r="J9" s="758" t="s">
        <v>535</v>
      </c>
      <c r="K9" s="163"/>
      <c r="L9" s="117"/>
      <c r="M9" s="133"/>
      <c r="N9" s="332"/>
      <c r="O9" s="109"/>
      <c r="P9" s="101"/>
      <c r="Q9" s="101"/>
      <c r="R9" s="102"/>
      <c r="V9" s="316">
        <v>0</v>
      </c>
      <c r="W9" s="316">
        <v>0</v>
      </c>
      <c r="X9" s="316">
        <v>1</v>
      </c>
      <c r="Y9" s="316">
        <v>1</v>
      </c>
      <c r="Z9" s="316">
        <v>1</v>
      </c>
      <c r="AA9" s="316">
        <v>1</v>
      </c>
    </row>
    <row r="10" spans="1:27" s="69" customFormat="1" ht="77.25" customHeight="1" thickBot="1" x14ac:dyDescent="0.25">
      <c r="A10" s="688"/>
      <c r="B10" s="248" t="s">
        <v>263</v>
      </c>
      <c r="C10" s="249" t="s">
        <v>264</v>
      </c>
      <c r="D10" s="250" t="s">
        <v>265</v>
      </c>
      <c r="E10" s="249" t="s">
        <v>266</v>
      </c>
      <c r="F10" s="333">
        <v>44377</v>
      </c>
      <c r="G10" s="337">
        <v>0</v>
      </c>
      <c r="H10" s="749" t="s">
        <v>267</v>
      </c>
      <c r="I10" s="160">
        <v>0</v>
      </c>
      <c r="J10" s="758" t="s">
        <v>536</v>
      </c>
      <c r="K10" s="337"/>
      <c r="L10" s="119"/>
      <c r="M10" s="124"/>
      <c r="N10" s="339"/>
      <c r="O10" s="110"/>
      <c r="P10" s="64"/>
      <c r="Q10" s="64"/>
      <c r="R10" s="98"/>
      <c r="V10" s="316">
        <v>0</v>
      </c>
      <c r="W10" s="316">
        <v>0</v>
      </c>
      <c r="X10" s="316">
        <v>1</v>
      </c>
      <c r="Y10" s="316">
        <v>1</v>
      </c>
      <c r="Z10" s="316">
        <v>1</v>
      </c>
      <c r="AA10" s="316">
        <v>1</v>
      </c>
    </row>
    <row r="11" spans="1:27" s="69" customFormat="1" ht="51.75" customHeight="1" thickBot="1" x14ac:dyDescent="0.25">
      <c r="A11" s="688"/>
      <c r="B11" s="251" t="s">
        <v>268</v>
      </c>
      <c r="C11" s="252" t="s">
        <v>269</v>
      </c>
      <c r="D11" s="252" t="s">
        <v>270</v>
      </c>
      <c r="E11" s="175" t="s">
        <v>248</v>
      </c>
      <c r="F11" s="334">
        <v>44346</v>
      </c>
      <c r="G11" s="377">
        <v>1</v>
      </c>
      <c r="H11" s="752" t="s">
        <v>271</v>
      </c>
      <c r="I11" s="489">
        <f>+G11</f>
        <v>1</v>
      </c>
      <c r="J11" s="131" t="s">
        <v>522</v>
      </c>
      <c r="K11" s="164"/>
      <c r="L11" s="119"/>
      <c r="M11" s="124"/>
      <c r="N11" s="339"/>
      <c r="O11" s="110"/>
      <c r="P11" s="64"/>
      <c r="Q11" s="64"/>
      <c r="R11" s="98"/>
      <c r="V11" s="316">
        <v>0</v>
      </c>
      <c r="W11" s="316">
        <v>0</v>
      </c>
      <c r="X11" s="316">
        <v>1</v>
      </c>
      <c r="Y11" s="316">
        <v>1</v>
      </c>
      <c r="Z11" s="316">
        <v>1</v>
      </c>
      <c r="AA11" s="316">
        <v>1</v>
      </c>
    </row>
    <row r="12" spans="1:27" s="69" customFormat="1" ht="39" thickBot="1" x14ac:dyDescent="0.25">
      <c r="A12" s="688"/>
      <c r="B12" s="251" t="s">
        <v>272</v>
      </c>
      <c r="C12" s="252" t="s">
        <v>273</v>
      </c>
      <c r="D12" s="252" t="s">
        <v>274</v>
      </c>
      <c r="E12" s="175" t="s">
        <v>248</v>
      </c>
      <c r="F12" s="334">
        <v>44438</v>
      </c>
      <c r="G12" s="378">
        <v>0.5</v>
      </c>
      <c r="H12" s="749" t="s">
        <v>275</v>
      </c>
      <c r="I12" s="491">
        <f>+G12</f>
        <v>0.5</v>
      </c>
      <c r="J12" s="758" t="s">
        <v>537</v>
      </c>
      <c r="K12" s="110"/>
      <c r="L12" s="137"/>
      <c r="M12" s="64"/>
      <c r="N12" s="305"/>
      <c r="O12" s="110"/>
      <c r="P12" s="64"/>
      <c r="Q12" s="64"/>
      <c r="R12" s="98"/>
      <c r="V12" s="316">
        <v>0</v>
      </c>
      <c r="W12" s="316">
        <v>0</v>
      </c>
      <c r="X12" s="316">
        <v>0</v>
      </c>
      <c r="Y12" s="316">
        <v>1</v>
      </c>
      <c r="Z12" s="316">
        <v>1</v>
      </c>
      <c r="AA12" s="316">
        <v>1</v>
      </c>
    </row>
    <row r="13" spans="1:27" s="69" customFormat="1" ht="48" customHeight="1" thickBot="1" x14ac:dyDescent="0.25">
      <c r="A13" s="688"/>
      <c r="B13" s="254" t="s">
        <v>276</v>
      </c>
      <c r="C13" s="255" t="s">
        <v>277</v>
      </c>
      <c r="D13" s="256" t="s">
        <v>278</v>
      </c>
      <c r="E13" s="256" t="s">
        <v>248</v>
      </c>
      <c r="F13" s="335">
        <v>44377</v>
      </c>
      <c r="G13" s="378">
        <v>0</v>
      </c>
      <c r="H13" s="749" t="s">
        <v>279</v>
      </c>
      <c r="I13" s="160">
        <v>0</v>
      </c>
      <c r="J13" s="758" t="s">
        <v>536</v>
      </c>
      <c r="K13" s="110"/>
      <c r="L13" s="137"/>
      <c r="M13" s="64"/>
      <c r="N13" s="305"/>
      <c r="O13" s="110"/>
      <c r="P13" s="64"/>
      <c r="Q13" s="64"/>
      <c r="R13" s="98"/>
      <c r="V13" s="316">
        <v>0</v>
      </c>
      <c r="W13" s="316">
        <v>0</v>
      </c>
      <c r="X13" s="316">
        <v>1</v>
      </c>
      <c r="Y13" s="316">
        <v>1</v>
      </c>
      <c r="Z13" s="316">
        <v>1</v>
      </c>
      <c r="AA13" s="316">
        <v>1</v>
      </c>
    </row>
    <row r="14" spans="1:27" s="69" customFormat="1" ht="48" customHeight="1" thickBot="1" x14ac:dyDescent="0.25">
      <c r="A14" s="689"/>
      <c r="B14" s="254" t="s">
        <v>280</v>
      </c>
      <c r="C14" s="256" t="s">
        <v>281</v>
      </c>
      <c r="D14" s="256" t="s">
        <v>282</v>
      </c>
      <c r="E14" s="256" t="s">
        <v>248</v>
      </c>
      <c r="F14" s="335">
        <v>44377</v>
      </c>
      <c r="G14" s="379">
        <v>0</v>
      </c>
      <c r="H14" s="753" t="s">
        <v>283</v>
      </c>
      <c r="I14" s="160">
        <v>0</v>
      </c>
      <c r="J14" s="758" t="s">
        <v>536</v>
      </c>
      <c r="K14" s="111"/>
      <c r="L14" s="128"/>
      <c r="M14" s="103"/>
      <c r="N14" s="306"/>
      <c r="O14" s="111"/>
      <c r="P14" s="103"/>
      <c r="Q14" s="103"/>
      <c r="R14" s="104"/>
      <c r="V14" s="316">
        <v>0</v>
      </c>
      <c r="W14" s="316">
        <v>0</v>
      </c>
      <c r="X14" s="316">
        <v>1</v>
      </c>
      <c r="Y14" s="316">
        <v>1</v>
      </c>
      <c r="Z14" s="316">
        <v>1</v>
      </c>
      <c r="AA14" s="316">
        <v>1</v>
      </c>
    </row>
    <row r="15" spans="1:27" s="69" customFormat="1" ht="84.75" thickBot="1" x14ac:dyDescent="0.25">
      <c r="A15" s="682" t="s">
        <v>523</v>
      </c>
      <c r="B15" s="493" t="s">
        <v>284</v>
      </c>
      <c r="C15" s="494" t="s">
        <v>285</v>
      </c>
      <c r="D15" s="495" t="s">
        <v>286</v>
      </c>
      <c r="E15" s="495" t="s">
        <v>287</v>
      </c>
      <c r="F15" s="496">
        <v>44530</v>
      </c>
      <c r="G15" s="497">
        <v>1</v>
      </c>
      <c r="H15" s="754" t="s">
        <v>288</v>
      </c>
      <c r="I15" s="498">
        <f>+G15</f>
        <v>1</v>
      </c>
      <c r="J15" s="759" t="s">
        <v>522</v>
      </c>
      <c r="K15" s="338"/>
      <c r="L15" s="208"/>
      <c r="M15" s="209"/>
      <c r="N15" s="301"/>
      <c r="O15" s="210"/>
      <c r="P15" s="211"/>
      <c r="Q15" s="211"/>
      <c r="R15" s="212"/>
      <c r="V15" s="316">
        <v>0</v>
      </c>
      <c r="W15" s="316">
        <v>0</v>
      </c>
      <c r="X15" s="316">
        <v>0</v>
      </c>
      <c r="Y15" s="316">
        <v>0</v>
      </c>
      <c r="Z15" s="316">
        <v>0</v>
      </c>
      <c r="AA15" s="316">
        <v>1</v>
      </c>
    </row>
    <row r="16" spans="1:27" s="69" customFormat="1" ht="90" customHeight="1" thickBot="1" x14ac:dyDescent="0.25">
      <c r="A16" s="683"/>
      <c r="B16" s="259" t="s">
        <v>289</v>
      </c>
      <c r="C16" s="252" t="s">
        <v>290</v>
      </c>
      <c r="D16" s="175" t="s">
        <v>291</v>
      </c>
      <c r="E16" s="175" t="s">
        <v>248</v>
      </c>
      <c r="F16" s="253">
        <v>44346</v>
      </c>
      <c r="G16" s="377">
        <v>0</v>
      </c>
      <c r="H16" s="755" t="s">
        <v>292</v>
      </c>
      <c r="I16" s="491">
        <v>0</v>
      </c>
      <c r="J16" s="758" t="s">
        <v>538</v>
      </c>
      <c r="K16" s="164"/>
      <c r="L16" s="119"/>
      <c r="M16" s="124"/>
      <c r="N16" s="120"/>
      <c r="O16" s="110"/>
      <c r="P16" s="64"/>
      <c r="Q16" s="64"/>
      <c r="R16" s="98"/>
      <c r="V16" s="316">
        <v>0</v>
      </c>
      <c r="W16" s="316">
        <v>0</v>
      </c>
      <c r="X16" s="316">
        <v>1</v>
      </c>
      <c r="Y16" s="316">
        <v>1</v>
      </c>
      <c r="Z16" s="316">
        <v>1</v>
      </c>
      <c r="AA16" s="316">
        <v>1</v>
      </c>
    </row>
    <row r="17" spans="1:27" s="69" customFormat="1" ht="110.25" customHeight="1" thickBot="1" x14ac:dyDescent="0.25">
      <c r="A17" s="683"/>
      <c r="B17" s="260" t="s">
        <v>293</v>
      </c>
      <c r="C17" s="249" t="s">
        <v>294</v>
      </c>
      <c r="D17" s="249" t="s">
        <v>295</v>
      </c>
      <c r="E17" s="249" t="s">
        <v>296</v>
      </c>
      <c r="F17" s="261">
        <v>44545</v>
      </c>
      <c r="G17" s="377">
        <v>0</v>
      </c>
      <c r="H17" s="755" t="s">
        <v>297</v>
      </c>
      <c r="I17" s="160">
        <v>0</v>
      </c>
      <c r="J17" s="758" t="s">
        <v>539</v>
      </c>
      <c r="K17" s="164"/>
      <c r="L17" s="119"/>
      <c r="M17" s="124"/>
      <c r="N17" s="120"/>
      <c r="O17" s="110"/>
      <c r="P17" s="64"/>
      <c r="Q17" s="64"/>
      <c r="R17" s="98"/>
      <c r="V17" s="316">
        <v>0</v>
      </c>
      <c r="W17" s="316">
        <v>0</v>
      </c>
      <c r="X17" s="316">
        <v>0</v>
      </c>
      <c r="Y17" s="316">
        <v>0</v>
      </c>
      <c r="Z17" s="316">
        <v>0</v>
      </c>
      <c r="AA17" s="316">
        <v>1</v>
      </c>
    </row>
    <row r="18" spans="1:27" s="69" customFormat="1" ht="51" customHeight="1" thickBot="1" x14ac:dyDescent="0.25">
      <c r="A18" s="683"/>
      <c r="B18" s="262" t="s">
        <v>298</v>
      </c>
      <c r="C18" s="263" t="s">
        <v>299</v>
      </c>
      <c r="D18" s="173" t="s">
        <v>300</v>
      </c>
      <c r="E18" s="173" t="s">
        <v>198</v>
      </c>
      <c r="F18" s="264">
        <v>44545</v>
      </c>
      <c r="G18" s="392">
        <v>0</v>
      </c>
      <c r="H18" s="755" t="s">
        <v>301</v>
      </c>
      <c r="I18" s="160">
        <v>0</v>
      </c>
      <c r="J18" s="758" t="s">
        <v>539</v>
      </c>
      <c r="K18" s="159"/>
      <c r="L18" s="119"/>
      <c r="M18" s="124"/>
      <c r="N18" s="120"/>
      <c r="O18" s="110"/>
      <c r="P18" s="64"/>
      <c r="Q18" s="64"/>
      <c r="R18" s="98"/>
      <c r="V18" s="316">
        <v>0</v>
      </c>
      <c r="W18" s="316">
        <v>0</v>
      </c>
      <c r="X18" s="316">
        <v>0</v>
      </c>
      <c r="Y18" s="316">
        <v>0</v>
      </c>
      <c r="Z18" s="316">
        <v>0</v>
      </c>
      <c r="AA18" s="316">
        <v>1</v>
      </c>
    </row>
    <row r="19" spans="1:27" s="69" customFormat="1" ht="72.75" customHeight="1" thickBot="1" x14ac:dyDescent="0.25">
      <c r="A19" s="683"/>
      <c r="B19" s="262" t="s">
        <v>302</v>
      </c>
      <c r="C19" s="265" t="s">
        <v>303</v>
      </c>
      <c r="D19" s="175" t="s">
        <v>304</v>
      </c>
      <c r="E19" s="175" t="s">
        <v>305</v>
      </c>
      <c r="F19" s="266">
        <v>44469</v>
      </c>
      <c r="G19" s="392">
        <v>0</v>
      </c>
      <c r="H19" s="755" t="s">
        <v>301</v>
      </c>
      <c r="I19" s="489">
        <v>0</v>
      </c>
      <c r="J19" s="758" t="s">
        <v>540</v>
      </c>
      <c r="K19" s="171"/>
      <c r="L19" s="140"/>
      <c r="M19" s="153"/>
      <c r="N19" s="129"/>
      <c r="O19" s="108"/>
      <c r="P19" s="99"/>
      <c r="Q19" s="99"/>
      <c r="R19" s="100"/>
      <c r="V19" s="316">
        <v>0</v>
      </c>
      <c r="W19" s="316">
        <v>0</v>
      </c>
      <c r="X19" s="316">
        <v>0</v>
      </c>
      <c r="Y19" s="316">
        <v>0</v>
      </c>
      <c r="Z19" s="316">
        <v>1</v>
      </c>
      <c r="AA19" s="316">
        <v>1</v>
      </c>
    </row>
    <row r="20" spans="1:27" s="69" customFormat="1" ht="51.75" customHeight="1" thickBot="1" x14ac:dyDescent="0.25">
      <c r="A20" s="683"/>
      <c r="B20" s="262" t="s">
        <v>306</v>
      </c>
      <c r="C20" s="263" t="s">
        <v>307</v>
      </c>
      <c r="D20" s="175" t="s">
        <v>308</v>
      </c>
      <c r="E20" s="175" t="s">
        <v>309</v>
      </c>
      <c r="F20" s="264">
        <v>44545</v>
      </c>
      <c r="G20" s="376">
        <v>0.35</v>
      </c>
      <c r="H20" s="755" t="s">
        <v>310</v>
      </c>
      <c r="I20" s="491">
        <f>+G20</f>
        <v>0.35</v>
      </c>
      <c r="J20" s="758" t="s">
        <v>541</v>
      </c>
      <c r="K20" s="171"/>
      <c r="L20" s="140"/>
      <c r="M20" s="153"/>
      <c r="N20" s="129"/>
      <c r="O20" s="108"/>
      <c r="P20" s="99"/>
      <c r="Q20" s="99"/>
      <c r="R20" s="100"/>
      <c r="V20" s="316">
        <v>0</v>
      </c>
      <c r="W20" s="316">
        <v>0</v>
      </c>
      <c r="X20" s="316">
        <v>0</v>
      </c>
      <c r="Y20" s="316">
        <v>0</v>
      </c>
      <c r="Z20" s="316">
        <v>0</v>
      </c>
      <c r="AA20" s="316">
        <v>1</v>
      </c>
    </row>
    <row r="21" spans="1:27" s="69" customFormat="1" ht="51.75" customHeight="1" thickBot="1" x14ac:dyDescent="0.25">
      <c r="A21" s="683"/>
      <c r="B21" s="262" t="s">
        <v>311</v>
      </c>
      <c r="C21" s="265" t="s">
        <v>312</v>
      </c>
      <c r="D21" s="175" t="s">
        <v>308</v>
      </c>
      <c r="E21" s="175" t="s">
        <v>313</v>
      </c>
      <c r="F21" s="264">
        <v>44545</v>
      </c>
      <c r="G21" s="376">
        <v>0.05</v>
      </c>
      <c r="H21" s="755" t="s">
        <v>314</v>
      </c>
      <c r="I21" s="160">
        <f>+G21</f>
        <v>0.05</v>
      </c>
      <c r="J21" s="758" t="s">
        <v>542</v>
      </c>
      <c r="K21" s="171"/>
      <c r="L21" s="140"/>
      <c r="M21" s="153"/>
      <c r="N21" s="129"/>
      <c r="O21" s="108"/>
      <c r="P21" s="99"/>
      <c r="Q21" s="99"/>
      <c r="R21" s="100"/>
      <c r="V21" s="316">
        <v>0</v>
      </c>
      <c r="W21" s="316">
        <v>0</v>
      </c>
      <c r="X21" s="316">
        <v>0</v>
      </c>
      <c r="Y21" s="316">
        <v>0</v>
      </c>
      <c r="Z21" s="316">
        <v>0</v>
      </c>
      <c r="AA21" s="316">
        <v>1</v>
      </c>
    </row>
    <row r="22" spans="1:27" s="69" customFormat="1" ht="51.75" customHeight="1" thickBot="1" x14ac:dyDescent="0.25">
      <c r="A22" s="683"/>
      <c r="B22" s="262" t="s">
        <v>315</v>
      </c>
      <c r="C22" s="263" t="s">
        <v>316</v>
      </c>
      <c r="D22" s="265" t="s">
        <v>317</v>
      </c>
      <c r="E22" s="175" t="s">
        <v>266</v>
      </c>
      <c r="F22" s="264">
        <v>44545</v>
      </c>
      <c r="G22" s="213">
        <v>0</v>
      </c>
      <c r="H22" s="755" t="s">
        <v>318</v>
      </c>
      <c r="I22" s="160">
        <v>0</v>
      </c>
      <c r="J22" s="758" t="s">
        <v>539</v>
      </c>
      <c r="K22" s="171"/>
      <c r="L22" s="140"/>
      <c r="M22" s="153"/>
      <c r="N22" s="129"/>
      <c r="O22" s="108"/>
      <c r="P22" s="99"/>
      <c r="Q22" s="99"/>
      <c r="R22" s="100"/>
      <c r="V22" s="316">
        <v>0</v>
      </c>
      <c r="W22" s="316">
        <v>0</v>
      </c>
      <c r="X22" s="316">
        <v>0</v>
      </c>
      <c r="Y22" s="316">
        <v>0</v>
      </c>
      <c r="Z22" s="316">
        <v>0</v>
      </c>
      <c r="AA22" s="316">
        <v>1</v>
      </c>
    </row>
    <row r="23" spans="1:27" s="69" customFormat="1" ht="81.75" customHeight="1" thickBot="1" x14ac:dyDescent="0.25">
      <c r="A23" s="684"/>
      <c r="B23" s="267" t="s">
        <v>319</v>
      </c>
      <c r="C23" s="268" t="s">
        <v>320</v>
      </c>
      <c r="D23" s="177" t="s">
        <v>321</v>
      </c>
      <c r="E23" s="177" t="s">
        <v>266</v>
      </c>
      <c r="F23" s="264">
        <v>44545</v>
      </c>
      <c r="G23" s="213">
        <v>0</v>
      </c>
      <c r="H23" s="755" t="s">
        <v>318</v>
      </c>
      <c r="I23" s="489">
        <v>0</v>
      </c>
      <c r="J23" s="758" t="s">
        <v>539</v>
      </c>
      <c r="K23" s="171"/>
      <c r="L23" s="140"/>
      <c r="M23" s="153"/>
      <c r="N23" s="129"/>
      <c r="O23" s="108"/>
      <c r="P23" s="99"/>
      <c r="Q23" s="99"/>
      <c r="R23" s="100"/>
      <c r="V23" s="316">
        <v>0</v>
      </c>
      <c r="W23" s="316">
        <v>0</v>
      </c>
      <c r="X23" s="316">
        <v>0</v>
      </c>
      <c r="Y23" s="316">
        <v>0</v>
      </c>
      <c r="Z23" s="316">
        <v>0</v>
      </c>
      <c r="AA23" s="316">
        <v>1</v>
      </c>
    </row>
    <row r="24" spans="1:27" s="69" customFormat="1" ht="57.75" customHeight="1" thickBot="1" x14ac:dyDescent="0.25">
      <c r="A24" s="690" t="s">
        <v>524</v>
      </c>
      <c r="B24" s="269" t="s">
        <v>322</v>
      </c>
      <c r="C24" s="270" t="s">
        <v>323</v>
      </c>
      <c r="D24" s="216" t="s">
        <v>324</v>
      </c>
      <c r="E24" s="215" t="s">
        <v>305</v>
      </c>
      <c r="F24" s="264">
        <v>44469</v>
      </c>
      <c r="G24" s="213">
        <v>0</v>
      </c>
      <c r="H24" s="755" t="s">
        <v>325</v>
      </c>
      <c r="I24" s="491">
        <v>0</v>
      </c>
      <c r="J24" s="758" t="s">
        <v>540</v>
      </c>
      <c r="K24" s="109"/>
      <c r="L24" s="342"/>
      <c r="M24" s="101"/>
      <c r="N24" s="304"/>
      <c r="O24" s="109"/>
      <c r="P24" s="101"/>
      <c r="Q24" s="101"/>
      <c r="R24" s="102"/>
      <c r="V24" s="316">
        <v>0</v>
      </c>
      <c r="W24" s="316">
        <v>0</v>
      </c>
      <c r="X24" s="316">
        <v>0</v>
      </c>
      <c r="Y24" s="316">
        <v>0</v>
      </c>
      <c r="Z24" s="316">
        <v>1</v>
      </c>
      <c r="AA24" s="316">
        <v>1</v>
      </c>
    </row>
    <row r="25" spans="1:27" s="69" customFormat="1" ht="57.75" customHeight="1" thickBot="1" x14ac:dyDescent="0.25">
      <c r="A25" s="691"/>
      <c r="B25" s="262" t="s">
        <v>326</v>
      </c>
      <c r="C25" s="265" t="s">
        <v>327</v>
      </c>
      <c r="D25" s="217" t="s">
        <v>328</v>
      </c>
      <c r="E25" s="175" t="s">
        <v>305</v>
      </c>
      <c r="F25" s="264">
        <v>44377</v>
      </c>
      <c r="G25" s="213">
        <v>0</v>
      </c>
      <c r="H25" s="755" t="s">
        <v>325</v>
      </c>
      <c r="I25" s="160">
        <v>0</v>
      </c>
      <c r="J25" s="758" t="s">
        <v>536</v>
      </c>
      <c r="K25" s="110"/>
      <c r="L25" s="137"/>
      <c r="M25" s="64"/>
      <c r="N25" s="305"/>
      <c r="O25" s="110"/>
      <c r="P25" s="64"/>
      <c r="Q25" s="64"/>
      <c r="R25" s="98"/>
      <c r="V25" s="316">
        <v>0</v>
      </c>
      <c r="W25" s="316">
        <v>0</v>
      </c>
      <c r="X25" s="316">
        <v>1</v>
      </c>
      <c r="Y25" s="316">
        <v>1</v>
      </c>
      <c r="Z25" s="316">
        <v>1</v>
      </c>
      <c r="AA25" s="316">
        <v>1</v>
      </c>
    </row>
    <row r="26" spans="1:27" s="69" customFormat="1" ht="57.75" customHeight="1" thickBot="1" x14ac:dyDescent="0.25">
      <c r="A26" s="691"/>
      <c r="B26" s="254" t="s">
        <v>329</v>
      </c>
      <c r="C26" s="256" t="s">
        <v>330</v>
      </c>
      <c r="D26" s="230" t="s">
        <v>331</v>
      </c>
      <c r="E26" s="181" t="s">
        <v>332</v>
      </c>
      <c r="F26" s="340" t="s">
        <v>333</v>
      </c>
      <c r="G26" s="499">
        <v>0</v>
      </c>
      <c r="H26" s="756" t="s">
        <v>334</v>
      </c>
      <c r="I26" s="160">
        <v>0</v>
      </c>
      <c r="J26" s="758" t="s">
        <v>539</v>
      </c>
      <c r="K26" s="110"/>
      <c r="L26" s="137"/>
      <c r="M26" s="64"/>
      <c r="N26" s="305"/>
      <c r="O26" s="110"/>
      <c r="P26" s="64"/>
      <c r="Q26" s="64"/>
      <c r="R26" s="98"/>
      <c r="V26" s="316">
        <v>0</v>
      </c>
      <c r="W26" s="316">
        <v>0</v>
      </c>
      <c r="X26" s="316">
        <v>0</v>
      </c>
      <c r="Y26" s="316">
        <v>0</v>
      </c>
      <c r="Z26" s="316">
        <v>0.5</v>
      </c>
      <c r="AA26" s="316">
        <v>2</v>
      </c>
    </row>
    <row r="27" spans="1:27" s="69" customFormat="1" ht="55.5" customHeight="1" thickBot="1" x14ac:dyDescent="0.25">
      <c r="A27" s="692"/>
      <c r="B27" s="267" t="s">
        <v>335</v>
      </c>
      <c r="C27" s="268" t="s">
        <v>336</v>
      </c>
      <c r="D27" s="207" t="s">
        <v>328</v>
      </c>
      <c r="E27" s="177" t="s">
        <v>332</v>
      </c>
      <c r="F27" s="341">
        <v>44407</v>
      </c>
      <c r="G27" s="499">
        <v>0</v>
      </c>
      <c r="H27" s="757" t="s">
        <v>337</v>
      </c>
      <c r="I27" s="489">
        <v>0</v>
      </c>
      <c r="J27" s="758" t="s">
        <v>543</v>
      </c>
      <c r="K27" s="111"/>
      <c r="L27" s="128"/>
      <c r="M27" s="103"/>
      <c r="N27" s="306"/>
      <c r="O27" s="111"/>
      <c r="P27" s="103"/>
      <c r="Q27" s="103"/>
      <c r="R27" s="104"/>
      <c r="V27" s="316">
        <v>0</v>
      </c>
      <c r="W27" s="316">
        <v>0</v>
      </c>
      <c r="X27" s="316">
        <v>0</v>
      </c>
      <c r="Y27" s="316">
        <v>1</v>
      </c>
      <c r="Z27" s="316">
        <v>1</v>
      </c>
      <c r="AA27" s="316">
        <v>1</v>
      </c>
    </row>
    <row r="28" spans="1:27" s="69" customFormat="1" ht="106.5" customHeight="1" thickBot="1" x14ac:dyDescent="0.25">
      <c r="A28" s="682" t="s">
        <v>338</v>
      </c>
      <c r="B28" s="271" t="s">
        <v>339</v>
      </c>
      <c r="C28" s="257" t="s">
        <v>340</v>
      </c>
      <c r="D28" s="235" t="s">
        <v>341</v>
      </c>
      <c r="E28" s="179" t="s">
        <v>342</v>
      </c>
      <c r="F28" s="258">
        <v>44469</v>
      </c>
      <c r="G28" s="499">
        <v>0</v>
      </c>
      <c r="H28" s="757" t="s">
        <v>343</v>
      </c>
      <c r="I28" s="491">
        <v>0</v>
      </c>
      <c r="J28" s="758" t="s">
        <v>540</v>
      </c>
      <c r="K28" s="338"/>
      <c r="L28" s="208"/>
      <c r="M28" s="209"/>
      <c r="N28" s="301"/>
      <c r="O28" s="210"/>
      <c r="P28" s="211"/>
      <c r="Q28" s="211"/>
      <c r="R28" s="212"/>
      <c r="V28" s="316">
        <v>0</v>
      </c>
      <c r="W28" s="316">
        <v>0</v>
      </c>
      <c r="X28" s="316">
        <v>0</v>
      </c>
      <c r="Y28" s="316">
        <v>0</v>
      </c>
      <c r="Z28" s="316">
        <v>1</v>
      </c>
      <c r="AA28" s="316">
        <v>1</v>
      </c>
    </row>
    <row r="29" spans="1:27" s="69" customFormat="1" ht="50.25" customHeight="1" thickBot="1" x14ac:dyDescent="0.25">
      <c r="A29" s="683"/>
      <c r="B29" s="259" t="s">
        <v>344</v>
      </c>
      <c r="C29" s="252" t="s">
        <v>277</v>
      </c>
      <c r="D29" s="217" t="s">
        <v>345</v>
      </c>
      <c r="E29" s="175" t="s">
        <v>248</v>
      </c>
      <c r="F29" s="253">
        <v>44545</v>
      </c>
      <c r="G29" s="499">
        <v>0</v>
      </c>
      <c r="H29" s="757" t="s">
        <v>325</v>
      </c>
      <c r="I29" s="160">
        <v>0</v>
      </c>
      <c r="J29" s="758" t="s">
        <v>539</v>
      </c>
      <c r="K29" s="164"/>
      <c r="L29" s="119"/>
      <c r="M29" s="124"/>
      <c r="N29" s="120"/>
      <c r="O29" s="110"/>
      <c r="P29" s="64"/>
      <c r="Q29" s="64"/>
      <c r="R29" s="98"/>
      <c r="V29" s="316">
        <v>0</v>
      </c>
      <c r="W29" s="316">
        <v>0</v>
      </c>
      <c r="X29" s="316">
        <v>0</v>
      </c>
      <c r="Y29" s="316">
        <v>0</v>
      </c>
      <c r="Z29" s="316">
        <v>0</v>
      </c>
      <c r="AA29" s="316">
        <v>1</v>
      </c>
    </row>
    <row r="30" spans="1:27" s="69" customFormat="1" ht="175.5" customHeight="1" thickBot="1" x14ac:dyDescent="0.25">
      <c r="A30" s="684"/>
      <c r="B30" s="267" t="s">
        <v>346</v>
      </c>
      <c r="C30" s="268" t="s">
        <v>347</v>
      </c>
      <c r="D30" s="272" t="s">
        <v>348</v>
      </c>
      <c r="E30" s="268" t="s">
        <v>349</v>
      </c>
      <c r="F30" s="273" t="s">
        <v>350</v>
      </c>
      <c r="G30" s="500">
        <v>0.25</v>
      </c>
      <c r="H30" s="757" t="s">
        <v>351</v>
      </c>
      <c r="I30" s="160">
        <f>+G30</f>
        <v>0.25</v>
      </c>
      <c r="J30" s="758" t="s">
        <v>544</v>
      </c>
      <c r="K30" s="161"/>
      <c r="L30" s="122"/>
      <c r="M30" s="125"/>
      <c r="N30" s="123"/>
      <c r="O30" s="501"/>
      <c r="P30" s="502"/>
      <c r="Q30" s="502"/>
      <c r="R30" s="503"/>
      <c r="V30" s="317">
        <v>1</v>
      </c>
      <c r="W30" s="317">
        <v>2</v>
      </c>
      <c r="X30" s="317">
        <v>2</v>
      </c>
      <c r="Y30" s="317">
        <v>3</v>
      </c>
      <c r="Z30" s="317">
        <v>4</v>
      </c>
      <c r="AA30" s="317">
        <v>4</v>
      </c>
    </row>
    <row r="31" spans="1:27" ht="12.75" x14ac:dyDescent="0.2">
      <c r="B31" s="504"/>
      <c r="F31" s="343" t="s">
        <v>79</v>
      </c>
      <c r="I31" s="760"/>
      <c r="V31" s="318">
        <f t="shared" ref="V31:AA31" si="0">SUM(V6:V30)</f>
        <v>1</v>
      </c>
      <c r="W31" s="318">
        <f t="shared" si="0"/>
        <v>3</v>
      </c>
      <c r="X31" s="318">
        <f t="shared" si="0"/>
        <v>10</v>
      </c>
      <c r="Y31" s="318">
        <f t="shared" si="0"/>
        <v>14</v>
      </c>
      <c r="Z31" s="318">
        <f t="shared" si="0"/>
        <v>18.5</v>
      </c>
      <c r="AA31" s="318">
        <f t="shared" si="0"/>
        <v>29</v>
      </c>
    </row>
    <row r="32" spans="1:27" ht="12.75" x14ac:dyDescent="0.2">
      <c r="F32" s="343" t="s">
        <v>80</v>
      </c>
      <c r="I32" s="761"/>
      <c r="V32" s="319">
        <f t="shared" ref="V32:AA32" si="1">+V31/$AA$31</f>
        <v>3.4482758620689655E-2</v>
      </c>
      <c r="W32" s="319">
        <f t="shared" si="1"/>
        <v>0.10344827586206896</v>
      </c>
      <c r="X32" s="319">
        <f t="shared" si="1"/>
        <v>0.34482758620689657</v>
      </c>
      <c r="Y32" s="319">
        <f t="shared" si="1"/>
        <v>0.48275862068965519</v>
      </c>
      <c r="Z32" s="319">
        <f t="shared" si="1"/>
        <v>0.63793103448275867</v>
      </c>
      <c r="AA32" s="319">
        <f t="shared" si="1"/>
        <v>1</v>
      </c>
    </row>
    <row r="33" spans="6:6" x14ac:dyDescent="0.25">
      <c r="F33" s="508"/>
    </row>
  </sheetData>
  <sheetProtection formatColumns="0"/>
  <autoFilter ref="A5:F30" xr:uid="{1BAC4D92-C397-4402-A2A3-F737386FE6DC}"/>
  <mergeCells count="19">
    <mergeCell ref="O3:R3"/>
    <mergeCell ref="A1:F1"/>
    <mergeCell ref="A2:F2"/>
    <mergeCell ref="A3:F3"/>
    <mergeCell ref="G3:J3"/>
    <mergeCell ref="K3:N3"/>
    <mergeCell ref="A28:A30"/>
    <mergeCell ref="Q4:R4"/>
    <mergeCell ref="V4:AA4"/>
    <mergeCell ref="A6:A8"/>
    <mergeCell ref="A9:A14"/>
    <mergeCell ref="A15:A23"/>
    <mergeCell ref="A24:A27"/>
    <mergeCell ref="A4:F4"/>
    <mergeCell ref="G4:H4"/>
    <mergeCell ref="I4:J4"/>
    <mergeCell ref="K4:L4"/>
    <mergeCell ref="M4:N4"/>
    <mergeCell ref="O4:P4"/>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8DD8F-7042-4466-8D32-FED83D67F2A9}">
  <sheetPr>
    <tabColor theme="2" tint="-0.749992370372631"/>
  </sheetPr>
  <dimension ref="A1:Y20"/>
  <sheetViews>
    <sheetView showGridLines="0" topLeftCell="E18" zoomScale="90" zoomScaleNormal="90" workbookViewId="0">
      <selection activeCell="I19" sqref="I19:J21"/>
    </sheetView>
  </sheetViews>
  <sheetFormatPr baseColWidth="10" defaultRowHeight="12" x14ac:dyDescent="0.2"/>
  <cols>
    <col min="1" max="1" width="25" style="63" customWidth="1"/>
    <col min="2" max="2" width="67.85546875" style="69" customWidth="1"/>
    <col min="3" max="3" width="29.140625" style="69" customWidth="1"/>
    <col min="4" max="4" width="43.42578125" style="69" customWidth="1"/>
    <col min="5" max="5" width="22.28515625" style="69" customWidth="1"/>
    <col min="6" max="6" width="26.85546875" style="63" customWidth="1"/>
    <col min="7" max="7" width="26.85546875" style="69" customWidth="1"/>
    <col min="8" max="8" width="59.28515625" style="69" customWidth="1"/>
    <col min="9" max="9" width="19.5703125" style="69" customWidth="1"/>
    <col min="10" max="10" width="32.85546875" style="63" customWidth="1"/>
    <col min="11" max="11" width="16.140625" style="69" customWidth="1"/>
    <col min="12" max="12" width="41.85546875" style="69" customWidth="1"/>
    <col min="13" max="13" width="21.85546875" style="69" customWidth="1"/>
    <col min="14" max="14" width="29.28515625" style="69" customWidth="1"/>
    <col min="15" max="15" width="16.140625" style="69" customWidth="1"/>
    <col min="16" max="16" width="23.42578125" style="69" customWidth="1"/>
    <col min="17" max="17" width="16.140625" style="69" customWidth="1"/>
    <col min="18" max="18" width="18" style="69" customWidth="1"/>
    <col min="19" max="19" width="11.42578125" style="69" customWidth="1"/>
    <col min="20" max="25" width="12.7109375" style="198" hidden="1" customWidth="1"/>
    <col min="26" max="26" width="0" style="69" hidden="1" customWidth="1"/>
    <col min="27" max="256" width="11.42578125" style="69"/>
    <col min="257" max="257" width="25" style="69" customWidth="1"/>
    <col min="258" max="258" width="67.85546875" style="69" customWidth="1"/>
    <col min="259" max="259" width="29.140625" style="69" customWidth="1"/>
    <col min="260" max="260" width="43.42578125" style="69" customWidth="1"/>
    <col min="261" max="261" width="22.28515625" style="69" customWidth="1"/>
    <col min="262" max="263" width="26.85546875" style="69" customWidth="1"/>
    <col min="264" max="264" width="59.28515625" style="69" customWidth="1"/>
    <col min="265" max="265" width="19.5703125" style="69" customWidth="1"/>
    <col min="266" max="266" width="32.85546875" style="69" customWidth="1"/>
    <col min="267" max="267" width="16.140625" style="69" customWidth="1"/>
    <col min="268" max="268" width="41.85546875" style="69" customWidth="1"/>
    <col min="269" max="269" width="21.85546875" style="69" customWidth="1"/>
    <col min="270" max="270" width="29.28515625" style="69" customWidth="1"/>
    <col min="271" max="271" width="16.140625" style="69" customWidth="1"/>
    <col min="272" max="272" width="23.42578125" style="69" customWidth="1"/>
    <col min="273" max="273" width="16.140625" style="69" customWidth="1"/>
    <col min="274" max="274" width="18" style="69" customWidth="1"/>
    <col min="275" max="275" width="11.42578125" style="69"/>
    <col min="276" max="282" width="0" style="69" hidden="1" customWidth="1"/>
    <col min="283" max="512" width="11.42578125" style="69"/>
    <col min="513" max="513" width="25" style="69" customWidth="1"/>
    <col min="514" max="514" width="67.85546875" style="69" customWidth="1"/>
    <col min="515" max="515" width="29.140625" style="69" customWidth="1"/>
    <col min="516" max="516" width="43.42578125" style="69" customWidth="1"/>
    <col min="517" max="517" width="22.28515625" style="69" customWidth="1"/>
    <col min="518" max="519" width="26.85546875" style="69" customWidth="1"/>
    <col min="520" max="520" width="59.28515625" style="69" customWidth="1"/>
    <col min="521" max="521" width="19.5703125" style="69" customWidth="1"/>
    <col min="522" max="522" width="32.85546875" style="69" customWidth="1"/>
    <col min="523" max="523" width="16.140625" style="69" customWidth="1"/>
    <col min="524" max="524" width="41.85546875" style="69" customWidth="1"/>
    <col min="525" max="525" width="21.85546875" style="69" customWidth="1"/>
    <col min="526" max="526" width="29.28515625" style="69" customWidth="1"/>
    <col min="527" max="527" width="16.140625" style="69" customWidth="1"/>
    <col min="528" max="528" width="23.42578125" style="69" customWidth="1"/>
    <col min="529" max="529" width="16.140625" style="69" customWidth="1"/>
    <col min="530" max="530" width="18" style="69" customWidth="1"/>
    <col min="531" max="531" width="11.42578125" style="69"/>
    <col min="532" max="538" width="0" style="69" hidden="1" customWidth="1"/>
    <col min="539" max="768" width="11.42578125" style="69"/>
    <col min="769" max="769" width="25" style="69" customWidth="1"/>
    <col min="770" max="770" width="67.85546875" style="69" customWidth="1"/>
    <col min="771" max="771" width="29.140625" style="69" customWidth="1"/>
    <col min="772" max="772" width="43.42578125" style="69" customWidth="1"/>
    <col min="773" max="773" width="22.28515625" style="69" customWidth="1"/>
    <col min="774" max="775" width="26.85546875" style="69" customWidth="1"/>
    <col min="776" max="776" width="59.28515625" style="69" customWidth="1"/>
    <col min="777" max="777" width="19.5703125" style="69" customWidth="1"/>
    <col min="778" max="778" width="32.85546875" style="69" customWidth="1"/>
    <col min="779" max="779" width="16.140625" style="69" customWidth="1"/>
    <col min="780" max="780" width="41.85546875" style="69" customWidth="1"/>
    <col min="781" max="781" width="21.85546875" style="69" customWidth="1"/>
    <col min="782" max="782" width="29.28515625" style="69" customWidth="1"/>
    <col min="783" max="783" width="16.140625" style="69" customWidth="1"/>
    <col min="784" max="784" width="23.42578125" style="69" customWidth="1"/>
    <col min="785" max="785" width="16.140625" style="69" customWidth="1"/>
    <col min="786" max="786" width="18" style="69" customWidth="1"/>
    <col min="787" max="787" width="11.42578125" style="69"/>
    <col min="788" max="794" width="0" style="69" hidden="1" customWidth="1"/>
    <col min="795" max="1024" width="11.42578125" style="69"/>
    <col min="1025" max="1025" width="25" style="69" customWidth="1"/>
    <col min="1026" max="1026" width="67.85546875" style="69" customWidth="1"/>
    <col min="1027" max="1027" width="29.140625" style="69" customWidth="1"/>
    <col min="1028" max="1028" width="43.42578125" style="69" customWidth="1"/>
    <col min="1029" max="1029" width="22.28515625" style="69" customWidth="1"/>
    <col min="1030" max="1031" width="26.85546875" style="69" customWidth="1"/>
    <col min="1032" max="1032" width="59.28515625" style="69" customWidth="1"/>
    <col min="1033" max="1033" width="19.5703125" style="69" customWidth="1"/>
    <col min="1034" max="1034" width="32.85546875" style="69" customWidth="1"/>
    <col min="1035" max="1035" width="16.140625" style="69" customWidth="1"/>
    <col min="1036" max="1036" width="41.85546875" style="69" customWidth="1"/>
    <col min="1037" max="1037" width="21.85546875" style="69" customWidth="1"/>
    <col min="1038" max="1038" width="29.28515625" style="69" customWidth="1"/>
    <col min="1039" max="1039" width="16.140625" style="69" customWidth="1"/>
    <col min="1040" max="1040" width="23.42578125" style="69" customWidth="1"/>
    <col min="1041" max="1041" width="16.140625" style="69" customWidth="1"/>
    <col min="1042" max="1042" width="18" style="69" customWidth="1"/>
    <col min="1043" max="1043" width="11.42578125" style="69"/>
    <col min="1044" max="1050" width="0" style="69" hidden="1" customWidth="1"/>
    <col min="1051" max="1280" width="11.42578125" style="69"/>
    <col min="1281" max="1281" width="25" style="69" customWidth="1"/>
    <col min="1282" max="1282" width="67.85546875" style="69" customWidth="1"/>
    <col min="1283" max="1283" width="29.140625" style="69" customWidth="1"/>
    <col min="1284" max="1284" width="43.42578125" style="69" customWidth="1"/>
    <col min="1285" max="1285" width="22.28515625" style="69" customWidth="1"/>
    <col min="1286" max="1287" width="26.85546875" style="69" customWidth="1"/>
    <col min="1288" max="1288" width="59.28515625" style="69" customWidth="1"/>
    <col min="1289" max="1289" width="19.5703125" style="69" customWidth="1"/>
    <col min="1290" max="1290" width="32.85546875" style="69" customWidth="1"/>
    <col min="1291" max="1291" width="16.140625" style="69" customWidth="1"/>
    <col min="1292" max="1292" width="41.85546875" style="69" customWidth="1"/>
    <col min="1293" max="1293" width="21.85546875" style="69" customWidth="1"/>
    <col min="1294" max="1294" width="29.28515625" style="69" customWidth="1"/>
    <col min="1295" max="1295" width="16.140625" style="69" customWidth="1"/>
    <col min="1296" max="1296" width="23.42578125" style="69" customWidth="1"/>
    <col min="1297" max="1297" width="16.140625" style="69" customWidth="1"/>
    <col min="1298" max="1298" width="18" style="69" customWidth="1"/>
    <col min="1299" max="1299" width="11.42578125" style="69"/>
    <col min="1300" max="1306" width="0" style="69" hidden="1" customWidth="1"/>
    <col min="1307" max="1536" width="11.42578125" style="69"/>
    <col min="1537" max="1537" width="25" style="69" customWidth="1"/>
    <col min="1538" max="1538" width="67.85546875" style="69" customWidth="1"/>
    <col min="1539" max="1539" width="29.140625" style="69" customWidth="1"/>
    <col min="1540" max="1540" width="43.42578125" style="69" customWidth="1"/>
    <col min="1541" max="1541" width="22.28515625" style="69" customWidth="1"/>
    <col min="1542" max="1543" width="26.85546875" style="69" customWidth="1"/>
    <col min="1544" max="1544" width="59.28515625" style="69" customWidth="1"/>
    <col min="1545" max="1545" width="19.5703125" style="69" customWidth="1"/>
    <col min="1546" max="1546" width="32.85546875" style="69" customWidth="1"/>
    <col min="1547" max="1547" width="16.140625" style="69" customWidth="1"/>
    <col min="1548" max="1548" width="41.85546875" style="69" customWidth="1"/>
    <col min="1549" max="1549" width="21.85546875" style="69" customWidth="1"/>
    <col min="1550" max="1550" width="29.28515625" style="69" customWidth="1"/>
    <col min="1551" max="1551" width="16.140625" style="69" customWidth="1"/>
    <col min="1552" max="1552" width="23.42578125" style="69" customWidth="1"/>
    <col min="1553" max="1553" width="16.140625" style="69" customWidth="1"/>
    <col min="1554" max="1554" width="18" style="69" customWidth="1"/>
    <col min="1555" max="1555" width="11.42578125" style="69"/>
    <col min="1556" max="1562" width="0" style="69" hidden="1" customWidth="1"/>
    <col min="1563" max="1792" width="11.42578125" style="69"/>
    <col min="1793" max="1793" width="25" style="69" customWidth="1"/>
    <col min="1794" max="1794" width="67.85546875" style="69" customWidth="1"/>
    <col min="1795" max="1795" width="29.140625" style="69" customWidth="1"/>
    <col min="1796" max="1796" width="43.42578125" style="69" customWidth="1"/>
    <col min="1797" max="1797" width="22.28515625" style="69" customWidth="1"/>
    <col min="1798" max="1799" width="26.85546875" style="69" customWidth="1"/>
    <col min="1800" max="1800" width="59.28515625" style="69" customWidth="1"/>
    <col min="1801" max="1801" width="19.5703125" style="69" customWidth="1"/>
    <col min="1802" max="1802" width="32.85546875" style="69" customWidth="1"/>
    <col min="1803" max="1803" width="16.140625" style="69" customWidth="1"/>
    <col min="1804" max="1804" width="41.85546875" style="69" customWidth="1"/>
    <col min="1805" max="1805" width="21.85546875" style="69" customWidth="1"/>
    <col min="1806" max="1806" width="29.28515625" style="69" customWidth="1"/>
    <col min="1807" max="1807" width="16.140625" style="69" customWidth="1"/>
    <col min="1808" max="1808" width="23.42578125" style="69" customWidth="1"/>
    <col min="1809" max="1809" width="16.140625" style="69" customWidth="1"/>
    <col min="1810" max="1810" width="18" style="69" customWidth="1"/>
    <col min="1811" max="1811" width="11.42578125" style="69"/>
    <col min="1812" max="1818" width="0" style="69" hidden="1" customWidth="1"/>
    <col min="1819" max="2048" width="11.42578125" style="69"/>
    <col min="2049" max="2049" width="25" style="69" customWidth="1"/>
    <col min="2050" max="2050" width="67.85546875" style="69" customWidth="1"/>
    <col min="2051" max="2051" width="29.140625" style="69" customWidth="1"/>
    <col min="2052" max="2052" width="43.42578125" style="69" customWidth="1"/>
    <col min="2053" max="2053" width="22.28515625" style="69" customWidth="1"/>
    <col min="2054" max="2055" width="26.85546875" style="69" customWidth="1"/>
    <col min="2056" max="2056" width="59.28515625" style="69" customWidth="1"/>
    <col min="2057" max="2057" width="19.5703125" style="69" customWidth="1"/>
    <col min="2058" max="2058" width="32.85546875" style="69" customWidth="1"/>
    <col min="2059" max="2059" width="16.140625" style="69" customWidth="1"/>
    <col min="2060" max="2060" width="41.85546875" style="69" customWidth="1"/>
    <col min="2061" max="2061" width="21.85546875" style="69" customWidth="1"/>
    <col min="2062" max="2062" width="29.28515625" style="69" customWidth="1"/>
    <col min="2063" max="2063" width="16.140625" style="69" customWidth="1"/>
    <col min="2064" max="2064" width="23.42578125" style="69" customWidth="1"/>
    <col min="2065" max="2065" width="16.140625" style="69" customWidth="1"/>
    <col min="2066" max="2066" width="18" style="69" customWidth="1"/>
    <col min="2067" max="2067" width="11.42578125" style="69"/>
    <col min="2068" max="2074" width="0" style="69" hidden="1" customWidth="1"/>
    <col min="2075" max="2304" width="11.42578125" style="69"/>
    <col min="2305" max="2305" width="25" style="69" customWidth="1"/>
    <col min="2306" max="2306" width="67.85546875" style="69" customWidth="1"/>
    <col min="2307" max="2307" width="29.140625" style="69" customWidth="1"/>
    <col min="2308" max="2308" width="43.42578125" style="69" customWidth="1"/>
    <col min="2309" max="2309" width="22.28515625" style="69" customWidth="1"/>
    <col min="2310" max="2311" width="26.85546875" style="69" customWidth="1"/>
    <col min="2312" max="2312" width="59.28515625" style="69" customWidth="1"/>
    <col min="2313" max="2313" width="19.5703125" style="69" customWidth="1"/>
    <col min="2314" max="2314" width="32.85546875" style="69" customWidth="1"/>
    <col min="2315" max="2315" width="16.140625" style="69" customWidth="1"/>
    <col min="2316" max="2316" width="41.85546875" style="69" customWidth="1"/>
    <col min="2317" max="2317" width="21.85546875" style="69" customWidth="1"/>
    <col min="2318" max="2318" width="29.28515625" style="69" customWidth="1"/>
    <col min="2319" max="2319" width="16.140625" style="69" customWidth="1"/>
    <col min="2320" max="2320" width="23.42578125" style="69" customWidth="1"/>
    <col min="2321" max="2321" width="16.140625" style="69" customWidth="1"/>
    <col min="2322" max="2322" width="18" style="69" customWidth="1"/>
    <col min="2323" max="2323" width="11.42578125" style="69"/>
    <col min="2324" max="2330" width="0" style="69" hidden="1" customWidth="1"/>
    <col min="2331" max="2560" width="11.42578125" style="69"/>
    <col min="2561" max="2561" width="25" style="69" customWidth="1"/>
    <col min="2562" max="2562" width="67.85546875" style="69" customWidth="1"/>
    <col min="2563" max="2563" width="29.140625" style="69" customWidth="1"/>
    <col min="2564" max="2564" width="43.42578125" style="69" customWidth="1"/>
    <col min="2565" max="2565" width="22.28515625" style="69" customWidth="1"/>
    <col min="2566" max="2567" width="26.85546875" style="69" customWidth="1"/>
    <col min="2568" max="2568" width="59.28515625" style="69" customWidth="1"/>
    <col min="2569" max="2569" width="19.5703125" style="69" customWidth="1"/>
    <col min="2570" max="2570" width="32.85546875" style="69" customWidth="1"/>
    <col min="2571" max="2571" width="16.140625" style="69" customWidth="1"/>
    <col min="2572" max="2572" width="41.85546875" style="69" customWidth="1"/>
    <col min="2573" max="2573" width="21.85546875" style="69" customWidth="1"/>
    <col min="2574" max="2574" width="29.28515625" style="69" customWidth="1"/>
    <col min="2575" max="2575" width="16.140625" style="69" customWidth="1"/>
    <col min="2576" max="2576" width="23.42578125" style="69" customWidth="1"/>
    <col min="2577" max="2577" width="16.140625" style="69" customWidth="1"/>
    <col min="2578" max="2578" width="18" style="69" customWidth="1"/>
    <col min="2579" max="2579" width="11.42578125" style="69"/>
    <col min="2580" max="2586" width="0" style="69" hidden="1" customWidth="1"/>
    <col min="2587" max="2816" width="11.42578125" style="69"/>
    <col min="2817" max="2817" width="25" style="69" customWidth="1"/>
    <col min="2818" max="2818" width="67.85546875" style="69" customWidth="1"/>
    <col min="2819" max="2819" width="29.140625" style="69" customWidth="1"/>
    <col min="2820" max="2820" width="43.42578125" style="69" customWidth="1"/>
    <col min="2821" max="2821" width="22.28515625" style="69" customWidth="1"/>
    <col min="2822" max="2823" width="26.85546875" style="69" customWidth="1"/>
    <col min="2824" max="2824" width="59.28515625" style="69" customWidth="1"/>
    <col min="2825" max="2825" width="19.5703125" style="69" customWidth="1"/>
    <col min="2826" max="2826" width="32.85546875" style="69" customWidth="1"/>
    <col min="2827" max="2827" width="16.140625" style="69" customWidth="1"/>
    <col min="2828" max="2828" width="41.85546875" style="69" customWidth="1"/>
    <col min="2829" max="2829" width="21.85546875" style="69" customWidth="1"/>
    <col min="2830" max="2830" width="29.28515625" style="69" customWidth="1"/>
    <col min="2831" max="2831" width="16.140625" style="69" customWidth="1"/>
    <col min="2832" max="2832" width="23.42578125" style="69" customWidth="1"/>
    <col min="2833" max="2833" width="16.140625" style="69" customWidth="1"/>
    <col min="2834" max="2834" width="18" style="69" customWidth="1"/>
    <col min="2835" max="2835" width="11.42578125" style="69"/>
    <col min="2836" max="2842" width="0" style="69" hidden="1" customWidth="1"/>
    <col min="2843" max="3072" width="11.42578125" style="69"/>
    <col min="3073" max="3073" width="25" style="69" customWidth="1"/>
    <col min="3074" max="3074" width="67.85546875" style="69" customWidth="1"/>
    <col min="3075" max="3075" width="29.140625" style="69" customWidth="1"/>
    <col min="3076" max="3076" width="43.42578125" style="69" customWidth="1"/>
    <col min="3077" max="3077" width="22.28515625" style="69" customWidth="1"/>
    <col min="3078" max="3079" width="26.85546875" style="69" customWidth="1"/>
    <col min="3080" max="3080" width="59.28515625" style="69" customWidth="1"/>
    <col min="3081" max="3081" width="19.5703125" style="69" customWidth="1"/>
    <col min="3082" max="3082" width="32.85546875" style="69" customWidth="1"/>
    <col min="3083" max="3083" width="16.140625" style="69" customWidth="1"/>
    <col min="3084" max="3084" width="41.85546875" style="69" customWidth="1"/>
    <col min="3085" max="3085" width="21.85546875" style="69" customWidth="1"/>
    <col min="3086" max="3086" width="29.28515625" style="69" customWidth="1"/>
    <col min="3087" max="3087" width="16.140625" style="69" customWidth="1"/>
    <col min="3088" max="3088" width="23.42578125" style="69" customWidth="1"/>
    <col min="3089" max="3089" width="16.140625" style="69" customWidth="1"/>
    <col min="3090" max="3090" width="18" style="69" customWidth="1"/>
    <col min="3091" max="3091" width="11.42578125" style="69"/>
    <col min="3092" max="3098" width="0" style="69" hidden="1" customWidth="1"/>
    <col min="3099" max="3328" width="11.42578125" style="69"/>
    <col min="3329" max="3329" width="25" style="69" customWidth="1"/>
    <col min="3330" max="3330" width="67.85546875" style="69" customWidth="1"/>
    <col min="3331" max="3331" width="29.140625" style="69" customWidth="1"/>
    <col min="3332" max="3332" width="43.42578125" style="69" customWidth="1"/>
    <col min="3333" max="3333" width="22.28515625" style="69" customWidth="1"/>
    <col min="3334" max="3335" width="26.85546875" style="69" customWidth="1"/>
    <col min="3336" max="3336" width="59.28515625" style="69" customWidth="1"/>
    <col min="3337" max="3337" width="19.5703125" style="69" customWidth="1"/>
    <col min="3338" max="3338" width="32.85546875" style="69" customWidth="1"/>
    <col min="3339" max="3339" width="16.140625" style="69" customWidth="1"/>
    <col min="3340" max="3340" width="41.85546875" style="69" customWidth="1"/>
    <col min="3341" max="3341" width="21.85546875" style="69" customWidth="1"/>
    <col min="3342" max="3342" width="29.28515625" style="69" customWidth="1"/>
    <col min="3343" max="3343" width="16.140625" style="69" customWidth="1"/>
    <col min="3344" max="3344" width="23.42578125" style="69" customWidth="1"/>
    <col min="3345" max="3345" width="16.140625" style="69" customWidth="1"/>
    <col min="3346" max="3346" width="18" style="69" customWidth="1"/>
    <col min="3347" max="3347" width="11.42578125" style="69"/>
    <col min="3348" max="3354" width="0" style="69" hidden="1" customWidth="1"/>
    <col min="3355" max="3584" width="11.42578125" style="69"/>
    <col min="3585" max="3585" width="25" style="69" customWidth="1"/>
    <col min="3586" max="3586" width="67.85546875" style="69" customWidth="1"/>
    <col min="3587" max="3587" width="29.140625" style="69" customWidth="1"/>
    <col min="3588" max="3588" width="43.42578125" style="69" customWidth="1"/>
    <col min="3589" max="3589" width="22.28515625" style="69" customWidth="1"/>
    <col min="3590" max="3591" width="26.85546875" style="69" customWidth="1"/>
    <col min="3592" max="3592" width="59.28515625" style="69" customWidth="1"/>
    <col min="3593" max="3593" width="19.5703125" style="69" customWidth="1"/>
    <col min="3594" max="3594" width="32.85546875" style="69" customWidth="1"/>
    <col min="3595" max="3595" width="16.140625" style="69" customWidth="1"/>
    <col min="3596" max="3596" width="41.85546875" style="69" customWidth="1"/>
    <col min="3597" max="3597" width="21.85546875" style="69" customWidth="1"/>
    <col min="3598" max="3598" width="29.28515625" style="69" customWidth="1"/>
    <col min="3599" max="3599" width="16.140625" style="69" customWidth="1"/>
    <col min="3600" max="3600" width="23.42578125" style="69" customWidth="1"/>
    <col min="3601" max="3601" width="16.140625" style="69" customWidth="1"/>
    <col min="3602" max="3602" width="18" style="69" customWidth="1"/>
    <col min="3603" max="3603" width="11.42578125" style="69"/>
    <col min="3604" max="3610" width="0" style="69" hidden="1" customWidth="1"/>
    <col min="3611" max="3840" width="11.42578125" style="69"/>
    <col min="3841" max="3841" width="25" style="69" customWidth="1"/>
    <col min="3842" max="3842" width="67.85546875" style="69" customWidth="1"/>
    <col min="3843" max="3843" width="29.140625" style="69" customWidth="1"/>
    <col min="3844" max="3844" width="43.42578125" style="69" customWidth="1"/>
    <col min="3845" max="3845" width="22.28515625" style="69" customWidth="1"/>
    <col min="3846" max="3847" width="26.85546875" style="69" customWidth="1"/>
    <col min="3848" max="3848" width="59.28515625" style="69" customWidth="1"/>
    <col min="3849" max="3849" width="19.5703125" style="69" customWidth="1"/>
    <col min="3850" max="3850" width="32.85546875" style="69" customWidth="1"/>
    <col min="3851" max="3851" width="16.140625" style="69" customWidth="1"/>
    <col min="3852" max="3852" width="41.85546875" style="69" customWidth="1"/>
    <col min="3853" max="3853" width="21.85546875" style="69" customWidth="1"/>
    <col min="3854" max="3854" width="29.28515625" style="69" customWidth="1"/>
    <col min="3855" max="3855" width="16.140625" style="69" customWidth="1"/>
    <col min="3856" max="3856" width="23.42578125" style="69" customWidth="1"/>
    <col min="3857" max="3857" width="16.140625" style="69" customWidth="1"/>
    <col min="3858" max="3858" width="18" style="69" customWidth="1"/>
    <col min="3859" max="3859" width="11.42578125" style="69"/>
    <col min="3860" max="3866" width="0" style="69" hidden="1" customWidth="1"/>
    <col min="3867" max="4096" width="11.42578125" style="69"/>
    <col min="4097" max="4097" width="25" style="69" customWidth="1"/>
    <col min="4098" max="4098" width="67.85546875" style="69" customWidth="1"/>
    <col min="4099" max="4099" width="29.140625" style="69" customWidth="1"/>
    <col min="4100" max="4100" width="43.42578125" style="69" customWidth="1"/>
    <col min="4101" max="4101" width="22.28515625" style="69" customWidth="1"/>
    <col min="4102" max="4103" width="26.85546875" style="69" customWidth="1"/>
    <col min="4104" max="4104" width="59.28515625" style="69" customWidth="1"/>
    <col min="4105" max="4105" width="19.5703125" style="69" customWidth="1"/>
    <col min="4106" max="4106" width="32.85546875" style="69" customWidth="1"/>
    <col min="4107" max="4107" width="16.140625" style="69" customWidth="1"/>
    <col min="4108" max="4108" width="41.85546875" style="69" customWidth="1"/>
    <col min="4109" max="4109" width="21.85546875" style="69" customWidth="1"/>
    <col min="4110" max="4110" width="29.28515625" style="69" customWidth="1"/>
    <col min="4111" max="4111" width="16.140625" style="69" customWidth="1"/>
    <col min="4112" max="4112" width="23.42578125" style="69" customWidth="1"/>
    <col min="4113" max="4113" width="16.140625" style="69" customWidth="1"/>
    <col min="4114" max="4114" width="18" style="69" customWidth="1"/>
    <col min="4115" max="4115" width="11.42578125" style="69"/>
    <col min="4116" max="4122" width="0" style="69" hidden="1" customWidth="1"/>
    <col min="4123" max="4352" width="11.42578125" style="69"/>
    <col min="4353" max="4353" width="25" style="69" customWidth="1"/>
    <col min="4354" max="4354" width="67.85546875" style="69" customWidth="1"/>
    <col min="4355" max="4355" width="29.140625" style="69" customWidth="1"/>
    <col min="4356" max="4356" width="43.42578125" style="69" customWidth="1"/>
    <col min="4357" max="4357" width="22.28515625" style="69" customWidth="1"/>
    <col min="4358" max="4359" width="26.85546875" style="69" customWidth="1"/>
    <col min="4360" max="4360" width="59.28515625" style="69" customWidth="1"/>
    <col min="4361" max="4361" width="19.5703125" style="69" customWidth="1"/>
    <col min="4362" max="4362" width="32.85546875" style="69" customWidth="1"/>
    <col min="4363" max="4363" width="16.140625" style="69" customWidth="1"/>
    <col min="4364" max="4364" width="41.85546875" style="69" customWidth="1"/>
    <col min="4365" max="4365" width="21.85546875" style="69" customWidth="1"/>
    <col min="4366" max="4366" width="29.28515625" style="69" customWidth="1"/>
    <col min="4367" max="4367" width="16.140625" style="69" customWidth="1"/>
    <col min="4368" max="4368" width="23.42578125" style="69" customWidth="1"/>
    <col min="4369" max="4369" width="16.140625" style="69" customWidth="1"/>
    <col min="4370" max="4370" width="18" style="69" customWidth="1"/>
    <col min="4371" max="4371" width="11.42578125" style="69"/>
    <col min="4372" max="4378" width="0" style="69" hidden="1" customWidth="1"/>
    <col min="4379" max="4608" width="11.42578125" style="69"/>
    <col min="4609" max="4609" width="25" style="69" customWidth="1"/>
    <col min="4610" max="4610" width="67.85546875" style="69" customWidth="1"/>
    <col min="4611" max="4611" width="29.140625" style="69" customWidth="1"/>
    <col min="4612" max="4612" width="43.42578125" style="69" customWidth="1"/>
    <col min="4613" max="4613" width="22.28515625" style="69" customWidth="1"/>
    <col min="4614" max="4615" width="26.85546875" style="69" customWidth="1"/>
    <col min="4616" max="4616" width="59.28515625" style="69" customWidth="1"/>
    <col min="4617" max="4617" width="19.5703125" style="69" customWidth="1"/>
    <col min="4618" max="4618" width="32.85546875" style="69" customWidth="1"/>
    <col min="4619" max="4619" width="16.140625" style="69" customWidth="1"/>
    <col min="4620" max="4620" width="41.85546875" style="69" customWidth="1"/>
    <col min="4621" max="4621" width="21.85546875" style="69" customWidth="1"/>
    <col min="4622" max="4622" width="29.28515625" style="69" customWidth="1"/>
    <col min="4623" max="4623" width="16.140625" style="69" customWidth="1"/>
    <col min="4624" max="4624" width="23.42578125" style="69" customWidth="1"/>
    <col min="4625" max="4625" width="16.140625" style="69" customWidth="1"/>
    <col min="4626" max="4626" width="18" style="69" customWidth="1"/>
    <col min="4627" max="4627" width="11.42578125" style="69"/>
    <col min="4628" max="4634" width="0" style="69" hidden="1" customWidth="1"/>
    <col min="4635" max="4864" width="11.42578125" style="69"/>
    <col min="4865" max="4865" width="25" style="69" customWidth="1"/>
    <col min="4866" max="4866" width="67.85546875" style="69" customWidth="1"/>
    <col min="4867" max="4867" width="29.140625" style="69" customWidth="1"/>
    <col min="4868" max="4868" width="43.42578125" style="69" customWidth="1"/>
    <col min="4869" max="4869" width="22.28515625" style="69" customWidth="1"/>
    <col min="4870" max="4871" width="26.85546875" style="69" customWidth="1"/>
    <col min="4872" max="4872" width="59.28515625" style="69" customWidth="1"/>
    <col min="4873" max="4873" width="19.5703125" style="69" customWidth="1"/>
    <col min="4874" max="4874" width="32.85546875" style="69" customWidth="1"/>
    <col min="4875" max="4875" width="16.140625" style="69" customWidth="1"/>
    <col min="4876" max="4876" width="41.85546875" style="69" customWidth="1"/>
    <col min="4877" max="4877" width="21.85546875" style="69" customWidth="1"/>
    <col min="4878" max="4878" width="29.28515625" style="69" customWidth="1"/>
    <col min="4879" max="4879" width="16.140625" style="69" customWidth="1"/>
    <col min="4880" max="4880" width="23.42578125" style="69" customWidth="1"/>
    <col min="4881" max="4881" width="16.140625" style="69" customWidth="1"/>
    <col min="4882" max="4882" width="18" style="69" customWidth="1"/>
    <col min="4883" max="4883" width="11.42578125" style="69"/>
    <col min="4884" max="4890" width="0" style="69" hidden="1" customWidth="1"/>
    <col min="4891" max="5120" width="11.42578125" style="69"/>
    <col min="5121" max="5121" width="25" style="69" customWidth="1"/>
    <col min="5122" max="5122" width="67.85546875" style="69" customWidth="1"/>
    <col min="5123" max="5123" width="29.140625" style="69" customWidth="1"/>
    <col min="5124" max="5124" width="43.42578125" style="69" customWidth="1"/>
    <col min="5125" max="5125" width="22.28515625" style="69" customWidth="1"/>
    <col min="5126" max="5127" width="26.85546875" style="69" customWidth="1"/>
    <col min="5128" max="5128" width="59.28515625" style="69" customWidth="1"/>
    <col min="5129" max="5129" width="19.5703125" style="69" customWidth="1"/>
    <col min="5130" max="5130" width="32.85546875" style="69" customWidth="1"/>
    <col min="5131" max="5131" width="16.140625" style="69" customWidth="1"/>
    <col min="5132" max="5132" width="41.85546875" style="69" customWidth="1"/>
    <col min="5133" max="5133" width="21.85546875" style="69" customWidth="1"/>
    <col min="5134" max="5134" width="29.28515625" style="69" customWidth="1"/>
    <col min="5135" max="5135" width="16.140625" style="69" customWidth="1"/>
    <col min="5136" max="5136" width="23.42578125" style="69" customWidth="1"/>
    <col min="5137" max="5137" width="16.140625" style="69" customWidth="1"/>
    <col min="5138" max="5138" width="18" style="69" customWidth="1"/>
    <col min="5139" max="5139" width="11.42578125" style="69"/>
    <col min="5140" max="5146" width="0" style="69" hidden="1" customWidth="1"/>
    <col min="5147" max="5376" width="11.42578125" style="69"/>
    <col min="5377" max="5377" width="25" style="69" customWidth="1"/>
    <col min="5378" max="5378" width="67.85546875" style="69" customWidth="1"/>
    <col min="5379" max="5379" width="29.140625" style="69" customWidth="1"/>
    <col min="5380" max="5380" width="43.42578125" style="69" customWidth="1"/>
    <col min="5381" max="5381" width="22.28515625" style="69" customWidth="1"/>
    <col min="5382" max="5383" width="26.85546875" style="69" customWidth="1"/>
    <col min="5384" max="5384" width="59.28515625" style="69" customWidth="1"/>
    <col min="5385" max="5385" width="19.5703125" style="69" customWidth="1"/>
    <col min="5386" max="5386" width="32.85546875" style="69" customWidth="1"/>
    <col min="5387" max="5387" width="16.140625" style="69" customWidth="1"/>
    <col min="5388" max="5388" width="41.85546875" style="69" customWidth="1"/>
    <col min="5389" max="5389" width="21.85546875" style="69" customWidth="1"/>
    <col min="5390" max="5390" width="29.28515625" style="69" customWidth="1"/>
    <col min="5391" max="5391" width="16.140625" style="69" customWidth="1"/>
    <col min="5392" max="5392" width="23.42578125" style="69" customWidth="1"/>
    <col min="5393" max="5393" width="16.140625" style="69" customWidth="1"/>
    <col min="5394" max="5394" width="18" style="69" customWidth="1"/>
    <col min="5395" max="5395" width="11.42578125" style="69"/>
    <col min="5396" max="5402" width="0" style="69" hidden="1" customWidth="1"/>
    <col min="5403" max="5632" width="11.42578125" style="69"/>
    <col min="5633" max="5633" width="25" style="69" customWidth="1"/>
    <col min="5634" max="5634" width="67.85546875" style="69" customWidth="1"/>
    <col min="5635" max="5635" width="29.140625" style="69" customWidth="1"/>
    <col min="5636" max="5636" width="43.42578125" style="69" customWidth="1"/>
    <col min="5637" max="5637" width="22.28515625" style="69" customWidth="1"/>
    <col min="5638" max="5639" width="26.85546875" style="69" customWidth="1"/>
    <col min="5640" max="5640" width="59.28515625" style="69" customWidth="1"/>
    <col min="5641" max="5641" width="19.5703125" style="69" customWidth="1"/>
    <col min="5642" max="5642" width="32.85546875" style="69" customWidth="1"/>
    <col min="5643" max="5643" width="16.140625" style="69" customWidth="1"/>
    <col min="5644" max="5644" width="41.85546875" style="69" customWidth="1"/>
    <col min="5645" max="5645" width="21.85546875" style="69" customWidth="1"/>
    <col min="5646" max="5646" width="29.28515625" style="69" customWidth="1"/>
    <col min="5647" max="5647" width="16.140625" style="69" customWidth="1"/>
    <col min="5648" max="5648" width="23.42578125" style="69" customWidth="1"/>
    <col min="5649" max="5649" width="16.140625" style="69" customWidth="1"/>
    <col min="5650" max="5650" width="18" style="69" customWidth="1"/>
    <col min="5651" max="5651" width="11.42578125" style="69"/>
    <col min="5652" max="5658" width="0" style="69" hidden="1" customWidth="1"/>
    <col min="5659" max="5888" width="11.42578125" style="69"/>
    <col min="5889" max="5889" width="25" style="69" customWidth="1"/>
    <col min="5890" max="5890" width="67.85546875" style="69" customWidth="1"/>
    <col min="5891" max="5891" width="29.140625" style="69" customWidth="1"/>
    <col min="5892" max="5892" width="43.42578125" style="69" customWidth="1"/>
    <col min="5893" max="5893" width="22.28515625" style="69" customWidth="1"/>
    <col min="5894" max="5895" width="26.85546875" style="69" customWidth="1"/>
    <col min="5896" max="5896" width="59.28515625" style="69" customWidth="1"/>
    <col min="5897" max="5897" width="19.5703125" style="69" customWidth="1"/>
    <col min="5898" max="5898" width="32.85546875" style="69" customWidth="1"/>
    <col min="5899" max="5899" width="16.140625" style="69" customWidth="1"/>
    <col min="5900" max="5900" width="41.85546875" style="69" customWidth="1"/>
    <col min="5901" max="5901" width="21.85546875" style="69" customWidth="1"/>
    <col min="5902" max="5902" width="29.28515625" style="69" customWidth="1"/>
    <col min="5903" max="5903" width="16.140625" style="69" customWidth="1"/>
    <col min="5904" max="5904" width="23.42578125" style="69" customWidth="1"/>
    <col min="5905" max="5905" width="16.140625" style="69" customWidth="1"/>
    <col min="5906" max="5906" width="18" style="69" customWidth="1"/>
    <col min="5907" max="5907" width="11.42578125" style="69"/>
    <col min="5908" max="5914" width="0" style="69" hidden="1" customWidth="1"/>
    <col min="5915" max="6144" width="11.42578125" style="69"/>
    <col min="6145" max="6145" width="25" style="69" customWidth="1"/>
    <col min="6146" max="6146" width="67.85546875" style="69" customWidth="1"/>
    <col min="6147" max="6147" width="29.140625" style="69" customWidth="1"/>
    <col min="6148" max="6148" width="43.42578125" style="69" customWidth="1"/>
    <col min="6149" max="6149" width="22.28515625" style="69" customWidth="1"/>
    <col min="6150" max="6151" width="26.85546875" style="69" customWidth="1"/>
    <col min="6152" max="6152" width="59.28515625" style="69" customWidth="1"/>
    <col min="6153" max="6153" width="19.5703125" style="69" customWidth="1"/>
    <col min="6154" max="6154" width="32.85546875" style="69" customWidth="1"/>
    <col min="6155" max="6155" width="16.140625" style="69" customWidth="1"/>
    <col min="6156" max="6156" width="41.85546875" style="69" customWidth="1"/>
    <col min="6157" max="6157" width="21.85546875" style="69" customWidth="1"/>
    <col min="6158" max="6158" width="29.28515625" style="69" customWidth="1"/>
    <col min="6159" max="6159" width="16.140625" style="69" customWidth="1"/>
    <col min="6160" max="6160" width="23.42578125" style="69" customWidth="1"/>
    <col min="6161" max="6161" width="16.140625" style="69" customWidth="1"/>
    <col min="6162" max="6162" width="18" style="69" customWidth="1"/>
    <col min="6163" max="6163" width="11.42578125" style="69"/>
    <col min="6164" max="6170" width="0" style="69" hidden="1" customWidth="1"/>
    <col min="6171" max="6400" width="11.42578125" style="69"/>
    <col min="6401" max="6401" width="25" style="69" customWidth="1"/>
    <col min="6402" max="6402" width="67.85546875" style="69" customWidth="1"/>
    <col min="6403" max="6403" width="29.140625" style="69" customWidth="1"/>
    <col min="6404" max="6404" width="43.42578125" style="69" customWidth="1"/>
    <col min="6405" max="6405" width="22.28515625" style="69" customWidth="1"/>
    <col min="6406" max="6407" width="26.85546875" style="69" customWidth="1"/>
    <col min="6408" max="6408" width="59.28515625" style="69" customWidth="1"/>
    <col min="6409" max="6409" width="19.5703125" style="69" customWidth="1"/>
    <col min="6410" max="6410" width="32.85546875" style="69" customWidth="1"/>
    <col min="6411" max="6411" width="16.140625" style="69" customWidth="1"/>
    <col min="6412" max="6412" width="41.85546875" style="69" customWidth="1"/>
    <col min="6413" max="6413" width="21.85546875" style="69" customWidth="1"/>
    <col min="6414" max="6414" width="29.28515625" style="69" customWidth="1"/>
    <col min="6415" max="6415" width="16.140625" style="69" customWidth="1"/>
    <col min="6416" max="6416" width="23.42578125" style="69" customWidth="1"/>
    <col min="6417" max="6417" width="16.140625" style="69" customWidth="1"/>
    <col min="6418" max="6418" width="18" style="69" customWidth="1"/>
    <col min="6419" max="6419" width="11.42578125" style="69"/>
    <col min="6420" max="6426" width="0" style="69" hidden="1" customWidth="1"/>
    <col min="6427" max="6656" width="11.42578125" style="69"/>
    <col min="6657" max="6657" width="25" style="69" customWidth="1"/>
    <col min="6658" max="6658" width="67.85546875" style="69" customWidth="1"/>
    <col min="6659" max="6659" width="29.140625" style="69" customWidth="1"/>
    <col min="6660" max="6660" width="43.42578125" style="69" customWidth="1"/>
    <col min="6661" max="6661" width="22.28515625" style="69" customWidth="1"/>
    <col min="6662" max="6663" width="26.85546875" style="69" customWidth="1"/>
    <col min="6664" max="6664" width="59.28515625" style="69" customWidth="1"/>
    <col min="6665" max="6665" width="19.5703125" style="69" customWidth="1"/>
    <col min="6666" max="6666" width="32.85546875" style="69" customWidth="1"/>
    <col min="6667" max="6667" width="16.140625" style="69" customWidth="1"/>
    <col min="6668" max="6668" width="41.85546875" style="69" customWidth="1"/>
    <col min="6669" max="6669" width="21.85546875" style="69" customWidth="1"/>
    <col min="6670" max="6670" width="29.28515625" style="69" customWidth="1"/>
    <col min="6671" max="6671" width="16.140625" style="69" customWidth="1"/>
    <col min="6672" max="6672" width="23.42578125" style="69" customWidth="1"/>
    <col min="6673" max="6673" width="16.140625" style="69" customWidth="1"/>
    <col min="6674" max="6674" width="18" style="69" customWidth="1"/>
    <col min="6675" max="6675" width="11.42578125" style="69"/>
    <col min="6676" max="6682" width="0" style="69" hidden="1" customWidth="1"/>
    <col min="6683" max="6912" width="11.42578125" style="69"/>
    <col min="6913" max="6913" width="25" style="69" customWidth="1"/>
    <col min="6914" max="6914" width="67.85546875" style="69" customWidth="1"/>
    <col min="6915" max="6915" width="29.140625" style="69" customWidth="1"/>
    <col min="6916" max="6916" width="43.42578125" style="69" customWidth="1"/>
    <col min="6917" max="6917" width="22.28515625" style="69" customWidth="1"/>
    <col min="6918" max="6919" width="26.85546875" style="69" customWidth="1"/>
    <col min="6920" max="6920" width="59.28515625" style="69" customWidth="1"/>
    <col min="6921" max="6921" width="19.5703125" style="69" customWidth="1"/>
    <col min="6922" max="6922" width="32.85546875" style="69" customWidth="1"/>
    <col min="6923" max="6923" width="16.140625" style="69" customWidth="1"/>
    <col min="6924" max="6924" width="41.85546875" style="69" customWidth="1"/>
    <col min="6925" max="6925" width="21.85546875" style="69" customWidth="1"/>
    <col min="6926" max="6926" width="29.28515625" style="69" customWidth="1"/>
    <col min="6927" max="6927" width="16.140625" style="69" customWidth="1"/>
    <col min="6928" max="6928" width="23.42578125" style="69" customWidth="1"/>
    <col min="6929" max="6929" width="16.140625" style="69" customWidth="1"/>
    <col min="6930" max="6930" width="18" style="69" customWidth="1"/>
    <col min="6931" max="6931" width="11.42578125" style="69"/>
    <col min="6932" max="6938" width="0" style="69" hidden="1" customWidth="1"/>
    <col min="6939" max="7168" width="11.42578125" style="69"/>
    <col min="7169" max="7169" width="25" style="69" customWidth="1"/>
    <col min="7170" max="7170" width="67.85546875" style="69" customWidth="1"/>
    <col min="7171" max="7171" width="29.140625" style="69" customWidth="1"/>
    <col min="7172" max="7172" width="43.42578125" style="69" customWidth="1"/>
    <col min="7173" max="7173" width="22.28515625" style="69" customWidth="1"/>
    <col min="7174" max="7175" width="26.85546875" style="69" customWidth="1"/>
    <col min="7176" max="7176" width="59.28515625" style="69" customWidth="1"/>
    <col min="7177" max="7177" width="19.5703125" style="69" customWidth="1"/>
    <col min="7178" max="7178" width="32.85546875" style="69" customWidth="1"/>
    <col min="7179" max="7179" width="16.140625" style="69" customWidth="1"/>
    <col min="7180" max="7180" width="41.85546875" style="69" customWidth="1"/>
    <col min="7181" max="7181" width="21.85546875" style="69" customWidth="1"/>
    <col min="7182" max="7182" width="29.28515625" style="69" customWidth="1"/>
    <col min="7183" max="7183" width="16.140625" style="69" customWidth="1"/>
    <col min="7184" max="7184" width="23.42578125" style="69" customWidth="1"/>
    <col min="7185" max="7185" width="16.140625" style="69" customWidth="1"/>
    <col min="7186" max="7186" width="18" style="69" customWidth="1"/>
    <col min="7187" max="7187" width="11.42578125" style="69"/>
    <col min="7188" max="7194" width="0" style="69" hidden="1" customWidth="1"/>
    <col min="7195" max="7424" width="11.42578125" style="69"/>
    <col min="7425" max="7425" width="25" style="69" customWidth="1"/>
    <col min="7426" max="7426" width="67.85546875" style="69" customWidth="1"/>
    <col min="7427" max="7427" width="29.140625" style="69" customWidth="1"/>
    <col min="7428" max="7428" width="43.42578125" style="69" customWidth="1"/>
    <col min="7429" max="7429" width="22.28515625" style="69" customWidth="1"/>
    <col min="7430" max="7431" width="26.85546875" style="69" customWidth="1"/>
    <col min="7432" max="7432" width="59.28515625" style="69" customWidth="1"/>
    <col min="7433" max="7433" width="19.5703125" style="69" customWidth="1"/>
    <col min="7434" max="7434" width="32.85546875" style="69" customWidth="1"/>
    <col min="7435" max="7435" width="16.140625" style="69" customWidth="1"/>
    <col min="7436" max="7436" width="41.85546875" style="69" customWidth="1"/>
    <col min="7437" max="7437" width="21.85546875" style="69" customWidth="1"/>
    <col min="7438" max="7438" width="29.28515625" style="69" customWidth="1"/>
    <col min="7439" max="7439" width="16.140625" style="69" customWidth="1"/>
    <col min="7440" max="7440" width="23.42578125" style="69" customWidth="1"/>
    <col min="7441" max="7441" width="16.140625" style="69" customWidth="1"/>
    <col min="7442" max="7442" width="18" style="69" customWidth="1"/>
    <col min="7443" max="7443" width="11.42578125" style="69"/>
    <col min="7444" max="7450" width="0" style="69" hidden="1" customWidth="1"/>
    <col min="7451" max="7680" width="11.42578125" style="69"/>
    <col min="7681" max="7681" width="25" style="69" customWidth="1"/>
    <col min="7682" max="7682" width="67.85546875" style="69" customWidth="1"/>
    <col min="7683" max="7683" width="29.140625" style="69" customWidth="1"/>
    <col min="7684" max="7684" width="43.42578125" style="69" customWidth="1"/>
    <col min="7685" max="7685" width="22.28515625" style="69" customWidth="1"/>
    <col min="7686" max="7687" width="26.85546875" style="69" customWidth="1"/>
    <col min="7688" max="7688" width="59.28515625" style="69" customWidth="1"/>
    <col min="7689" max="7689" width="19.5703125" style="69" customWidth="1"/>
    <col min="7690" max="7690" width="32.85546875" style="69" customWidth="1"/>
    <col min="7691" max="7691" width="16.140625" style="69" customWidth="1"/>
    <col min="7692" max="7692" width="41.85546875" style="69" customWidth="1"/>
    <col min="7693" max="7693" width="21.85546875" style="69" customWidth="1"/>
    <col min="7694" max="7694" width="29.28515625" style="69" customWidth="1"/>
    <col min="7695" max="7695" width="16.140625" style="69" customWidth="1"/>
    <col min="7696" max="7696" width="23.42578125" style="69" customWidth="1"/>
    <col min="7697" max="7697" width="16.140625" style="69" customWidth="1"/>
    <col min="7698" max="7698" width="18" style="69" customWidth="1"/>
    <col min="7699" max="7699" width="11.42578125" style="69"/>
    <col min="7700" max="7706" width="0" style="69" hidden="1" customWidth="1"/>
    <col min="7707" max="7936" width="11.42578125" style="69"/>
    <col min="7937" max="7937" width="25" style="69" customWidth="1"/>
    <col min="7938" max="7938" width="67.85546875" style="69" customWidth="1"/>
    <col min="7939" max="7939" width="29.140625" style="69" customWidth="1"/>
    <col min="7940" max="7940" width="43.42578125" style="69" customWidth="1"/>
    <col min="7941" max="7941" width="22.28515625" style="69" customWidth="1"/>
    <col min="7942" max="7943" width="26.85546875" style="69" customWidth="1"/>
    <col min="7944" max="7944" width="59.28515625" style="69" customWidth="1"/>
    <col min="7945" max="7945" width="19.5703125" style="69" customWidth="1"/>
    <col min="7946" max="7946" width="32.85546875" style="69" customWidth="1"/>
    <col min="7947" max="7947" width="16.140625" style="69" customWidth="1"/>
    <col min="7948" max="7948" width="41.85546875" style="69" customWidth="1"/>
    <col min="7949" max="7949" width="21.85546875" style="69" customWidth="1"/>
    <col min="7950" max="7950" width="29.28515625" style="69" customWidth="1"/>
    <col min="7951" max="7951" width="16.140625" style="69" customWidth="1"/>
    <col min="7952" max="7952" width="23.42578125" style="69" customWidth="1"/>
    <col min="7953" max="7953" width="16.140625" style="69" customWidth="1"/>
    <col min="7954" max="7954" width="18" style="69" customWidth="1"/>
    <col min="7955" max="7955" width="11.42578125" style="69"/>
    <col min="7956" max="7962" width="0" style="69" hidden="1" customWidth="1"/>
    <col min="7963" max="8192" width="11.42578125" style="69"/>
    <col min="8193" max="8193" width="25" style="69" customWidth="1"/>
    <col min="8194" max="8194" width="67.85546875" style="69" customWidth="1"/>
    <col min="8195" max="8195" width="29.140625" style="69" customWidth="1"/>
    <col min="8196" max="8196" width="43.42578125" style="69" customWidth="1"/>
    <col min="8197" max="8197" width="22.28515625" style="69" customWidth="1"/>
    <col min="8198" max="8199" width="26.85546875" style="69" customWidth="1"/>
    <col min="8200" max="8200" width="59.28515625" style="69" customWidth="1"/>
    <col min="8201" max="8201" width="19.5703125" style="69" customWidth="1"/>
    <col min="8202" max="8202" width="32.85546875" style="69" customWidth="1"/>
    <col min="8203" max="8203" width="16.140625" style="69" customWidth="1"/>
    <col min="8204" max="8204" width="41.85546875" style="69" customWidth="1"/>
    <col min="8205" max="8205" width="21.85546875" style="69" customWidth="1"/>
    <col min="8206" max="8206" width="29.28515625" style="69" customWidth="1"/>
    <col min="8207" max="8207" width="16.140625" style="69" customWidth="1"/>
    <col min="8208" max="8208" width="23.42578125" style="69" customWidth="1"/>
    <col min="8209" max="8209" width="16.140625" style="69" customWidth="1"/>
    <col min="8210" max="8210" width="18" style="69" customWidth="1"/>
    <col min="8211" max="8211" width="11.42578125" style="69"/>
    <col min="8212" max="8218" width="0" style="69" hidden="1" customWidth="1"/>
    <col min="8219" max="8448" width="11.42578125" style="69"/>
    <col min="8449" max="8449" width="25" style="69" customWidth="1"/>
    <col min="8450" max="8450" width="67.85546875" style="69" customWidth="1"/>
    <col min="8451" max="8451" width="29.140625" style="69" customWidth="1"/>
    <col min="8452" max="8452" width="43.42578125" style="69" customWidth="1"/>
    <col min="8453" max="8453" width="22.28515625" style="69" customWidth="1"/>
    <col min="8454" max="8455" width="26.85546875" style="69" customWidth="1"/>
    <col min="8456" max="8456" width="59.28515625" style="69" customWidth="1"/>
    <col min="8457" max="8457" width="19.5703125" style="69" customWidth="1"/>
    <col min="8458" max="8458" width="32.85546875" style="69" customWidth="1"/>
    <col min="8459" max="8459" width="16.140625" style="69" customWidth="1"/>
    <col min="8460" max="8460" width="41.85546875" style="69" customWidth="1"/>
    <col min="8461" max="8461" width="21.85546875" style="69" customWidth="1"/>
    <col min="8462" max="8462" width="29.28515625" style="69" customWidth="1"/>
    <col min="8463" max="8463" width="16.140625" style="69" customWidth="1"/>
    <col min="8464" max="8464" width="23.42578125" style="69" customWidth="1"/>
    <col min="8465" max="8465" width="16.140625" style="69" customWidth="1"/>
    <col min="8466" max="8466" width="18" style="69" customWidth="1"/>
    <col min="8467" max="8467" width="11.42578125" style="69"/>
    <col min="8468" max="8474" width="0" style="69" hidden="1" customWidth="1"/>
    <col min="8475" max="8704" width="11.42578125" style="69"/>
    <col min="8705" max="8705" width="25" style="69" customWidth="1"/>
    <col min="8706" max="8706" width="67.85546875" style="69" customWidth="1"/>
    <col min="8707" max="8707" width="29.140625" style="69" customWidth="1"/>
    <col min="8708" max="8708" width="43.42578125" style="69" customWidth="1"/>
    <col min="8709" max="8709" width="22.28515625" style="69" customWidth="1"/>
    <col min="8710" max="8711" width="26.85546875" style="69" customWidth="1"/>
    <col min="8712" max="8712" width="59.28515625" style="69" customWidth="1"/>
    <col min="8713" max="8713" width="19.5703125" style="69" customWidth="1"/>
    <col min="8714" max="8714" width="32.85546875" style="69" customWidth="1"/>
    <col min="8715" max="8715" width="16.140625" style="69" customWidth="1"/>
    <col min="8716" max="8716" width="41.85546875" style="69" customWidth="1"/>
    <col min="8717" max="8717" width="21.85546875" style="69" customWidth="1"/>
    <col min="8718" max="8718" width="29.28515625" style="69" customWidth="1"/>
    <col min="8719" max="8719" width="16.140625" style="69" customWidth="1"/>
    <col min="8720" max="8720" width="23.42578125" style="69" customWidth="1"/>
    <col min="8721" max="8721" width="16.140625" style="69" customWidth="1"/>
    <col min="8722" max="8722" width="18" style="69" customWidth="1"/>
    <col min="8723" max="8723" width="11.42578125" style="69"/>
    <col min="8724" max="8730" width="0" style="69" hidden="1" customWidth="1"/>
    <col min="8731" max="8960" width="11.42578125" style="69"/>
    <col min="8961" max="8961" width="25" style="69" customWidth="1"/>
    <col min="8962" max="8962" width="67.85546875" style="69" customWidth="1"/>
    <col min="8963" max="8963" width="29.140625" style="69" customWidth="1"/>
    <col min="8964" max="8964" width="43.42578125" style="69" customWidth="1"/>
    <col min="8965" max="8965" width="22.28515625" style="69" customWidth="1"/>
    <col min="8966" max="8967" width="26.85546875" style="69" customWidth="1"/>
    <col min="8968" max="8968" width="59.28515625" style="69" customWidth="1"/>
    <col min="8969" max="8969" width="19.5703125" style="69" customWidth="1"/>
    <col min="8970" max="8970" width="32.85546875" style="69" customWidth="1"/>
    <col min="8971" max="8971" width="16.140625" style="69" customWidth="1"/>
    <col min="8972" max="8972" width="41.85546875" style="69" customWidth="1"/>
    <col min="8973" max="8973" width="21.85546875" style="69" customWidth="1"/>
    <col min="8974" max="8974" width="29.28515625" style="69" customWidth="1"/>
    <col min="8975" max="8975" width="16.140625" style="69" customWidth="1"/>
    <col min="8976" max="8976" width="23.42578125" style="69" customWidth="1"/>
    <col min="8977" max="8977" width="16.140625" style="69" customWidth="1"/>
    <col min="8978" max="8978" width="18" style="69" customWidth="1"/>
    <col min="8979" max="8979" width="11.42578125" style="69"/>
    <col min="8980" max="8986" width="0" style="69" hidden="1" customWidth="1"/>
    <col min="8987" max="9216" width="11.42578125" style="69"/>
    <col min="9217" max="9217" width="25" style="69" customWidth="1"/>
    <col min="9218" max="9218" width="67.85546875" style="69" customWidth="1"/>
    <col min="9219" max="9219" width="29.140625" style="69" customWidth="1"/>
    <col min="9220" max="9220" width="43.42578125" style="69" customWidth="1"/>
    <col min="9221" max="9221" width="22.28515625" style="69" customWidth="1"/>
    <col min="9222" max="9223" width="26.85546875" style="69" customWidth="1"/>
    <col min="9224" max="9224" width="59.28515625" style="69" customWidth="1"/>
    <col min="9225" max="9225" width="19.5703125" style="69" customWidth="1"/>
    <col min="9226" max="9226" width="32.85546875" style="69" customWidth="1"/>
    <col min="9227" max="9227" width="16.140625" style="69" customWidth="1"/>
    <col min="9228" max="9228" width="41.85546875" style="69" customWidth="1"/>
    <col min="9229" max="9229" width="21.85546875" style="69" customWidth="1"/>
    <col min="9230" max="9230" width="29.28515625" style="69" customWidth="1"/>
    <col min="9231" max="9231" width="16.140625" style="69" customWidth="1"/>
    <col min="9232" max="9232" width="23.42578125" style="69" customWidth="1"/>
    <col min="9233" max="9233" width="16.140625" style="69" customWidth="1"/>
    <col min="9234" max="9234" width="18" style="69" customWidth="1"/>
    <col min="9235" max="9235" width="11.42578125" style="69"/>
    <col min="9236" max="9242" width="0" style="69" hidden="1" customWidth="1"/>
    <col min="9243" max="9472" width="11.42578125" style="69"/>
    <col min="9473" max="9473" width="25" style="69" customWidth="1"/>
    <col min="9474" max="9474" width="67.85546875" style="69" customWidth="1"/>
    <col min="9475" max="9475" width="29.140625" style="69" customWidth="1"/>
    <col min="9476" max="9476" width="43.42578125" style="69" customWidth="1"/>
    <col min="9477" max="9477" width="22.28515625" style="69" customWidth="1"/>
    <col min="9478" max="9479" width="26.85546875" style="69" customWidth="1"/>
    <col min="9480" max="9480" width="59.28515625" style="69" customWidth="1"/>
    <col min="9481" max="9481" width="19.5703125" style="69" customWidth="1"/>
    <col min="9482" max="9482" width="32.85546875" style="69" customWidth="1"/>
    <col min="9483" max="9483" width="16.140625" style="69" customWidth="1"/>
    <col min="9484" max="9484" width="41.85546875" style="69" customWidth="1"/>
    <col min="9485" max="9485" width="21.85546875" style="69" customWidth="1"/>
    <col min="9486" max="9486" width="29.28515625" style="69" customWidth="1"/>
    <col min="9487" max="9487" width="16.140625" style="69" customWidth="1"/>
    <col min="9488" max="9488" width="23.42578125" style="69" customWidth="1"/>
    <col min="9489" max="9489" width="16.140625" style="69" customWidth="1"/>
    <col min="9490" max="9490" width="18" style="69" customWidth="1"/>
    <col min="9491" max="9491" width="11.42578125" style="69"/>
    <col min="9492" max="9498" width="0" style="69" hidden="1" customWidth="1"/>
    <col min="9499" max="9728" width="11.42578125" style="69"/>
    <col min="9729" max="9729" width="25" style="69" customWidth="1"/>
    <col min="9730" max="9730" width="67.85546875" style="69" customWidth="1"/>
    <col min="9731" max="9731" width="29.140625" style="69" customWidth="1"/>
    <col min="9732" max="9732" width="43.42578125" style="69" customWidth="1"/>
    <col min="9733" max="9733" width="22.28515625" style="69" customWidth="1"/>
    <col min="9734" max="9735" width="26.85546875" style="69" customWidth="1"/>
    <col min="9736" max="9736" width="59.28515625" style="69" customWidth="1"/>
    <col min="9737" max="9737" width="19.5703125" style="69" customWidth="1"/>
    <col min="9738" max="9738" width="32.85546875" style="69" customWidth="1"/>
    <col min="9739" max="9739" width="16.140625" style="69" customWidth="1"/>
    <col min="9740" max="9740" width="41.85546875" style="69" customWidth="1"/>
    <col min="9741" max="9741" width="21.85546875" style="69" customWidth="1"/>
    <col min="9742" max="9742" width="29.28515625" style="69" customWidth="1"/>
    <col min="9743" max="9743" width="16.140625" style="69" customWidth="1"/>
    <col min="9744" max="9744" width="23.42578125" style="69" customWidth="1"/>
    <col min="9745" max="9745" width="16.140625" style="69" customWidth="1"/>
    <col min="9746" max="9746" width="18" style="69" customWidth="1"/>
    <col min="9747" max="9747" width="11.42578125" style="69"/>
    <col min="9748" max="9754" width="0" style="69" hidden="1" customWidth="1"/>
    <col min="9755" max="9984" width="11.42578125" style="69"/>
    <col min="9985" max="9985" width="25" style="69" customWidth="1"/>
    <col min="9986" max="9986" width="67.85546875" style="69" customWidth="1"/>
    <col min="9987" max="9987" width="29.140625" style="69" customWidth="1"/>
    <col min="9988" max="9988" width="43.42578125" style="69" customWidth="1"/>
    <col min="9989" max="9989" width="22.28515625" style="69" customWidth="1"/>
    <col min="9990" max="9991" width="26.85546875" style="69" customWidth="1"/>
    <col min="9992" max="9992" width="59.28515625" style="69" customWidth="1"/>
    <col min="9993" max="9993" width="19.5703125" style="69" customWidth="1"/>
    <col min="9994" max="9994" width="32.85546875" style="69" customWidth="1"/>
    <col min="9995" max="9995" width="16.140625" style="69" customWidth="1"/>
    <col min="9996" max="9996" width="41.85546875" style="69" customWidth="1"/>
    <col min="9997" max="9997" width="21.85546875" style="69" customWidth="1"/>
    <col min="9998" max="9998" width="29.28515625" style="69" customWidth="1"/>
    <col min="9999" max="9999" width="16.140625" style="69" customWidth="1"/>
    <col min="10000" max="10000" width="23.42578125" style="69" customWidth="1"/>
    <col min="10001" max="10001" width="16.140625" style="69" customWidth="1"/>
    <col min="10002" max="10002" width="18" style="69" customWidth="1"/>
    <col min="10003" max="10003" width="11.42578125" style="69"/>
    <col min="10004" max="10010" width="0" style="69" hidden="1" customWidth="1"/>
    <col min="10011" max="10240" width="11.42578125" style="69"/>
    <col min="10241" max="10241" width="25" style="69" customWidth="1"/>
    <col min="10242" max="10242" width="67.85546875" style="69" customWidth="1"/>
    <col min="10243" max="10243" width="29.140625" style="69" customWidth="1"/>
    <col min="10244" max="10244" width="43.42578125" style="69" customWidth="1"/>
    <col min="10245" max="10245" width="22.28515625" style="69" customWidth="1"/>
    <col min="10246" max="10247" width="26.85546875" style="69" customWidth="1"/>
    <col min="10248" max="10248" width="59.28515625" style="69" customWidth="1"/>
    <col min="10249" max="10249" width="19.5703125" style="69" customWidth="1"/>
    <col min="10250" max="10250" width="32.85546875" style="69" customWidth="1"/>
    <col min="10251" max="10251" width="16.140625" style="69" customWidth="1"/>
    <col min="10252" max="10252" width="41.85546875" style="69" customWidth="1"/>
    <col min="10253" max="10253" width="21.85546875" style="69" customWidth="1"/>
    <col min="10254" max="10254" width="29.28515625" style="69" customWidth="1"/>
    <col min="10255" max="10255" width="16.140625" style="69" customWidth="1"/>
    <col min="10256" max="10256" width="23.42578125" style="69" customWidth="1"/>
    <col min="10257" max="10257" width="16.140625" style="69" customWidth="1"/>
    <col min="10258" max="10258" width="18" style="69" customWidth="1"/>
    <col min="10259" max="10259" width="11.42578125" style="69"/>
    <col min="10260" max="10266" width="0" style="69" hidden="1" customWidth="1"/>
    <col min="10267" max="10496" width="11.42578125" style="69"/>
    <col min="10497" max="10497" width="25" style="69" customWidth="1"/>
    <col min="10498" max="10498" width="67.85546875" style="69" customWidth="1"/>
    <col min="10499" max="10499" width="29.140625" style="69" customWidth="1"/>
    <col min="10500" max="10500" width="43.42578125" style="69" customWidth="1"/>
    <col min="10501" max="10501" width="22.28515625" style="69" customWidth="1"/>
    <col min="10502" max="10503" width="26.85546875" style="69" customWidth="1"/>
    <col min="10504" max="10504" width="59.28515625" style="69" customWidth="1"/>
    <col min="10505" max="10505" width="19.5703125" style="69" customWidth="1"/>
    <col min="10506" max="10506" width="32.85546875" style="69" customWidth="1"/>
    <col min="10507" max="10507" width="16.140625" style="69" customWidth="1"/>
    <col min="10508" max="10508" width="41.85546875" style="69" customWidth="1"/>
    <col min="10509" max="10509" width="21.85546875" style="69" customWidth="1"/>
    <col min="10510" max="10510" width="29.28515625" style="69" customWidth="1"/>
    <col min="10511" max="10511" width="16.140625" style="69" customWidth="1"/>
    <col min="10512" max="10512" width="23.42578125" style="69" customWidth="1"/>
    <col min="10513" max="10513" width="16.140625" style="69" customWidth="1"/>
    <col min="10514" max="10514" width="18" style="69" customWidth="1"/>
    <col min="10515" max="10515" width="11.42578125" style="69"/>
    <col min="10516" max="10522" width="0" style="69" hidden="1" customWidth="1"/>
    <col min="10523" max="10752" width="11.42578125" style="69"/>
    <col min="10753" max="10753" width="25" style="69" customWidth="1"/>
    <col min="10754" max="10754" width="67.85546875" style="69" customWidth="1"/>
    <col min="10755" max="10755" width="29.140625" style="69" customWidth="1"/>
    <col min="10756" max="10756" width="43.42578125" style="69" customWidth="1"/>
    <col min="10757" max="10757" width="22.28515625" style="69" customWidth="1"/>
    <col min="10758" max="10759" width="26.85546875" style="69" customWidth="1"/>
    <col min="10760" max="10760" width="59.28515625" style="69" customWidth="1"/>
    <col min="10761" max="10761" width="19.5703125" style="69" customWidth="1"/>
    <col min="10762" max="10762" width="32.85546875" style="69" customWidth="1"/>
    <col min="10763" max="10763" width="16.140625" style="69" customWidth="1"/>
    <col min="10764" max="10764" width="41.85546875" style="69" customWidth="1"/>
    <col min="10765" max="10765" width="21.85546875" style="69" customWidth="1"/>
    <col min="10766" max="10766" width="29.28515625" style="69" customWidth="1"/>
    <col min="10767" max="10767" width="16.140625" style="69" customWidth="1"/>
    <col min="10768" max="10768" width="23.42578125" style="69" customWidth="1"/>
    <col min="10769" max="10769" width="16.140625" style="69" customWidth="1"/>
    <col min="10770" max="10770" width="18" style="69" customWidth="1"/>
    <col min="10771" max="10771" width="11.42578125" style="69"/>
    <col min="10772" max="10778" width="0" style="69" hidden="1" customWidth="1"/>
    <col min="10779" max="11008" width="11.42578125" style="69"/>
    <col min="11009" max="11009" width="25" style="69" customWidth="1"/>
    <col min="11010" max="11010" width="67.85546875" style="69" customWidth="1"/>
    <col min="11011" max="11011" width="29.140625" style="69" customWidth="1"/>
    <col min="11012" max="11012" width="43.42578125" style="69" customWidth="1"/>
    <col min="11013" max="11013" width="22.28515625" style="69" customWidth="1"/>
    <col min="11014" max="11015" width="26.85546875" style="69" customWidth="1"/>
    <col min="11016" max="11016" width="59.28515625" style="69" customWidth="1"/>
    <col min="11017" max="11017" width="19.5703125" style="69" customWidth="1"/>
    <col min="11018" max="11018" width="32.85546875" style="69" customWidth="1"/>
    <col min="11019" max="11019" width="16.140625" style="69" customWidth="1"/>
    <col min="11020" max="11020" width="41.85546875" style="69" customWidth="1"/>
    <col min="11021" max="11021" width="21.85546875" style="69" customWidth="1"/>
    <col min="11022" max="11022" width="29.28515625" style="69" customWidth="1"/>
    <col min="11023" max="11023" width="16.140625" style="69" customWidth="1"/>
    <col min="11024" max="11024" width="23.42578125" style="69" customWidth="1"/>
    <col min="11025" max="11025" width="16.140625" style="69" customWidth="1"/>
    <col min="11026" max="11026" width="18" style="69" customWidth="1"/>
    <col min="11027" max="11027" width="11.42578125" style="69"/>
    <col min="11028" max="11034" width="0" style="69" hidden="1" customWidth="1"/>
    <col min="11035" max="11264" width="11.42578125" style="69"/>
    <col min="11265" max="11265" width="25" style="69" customWidth="1"/>
    <col min="11266" max="11266" width="67.85546875" style="69" customWidth="1"/>
    <col min="11267" max="11267" width="29.140625" style="69" customWidth="1"/>
    <col min="11268" max="11268" width="43.42578125" style="69" customWidth="1"/>
    <col min="11269" max="11269" width="22.28515625" style="69" customWidth="1"/>
    <col min="11270" max="11271" width="26.85546875" style="69" customWidth="1"/>
    <col min="11272" max="11272" width="59.28515625" style="69" customWidth="1"/>
    <col min="11273" max="11273" width="19.5703125" style="69" customWidth="1"/>
    <col min="11274" max="11274" width="32.85546875" style="69" customWidth="1"/>
    <col min="11275" max="11275" width="16.140625" style="69" customWidth="1"/>
    <col min="11276" max="11276" width="41.85546875" style="69" customWidth="1"/>
    <col min="11277" max="11277" width="21.85546875" style="69" customWidth="1"/>
    <col min="11278" max="11278" width="29.28515625" style="69" customWidth="1"/>
    <col min="11279" max="11279" width="16.140625" style="69" customWidth="1"/>
    <col min="11280" max="11280" width="23.42578125" style="69" customWidth="1"/>
    <col min="11281" max="11281" width="16.140625" style="69" customWidth="1"/>
    <col min="11282" max="11282" width="18" style="69" customWidth="1"/>
    <col min="11283" max="11283" width="11.42578125" style="69"/>
    <col min="11284" max="11290" width="0" style="69" hidden="1" customWidth="1"/>
    <col min="11291" max="11520" width="11.42578125" style="69"/>
    <col min="11521" max="11521" width="25" style="69" customWidth="1"/>
    <col min="11522" max="11522" width="67.85546875" style="69" customWidth="1"/>
    <col min="11523" max="11523" width="29.140625" style="69" customWidth="1"/>
    <col min="11524" max="11524" width="43.42578125" style="69" customWidth="1"/>
    <col min="11525" max="11525" width="22.28515625" style="69" customWidth="1"/>
    <col min="11526" max="11527" width="26.85546875" style="69" customWidth="1"/>
    <col min="11528" max="11528" width="59.28515625" style="69" customWidth="1"/>
    <col min="11529" max="11529" width="19.5703125" style="69" customWidth="1"/>
    <col min="11530" max="11530" width="32.85546875" style="69" customWidth="1"/>
    <col min="11531" max="11531" width="16.140625" style="69" customWidth="1"/>
    <col min="11532" max="11532" width="41.85546875" style="69" customWidth="1"/>
    <col min="11533" max="11533" width="21.85546875" style="69" customWidth="1"/>
    <col min="11534" max="11534" width="29.28515625" style="69" customWidth="1"/>
    <col min="11535" max="11535" width="16.140625" style="69" customWidth="1"/>
    <col min="11536" max="11536" width="23.42578125" style="69" customWidth="1"/>
    <col min="11537" max="11537" width="16.140625" style="69" customWidth="1"/>
    <col min="11538" max="11538" width="18" style="69" customWidth="1"/>
    <col min="11539" max="11539" width="11.42578125" style="69"/>
    <col min="11540" max="11546" width="0" style="69" hidden="1" customWidth="1"/>
    <col min="11547" max="11776" width="11.42578125" style="69"/>
    <col min="11777" max="11777" width="25" style="69" customWidth="1"/>
    <col min="11778" max="11778" width="67.85546875" style="69" customWidth="1"/>
    <col min="11779" max="11779" width="29.140625" style="69" customWidth="1"/>
    <col min="11780" max="11780" width="43.42578125" style="69" customWidth="1"/>
    <col min="11781" max="11781" width="22.28515625" style="69" customWidth="1"/>
    <col min="11782" max="11783" width="26.85546875" style="69" customWidth="1"/>
    <col min="11784" max="11784" width="59.28515625" style="69" customWidth="1"/>
    <col min="11785" max="11785" width="19.5703125" style="69" customWidth="1"/>
    <col min="11786" max="11786" width="32.85546875" style="69" customWidth="1"/>
    <col min="11787" max="11787" width="16.140625" style="69" customWidth="1"/>
    <col min="11788" max="11788" width="41.85546875" style="69" customWidth="1"/>
    <col min="11789" max="11789" width="21.85546875" style="69" customWidth="1"/>
    <col min="11790" max="11790" width="29.28515625" style="69" customWidth="1"/>
    <col min="11791" max="11791" width="16.140625" style="69" customWidth="1"/>
    <col min="11792" max="11792" width="23.42578125" style="69" customWidth="1"/>
    <col min="11793" max="11793" width="16.140625" style="69" customWidth="1"/>
    <col min="11794" max="11794" width="18" style="69" customWidth="1"/>
    <col min="11795" max="11795" width="11.42578125" style="69"/>
    <col min="11796" max="11802" width="0" style="69" hidden="1" customWidth="1"/>
    <col min="11803" max="12032" width="11.42578125" style="69"/>
    <col min="12033" max="12033" width="25" style="69" customWidth="1"/>
    <col min="12034" max="12034" width="67.85546875" style="69" customWidth="1"/>
    <col min="12035" max="12035" width="29.140625" style="69" customWidth="1"/>
    <col min="12036" max="12036" width="43.42578125" style="69" customWidth="1"/>
    <col min="12037" max="12037" width="22.28515625" style="69" customWidth="1"/>
    <col min="12038" max="12039" width="26.85546875" style="69" customWidth="1"/>
    <col min="12040" max="12040" width="59.28515625" style="69" customWidth="1"/>
    <col min="12041" max="12041" width="19.5703125" style="69" customWidth="1"/>
    <col min="12042" max="12042" width="32.85546875" style="69" customWidth="1"/>
    <col min="12043" max="12043" width="16.140625" style="69" customWidth="1"/>
    <col min="12044" max="12044" width="41.85546875" style="69" customWidth="1"/>
    <col min="12045" max="12045" width="21.85546875" style="69" customWidth="1"/>
    <col min="12046" max="12046" width="29.28515625" style="69" customWidth="1"/>
    <col min="12047" max="12047" width="16.140625" style="69" customWidth="1"/>
    <col min="12048" max="12048" width="23.42578125" style="69" customWidth="1"/>
    <col min="12049" max="12049" width="16.140625" style="69" customWidth="1"/>
    <col min="12050" max="12050" width="18" style="69" customWidth="1"/>
    <col min="12051" max="12051" width="11.42578125" style="69"/>
    <col min="12052" max="12058" width="0" style="69" hidden="1" customWidth="1"/>
    <col min="12059" max="12288" width="11.42578125" style="69"/>
    <col min="12289" max="12289" width="25" style="69" customWidth="1"/>
    <col min="12290" max="12290" width="67.85546875" style="69" customWidth="1"/>
    <col min="12291" max="12291" width="29.140625" style="69" customWidth="1"/>
    <col min="12292" max="12292" width="43.42578125" style="69" customWidth="1"/>
    <col min="12293" max="12293" width="22.28515625" style="69" customWidth="1"/>
    <col min="12294" max="12295" width="26.85546875" style="69" customWidth="1"/>
    <col min="12296" max="12296" width="59.28515625" style="69" customWidth="1"/>
    <col min="12297" max="12297" width="19.5703125" style="69" customWidth="1"/>
    <col min="12298" max="12298" width="32.85546875" style="69" customWidth="1"/>
    <col min="12299" max="12299" width="16.140625" style="69" customWidth="1"/>
    <col min="12300" max="12300" width="41.85546875" style="69" customWidth="1"/>
    <col min="12301" max="12301" width="21.85546875" style="69" customWidth="1"/>
    <col min="12302" max="12302" width="29.28515625" style="69" customWidth="1"/>
    <col min="12303" max="12303" width="16.140625" style="69" customWidth="1"/>
    <col min="12304" max="12304" width="23.42578125" style="69" customWidth="1"/>
    <col min="12305" max="12305" width="16.140625" style="69" customWidth="1"/>
    <col min="12306" max="12306" width="18" style="69" customWidth="1"/>
    <col min="12307" max="12307" width="11.42578125" style="69"/>
    <col min="12308" max="12314" width="0" style="69" hidden="1" customWidth="1"/>
    <col min="12315" max="12544" width="11.42578125" style="69"/>
    <col min="12545" max="12545" width="25" style="69" customWidth="1"/>
    <col min="12546" max="12546" width="67.85546875" style="69" customWidth="1"/>
    <col min="12547" max="12547" width="29.140625" style="69" customWidth="1"/>
    <col min="12548" max="12548" width="43.42578125" style="69" customWidth="1"/>
    <col min="12549" max="12549" width="22.28515625" style="69" customWidth="1"/>
    <col min="12550" max="12551" width="26.85546875" style="69" customWidth="1"/>
    <col min="12552" max="12552" width="59.28515625" style="69" customWidth="1"/>
    <col min="12553" max="12553" width="19.5703125" style="69" customWidth="1"/>
    <col min="12554" max="12554" width="32.85546875" style="69" customWidth="1"/>
    <col min="12555" max="12555" width="16.140625" style="69" customWidth="1"/>
    <col min="12556" max="12556" width="41.85546875" style="69" customWidth="1"/>
    <col min="12557" max="12557" width="21.85546875" style="69" customWidth="1"/>
    <col min="12558" max="12558" width="29.28515625" style="69" customWidth="1"/>
    <col min="12559" max="12559" width="16.140625" style="69" customWidth="1"/>
    <col min="12560" max="12560" width="23.42578125" style="69" customWidth="1"/>
    <col min="12561" max="12561" width="16.140625" style="69" customWidth="1"/>
    <col min="12562" max="12562" width="18" style="69" customWidth="1"/>
    <col min="12563" max="12563" width="11.42578125" style="69"/>
    <col min="12564" max="12570" width="0" style="69" hidden="1" customWidth="1"/>
    <col min="12571" max="12800" width="11.42578125" style="69"/>
    <col min="12801" max="12801" width="25" style="69" customWidth="1"/>
    <col min="12802" max="12802" width="67.85546875" style="69" customWidth="1"/>
    <col min="12803" max="12803" width="29.140625" style="69" customWidth="1"/>
    <col min="12804" max="12804" width="43.42578125" style="69" customWidth="1"/>
    <col min="12805" max="12805" width="22.28515625" style="69" customWidth="1"/>
    <col min="12806" max="12807" width="26.85546875" style="69" customWidth="1"/>
    <col min="12808" max="12808" width="59.28515625" style="69" customWidth="1"/>
    <col min="12809" max="12809" width="19.5703125" style="69" customWidth="1"/>
    <col min="12810" max="12810" width="32.85546875" style="69" customWidth="1"/>
    <col min="12811" max="12811" width="16.140625" style="69" customWidth="1"/>
    <col min="12812" max="12812" width="41.85546875" style="69" customWidth="1"/>
    <col min="12813" max="12813" width="21.85546875" style="69" customWidth="1"/>
    <col min="12814" max="12814" width="29.28515625" style="69" customWidth="1"/>
    <col min="12815" max="12815" width="16.140625" style="69" customWidth="1"/>
    <col min="12816" max="12816" width="23.42578125" style="69" customWidth="1"/>
    <col min="12817" max="12817" width="16.140625" style="69" customWidth="1"/>
    <col min="12818" max="12818" width="18" style="69" customWidth="1"/>
    <col min="12819" max="12819" width="11.42578125" style="69"/>
    <col min="12820" max="12826" width="0" style="69" hidden="1" customWidth="1"/>
    <col min="12827" max="13056" width="11.42578125" style="69"/>
    <col min="13057" max="13057" width="25" style="69" customWidth="1"/>
    <col min="13058" max="13058" width="67.85546875" style="69" customWidth="1"/>
    <col min="13059" max="13059" width="29.140625" style="69" customWidth="1"/>
    <col min="13060" max="13060" width="43.42578125" style="69" customWidth="1"/>
    <col min="13061" max="13061" width="22.28515625" style="69" customWidth="1"/>
    <col min="13062" max="13063" width="26.85546875" style="69" customWidth="1"/>
    <col min="13064" max="13064" width="59.28515625" style="69" customWidth="1"/>
    <col min="13065" max="13065" width="19.5703125" style="69" customWidth="1"/>
    <col min="13066" max="13066" width="32.85546875" style="69" customWidth="1"/>
    <col min="13067" max="13067" width="16.140625" style="69" customWidth="1"/>
    <col min="13068" max="13068" width="41.85546875" style="69" customWidth="1"/>
    <col min="13069" max="13069" width="21.85546875" style="69" customWidth="1"/>
    <col min="13070" max="13070" width="29.28515625" style="69" customWidth="1"/>
    <col min="13071" max="13071" width="16.140625" style="69" customWidth="1"/>
    <col min="13072" max="13072" width="23.42578125" style="69" customWidth="1"/>
    <col min="13073" max="13073" width="16.140625" style="69" customWidth="1"/>
    <col min="13074" max="13074" width="18" style="69" customWidth="1"/>
    <col min="13075" max="13075" width="11.42578125" style="69"/>
    <col min="13076" max="13082" width="0" style="69" hidden="1" customWidth="1"/>
    <col min="13083" max="13312" width="11.42578125" style="69"/>
    <col min="13313" max="13313" width="25" style="69" customWidth="1"/>
    <col min="13314" max="13314" width="67.85546875" style="69" customWidth="1"/>
    <col min="13315" max="13315" width="29.140625" style="69" customWidth="1"/>
    <col min="13316" max="13316" width="43.42578125" style="69" customWidth="1"/>
    <col min="13317" max="13317" width="22.28515625" style="69" customWidth="1"/>
    <col min="13318" max="13319" width="26.85546875" style="69" customWidth="1"/>
    <col min="13320" max="13320" width="59.28515625" style="69" customWidth="1"/>
    <col min="13321" max="13321" width="19.5703125" style="69" customWidth="1"/>
    <col min="13322" max="13322" width="32.85546875" style="69" customWidth="1"/>
    <col min="13323" max="13323" width="16.140625" style="69" customWidth="1"/>
    <col min="13324" max="13324" width="41.85546875" style="69" customWidth="1"/>
    <col min="13325" max="13325" width="21.85546875" style="69" customWidth="1"/>
    <col min="13326" max="13326" width="29.28515625" style="69" customWidth="1"/>
    <col min="13327" max="13327" width="16.140625" style="69" customWidth="1"/>
    <col min="13328" max="13328" width="23.42578125" style="69" customWidth="1"/>
    <col min="13329" max="13329" width="16.140625" style="69" customWidth="1"/>
    <col min="13330" max="13330" width="18" style="69" customWidth="1"/>
    <col min="13331" max="13331" width="11.42578125" style="69"/>
    <col min="13332" max="13338" width="0" style="69" hidden="1" customWidth="1"/>
    <col min="13339" max="13568" width="11.42578125" style="69"/>
    <col min="13569" max="13569" width="25" style="69" customWidth="1"/>
    <col min="13570" max="13570" width="67.85546875" style="69" customWidth="1"/>
    <col min="13571" max="13571" width="29.140625" style="69" customWidth="1"/>
    <col min="13572" max="13572" width="43.42578125" style="69" customWidth="1"/>
    <col min="13573" max="13573" width="22.28515625" style="69" customWidth="1"/>
    <col min="13574" max="13575" width="26.85546875" style="69" customWidth="1"/>
    <col min="13576" max="13576" width="59.28515625" style="69" customWidth="1"/>
    <col min="13577" max="13577" width="19.5703125" style="69" customWidth="1"/>
    <col min="13578" max="13578" width="32.85546875" style="69" customWidth="1"/>
    <col min="13579" max="13579" width="16.140625" style="69" customWidth="1"/>
    <col min="13580" max="13580" width="41.85546875" style="69" customWidth="1"/>
    <col min="13581" max="13581" width="21.85546875" style="69" customWidth="1"/>
    <col min="13582" max="13582" width="29.28515625" style="69" customWidth="1"/>
    <col min="13583" max="13583" width="16.140625" style="69" customWidth="1"/>
    <col min="13584" max="13584" width="23.42578125" style="69" customWidth="1"/>
    <col min="13585" max="13585" width="16.140625" style="69" customWidth="1"/>
    <col min="13586" max="13586" width="18" style="69" customWidth="1"/>
    <col min="13587" max="13587" width="11.42578125" style="69"/>
    <col min="13588" max="13594" width="0" style="69" hidden="1" customWidth="1"/>
    <col min="13595" max="13824" width="11.42578125" style="69"/>
    <col min="13825" max="13825" width="25" style="69" customWidth="1"/>
    <col min="13826" max="13826" width="67.85546875" style="69" customWidth="1"/>
    <col min="13827" max="13827" width="29.140625" style="69" customWidth="1"/>
    <col min="13828" max="13828" width="43.42578125" style="69" customWidth="1"/>
    <col min="13829" max="13829" width="22.28515625" style="69" customWidth="1"/>
    <col min="13830" max="13831" width="26.85546875" style="69" customWidth="1"/>
    <col min="13832" max="13832" width="59.28515625" style="69" customWidth="1"/>
    <col min="13833" max="13833" width="19.5703125" style="69" customWidth="1"/>
    <col min="13834" max="13834" width="32.85546875" style="69" customWidth="1"/>
    <col min="13835" max="13835" width="16.140625" style="69" customWidth="1"/>
    <col min="13836" max="13836" width="41.85546875" style="69" customWidth="1"/>
    <col min="13837" max="13837" width="21.85546875" style="69" customWidth="1"/>
    <col min="13838" max="13838" width="29.28515625" style="69" customWidth="1"/>
    <col min="13839" max="13839" width="16.140625" style="69" customWidth="1"/>
    <col min="13840" max="13840" width="23.42578125" style="69" customWidth="1"/>
    <col min="13841" max="13841" width="16.140625" style="69" customWidth="1"/>
    <col min="13842" max="13842" width="18" style="69" customWidth="1"/>
    <col min="13843" max="13843" width="11.42578125" style="69"/>
    <col min="13844" max="13850" width="0" style="69" hidden="1" customWidth="1"/>
    <col min="13851" max="14080" width="11.42578125" style="69"/>
    <col min="14081" max="14081" width="25" style="69" customWidth="1"/>
    <col min="14082" max="14082" width="67.85546875" style="69" customWidth="1"/>
    <col min="14083" max="14083" width="29.140625" style="69" customWidth="1"/>
    <col min="14084" max="14084" width="43.42578125" style="69" customWidth="1"/>
    <col min="14085" max="14085" width="22.28515625" style="69" customWidth="1"/>
    <col min="14086" max="14087" width="26.85546875" style="69" customWidth="1"/>
    <col min="14088" max="14088" width="59.28515625" style="69" customWidth="1"/>
    <col min="14089" max="14089" width="19.5703125" style="69" customWidth="1"/>
    <col min="14090" max="14090" width="32.85546875" style="69" customWidth="1"/>
    <col min="14091" max="14091" width="16.140625" style="69" customWidth="1"/>
    <col min="14092" max="14092" width="41.85546875" style="69" customWidth="1"/>
    <col min="14093" max="14093" width="21.85546875" style="69" customWidth="1"/>
    <col min="14094" max="14094" width="29.28515625" style="69" customWidth="1"/>
    <col min="14095" max="14095" width="16.140625" style="69" customWidth="1"/>
    <col min="14096" max="14096" width="23.42578125" style="69" customWidth="1"/>
    <col min="14097" max="14097" width="16.140625" style="69" customWidth="1"/>
    <col min="14098" max="14098" width="18" style="69" customWidth="1"/>
    <col min="14099" max="14099" width="11.42578125" style="69"/>
    <col min="14100" max="14106" width="0" style="69" hidden="1" customWidth="1"/>
    <col min="14107" max="14336" width="11.42578125" style="69"/>
    <col min="14337" max="14337" width="25" style="69" customWidth="1"/>
    <col min="14338" max="14338" width="67.85546875" style="69" customWidth="1"/>
    <col min="14339" max="14339" width="29.140625" style="69" customWidth="1"/>
    <col min="14340" max="14340" width="43.42578125" style="69" customWidth="1"/>
    <col min="14341" max="14341" width="22.28515625" style="69" customWidth="1"/>
    <col min="14342" max="14343" width="26.85546875" style="69" customWidth="1"/>
    <col min="14344" max="14344" width="59.28515625" style="69" customWidth="1"/>
    <col min="14345" max="14345" width="19.5703125" style="69" customWidth="1"/>
    <col min="14346" max="14346" width="32.85546875" style="69" customWidth="1"/>
    <col min="14347" max="14347" width="16.140625" style="69" customWidth="1"/>
    <col min="14348" max="14348" width="41.85546875" style="69" customWidth="1"/>
    <col min="14349" max="14349" width="21.85546875" style="69" customWidth="1"/>
    <col min="14350" max="14350" width="29.28515625" style="69" customWidth="1"/>
    <col min="14351" max="14351" width="16.140625" style="69" customWidth="1"/>
    <col min="14352" max="14352" width="23.42578125" style="69" customWidth="1"/>
    <col min="14353" max="14353" width="16.140625" style="69" customWidth="1"/>
    <col min="14354" max="14354" width="18" style="69" customWidth="1"/>
    <col min="14355" max="14355" width="11.42578125" style="69"/>
    <col min="14356" max="14362" width="0" style="69" hidden="1" customWidth="1"/>
    <col min="14363" max="14592" width="11.42578125" style="69"/>
    <col min="14593" max="14593" width="25" style="69" customWidth="1"/>
    <col min="14594" max="14594" width="67.85546875" style="69" customWidth="1"/>
    <col min="14595" max="14595" width="29.140625" style="69" customWidth="1"/>
    <col min="14596" max="14596" width="43.42578125" style="69" customWidth="1"/>
    <col min="14597" max="14597" width="22.28515625" style="69" customWidth="1"/>
    <col min="14598" max="14599" width="26.85546875" style="69" customWidth="1"/>
    <col min="14600" max="14600" width="59.28515625" style="69" customWidth="1"/>
    <col min="14601" max="14601" width="19.5703125" style="69" customWidth="1"/>
    <col min="14602" max="14602" width="32.85546875" style="69" customWidth="1"/>
    <col min="14603" max="14603" width="16.140625" style="69" customWidth="1"/>
    <col min="14604" max="14604" width="41.85546875" style="69" customWidth="1"/>
    <col min="14605" max="14605" width="21.85546875" style="69" customWidth="1"/>
    <col min="14606" max="14606" width="29.28515625" style="69" customWidth="1"/>
    <col min="14607" max="14607" width="16.140625" style="69" customWidth="1"/>
    <col min="14608" max="14608" width="23.42578125" style="69" customWidth="1"/>
    <col min="14609" max="14609" width="16.140625" style="69" customWidth="1"/>
    <col min="14610" max="14610" width="18" style="69" customWidth="1"/>
    <col min="14611" max="14611" width="11.42578125" style="69"/>
    <col min="14612" max="14618" width="0" style="69" hidden="1" customWidth="1"/>
    <col min="14619" max="14848" width="11.42578125" style="69"/>
    <col min="14849" max="14849" width="25" style="69" customWidth="1"/>
    <col min="14850" max="14850" width="67.85546875" style="69" customWidth="1"/>
    <col min="14851" max="14851" width="29.140625" style="69" customWidth="1"/>
    <col min="14852" max="14852" width="43.42578125" style="69" customWidth="1"/>
    <col min="14853" max="14853" width="22.28515625" style="69" customWidth="1"/>
    <col min="14854" max="14855" width="26.85546875" style="69" customWidth="1"/>
    <col min="14856" max="14856" width="59.28515625" style="69" customWidth="1"/>
    <col min="14857" max="14857" width="19.5703125" style="69" customWidth="1"/>
    <col min="14858" max="14858" width="32.85546875" style="69" customWidth="1"/>
    <col min="14859" max="14859" width="16.140625" style="69" customWidth="1"/>
    <col min="14860" max="14860" width="41.85546875" style="69" customWidth="1"/>
    <col min="14861" max="14861" width="21.85546875" style="69" customWidth="1"/>
    <col min="14862" max="14862" width="29.28515625" style="69" customWidth="1"/>
    <col min="14863" max="14863" width="16.140625" style="69" customWidth="1"/>
    <col min="14864" max="14864" width="23.42578125" style="69" customWidth="1"/>
    <col min="14865" max="14865" width="16.140625" style="69" customWidth="1"/>
    <col min="14866" max="14866" width="18" style="69" customWidth="1"/>
    <col min="14867" max="14867" width="11.42578125" style="69"/>
    <col min="14868" max="14874" width="0" style="69" hidden="1" customWidth="1"/>
    <col min="14875" max="15104" width="11.42578125" style="69"/>
    <col min="15105" max="15105" width="25" style="69" customWidth="1"/>
    <col min="15106" max="15106" width="67.85546875" style="69" customWidth="1"/>
    <col min="15107" max="15107" width="29.140625" style="69" customWidth="1"/>
    <col min="15108" max="15108" width="43.42578125" style="69" customWidth="1"/>
    <col min="15109" max="15109" width="22.28515625" style="69" customWidth="1"/>
    <col min="15110" max="15111" width="26.85546875" style="69" customWidth="1"/>
    <col min="15112" max="15112" width="59.28515625" style="69" customWidth="1"/>
    <col min="15113" max="15113" width="19.5703125" style="69" customWidth="1"/>
    <col min="15114" max="15114" width="32.85546875" style="69" customWidth="1"/>
    <col min="15115" max="15115" width="16.140625" style="69" customWidth="1"/>
    <col min="15116" max="15116" width="41.85546875" style="69" customWidth="1"/>
    <col min="15117" max="15117" width="21.85546875" style="69" customWidth="1"/>
    <col min="15118" max="15118" width="29.28515625" style="69" customWidth="1"/>
    <col min="15119" max="15119" width="16.140625" style="69" customWidth="1"/>
    <col min="15120" max="15120" width="23.42578125" style="69" customWidth="1"/>
    <col min="15121" max="15121" width="16.140625" style="69" customWidth="1"/>
    <col min="15122" max="15122" width="18" style="69" customWidth="1"/>
    <col min="15123" max="15123" width="11.42578125" style="69"/>
    <col min="15124" max="15130" width="0" style="69" hidden="1" customWidth="1"/>
    <col min="15131" max="15360" width="11.42578125" style="69"/>
    <col min="15361" max="15361" width="25" style="69" customWidth="1"/>
    <col min="15362" max="15362" width="67.85546875" style="69" customWidth="1"/>
    <col min="15363" max="15363" width="29.140625" style="69" customWidth="1"/>
    <col min="15364" max="15364" width="43.42578125" style="69" customWidth="1"/>
    <col min="15365" max="15365" width="22.28515625" style="69" customWidth="1"/>
    <col min="15366" max="15367" width="26.85546875" style="69" customWidth="1"/>
    <col min="15368" max="15368" width="59.28515625" style="69" customWidth="1"/>
    <col min="15369" max="15369" width="19.5703125" style="69" customWidth="1"/>
    <col min="15370" max="15370" width="32.85546875" style="69" customWidth="1"/>
    <col min="15371" max="15371" width="16.140625" style="69" customWidth="1"/>
    <col min="15372" max="15372" width="41.85546875" style="69" customWidth="1"/>
    <col min="15373" max="15373" width="21.85546875" style="69" customWidth="1"/>
    <col min="15374" max="15374" width="29.28515625" style="69" customWidth="1"/>
    <col min="15375" max="15375" width="16.140625" style="69" customWidth="1"/>
    <col min="15376" max="15376" width="23.42578125" style="69" customWidth="1"/>
    <col min="15377" max="15377" width="16.140625" style="69" customWidth="1"/>
    <col min="15378" max="15378" width="18" style="69" customWidth="1"/>
    <col min="15379" max="15379" width="11.42578125" style="69"/>
    <col min="15380" max="15386" width="0" style="69" hidden="1" customWidth="1"/>
    <col min="15387" max="15616" width="11.42578125" style="69"/>
    <col min="15617" max="15617" width="25" style="69" customWidth="1"/>
    <col min="15618" max="15618" width="67.85546875" style="69" customWidth="1"/>
    <col min="15619" max="15619" width="29.140625" style="69" customWidth="1"/>
    <col min="15620" max="15620" width="43.42578125" style="69" customWidth="1"/>
    <col min="15621" max="15621" width="22.28515625" style="69" customWidth="1"/>
    <col min="15622" max="15623" width="26.85546875" style="69" customWidth="1"/>
    <col min="15624" max="15624" width="59.28515625" style="69" customWidth="1"/>
    <col min="15625" max="15625" width="19.5703125" style="69" customWidth="1"/>
    <col min="15626" max="15626" width="32.85546875" style="69" customWidth="1"/>
    <col min="15627" max="15627" width="16.140625" style="69" customWidth="1"/>
    <col min="15628" max="15628" width="41.85546875" style="69" customWidth="1"/>
    <col min="15629" max="15629" width="21.85546875" style="69" customWidth="1"/>
    <col min="15630" max="15630" width="29.28515625" style="69" customWidth="1"/>
    <col min="15631" max="15631" width="16.140625" style="69" customWidth="1"/>
    <col min="15632" max="15632" width="23.42578125" style="69" customWidth="1"/>
    <col min="15633" max="15633" width="16.140625" style="69" customWidth="1"/>
    <col min="15634" max="15634" width="18" style="69" customWidth="1"/>
    <col min="15635" max="15635" width="11.42578125" style="69"/>
    <col min="15636" max="15642" width="0" style="69" hidden="1" customWidth="1"/>
    <col min="15643" max="15872" width="11.42578125" style="69"/>
    <col min="15873" max="15873" width="25" style="69" customWidth="1"/>
    <col min="15874" max="15874" width="67.85546875" style="69" customWidth="1"/>
    <col min="15875" max="15875" width="29.140625" style="69" customWidth="1"/>
    <col min="15876" max="15876" width="43.42578125" style="69" customWidth="1"/>
    <col min="15877" max="15877" width="22.28515625" style="69" customWidth="1"/>
    <col min="15878" max="15879" width="26.85546875" style="69" customWidth="1"/>
    <col min="15880" max="15880" width="59.28515625" style="69" customWidth="1"/>
    <col min="15881" max="15881" width="19.5703125" style="69" customWidth="1"/>
    <col min="15882" max="15882" width="32.85546875" style="69" customWidth="1"/>
    <col min="15883" max="15883" width="16.140625" style="69" customWidth="1"/>
    <col min="15884" max="15884" width="41.85546875" style="69" customWidth="1"/>
    <col min="15885" max="15885" width="21.85546875" style="69" customWidth="1"/>
    <col min="15886" max="15886" width="29.28515625" style="69" customWidth="1"/>
    <col min="15887" max="15887" width="16.140625" style="69" customWidth="1"/>
    <col min="15888" max="15888" width="23.42578125" style="69" customWidth="1"/>
    <col min="15889" max="15889" width="16.140625" style="69" customWidth="1"/>
    <col min="15890" max="15890" width="18" style="69" customWidth="1"/>
    <col min="15891" max="15891" width="11.42578125" style="69"/>
    <col min="15892" max="15898" width="0" style="69" hidden="1" customWidth="1"/>
    <col min="15899" max="16128" width="11.42578125" style="69"/>
    <col min="16129" max="16129" width="25" style="69" customWidth="1"/>
    <col min="16130" max="16130" width="67.85546875" style="69" customWidth="1"/>
    <col min="16131" max="16131" width="29.140625" style="69" customWidth="1"/>
    <col min="16132" max="16132" width="43.42578125" style="69" customWidth="1"/>
    <col min="16133" max="16133" width="22.28515625" style="69" customWidth="1"/>
    <col min="16134" max="16135" width="26.85546875" style="69" customWidth="1"/>
    <col min="16136" max="16136" width="59.28515625" style="69" customWidth="1"/>
    <col min="16137" max="16137" width="19.5703125" style="69" customWidth="1"/>
    <col min="16138" max="16138" width="32.85546875" style="69" customWidth="1"/>
    <col min="16139" max="16139" width="16.140625" style="69" customWidth="1"/>
    <col min="16140" max="16140" width="41.85546875" style="69" customWidth="1"/>
    <col min="16141" max="16141" width="21.85546875" style="69" customWidth="1"/>
    <col min="16142" max="16142" width="29.28515625" style="69" customWidth="1"/>
    <col min="16143" max="16143" width="16.140625" style="69" customWidth="1"/>
    <col min="16144" max="16144" width="23.42578125" style="69" customWidth="1"/>
    <col min="16145" max="16145" width="16.140625" style="69" customWidth="1"/>
    <col min="16146" max="16146" width="18" style="69" customWidth="1"/>
    <col min="16147" max="16147" width="11.42578125" style="69"/>
    <col min="16148" max="16154" width="0" style="69" hidden="1" customWidth="1"/>
    <col min="16155" max="16384" width="11.42578125" style="69"/>
  </cols>
  <sheetData>
    <row r="1" spans="1:25" ht="54.75" customHeight="1" x14ac:dyDescent="0.2">
      <c r="A1" s="697"/>
      <c r="B1" s="698"/>
      <c r="C1" s="698"/>
      <c r="D1" s="714"/>
      <c r="E1" s="699"/>
      <c r="F1" s="699"/>
      <c r="G1" s="452"/>
    </row>
    <row r="2" spans="1:25" ht="30" customHeight="1" thickBot="1" x14ac:dyDescent="0.25">
      <c r="A2" s="627" t="s">
        <v>9</v>
      </c>
      <c r="B2" s="628"/>
      <c r="C2" s="628"/>
      <c r="D2" s="628"/>
      <c r="E2" s="629"/>
      <c r="F2" s="629"/>
      <c r="G2" s="510"/>
    </row>
    <row r="3" spans="1:25" customFormat="1" ht="21.75" customHeight="1" thickBot="1" x14ac:dyDescent="0.3">
      <c r="A3" s="630"/>
      <c r="B3" s="631"/>
      <c r="C3" s="631"/>
      <c r="D3" s="631"/>
      <c r="E3" s="632"/>
      <c r="F3" s="632"/>
      <c r="G3" s="642" t="s">
        <v>20</v>
      </c>
      <c r="H3" s="643"/>
      <c r="I3" s="643"/>
      <c r="J3" s="644"/>
      <c r="K3" s="642" t="s">
        <v>21</v>
      </c>
      <c r="L3" s="643"/>
      <c r="M3" s="643"/>
      <c r="N3" s="644"/>
      <c r="O3" s="642" t="s">
        <v>22</v>
      </c>
      <c r="P3" s="643"/>
      <c r="Q3" s="643"/>
      <c r="R3" s="644"/>
      <c r="T3" s="285"/>
      <c r="U3" s="285"/>
      <c r="V3" s="285"/>
      <c r="W3" s="285"/>
      <c r="X3" s="285"/>
      <c r="Y3" s="285"/>
    </row>
    <row r="4" spans="1:25" s="408" customFormat="1" ht="46.5" customHeight="1" thickBot="1" x14ac:dyDescent="0.3">
      <c r="A4" s="605" t="s">
        <v>352</v>
      </c>
      <c r="B4" s="606"/>
      <c r="C4" s="606"/>
      <c r="D4" s="606"/>
      <c r="E4" s="606"/>
      <c r="F4" s="607"/>
      <c r="G4" s="695" t="s">
        <v>514</v>
      </c>
      <c r="H4" s="713"/>
      <c r="I4" s="685" t="s">
        <v>515</v>
      </c>
      <c r="J4" s="686"/>
      <c r="K4" s="695" t="s">
        <v>516</v>
      </c>
      <c r="L4" s="696"/>
      <c r="M4" s="685" t="s">
        <v>517</v>
      </c>
      <c r="N4" s="686"/>
      <c r="O4" s="695" t="s">
        <v>518</v>
      </c>
      <c r="P4" s="696"/>
      <c r="Q4" s="685" t="s">
        <v>519</v>
      </c>
      <c r="R4" s="686"/>
      <c r="T4" s="633" t="s">
        <v>29</v>
      </c>
      <c r="U4" s="634"/>
      <c r="V4" s="634"/>
      <c r="W4" s="634"/>
      <c r="X4" s="634"/>
      <c r="Y4" s="635"/>
    </row>
    <row r="5" spans="1:25" ht="45.75" customHeight="1" thickBot="1" x14ac:dyDescent="0.25">
      <c r="A5" s="511" t="s">
        <v>30</v>
      </c>
      <c r="B5" s="512" t="s">
        <v>31</v>
      </c>
      <c r="C5" s="513" t="s">
        <v>123</v>
      </c>
      <c r="D5" s="514" t="s">
        <v>33</v>
      </c>
      <c r="E5" s="513" t="s">
        <v>34</v>
      </c>
      <c r="F5" s="515" t="s">
        <v>124</v>
      </c>
      <c r="G5" s="516" t="s">
        <v>36</v>
      </c>
      <c r="H5" s="517" t="s">
        <v>37</v>
      </c>
      <c r="I5" s="517" t="s">
        <v>38</v>
      </c>
      <c r="J5" s="482" t="s">
        <v>39</v>
      </c>
      <c r="K5" s="518" t="s">
        <v>40</v>
      </c>
      <c r="L5" s="480" t="s">
        <v>37</v>
      </c>
      <c r="M5" s="480" t="s">
        <v>38</v>
      </c>
      <c r="N5" s="482" t="s">
        <v>39</v>
      </c>
      <c r="O5" s="518" t="s">
        <v>40</v>
      </c>
      <c r="P5" s="480" t="s">
        <v>37</v>
      </c>
      <c r="Q5" s="480" t="s">
        <v>38</v>
      </c>
      <c r="R5" s="482" t="s">
        <v>39</v>
      </c>
      <c r="T5" s="286" t="s">
        <v>14</v>
      </c>
      <c r="U5" s="286" t="s">
        <v>15</v>
      </c>
      <c r="V5" s="286" t="s">
        <v>16</v>
      </c>
      <c r="W5" s="286" t="s">
        <v>17</v>
      </c>
      <c r="X5" s="286" t="s">
        <v>18</v>
      </c>
      <c r="Y5" s="286" t="s">
        <v>19</v>
      </c>
    </row>
    <row r="6" spans="1:25" ht="88.5" customHeight="1" thickBot="1" x14ac:dyDescent="0.25">
      <c r="A6" s="708" t="s">
        <v>353</v>
      </c>
      <c r="B6" s="192" t="s">
        <v>354</v>
      </c>
      <c r="C6" s="179" t="s">
        <v>355</v>
      </c>
      <c r="D6" s="235" t="s">
        <v>356</v>
      </c>
      <c r="E6" s="179" t="s">
        <v>357</v>
      </c>
      <c r="F6" s="236">
        <v>44530</v>
      </c>
      <c r="G6" s="519">
        <v>0.33</v>
      </c>
      <c r="H6" s="380" t="s">
        <v>358</v>
      </c>
      <c r="I6" s="133">
        <f>+G6</f>
        <v>0.33</v>
      </c>
      <c r="J6" s="543" t="s">
        <v>545</v>
      </c>
      <c r="K6" s="160"/>
      <c r="L6" s="117"/>
      <c r="M6" s="133"/>
      <c r="N6" s="165"/>
      <c r="O6" s="109"/>
      <c r="P6" s="101"/>
      <c r="Q6" s="101"/>
      <c r="R6" s="102"/>
      <c r="T6" s="317">
        <v>0</v>
      </c>
      <c r="U6" s="317">
        <v>0</v>
      </c>
      <c r="V6" s="317">
        <v>0</v>
      </c>
      <c r="W6" s="317">
        <v>0</v>
      </c>
      <c r="X6" s="317">
        <v>0</v>
      </c>
      <c r="Y6" s="317">
        <v>1</v>
      </c>
    </row>
    <row r="7" spans="1:25" ht="177.75" customHeight="1" thickBot="1" x14ac:dyDescent="0.25">
      <c r="A7" s="709"/>
      <c r="B7" s="196" t="s">
        <v>359</v>
      </c>
      <c r="C7" s="177" t="s">
        <v>360</v>
      </c>
      <c r="D7" s="207" t="s">
        <v>361</v>
      </c>
      <c r="E7" s="177" t="s">
        <v>357</v>
      </c>
      <c r="F7" s="237">
        <v>44530</v>
      </c>
      <c r="G7" s="520">
        <v>0.33</v>
      </c>
      <c r="H7" s="382" t="s">
        <v>362</v>
      </c>
      <c r="I7" s="133">
        <f>+G7</f>
        <v>0.33</v>
      </c>
      <c r="J7" s="543" t="s">
        <v>545</v>
      </c>
      <c r="K7" s="171"/>
      <c r="L7" s="140"/>
      <c r="M7" s="346"/>
      <c r="N7" s="129"/>
      <c r="O7" s="108"/>
      <c r="P7" s="99"/>
      <c r="Q7" s="99"/>
      <c r="R7" s="100"/>
      <c r="T7" s="317">
        <v>0</v>
      </c>
      <c r="U7" s="317">
        <v>0</v>
      </c>
      <c r="V7" s="317">
        <v>0</v>
      </c>
      <c r="W7" s="317">
        <v>0</v>
      </c>
      <c r="X7" s="317">
        <v>0</v>
      </c>
      <c r="Y7" s="317">
        <v>1</v>
      </c>
    </row>
    <row r="8" spans="1:25" ht="83.25" customHeight="1" thickBot="1" x14ac:dyDescent="0.25">
      <c r="A8" s="710" t="s">
        <v>363</v>
      </c>
      <c r="B8" s="228" t="s">
        <v>364</v>
      </c>
      <c r="C8" s="229" t="s">
        <v>365</v>
      </c>
      <c r="D8" s="216" t="s">
        <v>366</v>
      </c>
      <c r="E8" s="215" t="s">
        <v>367</v>
      </c>
      <c r="F8" s="344">
        <v>44545</v>
      </c>
      <c r="G8" s="521">
        <v>0</v>
      </c>
      <c r="H8" s="383" t="s">
        <v>368</v>
      </c>
      <c r="I8" s="133">
        <v>0</v>
      </c>
      <c r="J8" s="492" t="s">
        <v>546</v>
      </c>
      <c r="K8" s="162"/>
      <c r="L8" s="117"/>
      <c r="M8" s="133"/>
      <c r="N8" s="131"/>
      <c r="O8" s="109"/>
      <c r="P8" s="101"/>
      <c r="Q8" s="101"/>
      <c r="R8" s="102"/>
      <c r="T8" s="317">
        <v>0</v>
      </c>
      <c r="U8" s="317">
        <v>0</v>
      </c>
      <c r="V8" s="317">
        <v>0</v>
      </c>
      <c r="W8" s="317">
        <v>0</v>
      </c>
      <c r="X8" s="317">
        <v>0</v>
      </c>
      <c r="Y8" s="317">
        <v>1</v>
      </c>
    </row>
    <row r="9" spans="1:25" ht="113.25" customHeight="1" thickBot="1" x14ac:dyDescent="0.25">
      <c r="A9" s="707"/>
      <c r="B9" s="274" t="s">
        <v>369</v>
      </c>
      <c r="C9" s="275" t="s">
        <v>370</v>
      </c>
      <c r="D9" s="207" t="s">
        <v>371</v>
      </c>
      <c r="E9" s="177" t="s">
        <v>248</v>
      </c>
      <c r="F9" s="345" t="s">
        <v>372</v>
      </c>
      <c r="G9" s="522">
        <v>0.5</v>
      </c>
      <c r="H9" s="382" t="s">
        <v>373</v>
      </c>
      <c r="I9" s="133">
        <f t="shared" ref="I9:I18" si="0">+G9</f>
        <v>0.5</v>
      </c>
      <c r="J9" s="543" t="s">
        <v>547</v>
      </c>
      <c r="K9" s="347"/>
      <c r="L9" s="140"/>
      <c r="M9" s="153"/>
      <c r="N9" s="129"/>
      <c r="O9" s="108"/>
      <c r="P9" s="99"/>
      <c r="Q9" s="99"/>
      <c r="R9" s="100"/>
      <c r="T9" s="316">
        <v>1</v>
      </c>
      <c r="U9" s="316">
        <v>2</v>
      </c>
      <c r="V9" s="316">
        <v>2</v>
      </c>
      <c r="W9" s="317">
        <v>3</v>
      </c>
      <c r="X9" s="317">
        <v>4</v>
      </c>
      <c r="Y9" s="317">
        <v>4</v>
      </c>
    </row>
    <row r="10" spans="1:25" ht="95.25" customHeight="1" thickBot="1" x14ac:dyDescent="0.25">
      <c r="A10" s="706" t="s">
        <v>374</v>
      </c>
      <c r="B10" s="214" t="s">
        <v>375</v>
      </c>
      <c r="C10" s="215" t="s">
        <v>376</v>
      </c>
      <c r="D10" s="216" t="s">
        <v>377</v>
      </c>
      <c r="E10" s="215" t="s">
        <v>378</v>
      </c>
      <c r="F10" s="344" t="s">
        <v>379</v>
      </c>
      <c r="G10" s="521">
        <v>0.25</v>
      </c>
      <c r="H10" s="383" t="s">
        <v>380</v>
      </c>
      <c r="I10" s="133">
        <f t="shared" si="0"/>
        <v>0.25</v>
      </c>
      <c r="J10" s="543" t="s">
        <v>548</v>
      </c>
      <c r="K10" s="162"/>
      <c r="L10" s="117"/>
      <c r="M10" s="133"/>
      <c r="N10" s="348"/>
      <c r="O10" s="109"/>
      <c r="P10" s="101"/>
      <c r="Q10" s="101"/>
      <c r="R10" s="102"/>
      <c r="T10" s="316">
        <v>0</v>
      </c>
      <c r="U10" s="316">
        <v>0</v>
      </c>
      <c r="V10" s="317">
        <v>0.5</v>
      </c>
      <c r="W10" s="317">
        <v>0.5</v>
      </c>
      <c r="X10" s="317">
        <v>0.5</v>
      </c>
      <c r="Y10" s="317">
        <v>2</v>
      </c>
    </row>
    <row r="11" spans="1:25" ht="65.25" customHeight="1" thickBot="1" x14ac:dyDescent="0.25">
      <c r="A11" s="710"/>
      <c r="B11" s="172" t="s">
        <v>381</v>
      </c>
      <c r="C11" s="173" t="s">
        <v>382</v>
      </c>
      <c r="D11" s="217" t="s">
        <v>383</v>
      </c>
      <c r="E11" s="175" t="s">
        <v>378</v>
      </c>
      <c r="F11" s="330">
        <v>44377</v>
      </c>
      <c r="G11" s="523">
        <v>1</v>
      </c>
      <c r="H11" s="381" t="s">
        <v>384</v>
      </c>
      <c r="I11" s="133">
        <f t="shared" si="0"/>
        <v>1</v>
      </c>
      <c r="J11" s="524" t="s">
        <v>525</v>
      </c>
      <c r="K11" s="154"/>
      <c r="L11" s="119"/>
      <c r="M11" s="124"/>
      <c r="N11" s="349"/>
      <c r="O11" s="110"/>
      <c r="P11" s="64"/>
      <c r="Q11" s="64"/>
      <c r="R11" s="98"/>
      <c r="T11" s="316">
        <v>0</v>
      </c>
      <c r="U11" s="316">
        <v>0</v>
      </c>
      <c r="V11" s="317">
        <v>1</v>
      </c>
      <c r="W11" s="317">
        <v>1</v>
      </c>
      <c r="X11" s="317">
        <v>1</v>
      </c>
      <c r="Y11" s="317">
        <v>1</v>
      </c>
    </row>
    <row r="12" spans="1:25" ht="65.25" customHeight="1" thickBot="1" x14ac:dyDescent="0.25">
      <c r="A12" s="710"/>
      <c r="B12" s="525" t="s">
        <v>385</v>
      </c>
      <c r="C12" s="526" t="s">
        <v>386</v>
      </c>
      <c r="D12" s="527" t="s">
        <v>387</v>
      </c>
      <c r="E12" s="528" t="s">
        <v>388</v>
      </c>
      <c r="F12" s="529">
        <v>44545</v>
      </c>
      <c r="G12" s="530">
        <v>0.5</v>
      </c>
      <c r="H12" s="531" t="s">
        <v>389</v>
      </c>
      <c r="I12" s="532">
        <v>0</v>
      </c>
      <c r="J12" s="533" t="s">
        <v>526</v>
      </c>
      <c r="K12" s="154"/>
      <c r="L12" s="134"/>
      <c r="M12" s="124"/>
      <c r="N12" s="349"/>
      <c r="O12" s="110"/>
      <c r="P12" s="64"/>
      <c r="Q12" s="64"/>
      <c r="R12" s="98"/>
      <c r="T12" s="316">
        <v>0</v>
      </c>
      <c r="U12" s="316">
        <v>0</v>
      </c>
      <c r="V12" s="316">
        <v>0</v>
      </c>
      <c r="W12" s="316">
        <v>0</v>
      </c>
      <c r="X12" s="316">
        <v>0</v>
      </c>
      <c r="Y12" s="317">
        <v>1</v>
      </c>
    </row>
    <row r="13" spans="1:25" ht="94.5" customHeight="1" thickBot="1" x14ac:dyDescent="0.25">
      <c r="A13" s="710"/>
      <c r="B13" s="172" t="s">
        <v>390</v>
      </c>
      <c r="C13" s="173" t="s">
        <v>391</v>
      </c>
      <c r="D13" s="217" t="s">
        <v>392</v>
      </c>
      <c r="E13" s="175" t="s">
        <v>393</v>
      </c>
      <c r="F13" s="330">
        <v>44545</v>
      </c>
      <c r="G13" s="523">
        <v>0.05</v>
      </c>
      <c r="H13" s="381" t="s">
        <v>394</v>
      </c>
      <c r="I13" s="133">
        <f t="shared" si="0"/>
        <v>0.05</v>
      </c>
      <c r="J13" s="492" t="s">
        <v>549</v>
      </c>
      <c r="K13" s="154"/>
      <c r="L13" s="134"/>
      <c r="M13" s="124"/>
      <c r="N13" s="349"/>
      <c r="O13" s="110"/>
      <c r="P13" s="64"/>
      <c r="Q13" s="64"/>
      <c r="R13" s="98"/>
      <c r="T13" s="316">
        <v>0</v>
      </c>
      <c r="U13" s="316">
        <v>0</v>
      </c>
      <c r="V13" s="316">
        <v>0</v>
      </c>
      <c r="W13" s="316">
        <v>0</v>
      </c>
      <c r="X13" s="316">
        <v>0</v>
      </c>
      <c r="Y13" s="317">
        <v>1</v>
      </c>
    </row>
    <row r="14" spans="1:25" ht="65.25" customHeight="1" thickBot="1" x14ac:dyDescent="0.25">
      <c r="A14" s="707"/>
      <c r="B14" s="475" t="s">
        <v>395</v>
      </c>
      <c r="C14" s="199" t="s">
        <v>396</v>
      </c>
      <c r="D14" s="230" t="s">
        <v>397</v>
      </c>
      <c r="E14" s="181" t="s">
        <v>398</v>
      </c>
      <c r="F14" s="331">
        <v>44545</v>
      </c>
      <c r="G14" s="523">
        <v>0.05</v>
      </c>
      <c r="H14" s="382" t="s">
        <v>399</v>
      </c>
      <c r="I14" s="133">
        <f t="shared" si="0"/>
        <v>0.05</v>
      </c>
      <c r="J14" s="492" t="s">
        <v>549</v>
      </c>
      <c r="K14" s="347"/>
      <c r="L14" s="353"/>
      <c r="M14" s="153"/>
      <c r="N14" s="354"/>
      <c r="O14" s="108"/>
      <c r="P14" s="99"/>
      <c r="Q14" s="99"/>
      <c r="R14" s="100"/>
      <c r="T14" s="316">
        <v>0</v>
      </c>
      <c r="U14" s="316">
        <v>0</v>
      </c>
      <c r="V14" s="316">
        <v>0</v>
      </c>
      <c r="W14" s="316">
        <v>0</v>
      </c>
      <c r="X14" s="316">
        <v>0</v>
      </c>
      <c r="Y14" s="317">
        <v>1</v>
      </c>
    </row>
    <row r="15" spans="1:25" ht="56.25" customHeight="1" thickBot="1" x14ac:dyDescent="0.25">
      <c r="A15" s="711" t="s">
        <v>527</v>
      </c>
      <c r="B15" s="189" t="s">
        <v>400</v>
      </c>
      <c r="C15" s="190" t="s">
        <v>401</v>
      </c>
      <c r="D15" s="276" t="s">
        <v>402</v>
      </c>
      <c r="E15" s="191" t="s">
        <v>403</v>
      </c>
      <c r="F15" s="351" t="s">
        <v>404</v>
      </c>
      <c r="G15" s="373">
        <v>0</v>
      </c>
      <c r="H15" s="534" t="s">
        <v>153</v>
      </c>
      <c r="I15" s="133">
        <v>0</v>
      </c>
      <c r="J15" s="492" t="s">
        <v>550</v>
      </c>
      <c r="K15" s="109"/>
      <c r="L15" s="101"/>
      <c r="M15" s="101"/>
      <c r="N15" s="304"/>
      <c r="O15" s="109"/>
      <c r="P15" s="101"/>
      <c r="Q15" s="101"/>
      <c r="R15" s="102"/>
      <c r="T15" s="316">
        <v>0</v>
      </c>
      <c r="U15" s="316">
        <v>0</v>
      </c>
      <c r="V15" s="317">
        <v>0.5</v>
      </c>
      <c r="W15" s="317">
        <v>0.5</v>
      </c>
      <c r="X15" s="317">
        <v>0.5</v>
      </c>
      <c r="Y15" s="317">
        <v>2</v>
      </c>
    </row>
    <row r="16" spans="1:25" ht="77.25" customHeight="1" thickBot="1" x14ac:dyDescent="0.25">
      <c r="A16" s="712"/>
      <c r="B16" s="196" t="s">
        <v>405</v>
      </c>
      <c r="C16" s="197" t="s">
        <v>406</v>
      </c>
      <c r="D16" s="207" t="s">
        <v>407</v>
      </c>
      <c r="E16" s="177" t="s">
        <v>408</v>
      </c>
      <c r="F16" s="352">
        <v>44530</v>
      </c>
      <c r="G16" s="523">
        <v>0.05</v>
      </c>
      <c r="H16" s="382" t="s">
        <v>409</v>
      </c>
      <c r="I16" s="133">
        <f t="shared" si="0"/>
        <v>0.05</v>
      </c>
      <c r="J16" s="492" t="s">
        <v>551</v>
      </c>
      <c r="K16" s="358"/>
      <c r="L16" s="140"/>
      <c r="M16" s="153"/>
      <c r="N16" s="356"/>
      <c r="O16" s="108"/>
      <c r="P16" s="99"/>
      <c r="Q16" s="99"/>
      <c r="R16" s="100"/>
      <c r="T16" s="316">
        <v>0</v>
      </c>
      <c r="U16" s="316">
        <v>0</v>
      </c>
      <c r="V16" s="316">
        <v>0</v>
      </c>
      <c r="W16" s="316">
        <v>0</v>
      </c>
      <c r="X16" s="316">
        <v>0</v>
      </c>
      <c r="Y16" s="317">
        <v>1</v>
      </c>
    </row>
    <row r="17" spans="1:25" ht="48.75" customHeight="1" thickBot="1" x14ac:dyDescent="0.25">
      <c r="A17" s="706" t="s">
        <v>410</v>
      </c>
      <c r="B17" s="192" t="s">
        <v>411</v>
      </c>
      <c r="C17" s="193" t="s">
        <v>412</v>
      </c>
      <c r="D17" s="195" t="s">
        <v>413</v>
      </c>
      <c r="E17" s="179" t="s">
        <v>414</v>
      </c>
      <c r="F17" s="355">
        <v>44499</v>
      </c>
      <c r="G17" s="395">
        <v>0</v>
      </c>
      <c r="H17" s="535" t="s">
        <v>153</v>
      </c>
      <c r="I17" s="133">
        <v>0</v>
      </c>
      <c r="J17" s="492" t="s">
        <v>552</v>
      </c>
      <c r="K17" s="121"/>
      <c r="L17" s="117"/>
      <c r="M17" s="133"/>
      <c r="N17" s="332"/>
      <c r="O17" s="109"/>
      <c r="P17" s="101"/>
      <c r="Q17" s="101"/>
      <c r="R17" s="102"/>
      <c r="T17" s="316">
        <v>0</v>
      </c>
      <c r="U17" s="316">
        <v>0</v>
      </c>
      <c r="V17" s="316">
        <v>0</v>
      </c>
      <c r="W17" s="316">
        <v>0</v>
      </c>
      <c r="X17" s="316">
        <v>1</v>
      </c>
      <c r="Y17" s="317">
        <v>1</v>
      </c>
    </row>
    <row r="18" spans="1:25" s="59" customFormat="1" ht="173.25" customHeight="1" thickBot="1" x14ac:dyDescent="0.25">
      <c r="A18" s="707"/>
      <c r="B18" s="196" t="s">
        <v>415</v>
      </c>
      <c r="C18" s="197" t="s">
        <v>416</v>
      </c>
      <c r="D18" s="238" t="s">
        <v>76</v>
      </c>
      <c r="E18" s="177" t="s">
        <v>417</v>
      </c>
      <c r="F18" s="352">
        <v>44545</v>
      </c>
      <c r="G18" s="384">
        <v>0.5</v>
      </c>
      <c r="H18" s="382" t="s">
        <v>418</v>
      </c>
      <c r="I18" s="133">
        <f t="shared" si="0"/>
        <v>0.5</v>
      </c>
      <c r="J18" s="492" t="s">
        <v>553</v>
      </c>
      <c r="K18" s="161"/>
      <c r="L18" s="357"/>
      <c r="M18" s="125"/>
      <c r="N18" s="350"/>
      <c r="O18" s="501"/>
      <c r="P18" s="502"/>
      <c r="Q18" s="502"/>
      <c r="R18" s="503"/>
      <c r="T18" s="316">
        <v>0</v>
      </c>
      <c r="U18" s="316">
        <v>0</v>
      </c>
      <c r="V18" s="316">
        <v>0</v>
      </c>
      <c r="W18" s="316">
        <v>0</v>
      </c>
      <c r="X18" s="316">
        <v>0</v>
      </c>
      <c r="Y18" s="317">
        <v>1</v>
      </c>
    </row>
    <row r="19" spans="1:25" ht="12.75" x14ac:dyDescent="0.2">
      <c r="F19" s="343" t="s">
        <v>79</v>
      </c>
      <c r="I19" s="762"/>
      <c r="T19" s="320">
        <f t="shared" ref="T19:Y19" si="1">SUM(T6:T18)</f>
        <v>1</v>
      </c>
      <c r="U19" s="320">
        <f t="shared" si="1"/>
        <v>2</v>
      </c>
      <c r="V19" s="320">
        <f t="shared" si="1"/>
        <v>4</v>
      </c>
      <c r="W19" s="320">
        <f t="shared" si="1"/>
        <v>5</v>
      </c>
      <c r="X19" s="320">
        <f t="shared" si="1"/>
        <v>7</v>
      </c>
      <c r="Y19" s="320">
        <f t="shared" si="1"/>
        <v>18</v>
      </c>
    </row>
    <row r="20" spans="1:25" ht="12.75" x14ac:dyDescent="0.2">
      <c r="F20" s="343" t="s">
        <v>80</v>
      </c>
      <c r="I20" s="763"/>
      <c r="T20" s="315">
        <f t="shared" ref="T20:Y20" si="2">+T19/$Y$19</f>
        <v>5.5555555555555552E-2</v>
      </c>
      <c r="U20" s="315">
        <f t="shared" si="2"/>
        <v>0.1111111111111111</v>
      </c>
      <c r="V20" s="315">
        <f t="shared" si="2"/>
        <v>0.22222222222222221</v>
      </c>
      <c r="W20" s="315">
        <f t="shared" si="2"/>
        <v>0.27777777777777779</v>
      </c>
      <c r="X20" s="315">
        <f t="shared" si="2"/>
        <v>0.3888888888888889</v>
      </c>
      <c r="Y20" s="315">
        <f t="shared" si="2"/>
        <v>1</v>
      </c>
    </row>
  </sheetData>
  <sheetProtection formatColumns="0"/>
  <autoFilter ref="A5:F18" xr:uid="{7C17D1AC-9A91-4EAD-AE32-01757DBE4F75}"/>
  <mergeCells count="19">
    <mergeCell ref="O3:R3"/>
    <mergeCell ref="A1:F1"/>
    <mergeCell ref="A2:F2"/>
    <mergeCell ref="A3:F3"/>
    <mergeCell ref="G3:J3"/>
    <mergeCell ref="K3:N3"/>
    <mergeCell ref="A17:A18"/>
    <mergeCell ref="Q4:R4"/>
    <mergeCell ref="T4:Y4"/>
    <mergeCell ref="A6:A7"/>
    <mergeCell ref="A8:A9"/>
    <mergeCell ref="A10:A14"/>
    <mergeCell ref="A15:A16"/>
    <mergeCell ref="A4:F4"/>
    <mergeCell ref="G4:H4"/>
    <mergeCell ref="I4:J4"/>
    <mergeCell ref="K4:L4"/>
    <mergeCell ref="M4:N4"/>
    <mergeCell ref="O4:P4"/>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AA562-E914-42C8-84E4-C4BF3ECC510F}">
  <sheetPr>
    <tabColor rgb="FF00B0F0"/>
  </sheetPr>
  <dimension ref="A1:X11"/>
  <sheetViews>
    <sheetView showGridLines="0" topLeftCell="C7" zoomScale="90" zoomScaleNormal="90" zoomScaleSheetLayoutView="80" workbookViewId="0">
      <selection activeCell="I10" sqref="I10:J11"/>
    </sheetView>
  </sheetViews>
  <sheetFormatPr baseColWidth="10" defaultColWidth="11.42578125" defaultRowHeight="15" x14ac:dyDescent="0.25"/>
  <cols>
    <col min="1" max="1" width="30.140625" customWidth="1"/>
    <col min="2" max="2" width="55.42578125" customWidth="1"/>
    <col min="3" max="5" width="24" customWidth="1"/>
    <col min="6" max="6" width="18" customWidth="1"/>
    <col min="7" max="7" width="14.5703125" customWidth="1"/>
    <col min="8" max="8" width="28.5703125" customWidth="1"/>
    <col min="9" max="9" width="22.140625" customWidth="1"/>
    <col min="10" max="10" width="16.42578125" style="116" customWidth="1"/>
    <col min="11" max="11" width="15.85546875" customWidth="1"/>
    <col min="12" max="12" width="27.28515625" customWidth="1"/>
    <col min="13" max="13" width="25.28515625" customWidth="1"/>
    <col min="14" max="14" width="24.140625" customWidth="1"/>
    <col min="15" max="15" width="18.42578125" customWidth="1"/>
    <col min="16" max="16" width="22.5703125" customWidth="1"/>
    <col min="17" max="17" width="21.28515625" customWidth="1"/>
    <col min="18" max="18" width="20.140625" customWidth="1"/>
    <col min="19" max="24" width="12.7109375" style="285" hidden="1" customWidth="1"/>
    <col min="257" max="257" width="30.140625" customWidth="1"/>
    <col min="258" max="258" width="55.42578125" customWidth="1"/>
    <col min="259" max="261" width="24" customWidth="1"/>
    <col min="262" max="262" width="18" customWidth="1"/>
    <col min="263" max="263" width="14.5703125" customWidth="1"/>
    <col min="264" max="264" width="28.5703125" customWidth="1"/>
    <col min="265" max="265" width="22.140625" customWidth="1"/>
    <col min="266" max="266" width="16.42578125" customWidth="1"/>
    <col min="267" max="267" width="15.85546875" customWidth="1"/>
    <col min="268" max="268" width="27.28515625" customWidth="1"/>
    <col min="269" max="269" width="25.28515625" customWidth="1"/>
    <col min="270" max="270" width="24.140625" customWidth="1"/>
    <col min="271" max="271" width="18.42578125" customWidth="1"/>
    <col min="272" max="272" width="22.5703125" customWidth="1"/>
    <col min="273" max="273" width="21.28515625" customWidth="1"/>
    <col min="274" max="274" width="20.140625" customWidth="1"/>
    <col min="275" max="280" width="0" hidden="1" customWidth="1"/>
    <col min="513" max="513" width="30.140625" customWidth="1"/>
    <col min="514" max="514" width="55.42578125" customWidth="1"/>
    <col min="515" max="517" width="24" customWidth="1"/>
    <col min="518" max="518" width="18" customWidth="1"/>
    <col min="519" max="519" width="14.5703125" customWidth="1"/>
    <col min="520" max="520" width="28.5703125" customWidth="1"/>
    <col min="521" max="521" width="22.140625" customWidth="1"/>
    <col min="522" max="522" width="16.42578125" customWidth="1"/>
    <col min="523" max="523" width="15.85546875" customWidth="1"/>
    <col min="524" max="524" width="27.28515625" customWidth="1"/>
    <col min="525" max="525" width="25.28515625" customWidth="1"/>
    <col min="526" max="526" width="24.140625" customWidth="1"/>
    <col min="527" max="527" width="18.42578125" customWidth="1"/>
    <col min="528" max="528" width="22.5703125" customWidth="1"/>
    <col min="529" max="529" width="21.28515625" customWidth="1"/>
    <col min="530" max="530" width="20.140625" customWidth="1"/>
    <col min="531" max="536" width="0" hidden="1" customWidth="1"/>
    <col min="769" max="769" width="30.140625" customWidth="1"/>
    <col min="770" max="770" width="55.42578125" customWidth="1"/>
    <col min="771" max="773" width="24" customWidth="1"/>
    <col min="774" max="774" width="18" customWidth="1"/>
    <col min="775" max="775" width="14.5703125" customWidth="1"/>
    <col min="776" max="776" width="28.5703125" customWidth="1"/>
    <col min="777" max="777" width="22.140625" customWidth="1"/>
    <col min="778" max="778" width="16.42578125" customWidth="1"/>
    <col min="779" max="779" width="15.85546875" customWidth="1"/>
    <col min="780" max="780" width="27.28515625" customWidth="1"/>
    <col min="781" max="781" width="25.28515625" customWidth="1"/>
    <col min="782" max="782" width="24.140625" customWidth="1"/>
    <col min="783" max="783" width="18.42578125" customWidth="1"/>
    <col min="784" max="784" width="22.5703125" customWidth="1"/>
    <col min="785" max="785" width="21.28515625" customWidth="1"/>
    <col min="786" max="786" width="20.140625" customWidth="1"/>
    <col min="787" max="792" width="0" hidden="1" customWidth="1"/>
    <col min="1025" max="1025" width="30.140625" customWidth="1"/>
    <col min="1026" max="1026" width="55.42578125" customWidth="1"/>
    <col min="1027" max="1029" width="24" customWidth="1"/>
    <col min="1030" max="1030" width="18" customWidth="1"/>
    <col min="1031" max="1031" width="14.5703125" customWidth="1"/>
    <col min="1032" max="1032" width="28.5703125" customWidth="1"/>
    <col min="1033" max="1033" width="22.140625" customWidth="1"/>
    <col min="1034" max="1034" width="16.42578125" customWidth="1"/>
    <col min="1035" max="1035" width="15.85546875" customWidth="1"/>
    <col min="1036" max="1036" width="27.28515625" customWidth="1"/>
    <col min="1037" max="1037" width="25.28515625" customWidth="1"/>
    <col min="1038" max="1038" width="24.140625" customWidth="1"/>
    <col min="1039" max="1039" width="18.42578125" customWidth="1"/>
    <col min="1040" max="1040" width="22.5703125" customWidth="1"/>
    <col min="1041" max="1041" width="21.28515625" customWidth="1"/>
    <col min="1042" max="1042" width="20.140625" customWidth="1"/>
    <col min="1043" max="1048" width="0" hidden="1" customWidth="1"/>
    <col min="1281" max="1281" width="30.140625" customWidth="1"/>
    <col min="1282" max="1282" width="55.42578125" customWidth="1"/>
    <col min="1283" max="1285" width="24" customWidth="1"/>
    <col min="1286" max="1286" width="18" customWidth="1"/>
    <col min="1287" max="1287" width="14.5703125" customWidth="1"/>
    <col min="1288" max="1288" width="28.5703125" customWidth="1"/>
    <col min="1289" max="1289" width="22.140625" customWidth="1"/>
    <col min="1290" max="1290" width="16.42578125" customWidth="1"/>
    <col min="1291" max="1291" width="15.85546875" customWidth="1"/>
    <col min="1292" max="1292" width="27.28515625" customWidth="1"/>
    <col min="1293" max="1293" width="25.28515625" customWidth="1"/>
    <col min="1294" max="1294" width="24.140625" customWidth="1"/>
    <col min="1295" max="1295" width="18.42578125" customWidth="1"/>
    <col min="1296" max="1296" width="22.5703125" customWidth="1"/>
    <col min="1297" max="1297" width="21.28515625" customWidth="1"/>
    <col min="1298" max="1298" width="20.140625" customWidth="1"/>
    <col min="1299" max="1304" width="0" hidden="1" customWidth="1"/>
    <col min="1537" max="1537" width="30.140625" customWidth="1"/>
    <col min="1538" max="1538" width="55.42578125" customWidth="1"/>
    <col min="1539" max="1541" width="24" customWidth="1"/>
    <col min="1542" max="1542" width="18" customWidth="1"/>
    <col min="1543" max="1543" width="14.5703125" customWidth="1"/>
    <col min="1544" max="1544" width="28.5703125" customWidth="1"/>
    <col min="1545" max="1545" width="22.140625" customWidth="1"/>
    <col min="1546" max="1546" width="16.42578125" customWidth="1"/>
    <col min="1547" max="1547" width="15.85546875" customWidth="1"/>
    <col min="1548" max="1548" width="27.28515625" customWidth="1"/>
    <col min="1549" max="1549" width="25.28515625" customWidth="1"/>
    <col min="1550" max="1550" width="24.140625" customWidth="1"/>
    <col min="1551" max="1551" width="18.42578125" customWidth="1"/>
    <col min="1552" max="1552" width="22.5703125" customWidth="1"/>
    <col min="1553" max="1553" width="21.28515625" customWidth="1"/>
    <col min="1554" max="1554" width="20.140625" customWidth="1"/>
    <col min="1555" max="1560" width="0" hidden="1" customWidth="1"/>
    <col min="1793" max="1793" width="30.140625" customWidth="1"/>
    <col min="1794" max="1794" width="55.42578125" customWidth="1"/>
    <col min="1795" max="1797" width="24" customWidth="1"/>
    <col min="1798" max="1798" width="18" customWidth="1"/>
    <col min="1799" max="1799" width="14.5703125" customWidth="1"/>
    <col min="1800" max="1800" width="28.5703125" customWidth="1"/>
    <col min="1801" max="1801" width="22.140625" customWidth="1"/>
    <col min="1802" max="1802" width="16.42578125" customWidth="1"/>
    <col min="1803" max="1803" width="15.85546875" customWidth="1"/>
    <col min="1804" max="1804" width="27.28515625" customWidth="1"/>
    <col min="1805" max="1805" width="25.28515625" customWidth="1"/>
    <col min="1806" max="1806" width="24.140625" customWidth="1"/>
    <col min="1807" max="1807" width="18.42578125" customWidth="1"/>
    <col min="1808" max="1808" width="22.5703125" customWidth="1"/>
    <col min="1809" max="1809" width="21.28515625" customWidth="1"/>
    <col min="1810" max="1810" width="20.140625" customWidth="1"/>
    <col min="1811" max="1816" width="0" hidden="1" customWidth="1"/>
    <col min="2049" max="2049" width="30.140625" customWidth="1"/>
    <col min="2050" max="2050" width="55.42578125" customWidth="1"/>
    <col min="2051" max="2053" width="24" customWidth="1"/>
    <col min="2054" max="2054" width="18" customWidth="1"/>
    <col min="2055" max="2055" width="14.5703125" customWidth="1"/>
    <col min="2056" max="2056" width="28.5703125" customWidth="1"/>
    <col min="2057" max="2057" width="22.140625" customWidth="1"/>
    <col min="2058" max="2058" width="16.42578125" customWidth="1"/>
    <col min="2059" max="2059" width="15.85546875" customWidth="1"/>
    <col min="2060" max="2060" width="27.28515625" customWidth="1"/>
    <col min="2061" max="2061" width="25.28515625" customWidth="1"/>
    <col min="2062" max="2062" width="24.140625" customWidth="1"/>
    <col min="2063" max="2063" width="18.42578125" customWidth="1"/>
    <col min="2064" max="2064" width="22.5703125" customWidth="1"/>
    <col min="2065" max="2065" width="21.28515625" customWidth="1"/>
    <col min="2066" max="2066" width="20.140625" customWidth="1"/>
    <col min="2067" max="2072" width="0" hidden="1" customWidth="1"/>
    <col min="2305" max="2305" width="30.140625" customWidth="1"/>
    <col min="2306" max="2306" width="55.42578125" customWidth="1"/>
    <col min="2307" max="2309" width="24" customWidth="1"/>
    <col min="2310" max="2310" width="18" customWidth="1"/>
    <col min="2311" max="2311" width="14.5703125" customWidth="1"/>
    <col min="2312" max="2312" width="28.5703125" customWidth="1"/>
    <col min="2313" max="2313" width="22.140625" customWidth="1"/>
    <col min="2314" max="2314" width="16.42578125" customWidth="1"/>
    <col min="2315" max="2315" width="15.85546875" customWidth="1"/>
    <col min="2316" max="2316" width="27.28515625" customWidth="1"/>
    <col min="2317" max="2317" width="25.28515625" customWidth="1"/>
    <col min="2318" max="2318" width="24.140625" customWidth="1"/>
    <col min="2319" max="2319" width="18.42578125" customWidth="1"/>
    <col min="2320" max="2320" width="22.5703125" customWidth="1"/>
    <col min="2321" max="2321" width="21.28515625" customWidth="1"/>
    <col min="2322" max="2322" width="20.140625" customWidth="1"/>
    <col min="2323" max="2328" width="0" hidden="1" customWidth="1"/>
    <col min="2561" max="2561" width="30.140625" customWidth="1"/>
    <col min="2562" max="2562" width="55.42578125" customWidth="1"/>
    <col min="2563" max="2565" width="24" customWidth="1"/>
    <col min="2566" max="2566" width="18" customWidth="1"/>
    <col min="2567" max="2567" width="14.5703125" customWidth="1"/>
    <col min="2568" max="2568" width="28.5703125" customWidth="1"/>
    <col min="2569" max="2569" width="22.140625" customWidth="1"/>
    <col min="2570" max="2570" width="16.42578125" customWidth="1"/>
    <col min="2571" max="2571" width="15.85546875" customWidth="1"/>
    <col min="2572" max="2572" width="27.28515625" customWidth="1"/>
    <col min="2573" max="2573" width="25.28515625" customWidth="1"/>
    <col min="2574" max="2574" width="24.140625" customWidth="1"/>
    <col min="2575" max="2575" width="18.42578125" customWidth="1"/>
    <col min="2576" max="2576" width="22.5703125" customWidth="1"/>
    <col min="2577" max="2577" width="21.28515625" customWidth="1"/>
    <col min="2578" max="2578" width="20.140625" customWidth="1"/>
    <col min="2579" max="2584" width="0" hidden="1" customWidth="1"/>
    <col min="2817" max="2817" width="30.140625" customWidth="1"/>
    <col min="2818" max="2818" width="55.42578125" customWidth="1"/>
    <col min="2819" max="2821" width="24" customWidth="1"/>
    <col min="2822" max="2822" width="18" customWidth="1"/>
    <col min="2823" max="2823" width="14.5703125" customWidth="1"/>
    <col min="2824" max="2824" width="28.5703125" customWidth="1"/>
    <col min="2825" max="2825" width="22.140625" customWidth="1"/>
    <col min="2826" max="2826" width="16.42578125" customWidth="1"/>
    <col min="2827" max="2827" width="15.85546875" customWidth="1"/>
    <col min="2828" max="2828" width="27.28515625" customWidth="1"/>
    <col min="2829" max="2829" width="25.28515625" customWidth="1"/>
    <col min="2830" max="2830" width="24.140625" customWidth="1"/>
    <col min="2831" max="2831" width="18.42578125" customWidth="1"/>
    <col min="2832" max="2832" width="22.5703125" customWidth="1"/>
    <col min="2833" max="2833" width="21.28515625" customWidth="1"/>
    <col min="2834" max="2834" width="20.140625" customWidth="1"/>
    <col min="2835" max="2840" width="0" hidden="1" customWidth="1"/>
    <col min="3073" max="3073" width="30.140625" customWidth="1"/>
    <col min="3074" max="3074" width="55.42578125" customWidth="1"/>
    <col min="3075" max="3077" width="24" customWidth="1"/>
    <col min="3078" max="3078" width="18" customWidth="1"/>
    <col min="3079" max="3079" width="14.5703125" customWidth="1"/>
    <col min="3080" max="3080" width="28.5703125" customWidth="1"/>
    <col min="3081" max="3081" width="22.140625" customWidth="1"/>
    <col min="3082" max="3082" width="16.42578125" customWidth="1"/>
    <col min="3083" max="3083" width="15.85546875" customWidth="1"/>
    <col min="3084" max="3084" width="27.28515625" customWidth="1"/>
    <col min="3085" max="3085" width="25.28515625" customWidth="1"/>
    <col min="3086" max="3086" width="24.140625" customWidth="1"/>
    <col min="3087" max="3087" width="18.42578125" customWidth="1"/>
    <col min="3088" max="3088" width="22.5703125" customWidth="1"/>
    <col min="3089" max="3089" width="21.28515625" customWidth="1"/>
    <col min="3090" max="3090" width="20.140625" customWidth="1"/>
    <col min="3091" max="3096" width="0" hidden="1" customWidth="1"/>
    <col min="3329" max="3329" width="30.140625" customWidth="1"/>
    <col min="3330" max="3330" width="55.42578125" customWidth="1"/>
    <col min="3331" max="3333" width="24" customWidth="1"/>
    <col min="3334" max="3334" width="18" customWidth="1"/>
    <col min="3335" max="3335" width="14.5703125" customWidth="1"/>
    <col min="3336" max="3336" width="28.5703125" customWidth="1"/>
    <col min="3337" max="3337" width="22.140625" customWidth="1"/>
    <col min="3338" max="3338" width="16.42578125" customWidth="1"/>
    <col min="3339" max="3339" width="15.85546875" customWidth="1"/>
    <col min="3340" max="3340" width="27.28515625" customWidth="1"/>
    <col min="3341" max="3341" width="25.28515625" customWidth="1"/>
    <col min="3342" max="3342" width="24.140625" customWidth="1"/>
    <col min="3343" max="3343" width="18.42578125" customWidth="1"/>
    <col min="3344" max="3344" width="22.5703125" customWidth="1"/>
    <col min="3345" max="3345" width="21.28515625" customWidth="1"/>
    <col min="3346" max="3346" width="20.140625" customWidth="1"/>
    <col min="3347" max="3352" width="0" hidden="1" customWidth="1"/>
    <col min="3585" max="3585" width="30.140625" customWidth="1"/>
    <col min="3586" max="3586" width="55.42578125" customWidth="1"/>
    <col min="3587" max="3589" width="24" customWidth="1"/>
    <col min="3590" max="3590" width="18" customWidth="1"/>
    <col min="3591" max="3591" width="14.5703125" customWidth="1"/>
    <col min="3592" max="3592" width="28.5703125" customWidth="1"/>
    <col min="3593" max="3593" width="22.140625" customWidth="1"/>
    <col min="3594" max="3594" width="16.42578125" customWidth="1"/>
    <col min="3595" max="3595" width="15.85546875" customWidth="1"/>
    <col min="3596" max="3596" width="27.28515625" customWidth="1"/>
    <col min="3597" max="3597" width="25.28515625" customWidth="1"/>
    <col min="3598" max="3598" width="24.140625" customWidth="1"/>
    <col min="3599" max="3599" width="18.42578125" customWidth="1"/>
    <col min="3600" max="3600" width="22.5703125" customWidth="1"/>
    <col min="3601" max="3601" width="21.28515625" customWidth="1"/>
    <col min="3602" max="3602" width="20.140625" customWidth="1"/>
    <col min="3603" max="3608" width="0" hidden="1" customWidth="1"/>
    <col min="3841" max="3841" width="30.140625" customWidth="1"/>
    <col min="3842" max="3842" width="55.42578125" customWidth="1"/>
    <col min="3843" max="3845" width="24" customWidth="1"/>
    <col min="3846" max="3846" width="18" customWidth="1"/>
    <col min="3847" max="3847" width="14.5703125" customWidth="1"/>
    <col min="3848" max="3848" width="28.5703125" customWidth="1"/>
    <col min="3849" max="3849" width="22.140625" customWidth="1"/>
    <col min="3850" max="3850" width="16.42578125" customWidth="1"/>
    <col min="3851" max="3851" width="15.85546875" customWidth="1"/>
    <col min="3852" max="3852" width="27.28515625" customWidth="1"/>
    <col min="3853" max="3853" width="25.28515625" customWidth="1"/>
    <col min="3854" max="3854" width="24.140625" customWidth="1"/>
    <col min="3855" max="3855" width="18.42578125" customWidth="1"/>
    <col min="3856" max="3856" width="22.5703125" customWidth="1"/>
    <col min="3857" max="3857" width="21.28515625" customWidth="1"/>
    <col min="3858" max="3858" width="20.140625" customWidth="1"/>
    <col min="3859" max="3864" width="0" hidden="1" customWidth="1"/>
    <col min="4097" max="4097" width="30.140625" customWidth="1"/>
    <col min="4098" max="4098" width="55.42578125" customWidth="1"/>
    <col min="4099" max="4101" width="24" customWidth="1"/>
    <col min="4102" max="4102" width="18" customWidth="1"/>
    <col min="4103" max="4103" width="14.5703125" customWidth="1"/>
    <col min="4104" max="4104" width="28.5703125" customWidth="1"/>
    <col min="4105" max="4105" width="22.140625" customWidth="1"/>
    <col min="4106" max="4106" width="16.42578125" customWidth="1"/>
    <col min="4107" max="4107" width="15.85546875" customWidth="1"/>
    <col min="4108" max="4108" width="27.28515625" customWidth="1"/>
    <col min="4109" max="4109" width="25.28515625" customWidth="1"/>
    <col min="4110" max="4110" width="24.140625" customWidth="1"/>
    <col min="4111" max="4111" width="18.42578125" customWidth="1"/>
    <col min="4112" max="4112" width="22.5703125" customWidth="1"/>
    <col min="4113" max="4113" width="21.28515625" customWidth="1"/>
    <col min="4114" max="4114" width="20.140625" customWidth="1"/>
    <col min="4115" max="4120" width="0" hidden="1" customWidth="1"/>
    <col min="4353" max="4353" width="30.140625" customWidth="1"/>
    <col min="4354" max="4354" width="55.42578125" customWidth="1"/>
    <col min="4355" max="4357" width="24" customWidth="1"/>
    <col min="4358" max="4358" width="18" customWidth="1"/>
    <col min="4359" max="4359" width="14.5703125" customWidth="1"/>
    <col min="4360" max="4360" width="28.5703125" customWidth="1"/>
    <col min="4361" max="4361" width="22.140625" customWidth="1"/>
    <col min="4362" max="4362" width="16.42578125" customWidth="1"/>
    <col min="4363" max="4363" width="15.85546875" customWidth="1"/>
    <col min="4364" max="4364" width="27.28515625" customWidth="1"/>
    <col min="4365" max="4365" width="25.28515625" customWidth="1"/>
    <col min="4366" max="4366" width="24.140625" customWidth="1"/>
    <col min="4367" max="4367" width="18.42578125" customWidth="1"/>
    <col min="4368" max="4368" width="22.5703125" customWidth="1"/>
    <col min="4369" max="4369" width="21.28515625" customWidth="1"/>
    <col min="4370" max="4370" width="20.140625" customWidth="1"/>
    <col min="4371" max="4376" width="0" hidden="1" customWidth="1"/>
    <col min="4609" max="4609" width="30.140625" customWidth="1"/>
    <col min="4610" max="4610" width="55.42578125" customWidth="1"/>
    <col min="4611" max="4613" width="24" customWidth="1"/>
    <col min="4614" max="4614" width="18" customWidth="1"/>
    <col min="4615" max="4615" width="14.5703125" customWidth="1"/>
    <col min="4616" max="4616" width="28.5703125" customWidth="1"/>
    <col min="4617" max="4617" width="22.140625" customWidth="1"/>
    <col min="4618" max="4618" width="16.42578125" customWidth="1"/>
    <col min="4619" max="4619" width="15.85546875" customWidth="1"/>
    <col min="4620" max="4620" width="27.28515625" customWidth="1"/>
    <col min="4621" max="4621" width="25.28515625" customWidth="1"/>
    <col min="4622" max="4622" width="24.140625" customWidth="1"/>
    <col min="4623" max="4623" width="18.42578125" customWidth="1"/>
    <col min="4624" max="4624" width="22.5703125" customWidth="1"/>
    <col min="4625" max="4625" width="21.28515625" customWidth="1"/>
    <col min="4626" max="4626" width="20.140625" customWidth="1"/>
    <col min="4627" max="4632" width="0" hidden="1" customWidth="1"/>
    <col min="4865" max="4865" width="30.140625" customWidth="1"/>
    <col min="4866" max="4866" width="55.42578125" customWidth="1"/>
    <col min="4867" max="4869" width="24" customWidth="1"/>
    <col min="4870" max="4870" width="18" customWidth="1"/>
    <col min="4871" max="4871" width="14.5703125" customWidth="1"/>
    <col min="4872" max="4872" width="28.5703125" customWidth="1"/>
    <col min="4873" max="4873" width="22.140625" customWidth="1"/>
    <col min="4874" max="4874" width="16.42578125" customWidth="1"/>
    <col min="4875" max="4875" width="15.85546875" customWidth="1"/>
    <col min="4876" max="4876" width="27.28515625" customWidth="1"/>
    <col min="4877" max="4877" width="25.28515625" customWidth="1"/>
    <col min="4878" max="4878" width="24.140625" customWidth="1"/>
    <col min="4879" max="4879" width="18.42578125" customWidth="1"/>
    <col min="4880" max="4880" width="22.5703125" customWidth="1"/>
    <col min="4881" max="4881" width="21.28515625" customWidth="1"/>
    <col min="4882" max="4882" width="20.140625" customWidth="1"/>
    <col min="4883" max="4888" width="0" hidden="1" customWidth="1"/>
    <col min="5121" max="5121" width="30.140625" customWidth="1"/>
    <col min="5122" max="5122" width="55.42578125" customWidth="1"/>
    <col min="5123" max="5125" width="24" customWidth="1"/>
    <col min="5126" max="5126" width="18" customWidth="1"/>
    <col min="5127" max="5127" width="14.5703125" customWidth="1"/>
    <col min="5128" max="5128" width="28.5703125" customWidth="1"/>
    <col min="5129" max="5129" width="22.140625" customWidth="1"/>
    <col min="5130" max="5130" width="16.42578125" customWidth="1"/>
    <col min="5131" max="5131" width="15.85546875" customWidth="1"/>
    <col min="5132" max="5132" width="27.28515625" customWidth="1"/>
    <col min="5133" max="5133" width="25.28515625" customWidth="1"/>
    <col min="5134" max="5134" width="24.140625" customWidth="1"/>
    <col min="5135" max="5135" width="18.42578125" customWidth="1"/>
    <col min="5136" max="5136" width="22.5703125" customWidth="1"/>
    <col min="5137" max="5137" width="21.28515625" customWidth="1"/>
    <col min="5138" max="5138" width="20.140625" customWidth="1"/>
    <col min="5139" max="5144" width="0" hidden="1" customWidth="1"/>
    <col min="5377" max="5377" width="30.140625" customWidth="1"/>
    <col min="5378" max="5378" width="55.42578125" customWidth="1"/>
    <col min="5379" max="5381" width="24" customWidth="1"/>
    <col min="5382" max="5382" width="18" customWidth="1"/>
    <col min="5383" max="5383" width="14.5703125" customWidth="1"/>
    <col min="5384" max="5384" width="28.5703125" customWidth="1"/>
    <col min="5385" max="5385" width="22.140625" customWidth="1"/>
    <col min="5386" max="5386" width="16.42578125" customWidth="1"/>
    <col min="5387" max="5387" width="15.85546875" customWidth="1"/>
    <col min="5388" max="5388" width="27.28515625" customWidth="1"/>
    <col min="5389" max="5389" width="25.28515625" customWidth="1"/>
    <col min="5390" max="5390" width="24.140625" customWidth="1"/>
    <col min="5391" max="5391" width="18.42578125" customWidth="1"/>
    <col min="5392" max="5392" width="22.5703125" customWidth="1"/>
    <col min="5393" max="5393" width="21.28515625" customWidth="1"/>
    <col min="5394" max="5394" width="20.140625" customWidth="1"/>
    <col min="5395" max="5400" width="0" hidden="1" customWidth="1"/>
    <col min="5633" max="5633" width="30.140625" customWidth="1"/>
    <col min="5634" max="5634" width="55.42578125" customWidth="1"/>
    <col min="5635" max="5637" width="24" customWidth="1"/>
    <col min="5638" max="5638" width="18" customWidth="1"/>
    <col min="5639" max="5639" width="14.5703125" customWidth="1"/>
    <col min="5640" max="5640" width="28.5703125" customWidth="1"/>
    <col min="5641" max="5641" width="22.140625" customWidth="1"/>
    <col min="5642" max="5642" width="16.42578125" customWidth="1"/>
    <col min="5643" max="5643" width="15.85546875" customWidth="1"/>
    <col min="5644" max="5644" width="27.28515625" customWidth="1"/>
    <col min="5645" max="5645" width="25.28515625" customWidth="1"/>
    <col min="5646" max="5646" width="24.140625" customWidth="1"/>
    <col min="5647" max="5647" width="18.42578125" customWidth="1"/>
    <col min="5648" max="5648" width="22.5703125" customWidth="1"/>
    <col min="5649" max="5649" width="21.28515625" customWidth="1"/>
    <col min="5650" max="5650" width="20.140625" customWidth="1"/>
    <col min="5651" max="5656" width="0" hidden="1" customWidth="1"/>
    <col min="5889" max="5889" width="30.140625" customWidth="1"/>
    <col min="5890" max="5890" width="55.42578125" customWidth="1"/>
    <col min="5891" max="5893" width="24" customWidth="1"/>
    <col min="5894" max="5894" width="18" customWidth="1"/>
    <col min="5895" max="5895" width="14.5703125" customWidth="1"/>
    <col min="5896" max="5896" width="28.5703125" customWidth="1"/>
    <col min="5897" max="5897" width="22.140625" customWidth="1"/>
    <col min="5898" max="5898" width="16.42578125" customWidth="1"/>
    <col min="5899" max="5899" width="15.85546875" customWidth="1"/>
    <col min="5900" max="5900" width="27.28515625" customWidth="1"/>
    <col min="5901" max="5901" width="25.28515625" customWidth="1"/>
    <col min="5902" max="5902" width="24.140625" customWidth="1"/>
    <col min="5903" max="5903" width="18.42578125" customWidth="1"/>
    <col min="5904" max="5904" width="22.5703125" customWidth="1"/>
    <col min="5905" max="5905" width="21.28515625" customWidth="1"/>
    <col min="5906" max="5906" width="20.140625" customWidth="1"/>
    <col min="5907" max="5912" width="0" hidden="1" customWidth="1"/>
    <col min="6145" max="6145" width="30.140625" customWidth="1"/>
    <col min="6146" max="6146" width="55.42578125" customWidth="1"/>
    <col min="6147" max="6149" width="24" customWidth="1"/>
    <col min="6150" max="6150" width="18" customWidth="1"/>
    <col min="6151" max="6151" width="14.5703125" customWidth="1"/>
    <col min="6152" max="6152" width="28.5703125" customWidth="1"/>
    <col min="6153" max="6153" width="22.140625" customWidth="1"/>
    <col min="6154" max="6154" width="16.42578125" customWidth="1"/>
    <col min="6155" max="6155" width="15.85546875" customWidth="1"/>
    <col min="6156" max="6156" width="27.28515625" customWidth="1"/>
    <col min="6157" max="6157" width="25.28515625" customWidth="1"/>
    <col min="6158" max="6158" width="24.140625" customWidth="1"/>
    <col min="6159" max="6159" width="18.42578125" customWidth="1"/>
    <col min="6160" max="6160" width="22.5703125" customWidth="1"/>
    <col min="6161" max="6161" width="21.28515625" customWidth="1"/>
    <col min="6162" max="6162" width="20.140625" customWidth="1"/>
    <col min="6163" max="6168" width="0" hidden="1" customWidth="1"/>
    <col min="6401" max="6401" width="30.140625" customWidth="1"/>
    <col min="6402" max="6402" width="55.42578125" customWidth="1"/>
    <col min="6403" max="6405" width="24" customWidth="1"/>
    <col min="6406" max="6406" width="18" customWidth="1"/>
    <col min="6407" max="6407" width="14.5703125" customWidth="1"/>
    <col min="6408" max="6408" width="28.5703125" customWidth="1"/>
    <col min="6409" max="6409" width="22.140625" customWidth="1"/>
    <col min="6410" max="6410" width="16.42578125" customWidth="1"/>
    <col min="6411" max="6411" width="15.85546875" customWidth="1"/>
    <col min="6412" max="6412" width="27.28515625" customWidth="1"/>
    <col min="6413" max="6413" width="25.28515625" customWidth="1"/>
    <col min="6414" max="6414" width="24.140625" customWidth="1"/>
    <col min="6415" max="6415" width="18.42578125" customWidth="1"/>
    <col min="6416" max="6416" width="22.5703125" customWidth="1"/>
    <col min="6417" max="6417" width="21.28515625" customWidth="1"/>
    <col min="6418" max="6418" width="20.140625" customWidth="1"/>
    <col min="6419" max="6424" width="0" hidden="1" customWidth="1"/>
    <col min="6657" max="6657" width="30.140625" customWidth="1"/>
    <col min="6658" max="6658" width="55.42578125" customWidth="1"/>
    <col min="6659" max="6661" width="24" customWidth="1"/>
    <col min="6662" max="6662" width="18" customWidth="1"/>
    <col min="6663" max="6663" width="14.5703125" customWidth="1"/>
    <col min="6664" max="6664" width="28.5703125" customWidth="1"/>
    <col min="6665" max="6665" width="22.140625" customWidth="1"/>
    <col min="6666" max="6666" width="16.42578125" customWidth="1"/>
    <col min="6667" max="6667" width="15.85546875" customWidth="1"/>
    <col min="6668" max="6668" width="27.28515625" customWidth="1"/>
    <col min="6669" max="6669" width="25.28515625" customWidth="1"/>
    <col min="6670" max="6670" width="24.140625" customWidth="1"/>
    <col min="6671" max="6671" width="18.42578125" customWidth="1"/>
    <col min="6672" max="6672" width="22.5703125" customWidth="1"/>
    <col min="6673" max="6673" width="21.28515625" customWidth="1"/>
    <col min="6674" max="6674" width="20.140625" customWidth="1"/>
    <col min="6675" max="6680" width="0" hidden="1" customWidth="1"/>
    <col min="6913" max="6913" width="30.140625" customWidth="1"/>
    <col min="6914" max="6914" width="55.42578125" customWidth="1"/>
    <col min="6915" max="6917" width="24" customWidth="1"/>
    <col min="6918" max="6918" width="18" customWidth="1"/>
    <col min="6919" max="6919" width="14.5703125" customWidth="1"/>
    <col min="6920" max="6920" width="28.5703125" customWidth="1"/>
    <col min="6921" max="6921" width="22.140625" customWidth="1"/>
    <col min="6922" max="6922" width="16.42578125" customWidth="1"/>
    <col min="6923" max="6923" width="15.85546875" customWidth="1"/>
    <col min="6924" max="6924" width="27.28515625" customWidth="1"/>
    <col min="6925" max="6925" width="25.28515625" customWidth="1"/>
    <col min="6926" max="6926" width="24.140625" customWidth="1"/>
    <col min="6927" max="6927" width="18.42578125" customWidth="1"/>
    <col min="6928" max="6928" width="22.5703125" customWidth="1"/>
    <col min="6929" max="6929" width="21.28515625" customWidth="1"/>
    <col min="6930" max="6930" width="20.140625" customWidth="1"/>
    <col min="6931" max="6936" width="0" hidden="1" customWidth="1"/>
    <col min="7169" max="7169" width="30.140625" customWidth="1"/>
    <col min="7170" max="7170" width="55.42578125" customWidth="1"/>
    <col min="7171" max="7173" width="24" customWidth="1"/>
    <col min="7174" max="7174" width="18" customWidth="1"/>
    <col min="7175" max="7175" width="14.5703125" customWidth="1"/>
    <col min="7176" max="7176" width="28.5703125" customWidth="1"/>
    <col min="7177" max="7177" width="22.140625" customWidth="1"/>
    <col min="7178" max="7178" width="16.42578125" customWidth="1"/>
    <col min="7179" max="7179" width="15.85546875" customWidth="1"/>
    <col min="7180" max="7180" width="27.28515625" customWidth="1"/>
    <col min="7181" max="7181" width="25.28515625" customWidth="1"/>
    <col min="7182" max="7182" width="24.140625" customWidth="1"/>
    <col min="7183" max="7183" width="18.42578125" customWidth="1"/>
    <col min="7184" max="7184" width="22.5703125" customWidth="1"/>
    <col min="7185" max="7185" width="21.28515625" customWidth="1"/>
    <col min="7186" max="7186" width="20.140625" customWidth="1"/>
    <col min="7187" max="7192" width="0" hidden="1" customWidth="1"/>
    <col min="7425" max="7425" width="30.140625" customWidth="1"/>
    <col min="7426" max="7426" width="55.42578125" customWidth="1"/>
    <col min="7427" max="7429" width="24" customWidth="1"/>
    <col min="7430" max="7430" width="18" customWidth="1"/>
    <col min="7431" max="7431" width="14.5703125" customWidth="1"/>
    <col min="7432" max="7432" width="28.5703125" customWidth="1"/>
    <col min="7433" max="7433" width="22.140625" customWidth="1"/>
    <col min="7434" max="7434" width="16.42578125" customWidth="1"/>
    <col min="7435" max="7435" width="15.85546875" customWidth="1"/>
    <col min="7436" max="7436" width="27.28515625" customWidth="1"/>
    <col min="7437" max="7437" width="25.28515625" customWidth="1"/>
    <col min="7438" max="7438" width="24.140625" customWidth="1"/>
    <col min="7439" max="7439" width="18.42578125" customWidth="1"/>
    <col min="7440" max="7440" width="22.5703125" customWidth="1"/>
    <col min="7441" max="7441" width="21.28515625" customWidth="1"/>
    <col min="7442" max="7442" width="20.140625" customWidth="1"/>
    <col min="7443" max="7448" width="0" hidden="1" customWidth="1"/>
    <col min="7681" max="7681" width="30.140625" customWidth="1"/>
    <col min="7682" max="7682" width="55.42578125" customWidth="1"/>
    <col min="7683" max="7685" width="24" customWidth="1"/>
    <col min="7686" max="7686" width="18" customWidth="1"/>
    <col min="7687" max="7687" width="14.5703125" customWidth="1"/>
    <col min="7688" max="7688" width="28.5703125" customWidth="1"/>
    <col min="7689" max="7689" width="22.140625" customWidth="1"/>
    <col min="7690" max="7690" width="16.42578125" customWidth="1"/>
    <col min="7691" max="7691" width="15.85546875" customWidth="1"/>
    <col min="7692" max="7692" width="27.28515625" customWidth="1"/>
    <col min="7693" max="7693" width="25.28515625" customWidth="1"/>
    <col min="7694" max="7694" width="24.140625" customWidth="1"/>
    <col min="7695" max="7695" width="18.42578125" customWidth="1"/>
    <col min="7696" max="7696" width="22.5703125" customWidth="1"/>
    <col min="7697" max="7697" width="21.28515625" customWidth="1"/>
    <col min="7698" max="7698" width="20.140625" customWidth="1"/>
    <col min="7699" max="7704" width="0" hidden="1" customWidth="1"/>
    <col min="7937" max="7937" width="30.140625" customWidth="1"/>
    <col min="7938" max="7938" width="55.42578125" customWidth="1"/>
    <col min="7939" max="7941" width="24" customWidth="1"/>
    <col min="7942" max="7942" width="18" customWidth="1"/>
    <col min="7943" max="7943" width="14.5703125" customWidth="1"/>
    <col min="7944" max="7944" width="28.5703125" customWidth="1"/>
    <col min="7945" max="7945" width="22.140625" customWidth="1"/>
    <col min="7946" max="7946" width="16.42578125" customWidth="1"/>
    <col min="7947" max="7947" width="15.85546875" customWidth="1"/>
    <col min="7948" max="7948" width="27.28515625" customWidth="1"/>
    <col min="7949" max="7949" width="25.28515625" customWidth="1"/>
    <col min="7950" max="7950" width="24.140625" customWidth="1"/>
    <col min="7951" max="7951" width="18.42578125" customWidth="1"/>
    <col min="7952" max="7952" width="22.5703125" customWidth="1"/>
    <col min="7953" max="7953" width="21.28515625" customWidth="1"/>
    <col min="7954" max="7954" width="20.140625" customWidth="1"/>
    <col min="7955" max="7960" width="0" hidden="1" customWidth="1"/>
    <col min="8193" max="8193" width="30.140625" customWidth="1"/>
    <col min="8194" max="8194" width="55.42578125" customWidth="1"/>
    <col min="8195" max="8197" width="24" customWidth="1"/>
    <col min="8198" max="8198" width="18" customWidth="1"/>
    <col min="8199" max="8199" width="14.5703125" customWidth="1"/>
    <col min="8200" max="8200" width="28.5703125" customWidth="1"/>
    <col min="8201" max="8201" width="22.140625" customWidth="1"/>
    <col min="8202" max="8202" width="16.42578125" customWidth="1"/>
    <col min="8203" max="8203" width="15.85546875" customWidth="1"/>
    <col min="8204" max="8204" width="27.28515625" customWidth="1"/>
    <col min="8205" max="8205" width="25.28515625" customWidth="1"/>
    <col min="8206" max="8206" width="24.140625" customWidth="1"/>
    <col min="8207" max="8207" width="18.42578125" customWidth="1"/>
    <col min="8208" max="8208" width="22.5703125" customWidth="1"/>
    <col min="8209" max="8209" width="21.28515625" customWidth="1"/>
    <col min="8210" max="8210" width="20.140625" customWidth="1"/>
    <col min="8211" max="8216" width="0" hidden="1" customWidth="1"/>
    <col min="8449" max="8449" width="30.140625" customWidth="1"/>
    <col min="8450" max="8450" width="55.42578125" customWidth="1"/>
    <col min="8451" max="8453" width="24" customWidth="1"/>
    <col min="8454" max="8454" width="18" customWidth="1"/>
    <col min="8455" max="8455" width="14.5703125" customWidth="1"/>
    <col min="8456" max="8456" width="28.5703125" customWidth="1"/>
    <col min="8457" max="8457" width="22.140625" customWidth="1"/>
    <col min="8458" max="8458" width="16.42578125" customWidth="1"/>
    <col min="8459" max="8459" width="15.85546875" customWidth="1"/>
    <col min="8460" max="8460" width="27.28515625" customWidth="1"/>
    <col min="8461" max="8461" width="25.28515625" customWidth="1"/>
    <col min="8462" max="8462" width="24.140625" customWidth="1"/>
    <col min="8463" max="8463" width="18.42578125" customWidth="1"/>
    <col min="8464" max="8464" width="22.5703125" customWidth="1"/>
    <col min="8465" max="8465" width="21.28515625" customWidth="1"/>
    <col min="8466" max="8466" width="20.140625" customWidth="1"/>
    <col min="8467" max="8472" width="0" hidden="1" customWidth="1"/>
    <col min="8705" max="8705" width="30.140625" customWidth="1"/>
    <col min="8706" max="8706" width="55.42578125" customWidth="1"/>
    <col min="8707" max="8709" width="24" customWidth="1"/>
    <col min="8710" max="8710" width="18" customWidth="1"/>
    <col min="8711" max="8711" width="14.5703125" customWidth="1"/>
    <col min="8712" max="8712" width="28.5703125" customWidth="1"/>
    <col min="8713" max="8713" width="22.140625" customWidth="1"/>
    <col min="8714" max="8714" width="16.42578125" customWidth="1"/>
    <col min="8715" max="8715" width="15.85546875" customWidth="1"/>
    <col min="8716" max="8716" width="27.28515625" customWidth="1"/>
    <col min="8717" max="8717" width="25.28515625" customWidth="1"/>
    <col min="8718" max="8718" width="24.140625" customWidth="1"/>
    <col min="8719" max="8719" width="18.42578125" customWidth="1"/>
    <col min="8720" max="8720" width="22.5703125" customWidth="1"/>
    <col min="8721" max="8721" width="21.28515625" customWidth="1"/>
    <col min="8722" max="8722" width="20.140625" customWidth="1"/>
    <col min="8723" max="8728" width="0" hidden="1" customWidth="1"/>
    <col min="8961" max="8961" width="30.140625" customWidth="1"/>
    <col min="8962" max="8962" width="55.42578125" customWidth="1"/>
    <col min="8963" max="8965" width="24" customWidth="1"/>
    <col min="8966" max="8966" width="18" customWidth="1"/>
    <col min="8967" max="8967" width="14.5703125" customWidth="1"/>
    <col min="8968" max="8968" width="28.5703125" customWidth="1"/>
    <col min="8969" max="8969" width="22.140625" customWidth="1"/>
    <col min="8970" max="8970" width="16.42578125" customWidth="1"/>
    <col min="8971" max="8971" width="15.85546875" customWidth="1"/>
    <col min="8972" max="8972" width="27.28515625" customWidth="1"/>
    <col min="8973" max="8973" width="25.28515625" customWidth="1"/>
    <col min="8974" max="8974" width="24.140625" customWidth="1"/>
    <col min="8975" max="8975" width="18.42578125" customWidth="1"/>
    <col min="8976" max="8976" width="22.5703125" customWidth="1"/>
    <col min="8977" max="8977" width="21.28515625" customWidth="1"/>
    <col min="8978" max="8978" width="20.140625" customWidth="1"/>
    <col min="8979" max="8984" width="0" hidden="1" customWidth="1"/>
    <col min="9217" max="9217" width="30.140625" customWidth="1"/>
    <col min="9218" max="9218" width="55.42578125" customWidth="1"/>
    <col min="9219" max="9221" width="24" customWidth="1"/>
    <col min="9222" max="9222" width="18" customWidth="1"/>
    <col min="9223" max="9223" width="14.5703125" customWidth="1"/>
    <col min="9224" max="9224" width="28.5703125" customWidth="1"/>
    <col min="9225" max="9225" width="22.140625" customWidth="1"/>
    <col min="9226" max="9226" width="16.42578125" customWidth="1"/>
    <col min="9227" max="9227" width="15.85546875" customWidth="1"/>
    <col min="9228" max="9228" width="27.28515625" customWidth="1"/>
    <col min="9229" max="9229" width="25.28515625" customWidth="1"/>
    <col min="9230" max="9230" width="24.140625" customWidth="1"/>
    <col min="9231" max="9231" width="18.42578125" customWidth="1"/>
    <col min="9232" max="9232" width="22.5703125" customWidth="1"/>
    <col min="9233" max="9233" width="21.28515625" customWidth="1"/>
    <col min="9234" max="9234" width="20.140625" customWidth="1"/>
    <col min="9235" max="9240" width="0" hidden="1" customWidth="1"/>
    <col min="9473" max="9473" width="30.140625" customWidth="1"/>
    <col min="9474" max="9474" width="55.42578125" customWidth="1"/>
    <col min="9475" max="9477" width="24" customWidth="1"/>
    <col min="9478" max="9478" width="18" customWidth="1"/>
    <col min="9479" max="9479" width="14.5703125" customWidth="1"/>
    <col min="9480" max="9480" width="28.5703125" customWidth="1"/>
    <col min="9481" max="9481" width="22.140625" customWidth="1"/>
    <col min="9482" max="9482" width="16.42578125" customWidth="1"/>
    <col min="9483" max="9483" width="15.85546875" customWidth="1"/>
    <col min="9484" max="9484" width="27.28515625" customWidth="1"/>
    <col min="9485" max="9485" width="25.28515625" customWidth="1"/>
    <col min="9486" max="9486" width="24.140625" customWidth="1"/>
    <col min="9487" max="9487" width="18.42578125" customWidth="1"/>
    <col min="9488" max="9488" width="22.5703125" customWidth="1"/>
    <col min="9489" max="9489" width="21.28515625" customWidth="1"/>
    <col min="9490" max="9490" width="20.140625" customWidth="1"/>
    <col min="9491" max="9496" width="0" hidden="1" customWidth="1"/>
    <col min="9729" max="9729" width="30.140625" customWidth="1"/>
    <col min="9730" max="9730" width="55.42578125" customWidth="1"/>
    <col min="9731" max="9733" width="24" customWidth="1"/>
    <col min="9734" max="9734" width="18" customWidth="1"/>
    <col min="9735" max="9735" width="14.5703125" customWidth="1"/>
    <col min="9736" max="9736" width="28.5703125" customWidth="1"/>
    <col min="9737" max="9737" width="22.140625" customWidth="1"/>
    <col min="9738" max="9738" width="16.42578125" customWidth="1"/>
    <col min="9739" max="9739" width="15.85546875" customWidth="1"/>
    <col min="9740" max="9740" width="27.28515625" customWidth="1"/>
    <col min="9741" max="9741" width="25.28515625" customWidth="1"/>
    <col min="9742" max="9742" width="24.140625" customWidth="1"/>
    <col min="9743" max="9743" width="18.42578125" customWidth="1"/>
    <col min="9744" max="9744" width="22.5703125" customWidth="1"/>
    <col min="9745" max="9745" width="21.28515625" customWidth="1"/>
    <col min="9746" max="9746" width="20.140625" customWidth="1"/>
    <col min="9747" max="9752" width="0" hidden="1" customWidth="1"/>
    <col min="9985" max="9985" width="30.140625" customWidth="1"/>
    <col min="9986" max="9986" width="55.42578125" customWidth="1"/>
    <col min="9987" max="9989" width="24" customWidth="1"/>
    <col min="9990" max="9990" width="18" customWidth="1"/>
    <col min="9991" max="9991" width="14.5703125" customWidth="1"/>
    <col min="9992" max="9992" width="28.5703125" customWidth="1"/>
    <col min="9993" max="9993" width="22.140625" customWidth="1"/>
    <col min="9994" max="9994" width="16.42578125" customWidth="1"/>
    <col min="9995" max="9995" width="15.85546875" customWidth="1"/>
    <col min="9996" max="9996" width="27.28515625" customWidth="1"/>
    <col min="9997" max="9997" width="25.28515625" customWidth="1"/>
    <col min="9998" max="9998" width="24.140625" customWidth="1"/>
    <col min="9999" max="9999" width="18.42578125" customWidth="1"/>
    <col min="10000" max="10000" width="22.5703125" customWidth="1"/>
    <col min="10001" max="10001" width="21.28515625" customWidth="1"/>
    <col min="10002" max="10002" width="20.140625" customWidth="1"/>
    <col min="10003" max="10008" width="0" hidden="1" customWidth="1"/>
    <col min="10241" max="10241" width="30.140625" customWidth="1"/>
    <col min="10242" max="10242" width="55.42578125" customWidth="1"/>
    <col min="10243" max="10245" width="24" customWidth="1"/>
    <col min="10246" max="10246" width="18" customWidth="1"/>
    <col min="10247" max="10247" width="14.5703125" customWidth="1"/>
    <col min="10248" max="10248" width="28.5703125" customWidth="1"/>
    <col min="10249" max="10249" width="22.140625" customWidth="1"/>
    <col min="10250" max="10250" width="16.42578125" customWidth="1"/>
    <col min="10251" max="10251" width="15.85546875" customWidth="1"/>
    <col min="10252" max="10252" width="27.28515625" customWidth="1"/>
    <col min="10253" max="10253" width="25.28515625" customWidth="1"/>
    <col min="10254" max="10254" width="24.140625" customWidth="1"/>
    <col min="10255" max="10255" width="18.42578125" customWidth="1"/>
    <col min="10256" max="10256" width="22.5703125" customWidth="1"/>
    <col min="10257" max="10257" width="21.28515625" customWidth="1"/>
    <col min="10258" max="10258" width="20.140625" customWidth="1"/>
    <col min="10259" max="10264" width="0" hidden="1" customWidth="1"/>
    <col min="10497" max="10497" width="30.140625" customWidth="1"/>
    <col min="10498" max="10498" width="55.42578125" customWidth="1"/>
    <col min="10499" max="10501" width="24" customWidth="1"/>
    <col min="10502" max="10502" width="18" customWidth="1"/>
    <col min="10503" max="10503" width="14.5703125" customWidth="1"/>
    <col min="10504" max="10504" width="28.5703125" customWidth="1"/>
    <col min="10505" max="10505" width="22.140625" customWidth="1"/>
    <col min="10506" max="10506" width="16.42578125" customWidth="1"/>
    <col min="10507" max="10507" width="15.85546875" customWidth="1"/>
    <col min="10508" max="10508" width="27.28515625" customWidth="1"/>
    <col min="10509" max="10509" width="25.28515625" customWidth="1"/>
    <col min="10510" max="10510" width="24.140625" customWidth="1"/>
    <col min="10511" max="10511" width="18.42578125" customWidth="1"/>
    <col min="10512" max="10512" width="22.5703125" customWidth="1"/>
    <col min="10513" max="10513" width="21.28515625" customWidth="1"/>
    <col min="10514" max="10514" width="20.140625" customWidth="1"/>
    <col min="10515" max="10520" width="0" hidden="1" customWidth="1"/>
    <col min="10753" max="10753" width="30.140625" customWidth="1"/>
    <col min="10754" max="10754" width="55.42578125" customWidth="1"/>
    <col min="10755" max="10757" width="24" customWidth="1"/>
    <col min="10758" max="10758" width="18" customWidth="1"/>
    <col min="10759" max="10759" width="14.5703125" customWidth="1"/>
    <col min="10760" max="10760" width="28.5703125" customWidth="1"/>
    <col min="10761" max="10761" width="22.140625" customWidth="1"/>
    <col min="10762" max="10762" width="16.42578125" customWidth="1"/>
    <col min="10763" max="10763" width="15.85546875" customWidth="1"/>
    <col min="10764" max="10764" width="27.28515625" customWidth="1"/>
    <col min="10765" max="10765" width="25.28515625" customWidth="1"/>
    <col min="10766" max="10766" width="24.140625" customWidth="1"/>
    <col min="10767" max="10767" width="18.42578125" customWidth="1"/>
    <col min="10768" max="10768" width="22.5703125" customWidth="1"/>
    <col min="10769" max="10769" width="21.28515625" customWidth="1"/>
    <col min="10770" max="10770" width="20.140625" customWidth="1"/>
    <col min="10771" max="10776" width="0" hidden="1" customWidth="1"/>
    <col min="11009" max="11009" width="30.140625" customWidth="1"/>
    <col min="11010" max="11010" width="55.42578125" customWidth="1"/>
    <col min="11011" max="11013" width="24" customWidth="1"/>
    <col min="11014" max="11014" width="18" customWidth="1"/>
    <col min="11015" max="11015" width="14.5703125" customWidth="1"/>
    <col min="11016" max="11016" width="28.5703125" customWidth="1"/>
    <col min="11017" max="11017" width="22.140625" customWidth="1"/>
    <col min="11018" max="11018" width="16.42578125" customWidth="1"/>
    <col min="11019" max="11019" width="15.85546875" customWidth="1"/>
    <col min="11020" max="11020" width="27.28515625" customWidth="1"/>
    <col min="11021" max="11021" width="25.28515625" customWidth="1"/>
    <col min="11022" max="11022" width="24.140625" customWidth="1"/>
    <col min="11023" max="11023" width="18.42578125" customWidth="1"/>
    <col min="11024" max="11024" width="22.5703125" customWidth="1"/>
    <col min="11025" max="11025" width="21.28515625" customWidth="1"/>
    <col min="11026" max="11026" width="20.140625" customWidth="1"/>
    <col min="11027" max="11032" width="0" hidden="1" customWidth="1"/>
    <col min="11265" max="11265" width="30.140625" customWidth="1"/>
    <col min="11266" max="11266" width="55.42578125" customWidth="1"/>
    <col min="11267" max="11269" width="24" customWidth="1"/>
    <col min="11270" max="11270" width="18" customWidth="1"/>
    <col min="11271" max="11271" width="14.5703125" customWidth="1"/>
    <col min="11272" max="11272" width="28.5703125" customWidth="1"/>
    <col min="11273" max="11273" width="22.140625" customWidth="1"/>
    <col min="11274" max="11274" width="16.42578125" customWidth="1"/>
    <col min="11275" max="11275" width="15.85546875" customWidth="1"/>
    <col min="11276" max="11276" width="27.28515625" customWidth="1"/>
    <col min="11277" max="11277" width="25.28515625" customWidth="1"/>
    <col min="11278" max="11278" width="24.140625" customWidth="1"/>
    <col min="11279" max="11279" width="18.42578125" customWidth="1"/>
    <col min="11280" max="11280" width="22.5703125" customWidth="1"/>
    <col min="11281" max="11281" width="21.28515625" customWidth="1"/>
    <col min="11282" max="11282" width="20.140625" customWidth="1"/>
    <col min="11283" max="11288" width="0" hidden="1" customWidth="1"/>
    <col min="11521" max="11521" width="30.140625" customWidth="1"/>
    <col min="11522" max="11522" width="55.42578125" customWidth="1"/>
    <col min="11523" max="11525" width="24" customWidth="1"/>
    <col min="11526" max="11526" width="18" customWidth="1"/>
    <col min="11527" max="11527" width="14.5703125" customWidth="1"/>
    <col min="11528" max="11528" width="28.5703125" customWidth="1"/>
    <col min="11529" max="11529" width="22.140625" customWidth="1"/>
    <col min="11530" max="11530" width="16.42578125" customWidth="1"/>
    <col min="11531" max="11531" width="15.85546875" customWidth="1"/>
    <col min="11532" max="11532" width="27.28515625" customWidth="1"/>
    <col min="11533" max="11533" width="25.28515625" customWidth="1"/>
    <col min="11534" max="11534" width="24.140625" customWidth="1"/>
    <col min="11535" max="11535" width="18.42578125" customWidth="1"/>
    <col min="11536" max="11536" width="22.5703125" customWidth="1"/>
    <col min="11537" max="11537" width="21.28515625" customWidth="1"/>
    <col min="11538" max="11538" width="20.140625" customWidth="1"/>
    <col min="11539" max="11544" width="0" hidden="1" customWidth="1"/>
    <col min="11777" max="11777" width="30.140625" customWidth="1"/>
    <col min="11778" max="11778" width="55.42578125" customWidth="1"/>
    <col min="11779" max="11781" width="24" customWidth="1"/>
    <col min="11782" max="11782" width="18" customWidth="1"/>
    <col min="11783" max="11783" width="14.5703125" customWidth="1"/>
    <col min="11784" max="11784" width="28.5703125" customWidth="1"/>
    <col min="11785" max="11785" width="22.140625" customWidth="1"/>
    <col min="11786" max="11786" width="16.42578125" customWidth="1"/>
    <col min="11787" max="11787" width="15.85546875" customWidth="1"/>
    <col min="11788" max="11788" width="27.28515625" customWidth="1"/>
    <col min="11789" max="11789" width="25.28515625" customWidth="1"/>
    <col min="11790" max="11790" width="24.140625" customWidth="1"/>
    <col min="11791" max="11791" width="18.42578125" customWidth="1"/>
    <col min="11792" max="11792" width="22.5703125" customWidth="1"/>
    <col min="11793" max="11793" width="21.28515625" customWidth="1"/>
    <col min="11794" max="11794" width="20.140625" customWidth="1"/>
    <col min="11795" max="11800" width="0" hidden="1" customWidth="1"/>
    <col min="12033" max="12033" width="30.140625" customWidth="1"/>
    <col min="12034" max="12034" width="55.42578125" customWidth="1"/>
    <col min="12035" max="12037" width="24" customWidth="1"/>
    <col min="12038" max="12038" width="18" customWidth="1"/>
    <col min="12039" max="12039" width="14.5703125" customWidth="1"/>
    <col min="12040" max="12040" width="28.5703125" customWidth="1"/>
    <col min="12041" max="12041" width="22.140625" customWidth="1"/>
    <col min="12042" max="12042" width="16.42578125" customWidth="1"/>
    <col min="12043" max="12043" width="15.85546875" customWidth="1"/>
    <col min="12044" max="12044" width="27.28515625" customWidth="1"/>
    <col min="12045" max="12045" width="25.28515625" customWidth="1"/>
    <col min="12046" max="12046" width="24.140625" customWidth="1"/>
    <col min="12047" max="12047" width="18.42578125" customWidth="1"/>
    <col min="12048" max="12048" width="22.5703125" customWidth="1"/>
    <col min="12049" max="12049" width="21.28515625" customWidth="1"/>
    <col min="12050" max="12050" width="20.140625" customWidth="1"/>
    <col min="12051" max="12056" width="0" hidden="1" customWidth="1"/>
    <col min="12289" max="12289" width="30.140625" customWidth="1"/>
    <col min="12290" max="12290" width="55.42578125" customWidth="1"/>
    <col min="12291" max="12293" width="24" customWidth="1"/>
    <col min="12294" max="12294" width="18" customWidth="1"/>
    <col min="12295" max="12295" width="14.5703125" customWidth="1"/>
    <col min="12296" max="12296" width="28.5703125" customWidth="1"/>
    <col min="12297" max="12297" width="22.140625" customWidth="1"/>
    <col min="12298" max="12298" width="16.42578125" customWidth="1"/>
    <col min="12299" max="12299" width="15.85546875" customWidth="1"/>
    <col min="12300" max="12300" width="27.28515625" customWidth="1"/>
    <col min="12301" max="12301" width="25.28515625" customWidth="1"/>
    <col min="12302" max="12302" width="24.140625" customWidth="1"/>
    <col min="12303" max="12303" width="18.42578125" customWidth="1"/>
    <col min="12304" max="12304" width="22.5703125" customWidth="1"/>
    <col min="12305" max="12305" width="21.28515625" customWidth="1"/>
    <col min="12306" max="12306" width="20.140625" customWidth="1"/>
    <col min="12307" max="12312" width="0" hidden="1" customWidth="1"/>
    <col min="12545" max="12545" width="30.140625" customWidth="1"/>
    <col min="12546" max="12546" width="55.42578125" customWidth="1"/>
    <col min="12547" max="12549" width="24" customWidth="1"/>
    <col min="12550" max="12550" width="18" customWidth="1"/>
    <col min="12551" max="12551" width="14.5703125" customWidth="1"/>
    <col min="12552" max="12552" width="28.5703125" customWidth="1"/>
    <col min="12553" max="12553" width="22.140625" customWidth="1"/>
    <col min="12554" max="12554" width="16.42578125" customWidth="1"/>
    <col min="12555" max="12555" width="15.85546875" customWidth="1"/>
    <col min="12556" max="12556" width="27.28515625" customWidth="1"/>
    <col min="12557" max="12557" width="25.28515625" customWidth="1"/>
    <col min="12558" max="12558" width="24.140625" customWidth="1"/>
    <col min="12559" max="12559" width="18.42578125" customWidth="1"/>
    <col min="12560" max="12560" width="22.5703125" customWidth="1"/>
    <col min="12561" max="12561" width="21.28515625" customWidth="1"/>
    <col min="12562" max="12562" width="20.140625" customWidth="1"/>
    <col min="12563" max="12568" width="0" hidden="1" customWidth="1"/>
    <col min="12801" max="12801" width="30.140625" customWidth="1"/>
    <col min="12802" max="12802" width="55.42578125" customWidth="1"/>
    <col min="12803" max="12805" width="24" customWidth="1"/>
    <col min="12806" max="12806" width="18" customWidth="1"/>
    <col min="12807" max="12807" width="14.5703125" customWidth="1"/>
    <col min="12808" max="12808" width="28.5703125" customWidth="1"/>
    <col min="12809" max="12809" width="22.140625" customWidth="1"/>
    <col min="12810" max="12810" width="16.42578125" customWidth="1"/>
    <col min="12811" max="12811" width="15.85546875" customWidth="1"/>
    <col min="12812" max="12812" width="27.28515625" customWidth="1"/>
    <col min="12813" max="12813" width="25.28515625" customWidth="1"/>
    <col min="12814" max="12814" width="24.140625" customWidth="1"/>
    <col min="12815" max="12815" width="18.42578125" customWidth="1"/>
    <col min="12816" max="12816" width="22.5703125" customWidth="1"/>
    <col min="12817" max="12817" width="21.28515625" customWidth="1"/>
    <col min="12818" max="12818" width="20.140625" customWidth="1"/>
    <col min="12819" max="12824" width="0" hidden="1" customWidth="1"/>
    <col min="13057" max="13057" width="30.140625" customWidth="1"/>
    <col min="13058" max="13058" width="55.42578125" customWidth="1"/>
    <col min="13059" max="13061" width="24" customWidth="1"/>
    <col min="13062" max="13062" width="18" customWidth="1"/>
    <col min="13063" max="13063" width="14.5703125" customWidth="1"/>
    <col min="13064" max="13064" width="28.5703125" customWidth="1"/>
    <col min="13065" max="13065" width="22.140625" customWidth="1"/>
    <col min="13066" max="13066" width="16.42578125" customWidth="1"/>
    <col min="13067" max="13067" width="15.85546875" customWidth="1"/>
    <col min="13068" max="13068" width="27.28515625" customWidth="1"/>
    <col min="13069" max="13069" width="25.28515625" customWidth="1"/>
    <col min="13070" max="13070" width="24.140625" customWidth="1"/>
    <col min="13071" max="13071" width="18.42578125" customWidth="1"/>
    <col min="13072" max="13072" width="22.5703125" customWidth="1"/>
    <col min="13073" max="13073" width="21.28515625" customWidth="1"/>
    <col min="13074" max="13074" width="20.140625" customWidth="1"/>
    <col min="13075" max="13080" width="0" hidden="1" customWidth="1"/>
    <col min="13313" max="13313" width="30.140625" customWidth="1"/>
    <col min="13314" max="13314" width="55.42578125" customWidth="1"/>
    <col min="13315" max="13317" width="24" customWidth="1"/>
    <col min="13318" max="13318" width="18" customWidth="1"/>
    <col min="13319" max="13319" width="14.5703125" customWidth="1"/>
    <col min="13320" max="13320" width="28.5703125" customWidth="1"/>
    <col min="13321" max="13321" width="22.140625" customWidth="1"/>
    <col min="13322" max="13322" width="16.42578125" customWidth="1"/>
    <col min="13323" max="13323" width="15.85546875" customWidth="1"/>
    <col min="13324" max="13324" width="27.28515625" customWidth="1"/>
    <col min="13325" max="13325" width="25.28515625" customWidth="1"/>
    <col min="13326" max="13326" width="24.140625" customWidth="1"/>
    <col min="13327" max="13327" width="18.42578125" customWidth="1"/>
    <col min="13328" max="13328" width="22.5703125" customWidth="1"/>
    <col min="13329" max="13329" width="21.28515625" customWidth="1"/>
    <col min="13330" max="13330" width="20.140625" customWidth="1"/>
    <col min="13331" max="13336" width="0" hidden="1" customWidth="1"/>
    <col min="13569" max="13569" width="30.140625" customWidth="1"/>
    <col min="13570" max="13570" width="55.42578125" customWidth="1"/>
    <col min="13571" max="13573" width="24" customWidth="1"/>
    <col min="13574" max="13574" width="18" customWidth="1"/>
    <col min="13575" max="13575" width="14.5703125" customWidth="1"/>
    <col min="13576" max="13576" width="28.5703125" customWidth="1"/>
    <col min="13577" max="13577" width="22.140625" customWidth="1"/>
    <col min="13578" max="13578" width="16.42578125" customWidth="1"/>
    <col min="13579" max="13579" width="15.85546875" customWidth="1"/>
    <col min="13580" max="13580" width="27.28515625" customWidth="1"/>
    <col min="13581" max="13581" width="25.28515625" customWidth="1"/>
    <col min="13582" max="13582" width="24.140625" customWidth="1"/>
    <col min="13583" max="13583" width="18.42578125" customWidth="1"/>
    <col min="13584" max="13584" width="22.5703125" customWidth="1"/>
    <col min="13585" max="13585" width="21.28515625" customWidth="1"/>
    <col min="13586" max="13586" width="20.140625" customWidth="1"/>
    <col min="13587" max="13592" width="0" hidden="1" customWidth="1"/>
    <col min="13825" max="13825" width="30.140625" customWidth="1"/>
    <col min="13826" max="13826" width="55.42578125" customWidth="1"/>
    <col min="13827" max="13829" width="24" customWidth="1"/>
    <col min="13830" max="13830" width="18" customWidth="1"/>
    <col min="13831" max="13831" width="14.5703125" customWidth="1"/>
    <col min="13832" max="13832" width="28.5703125" customWidth="1"/>
    <col min="13833" max="13833" width="22.140625" customWidth="1"/>
    <col min="13834" max="13834" width="16.42578125" customWidth="1"/>
    <col min="13835" max="13835" width="15.85546875" customWidth="1"/>
    <col min="13836" max="13836" width="27.28515625" customWidth="1"/>
    <col min="13837" max="13837" width="25.28515625" customWidth="1"/>
    <col min="13838" max="13838" width="24.140625" customWidth="1"/>
    <col min="13839" max="13839" width="18.42578125" customWidth="1"/>
    <col min="13840" max="13840" width="22.5703125" customWidth="1"/>
    <col min="13841" max="13841" width="21.28515625" customWidth="1"/>
    <col min="13842" max="13842" width="20.140625" customWidth="1"/>
    <col min="13843" max="13848" width="0" hidden="1" customWidth="1"/>
    <col min="14081" max="14081" width="30.140625" customWidth="1"/>
    <col min="14082" max="14082" width="55.42578125" customWidth="1"/>
    <col min="14083" max="14085" width="24" customWidth="1"/>
    <col min="14086" max="14086" width="18" customWidth="1"/>
    <col min="14087" max="14087" width="14.5703125" customWidth="1"/>
    <col min="14088" max="14088" width="28.5703125" customWidth="1"/>
    <col min="14089" max="14089" width="22.140625" customWidth="1"/>
    <col min="14090" max="14090" width="16.42578125" customWidth="1"/>
    <col min="14091" max="14091" width="15.85546875" customWidth="1"/>
    <col min="14092" max="14092" width="27.28515625" customWidth="1"/>
    <col min="14093" max="14093" width="25.28515625" customWidth="1"/>
    <col min="14094" max="14094" width="24.140625" customWidth="1"/>
    <col min="14095" max="14095" width="18.42578125" customWidth="1"/>
    <col min="14096" max="14096" width="22.5703125" customWidth="1"/>
    <col min="14097" max="14097" width="21.28515625" customWidth="1"/>
    <col min="14098" max="14098" width="20.140625" customWidth="1"/>
    <col min="14099" max="14104" width="0" hidden="1" customWidth="1"/>
    <col min="14337" max="14337" width="30.140625" customWidth="1"/>
    <col min="14338" max="14338" width="55.42578125" customWidth="1"/>
    <col min="14339" max="14341" width="24" customWidth="1"/>
    <col min="14342" max="14342" width="18" customWidth="1"/>
    <col min="14343" max="14343" width="14.5703125" customWidth="1"/>
    <col min="14344" max="14344" width="28.5703125" customWidth="1"/>
    <col min="14345" max="14345" width="22.140625" customWidth="1"/>
    <col min="14346" max="14346" width="16.42578125" customWidth="1"/>
    <col min="14347" max="14347" width="15.85546875" customWidth="1"/>
    <col min="14348" max="14348" width="27.28515625" customWidth="1"/>
    <col min="14349" max="14349" width="25.28515625" customWidth="1"/>
    <col min="14350" max="14350" width="24.140625" customWidth="1"/>
    <col min="14351" max="14351" width="18.42578125" customWidth="1"/>
    <col min="14352" max="14352" width="22.5703125" customWidth="1"/>
    <col min="14353" max="14353" width="21.28515625" customWidth="1"/>
    <col min="14354" max="14354" width="20.140625" customWidth="1"/>
    <col min="14355" max="14360" width="0" hidden="1" customWidth="1"/>
    <col min="14593" max="14593" width="30.140625" customWidth="1"/>
    <col min="14594" max="14594" width="55.42578125" customWidth="1"/>
    <col min="14595" max="14597" width="24" customWidth="1"/>
    <col min="14598" max="14598" width="18" customWidth="1"/>
    <col min="14599" max="14599" width="14.5703125" customWidth="1"/>
    <col min="14600" max="14600" width="28.5703125" customWidth="1"/>
    <col min="14601" max="14601" width="22.140625" customWidth="1"/>
    <col min="14602" max="14602" width="16.42578125" customWidth="1"/>
    <col min="14603" max="14603" width="15.85546875" customWidth="1"/>
    <col min="14604" max="14604" width="27.28515625" customWidth="1"/>
    <col min="14605" max="14605" width="25.28515625" customWidth="1"/>
    <col min="14606" max="14606" width="24.140625" customWidth="1"/>
    <col min="14607" max="14607" width="18.42578125" customWidth="1"/>
    <col min="14608" max="14608" width="22.5703125" customWidth="1"/>
    <col min="14609" max="14609" width="21.28515625" customWidth="1"/>
    <col min="14610" max="14610" width="20.140625" customWidth="1"/>
    <col min="14611" max="14616" width="0" hidden="1" customWidth="1"/>
    <col min="14849" max="14849" width="30.140625" customWidth="1"/>
    <col min="14850" max="14850" width="55.42578125" customWidth="1"/>
    <col min="14851" max="14853" width="24" customWidth="1"/>
    <col min="14854" max="14854" width="18" customWidth="1"/>
    <col min="14855" max="14855" width="14.5703125" customWidth="1"/>
    <col min="14856" max="14856" width="28.5703125" customWidth="1"/>
    <col min="14857" max="14857" width="22.140625" customWidth="1"/>
    <col min="14858" max="14858" width="16.42578125" customWidth="1"/>
    <col min="14859" max="14859" width="15.85546875" customWidth="1"/>
    <col min="14860" max="14860" width="27.28515625" customWidth="1"/>
    <col min="14861" max="14861" width="25.28515625" customWidth="1"/>
    <col min="14862" max="14862" width="24.140625" customWidth="1"/>
    <col min="14863" max="14863" width="18.42578125" customWidth="1"/>
    <col min="14864" max="14864" width="22.5703125" customWidth="1"/>
    <col min="14865" max="14865" width="21.28515625" customWidth="1"/>
    <col min="14866" max="14866" width="20.140625" customWidth="1"/>
    <col min="14867" max="14872" width="0" hidden="1" customWidth="1"/>
    <col min="15105" max="15105" width="30.140625" customWidth="1"/>
    <col min="15106" max="15106" width="55.42578125" customWidth="1"/>
    <col min="15107" max="15109" width="24" customWidth="1"/>
    <col min="15110" max="15110" width="18" customWidth="1"/>
    <col min="15111" max="15111" width="14.5703125" customWidth="1"/>
    <col min="15112" max="15112" width="28.5703125" customWidth="1"/>
    <col min="15113" max="15113" width="22.140625" customWidth="1"/>
    <col min="15114" max="15114" width="16.42578125" customWidth="1"/>
    <col min="15115" max="15115" width="15.85546875" customWidth="1"/>
    <col min="15116" max="15116" width="27.28515625" customWidth="1"/>
    <col min="15117" max="15117" width="25.28515625" customWidth="1"/>
    <col min="15118" max="15118" width="24.140625" customWidth="1"/>
    <col min="15119" max="15119" width="18.42578125" customWidth="1"/>
    <col min="15120" max="15120" width="22.5703125" customWidth="1"/>
    <col min="15121" max="15121" width="21.28515625" customWidth="1"/>
    <col min="15122" max="15122" width="20.140625" customWidth="1"/>
    <col min="15123" max="15128" width="0" hidden="1" customWidth="1"/>
    <col min="15361" max="15361" width="30.140625" customWidth="1"/>
    <col min="15362" max="15362" width="55.42578125" customWidth="1"/>
    <col min="15363" max="15365" width="24" customWidth="1"/>
    <col min="15366" max="15366" width="18" customWidth="1"/>
    <col min="15367" max="15367" width="14.5703125" customWidth="1"/>
    <col min="15368" max="15368" width="28.5703125" customWidth="1"/>
    <col min="15369" max="15369" width="22.140625" customWidth="1"/>
    <col min="15370" max="15370" width="16.42578125" customWidth="1"/>
    <col min="15371" max="15371" width="15.85546875" customWidth="1"/>
    <col min="15372" max="15372" width="27.28515625" customWidth="1"/>
    <col min="15373" max="15373" width="25.28515625" customWidth="1"/>
    <col min="15374" max="15374" width="24.140625" customWidth="1"/>
    <col min="15375" max="15375" width="18.42578125" customWidth="1"/>
    <col min="15376" max="15376" width="22.5703125" customWidth="1"/>
    <col min="15377" max="15377" width="21.28515625" customWidth="1"/>
    <col min="15378" max="15378" width="20.140625" customWidth="1"/>
    <col min="15379" max="15384" width="0" hidden="1" customWidth="1"/>
    <col min="15617" max="15617" width="30.140625" customWidth="1"/>
    <col min="15618" max="15618" width="55.42578125" customWidth="1"/>
    <col min="15619" max="15621" width="24" customWidth="1"/>
    <col min="15622" max="15622" width="18" customWidth="1"/>
    <col min="15623" max="15623" width="14.5703125" customWidth="1"/>
    <col min="15624" max="15624" width="28.5703125" customWidth="1"/>
    <col min="15625" max="15625" width="22.140625" customWidth="1"/>
    <col min="15626" max="15626" width="16.42578125" customWidth="1"/>
    <col min="15627" max="15627" width="15.85546875" customWidth="1"/>
    <col min="15628" max="15628" width="27.28515625" customWidth="1"/>
    <col min="15629" max="15629" width="25.28515625" customWidth="1"/>
    <col min="15630" max="15630" width="24.140625" customWidth="1"/>
    <col min="15631" max="15631" width="18.42578125" customWidth="1"/>
    <col min="15632" max="15632" width="22.5703125" customWidth="1"/>
    <col min="15633" max="15633" width="21.28515625" customWidth="1"/>
    <col min="15634" max="15634" width="20.140625" customWidth="1"/>
    <col min="15635" max="15640" width="0" hidden="1" customWidth="1"/>
    <col min="15873" max="15873" width="30.140625" customWidth="1"/>
    <col min="15874" max="15874" width="55.42578125" customWidth="1"/>
    <col min="15875" max="15877" width="24" customWidth="1"/>
    <col min="15878" max="15878" width="18" customWidth="1"/>
    <col min="15879" max="15879" width="14.5703125" customWidth="1"/>
    <col min="15880" max="15880" width="28.5703125" customWidth="1"/>
    <col min="15881" max="15881" width="22.140625" customWidth="1"/>
    <col min="15882" max="15882" width="16.42578125" customWidth="1"/>
    <col min="15883" max="15883" width="15.85546875" customWidth="1"/>
    <col min="15884" max="15884" width="27.28515625" customWidth="1"/>
    <col min="15885" max="15885" width="25.28515625" customWidth="1"/>
    <col min="15886" max="15886" width="24.140625" customWidth="1"/>
    <col min="15887" max="15887" width="18.42578125" customWidth="1"/>
    <col min="15888" max="15888" width="22.5703125" customWidth="1"/>
    <col min="15889" max="15889" width="21.28515625" customWidth="1"/>
    <col min="15890" max="15890" width="20.140625" customWidth="1"/>
    <col min="15891" max="15896" width="0" hidden="1" customWidth="1"/>
    <col min="16129" max="16129" width="30.140625" customWidth="1"/>
    <col min="16130" max="16130" width="55.42578125" customWidth="1"/>
    <col min="16131" max="16133" width="24" customWidth="1"/>
    <col min="16134" max="16134" width="18" customWidth="1"/>
    <col min="16135" max="16135" width="14.5703125" customWidth="1"/>
    <col min="16136" max="16136" width="28.5703125" customWidth="1"/>
    <col min="16137" max="16137" width="22.140625" customWidth="1"/>
    <col min="16138" max="16138" width="16.42578125" customWidth="1"/>
    <col min="16139" max="16139" width="15.85546875" customWidth="1"/>
    <col min="16140" max="16140" width="27.28515625" customWidth="1"/>
    <col min="16141" max="16141" width="25.28515625" customWidth="1"/>
    <col min="16142" max="16142" width="24.140625" customWidth="1"/>
    <col min="16143" max="16143" width="18.42578125" customWidth="1"/>
    <col min="16144" max="16144" width="22.5703125" customWidth="1"/>
    <col min="16145" max="16145" width="21.28515625" customWidth="1"/>
    <col min="16146" max="16146" width="20.140625" customWidth="1"/>
    <col min="16147" max="16152" width="0" hidden="1" customWidth="1"/>
  </cols>
  <sheetData>
    <row r="1" spans="1:24" x14ac:dyDescent="0.25">
      <c r="A1" s="697"/>
      <c r="B1" s="698"/>
      <c r="C1" s="698"/>
      <c r="D1" s="714"/>
      <c r="E1" s="699"/>
      <c r="F1" s="699"/>
      <c r="G1" s="476"/>
    </row>
    <row r="2" spans="1:24" ht="15.75" thickBot="1" x14ac:dyDescent="0.3">
      <c r="A2" s="627" t="s">
        <v>9</v>
      </c>
      <c r="B2" s="628"/>
      <c r="C2" s="628"/>
      <c r="D2" s="628"/>
      <c r="E2" s="629"/>
      <c r="F2" s="629"/>
      <c r="G2" s="473"/>
    </row>
    <row r="3" spans="1:24" ht="15.75" thickBot="1" x14ac:dyDescent="0.3">
      <c r="A3" s="630"/>
      <c r="B3" s="631"/>
      <c r="C3" s="631"/>
      <c r="D3" s="631"/>
      <c r="E3" s="632"/>
      <c r="F3" s="632"/>
      <c r="G3" s="723" t="s">
        <v>20</v>
      </c>
      <c r="H3" s="724"/>
      <c r="I3" s="724"/>
      <c r="J3" s="725"/>
      <c r="K3" s="642" t="s">
        <v>21</v>
      </c>
      <c r="L3" s="643"/>
      <c r="M3" s="643"/>
      <c r="N3" s="644"/>
      <c r="O3" s="642" t="s">
        <v>22</v>
      </c>
      <c r="P3" s="643"/>
      <c r="Q3" s="643"/>
      <c r="R3" s="644"/>
    </row>
    <row r="4" spans="1:24" ht="43.5" customHeight="1" thickBot="1" x14ac:dyDescent="0.3">
      <c r="A4" s="605" t="s">
        <v>419</v>
      </c>
      <c r="B4" s="606"/>
      <c r="C4" s="606"/>
      <c r="D4" s="606"/>
      <c r="E4" s="606"/>
      <c r="F4" s="608"/>
      <c r="G4" s="720" t="s">
        <v>514</v>
      </c>
      <c r="H4" s="721"/>
      <c r="I4" s="715" t="s">
        <v>515</v>
      </c>
      <c r="J4" s="716"/>
      <c r="K4" s="720" t="s">
        <v>516</v>
      </c>
      <c r="L4" s="722"/>
      <c r="M4" s="715" t="s">
        <v>517</v>
      </c>
      <c r="N4" s="716"/>
      <c r="O4" s="720" t="s">
        <v>518</v>
      </c>
      <c r="P4" s="722"/>
      <c r="Q4" s="715" t="s">
        <v>519</v>
      </c>
      <c r="R4" s="716"/>
      <c r="S4" s="633" t="s">
        <v>29</v>
      </c>
      <c r="T4" s="634"/>
      <c r="U4" s="634"/>
      <c r="V4" s="634"/>
      <c r="W4" s="634"/>
      <c r="X4" s="635"/>
    </row>
    <row r="5" spans="1:24" ht="26.25" thickBot="1" x14ac:dyDescent="0.3">
      <c r="A5" s="511" t="s">
        <v>30</v>
      </c>
      <c r="B5" s="512" t="s">
        <v>31</v>
      </c>
      <c r="C5" s="513" t="s">
        <v>123</v>
      </c>
      <c r="D5" s="514" t="s">
        <v>33</v>
      </c>
      <c r="E5" s="513" t="s">
        <v>34</v>
      </c>
      <c r="F5" s="536" t="s">
        <v>124</v>
      </c>
      <c r="G5" s="537" t="s">
        <v>36</v>
      </c>
      <c r="H5" s="411" t="s">
        <v>37</v>
      </c>
      <c r="I5" s="517" t="s">
        <v>38</v>
      </c>
      <c r="J5" s="538" t="s">
        <v>39</v>
      </c>
      <c r="K5" s="539" t="s">
        <v>40</v>
      </c>
      <c r="L5" s="540" t="s">
        <v>37</v>
      </c>
      <c r="M5" s="540" t="s">
        <v>38</v>
      </c>
      <c r="N5" s="541" t="s">
        <v>39</v>
      </c>
      <c r="O5" s="539" t="s">
        <v>40</v>
      </c>
      <c r="P5" s="540" t="s">
        <v>37</v>
      </c>
      <c r="Q5" s="540" t="s">
        <v>38</v>
      </c>
      <c r="R5" s="541" t="s">
        <v>39</v>
      </c>
      <c r="S5" s="474" t="s">
        <v>14</v>
      </c>
      <c r="T5" s="281" t="s">
        <v>15</v>
      </c>
      <c r="U5" s="281" t="s">
        <v>16</v>
      </c>
      <c r="V5" s="281" t="s">
        <v>17</v>
      </c>
      <c r="W5" s="281" t="s">
        <v>18</v>
      </c>
      <c r="X5" s="281" t="s">
        <v>19</v>
      </c>
    </row>
    <row r="6" spans="1:24" ht="55.5" customHeight="1" x14ac:dyDescent="0.25">
      <c r="A6" s="717" t="s">
        <v>420</v>
      </c>
      <c r="B6" s="192" t="s">
        <v>421</v>
      </c>
      <c r="C6" s="202" t="s">
        <v>422</v>
      </c>
      <c r="D6" s="202" t="s">
        <v>423</v>
      </c>
      <c r="E6" s="202" t="s">
        <v>240</v>
      </c>
      <c r="F6" s="355">
        <v>44545</v>
      </c>
      <c r="G6" s="121">
        <v>0</v>
      </c>
      <c r="H6" s="542" t="s">
        <v>424</v>
      </c>
      <c r="I6" s="148">
        <v>0</v>
      </c>
      <c r="J6" s="543" t="s">
        <v>546</v>
      </c>
      <c r="K6" s="544"/>
      <c r="L6" s="367"/>
      <c r="M6" s="368"/>
      <c r="N6" s="131"/>
      <c r="O6" s="545"/>
      <c r="P6" s="546"/>
      <c r="Q6" s="546"/>
      <c r="R6" s="547"/>
      <c r="S6" s="369">
        <v>0</v>
      </c>
      <c r="T6" s="321">
        <v>0</v>
      </c>
      <c r="U6" s="321">
        <v>0</v>
      </c>
      <c r="V6" s="321">
        <v>0</v>
      </c>
      <c r="W6" s="321">
        <v>0</v>
      </c>
      <c r="X6" s="548">
        <v>1</v>
      </c>
    </row>
    <row r="7" spans="1:24" ht="81.75" customHeight="1" thickBot="1" x14ac:dyDescent="0.3">
      <c r="A7" s="718"/>
      <c r="B7" s="172" t="s">
        <v>425</v>
      </c>
      <c r="C7" s="173" t="s">
        <v>426</v>
      </c>
      <c r="D7" s="173" t="s">
        <v>423</v>
      </c>
      <c r="E7" s="173" t="s">
        <v>157</v>
      </c>
      <c r="F7" s="359">
        <v>44469</v>
      </c>
      <c r="G7" s="361">
        <v>0.33</v>
      </c>
      <c r="H7" s="549" t="s">
        <v>427</v>
      </c>
      <c r="I7" s="149">
        <f>+G7</f>
        <v>0.33</v>
      </c>
      <c r="J7" s="574" t="s">
        <v>554</v>
      </c>
      <c r="K7" s="550"/>
      <c r="L7" s="365"/>
      <c r="M7" s="366"/>
      <c r="N7" s="120"/>
      <c r="O7" s="551"/>
      <c r="P7" s="552"/>
      <c r="Q7" s="552"/>
      <c r="R7" s="553"/>
      <c r="S7" s="369">
        <v>0</v>
      </c>
      <c r="T7" s="321">
        <v>0</v>
      </c>
      <c r="U7" s="321">
        <v>0</v>
      </c>
      <c r="V7" s="321">
        <v>0</v>
      </c>
      <c r="W7" s="548">
        <v>1</v>
      </c>
      <c r="X7" s="321">
        <v>1</v>
      </c>
    </row>
    <row r="8" spans="1:24" ht="80.25" customHeight="1" x14ac:dyDescent="0.25">
      <c r="A8" s="718"/>
      <c r="B8" s="172" t="s">
        <v>428</v>
      </c>
      <c r="C8" s="173" t="s">
        <v>429</v>
      </c>
      <c r="D8" s="173" t="s">
        <v>423</v>
      </c>
      <c r="E8" s="173" t="s">
        <v>430</v>
      </c>
      <c r="F8" s="359">
        <v>44362</v>
      </c>
      <c r="G8" s="361">
        <v>0</v>
      </c>
      <c r="H8" s="549" t="s">
        <v>431</v>
      </c>
      <c r="I8" s="149">
        <v>0</v>
      </c>
      <c r="J8" s="543" t="s">
        <v>555</v>
      </c>
      <c r="K8" s="550"/>
      <c r="L8" s="365"/>
      <c r="M8" s="366"/>
      <c r="N8" s="120"/>
      <c r="O8" s="551"/>
      <c r="P8" s="552"/>
      <c r="Q8" s="552"/>
      <c r="R8" s="553"/>
      <c r="S8" s="369">
        <v>0</v>
      </c>
      <c r="T8" s="321">
        <v>0</v>
      </c>
      <c r="U8" s="321">
        <v>1</v>
      </c>
      <c r="V8" s="321">
        <v>1</v>
      </c>
      <c r="W8" s="321">
        <v>1</v>
      </c>
      <c r="X8" s="321">
        <v>1</v>
      </c>
    </row>
    <row r="9" spans="1:24" ht="90" customHeight="1" thickBot="1" x14ac:dyDescent="0.3">
      <c r="A9" s="719"/>
      <c r="B9" s="196" t="s">
        <v>432</v>
      </c>
      <c r="C9" s="238" t="s">
        <v>433</v>
      </c>
      <c r="D9" s="238" t="s">
        <v>423</v>
      </c>
      <c r="E9" s="238" t="s">
        <v>434</v>
      </c>
      <c r="F9" s="360">
        <v>44377</v>
      </c>
      <c r="G9" s="161">
        <v>0.25</v>
      </c>
      <c r="H9" s="549" t="s">
        <v>435</v>
      </c>
      <c r="I9" s="554">
        <f>+G9</f>
        <v>0.25</v>
      </c>
      <c r="J9" s="574" t="s">
        <v>556</v>
      </c>
      <c r="K9" s="555"/>
      <c r="L9" s="363"/>
      <c r="M9" s="363"/>
      <c r="N9" s="364"/>
      <c r="O9" s="362"/>
      <c r="P9" s="363"/>
      <c r="Q9" s="363"/>
      <c r="R9" s="364"/>
      <c r="S9" s="369">
        <v>0</v>
      </c>
      <c r="T9" s="321">
        <v>0</v>
      </c>
      <c r="U9" s="321">
        <v>1</v>
      </c>
      <c r="V9" s="321">
        <v>1</v>
      </c>
      <c r="W9" s="321">
        <v>1</v>
      </c>
      <c r="X9" s="321">
        <v>1</v>
      </c>
    </row>
    <row r="10" spans="1:24" x14ac:dyDescent="0.25">
      <c r="F10" s="343" t="s">
        <v>79</v>
      </c>
      <c r="I10" s="764"/>
      <c r="S10" s="322">
        <f t="shared" ref="S10:X10" si="0">SUM(S6:S9)</f>
        <v>0</v>
      </c>
      <c r="T10" s="322">
        <f t="shared" si="0"/>
        <v>0</v>
      </c>
      <c r="U10" s="322">
        <f t="shared" si="0"/>
        <v>2</v>
      </c>
      <c r="V10" s="322">
        <f t="shared" si="0"/>
        <v>2</v>
      </c>
      <c r="W10" s="322">
        <f t="shared" si="0"/>
        <v>3</v>
      </c>
      <c r="X10" s="322">
        <f t="shared" si="0"/>
        <v>4</v>
      </c>
    </row>
    <row r="11" spans="1:24" x14ac:dyDescent="0.25">
      <c r="F11" s="343" t="s">
        <v>80</v>
      </c>
      <c r="S11" s="556">
        <f t="shared" ref="S11:X11" si="1">+S10/$X$10</f>
        <v>0</v>
      </c>
      <c r="T11" s="556">
        <f t="shared" si="1"/>
        <v>0</v>
      </c>
      <c r="U11" s="556">
        <f t="shared" si="1"/>
        <v>0.5</v>
      </c>
      <c r="V11" s="556">
        <f t="shared" si="1"/>
        <v>0.5</v>
      </c>
      <c r="W11" s="556">
        <f t="shared" si="1"/>
        <v>0.75</v>
      </c>
      <c r="X11" s="556">
        <f t="shared" si="1"/>
        <v>1</v>
      </c>
    </row>
  </sheetData>
  <mergeCells count="15">
    <mergeCell ref="O3:R3"/>
    <mergeCell ref="A1:F1"/>
    <mergeCell ref="A2:F2"/>
    <mergeCell ref="A3:F3"/>
    <mergeCell ref="G3:J3"/>
    <mergeCell ref="K3:N3"/>
    <mergeCell ref="Q4:R4"/>
    <mergeCell ref="S4:X4"/>
    <mergeCell ref="A6:A9"/>
    <mergeCell ref="A4:F4"/>
    <mergeCell ref="G4:H4"/>
    <mergeCell ref="I4:J4"/>
    <mergeCell ref="K4:L4"/>
    <mergeCell ref="M4:N4"/>
    <mergeCell ref="O4:P4"/>
  </mergeCells>
  <pageMargins left="0.7" right="0.7" top="0.75" bottom="0.75" header="0.3" footer="0.3"/>
  <pageSetup scale="75" orientation="portrait" horizontalDpi="360" verticalDpi="36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ColWidth="11.42578125" defaultRowHeight="15" x14ac:dyDescent="0.25"/>
  <cols>
    <col min="2" max="2" width="41.85546875" customWidth="1"/>
    <col min="3" max="3" width="35" customWidth="1"/>
    <col min="4" max="4" width="25.5703125" customWidth="1"/>
  </cols>
  <sheetData>
    <row r="1" spans="1:5" ht="48.75" customHeight="1" x14ac:dyDescent="0.25">
      <c r="A1" s="40" t="s">
        <v>81</v>
      </c>
      <c r="B1" s="40" t="s">
        <v>82</v>
      </c>
      <c r="C1" s="40" t="s">
        <v>223</v>
      </c>
      <c r="D1" s="49" t="s">
        <v>224</v>
      </c>
    </row>
    <row r="2" spans="1:5" ht="30" x14ac:dyDescent="0.25">
      <c r="A2" s="29">
        <v>1</v>
      </c>
      <c r="B2" s="28" t="s">
        <v>225</v>
      </c>
      <c r="C2" s="1" t="s">
        <v>226</v>
      </c>
      <c r="D2" s="31">
        <v>50</v>
      </c>
    </row>
    <row r="3" spans="1:5" x14ac:dyDescent="0.25">
      <c r="A3" s="29">
        <v>2</v>
      </c>
      <c r="B3" s="28" t="s">
        <v>97</v>
      </c>
      <c r="C3" s="1" t="s">
        <v>227</v>
      </c>
      <c r="D3" s="31">
        <v>50</v>
      </c>
    </row>
    <row r="4" spans="1:5" x14ac:dyDescent="0.25">
      <c r="A4" s="29">
        <v>3</v>
      </c>
      <c r="B4" s="28" t="s">
        <v>90</v>
      </c>
      <c r="C4" s="1" t="s">
        <v>228</v>
      </c>
      <c r="D4" s="31">
        <v>50</v>
      </c>
    </row>
    <row r="5" spans="1:5" x14ac:dyDescent="0.25">
      <c r="A5" s="29">
        <v>4</v>
      </c>
      <c r="B5" s="28" t="s">
        <v>91</v>
      </c>
      <c r="C5" s="1" t="s">
        <v>229</v>
      </c>
      <c r="D5" s="31">
        <v>50</v>
      </c>
    </row>
    <row r="6" spans="1:5" x14ac:dyDescent="0.25">
      <c r="A6" s="29">
        <v>5</v>
      </c>
      <c r="B6" s="28" t="s">
        <v>105</v>
      </c>
      <c r="C6" s="1" t="s">
        <v>230</v>
      </c>
      <c r="D6" s="31">
        <v>50</v>
      </c>
    </row>
    <row r="7" spans="1:5" x14ac:dyDescent="0.25">
      <c r="A7" s="29">
        <v>6</v>
      </c>
      <c r="B7" s="28" t="s">
        <v>110</v>
      </c>
      <c r="C7" s="1" t="s">
        <v>231</v>
      </c>
      <c r="D7" s="31">
        <v>50</v>
      </c>
    </row>
    <row r="8" spans="1:5" x14ac:dyDescent="0.25">
      <c r="C8" s="45" t="s">
        <v>232</v>
      </c>
      <c r="D8" s="46">
        <f>AVERAGE(D2:D7)</f>
        <v>50</v>
      </c>
      <c r="E8" s="32"/>
    </row>
    <row r="10" spans="1:5" ht="71.25" customHeight="1" x14ac:dyDescent="0.25">
      <c r="A10" s="42" t="s">
        <v>81</v>
      </c>
      <c r="B10" s="40" t="s">
        <v>82</v>
      </c>
      <c r="C10" s="40" t="s">
        <v>223</v>
      </c>
      <c r="D10" s="41" t="s">
        <v>233</v>
      </c>
    </row>
    <row r="11" spans="1:5" x14ac:dyDescent="0.25">
      <c r="A11" s="26">
        <v>1</v>
      </c>
      <c r="B11" s="39"/>
      <c r="C11" s="39" t="s">
        <v>234</v>
      </c>
      <c r="D11" s="44">
        <v>50</v>
      </c>
    </row>
    <row r="12" spans="1:5" x14ac:dyDescent="0.25">
      <c r="A12" s="26">
        <v>2</v>
      </c>
      <c r="B12" s="27" t="s">
        <v>88</v>
      </c>
      <c r="C12" s="1" t="s">
        <v>51</v>
      </c>
      <c r="D12" s="44">
        <v>50</v>
      </c>
    </row>
    <row r="13" spans="1:5" x14ac:dyDescent="0.25">
      <c r="A13" s="26">
        <v>3</v>
      </c>
      <c r="B13" s="28" t="s">
        <v>235</v>
      </c>
      <c r="C13" s="1" t="s">
        <v>51</v>
      </c>
      <c r="D13" s="44">
        <v>50</v>
      </c>
    </row>
    <row r="14" spans="1:5" x14ac:dyDescent="0.25">
      <c r="A14" s="26">
        <v>4</v>
      </c>
      <c r="B14" s="28" t="s">
        <v>89</v>
      </c>
      <c r="C14" s="1" t="s">
        <v>157</v>
      </c>
      <c r="D14" s="44">
        <v>50</v>
      </c>
    </row>
    <row r="15" spans="1:5" ht="30" x14ac:dyDescent="0.25">
      <c r="A15" s="26">
        <v>5</v>
      </c>
      <c r="B15" s="28" t="s">
        <v>111</v>
      </c>
      <c r="C15" s="1" t="s">
        <v>236</v>
      </c>
      <c r="D15" s="44">
        <v>50</v>
      </c>
    </row>
    <row r="16" spans="1:5" x14ac:dyDescent="0.25">
      <c r="A16" s="26">
        <v>6</v>
      </c>
      <c r="B16" s="28" t="s">
        <v>112</v>
      </c>
      <c r="C16" s="1" t="s">
        <v>237</v>
      </c>
      <c r="D16" s="44">
        <v>50</v>
      </c>
    </row>
    <row r="17" spans="1:5" x14ac:dyDescent="0.25">
      <c r="A17" s="26">
        <v>7</v>
      </c>
      <c r="B17" s="28" t="s">
        <v>113</v>
      </c>
      <c r="C17" s="1" t="s">
        <v>238</v>
      </c>
      <c r="D17" s="44">
        <v>50</v>
      </c>
    </row>
    <row r="18" spans="1:5" x14ac:dyDescent="0.25">
      <c r="A18" s="26">
        <v>8</v>
      </c>
      <c r="B18" s="28" t="s">
        <v>114</v>
      </c>
      <c r="C18" s="1" t="s">
        <v>238</v>
      </c>
      <c r="D18" s="44">
        <v>50</v>
      </c>
    </row>
    <row r="19" spans="1:5" ht="30" x14ac:dyDescent="0.25">
      <c r="A19" s="26">
        <v>9</v>
      </c>
      <c r="B19" s="28" t="s">
        <v>115</v>
      </c>
      <c r="C19" s="27" t="s">
        <v>239</v>
      </c>
      <c r="D19" s="44">
        <v>50</v>
      </c>
    </row>
    <row r="20" spans="1:5" x14ac:dyDescent="0.25">
      <c r="A20" s="26">
        <v>10</v>
      </c>
      <c r="B20" s="28" t="s">
        <v>116</v>
      </c>
      <c r="C20" s="1" t="s">
        <v>240</v>
      </c>
      <c r="D20" s="44">
        <v>50</v>
      </c>
    </row>
    <row r="21" spans="1:5" x14ac:dyDescent="0.25">
      <c r="A21" s="26">
        <v>11</v>
      </c>
      <c r="B21" s="28" t="s">
        <v>117</v>
      </c>
      <c r="C21" s="1" t="s">
        <v>238</v>
      </c>
      <c r="D21" s="44">
        <v>50</v>
      </c>
    </row>
    <row r="22" spans="1:5" x14ac:dyDescent="0.25">
      <c r="A22" s="26">
        <v>12</v>
      </c>
      <c r="B22" s="27" t="s">
        <v>118</v>
      </c>
      <c r="C22" s="1" t="s">
        <v>241</v>
      </c>
      <c r="D22" s="44">
        <v>50</v>
      </c>
    </row>
    <row r="23" spans="1:5" x14ac:dyDescent="0.25">
      <c r="C23" s="50" t="s">
        <v>232</v>
      </c>
      <c r="D23" s="51">
        <f>AVERAGE(D11:D22)</f>
        <v>50</v>
      </c>
      <c r="E23" s="32"/>
    </row>
    <row r="24" spans="1:5" x14ac:dyDescent="0.25">
      <c r="C24" s="47" t="s">
        <v>242</v>
      </c>
      <c r="D24" s="48">
        <f>+D8+D23</f>
        <v>100</v>
      </c>
      <c r="E24" s="3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78E6BD9-7417-4BA7-A816-0392E2D3B8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BE57151-BCFF-4D18-8AC8-BE92F440CE0F}">
  <ds:schemaRefs>
    <ds:schemaRef ds:uri="http://schemas.microsoft.com/sharepoint/v3/contenttype/forms"/>
  </ds:schemaRefs>
</ds:datastoreItem>
</file>

<file path=customXml/itemProps3.xml><?xml version="1.0" encoding="utf-8"?>
<ds:datastoreItem xmlns:ds="http://schemas.openxmlformats.org/officeDocument/2006/customXml" ds:itemID="{F7B71BE5-CD5A-4238-A8AA-1CED5F3D7C2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12</vt:i4>
      </vt:variant>
    </vt:vector>
  </HeadingPairs>
  <TitlesOfParts>
    <vt:vector size="24" baseType="lpstr">
      <vt:lpstr>Consolidado</vt:lpstr>
      <vt:lpstr>Antecedentes</vt:lpstr>
      <vt:lpstr>Programación Metas</vt:lpstr>
      <vt:lpstr>4.1RC</vt:lpstr>
      <vt:lpstr>Hoja1</vt:lpstr>
      <vt:lpstr>1.Riesgos corrupción </vt:lpstr>
      <vt:lpstr>2.Racionalización</vt:lpstr>
      <vt:lpstr>3.Rendición de Cuentas</vt:lpstr>
      <vt:lpstr>4.Atencion al Ciudadano</vt:lpstr>
      <vt:lpstr>5.Transparencia </vt:lpstr>
      <vt:lpstr>6. Iniciativas adicionales.</vt:lpstr>
      <vt:lpstr>2.1 RdeC</vt:lpstr>
      <vt:lpstr>'1.Riesgos corrupción '!Área_de_impresión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'Programación Metas'!Área_de_impresión</vt:lpstr>
      <vt:lpstr>'1.Riesgos corrupción '!Títulos_a_imprimir</vt:lpstr>
      <vt:lpstr>'2.Racionalización'!Títulos_a_imprimir</vt:lpstr>
      <vt:lpstr>'3.Rendición de Cuentas'!Títulos_a_imprimir</vt:lpstr>
      <vt:lpstr>'4.Atencion al Ciudadano'!Títulos_a_imprimir</vt:lpstr>
      <vt:lpstr>'5.Transparencia '!Títulos_a_imprimir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CI-H-000237</dc:creator>
  <cp:keywords/>
  <dc:description/>
  <cp:lastModifiedBy>Admin</cp:lastModifiedBy>
  <cp:revision/>
  <dcterms:created xsi:type="dcterms:W3CDTF">2014-07-11T18:50:50Z</dcterms:created>
  <dcterms:modified xsi:type="dcterms:W3CDTF">2021-05-14T14:25:19Z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