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24226"/>
  <mc:AlternateContent xmlns:mc="http://schemas.openxmlformats.org/markup-compatibility/2006">
    <mc:Choice Requires="x15">
      <x15ac:absPath xmlns:x15ac="http://schemas.microsoft.com/office/spreadsheetml/2010/11/ac" url="E:\MINDEPORTE 2021\PAYAC 2021\Ajustes y modificaciones Payac 2021\Versión 4_Nov\"/>
    </mc:Choice>
  </mc:AlternateContent>
  <xr:revisionPtr revIDLastSave="0" documentId="13_ncr:1_{6FC9F4DD-E2C9-441F-87A5-D247A4159F43}" xr6:coauthVersionLast="47" xr6:coauthVersionMax="47" xr10:uidLastSave="{00000000-0000-0000-0000-000000000000}"/>
  <bookViews>
    <workbookView xWindow="-120" yWindow="-120" windowWidth="20730" windowHeight="11160" tabRatio="810" firstSheet="3" activeTab="3" xr2:uid="{00000000-000D-0000-FFFF-FFFF00000000}"/>
  </bookViews>
  <sheets>
    <sheet name="Consolidado" sheetId="36" state="hidden" r:id="rId1"/>
    <sheet name="Antecedentes" sheetId="38" r:id="rId2"/>
    <sheet name="Programación Metas" sheetId="40" state="hidden" r:id="rId3"/>
    <sheet name="1.Riesgos corrupción" sheetId="23" r:id="rId4"/>
    <sheet name="4.1RC" sheetId="34" state="hidden" r:id="rId5"/>
    <sheet name="2.Racionalización" sheetId="33" r:id="rId6"/>
    <sheet name="3.Rendición de Cuentas" sheetId="29" r:id="rId7"/>
    <sheet name="2.1 RdeC" sheetId="35" state="hidden" r:id="rId8"/>
    <sheet name="4.Atencion al Ciudadano" sheetId="28" r:id="rId9"/>
    <sheet name="5.Transparencia " sheetId="31" r:id="rId10"/>
    <sheet name="6. Iniciativas adicionales." sheetId="37" r:id="rId11"/>
  </sheets>
  <externalReferences>
    <externalReference r:id="rId12"/>
  </externalReferences>
  <definedNames>
    <definedName name="_xlnm._FilterDatabase" localSheetId="3" hidden="1">'1.Riesgos corrupción'!$A$5:$F$21</definedName>
    <definedName name="_xlnm._FilterDatabase" localSheetId="5" hidden="1">'2.Racionalización'!$B$5:$N$8</definedName>
    <definedName name="_xlnm._FilterDatabase" localSheetId="6" hidden="1">'3.Rendición de Cuentas'!$A$5:$F$23</definedName>
    <definedName name="_xlnm._FilterDatabase" localSheetId="8" hidden="1">'4.Atencion al Ciudadano'!$A$5:$F$30</definedName>
    <definedName name="_xlnm._FilterDatabase" localSheetId="9" hidden="1">'5.Transparencia '!$A$5:$F$18</definedName>
    <definedName name="a">#REF!</definedName>
    <definedName name="A_Obj1" localSheetId="3">OFFSET(#REF!,0,0,COUNTA(#REF!)-1,1)</definedName>
    <definedName name="A_Obj1" localSheetId="6">OFFSET(#REF!,0,0,COUNTA(#REF!)-1,1)</definedName>
    <definedName name="A_Obj1" localSheetId="8">OFFSET(#REF!,0,0,COUNTA(#REF!)-1,1)</definedName>
    <definedName name="A_Obj1" localSheetId="9">OFFSET(#REF!,0,0,COUNTA(#REF!)-1,1)</definedName>
    <definedName name="A_Obj1" localSheetId="2">OFFSET(#REF!,0,0,COUNTA(#REF!)-1,1)</definedName>
    <definedName name="A_Obj1">OFFSET(#REF!,0,0,COUNTA(#REF!)-1,1)</definedName>
    <definedName name="A_Obj2" localSheetId="3">OFFSET(#REF!,0,0,COUNTA(#REF!)-1,1)</definedName>
    <definedName name="A_Obj2" localSheetId="6">OFFSET(#REF!,0,0,COUNTA(#REF!)-1,1)</definedName>
    <definedName name="A_Obj2" localSheetId="8">OFFSET(#REF!,0,0,COUNTA(#REF!)-1,1)</definedName>
    <definedName name="A_Obj2" localSheetId="9">OFFSET(#REF!,0,0,COUNTA(#REF!)-1,1)</definedName>
    <definedName name="A_Obj2" localSheetId="2">OFFSET(#REF!,0,0,COUNTA(#REF!)-1,1)</definedName>
    <definedName name="A_Obj2">OFFSET(#REF!,0,0,COUNTA(#REF!)-1,1)</definedName>
    <definedName name="A_Obj3" localSheetId="3">OFFSET(#REF!,0,0,COUNTA(#REF!)-1,1)</definedName>
    <definedName name="A_Obj3" localSheetId="6">OFFSET(#REF!,0,0,COUNTA(#REF!)-1,1)</definedName>
    <definedName name="A_Obj3" localSheetId="8">OFFSET(#REF!,0,0,COUNTA(#REF!)-1,1)</definedName>
    <definedName name="A_Obj3" localSheetId="9">OFFSET(#REF!,0,0,COUNTA(#REF!)-1,1)</definedName>
    <definedName name="A_Obj3" localSheetId="2">OFFSET(#REF!,0,0,COUNTA(#REF!)-1,1)</definedName>
    <definedName name="A_Obj3">OFFSET(#REF!,0,0,COUNTA(#REF!)-1,1)</definedName>
    <definedName name="A_Obj4" localSheetId="3">OFFSET(#REF!,0,0,COUNTA(#REF!)-1,1)</definedName>
    <definedName name="A_Obj4" localSheetId="6">OFFSET(#REF!,0,0,COUNTA(#REF!)-1,1)</definedName>
    <definedName name="A_Obj4" localSheetId="8">OFFSET(#REF!,0,0,COUNTA(#REF!)-1,1)</definedName>
    <definedName name="A_Obj4" localSheetId="9">OFFSET(#REF!,0,0,COUNTA(#REF!)-1,1)</definedName>
    <definedName name="A_Obj4" localSheetId="2">OFFSET(#REF!,0,0,COUNTA(#REF!)-1,1)</definedName>
    <definedName name="A_Obj4">OFFSET(#REF!,0,0,COUNTA(#REF!)-1,1)</definedName>
    <definedName name="Acc_1" localSheetId="3">#REF!</definedName>
    <definedName name="Acc_1" localSheetId="6">#REF!</definedName>
    <definedName name="Acc_1" localSheetId="8">#REF!</definedName>
    <definedName name="Acc_1" localSheetId="9">#REF!</definedName>
    <definedName name="Acc_1" localSheetId="2">#REF!</definedName>
    <definedName name="Acc_1">#REF!</definedName>
    <definedName name="Acc_1234" localSheetId="2">#REF!</definedName>
    <definedName name="Acc_1234">#REF!</definedName>
    <definedName name="Acc_2" localSheetId="3">#REF!</definedName>
    <definedName name="Acc_2" localSheetId="6">#REF!</definedName>
    <definedName name="Acc_2" localSheetId="8">#REF!</definedName>
    <definedName name="Acc_2" localSheetId="9">#REF!</definedName>
    <definedName name="Acc_2" localSheetId="2">#REF!</definedName>
    <definedName name="Acc_2">#REF!</definedName>
    <definedName name="Acc_3" localSheetId="3">#REF!</definedName>
    <definedName name="Acc_3" localSheetId="6">#REF!</definedName>
    <definedName name="Acc_3" localSheetId="8">#REF!</definedName>
    <definedName name="Acc_3" localSheetId="9">#REF!</definedName>
    <definedName name="Acc_3" localSheetId="2">#REF!</definedName>
    <definedName name="Acc_3">#REF!</definedName>
    <definedName name="Acc_4" localSheetId="3">#REF!</definedName>
    <definedName name="Acc_4" localSheetId="6">#REF!</definedName>
    <definedName name="Acc_4" localSheetId="8">#REF!</definedName>
    <definedName name="Acc_4" localSheetId="9">#REF!</definedName>
    <definedName name="Acc_4" localSheetId="2">#REF!</definedName>
    <definedName name="Acc_4">#REF!</definedName>
    <definedName name="Acc_5" localSheetId="3">#REF!</definedName>
    <definedName name="Acc_5" localSheetId="6">#REF!</definedName>
    <definedName name="Acc_5" localSheetId="8">#REF!</definedName>
    <definedName name="Acc_5" localSheetId="9">#REF!</definedName>
    <definedName name="Acc_5" localSheetId="2">#REF!</definedName>
    <definedName name="Acc_5">#REF!</definedName>
    <definedName name="Acc_6" localSheetId="3">#REF!</definedName>
    <definedName name="Acc_6" localSheetId="6">#REF!</definedName>
    <definedName name="Acc_6" localSheetId="8">#REF!</definedName>
    <definedName name="Acc_6" localSheetId="9">#REF!</definedName>
    <definedName name="Acc_6" localSheetId="2">#REF!</definedName>
    <definedName name="Acc_6">#REF!</definedName>
    <definedName name="Acc_7" localSheetId="3">#REF!</definedName>
    <definedName name="Acc_7" localSheetId="6">#REF!</definedName>
    <definedName name="Acc_7" localSheetId="8">#REF!</definedName>
    <definedName name="Acc_7" localSheetId="9">#REF!</definedName>
    <definedName name="Acc_7" localSheetId="2">#REF!</definedName>
    <definedName name="Acc_7">#REF!</definedName>
    <definedName name="Acc_8" localSheetId="3">#REF!</definedName>
    <definedName name="Acc_8" localSheetId="6">#REF!</definedName>
    <definedName name="Acc_8" localSheetId="8">#REF!</definedName>
    <definedName name="Acc_8" localSheetId="9">#REF!</definedName>
    <definedName name="Acc_8" localSheetId="2">#REF!</definedName>
    <definedName name="Acc_8">#REF!</definedName>
    <definedName name="Acc_9" localSheetId="3">#REF!</definedName>
    <definedName name="Acc_9" localSheetId="6">#REF!</definedName>
    <definedName name="Acc_9" localSheetId="8">#REF!</definedName>
    <definedName name="Acc_9" localSheetId="9">#REF!</definedName>
    <definedName name="Acc_9" localSheetId="2">#REF!</definedName>
    <definedName name="Acc_9">#REF!</definedName>
    <definedName name="_xlnm.Print_Area" localSheetId="3">'1.Riesgos corrupción'!$A$1:$F$21</definedName>
    <definedName name="_xlnm.Print_Area" localSheetId="5">'2.Racionalización'!$A$1:$F$8</definedName>
    <definedName name="_xlnm.Print_Area" localSheetId="6">'3.Rendición de Cuentas'!$A$1:$F$23</definedName>
    <definedName name="_xlnm.Print_Area" localSheetId="8">'4.Atencion al Ciudadano'!$A$1:$F$30</definedName>
    <definedName name="_xlnm.Print_Area" localSheetId="9">'5.Transparencia '!$A$1:$F$18</definedName>
    <definedName name="_xlnm.Print_Area" localSheetId="0">Consolidado!$B$1:$G$30</definedName>
    <definedName name="_xlnm.Print_Area" localSheetId="2">'Programación Metas'!$B$1:$I$15</definedName>
    <definedName name="Componente_1._Mapa_de_Riesgos_de_Corrupción" localSheetId="6">[1]Consolidado!#REF!</definedName>
    <definedName name="Componente_1._Mapa_de_Riesgos_de_Corrupción" localSheetId="8">[1]Consolidado!#REF!</definedName>
    <definedName name="Componente_1._Mapa_de_Riesgos_de_Corrupción" localSheetId="9">[1]Consolidado!#REF!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3">#REF!</definedName>
    <definedName name="Departamentos" localSheetId="6">#REF!</definedName>
    <definedName name="Departamentos" localSheetId="8">#REF!</definedName>
    <definedName name="Departamentos" localSheetId="9">#REF!</definedName>
    <definedName name="Departamentos" localSheetId="2">#REF!</definedName>
    <definedName name="Departamentos">#REF!</definedName>
    <definedName name="Fuentes" localSheetId="3">#REF!</definedName>
    <definedName name="Fuentes" localSheetId="6">#REF!</definedName>
    <definedName name="Fuentes" localSheetId="8">#REF!</definedName>
    <definedName name="Fuentes" localSheetId="9">#REF!</definedName>
    <definedName name="Fuentes" localSheetId="2">#REF!</definedName>
    <definedName name="Fuentes">#REF!</definedName>
    <definedName name="Indicadores" localSheetId="3">#REF!</definedName>
    <definedName name="Indicadores" localSheetId="6">#REF!</definedName>
    <definedName name="Indicadores" localSheetId="8">#REF!</definedName>
    <definedName name="Indicadores" localSheetId="9">#REF!</definedName>
    <definedName name="Indicadores" localSheetId="2">#REF!</definedName>
    <definedName name="Indicadores">#REF!</definedName>
    <definedName name="Objetivos" localSheetId="3">OFFSET(#REF!,0,0,COUNTA(#REF!)-1,1)</definedName>
    <definedName name="Objetivos" localSheetId="6">OFFSET(#REF!,0,0,COUNTA(#REF!)-1,1)</definedName>
    <definedName name="Objetivos" localSheetId="8">OFFSET(#REF!,0,0,COUNTA(#REF!)-1,1)</definedName>
    <definedName name="Objetivos" localSheetId="9">OFFSET(#REF!,0,0,COUNTA(#REF!)-1,1)</definedName>
    <definedName name="Objetivos" localSheetId="2">OFFSET(#REF!,0,0,COUNTA(#REF!)-1,1)</definedName>
    <definedName name="Objetivos">OFFSET(#REF!,0,0,COUNTA(#REF!)-1,1)</definedName>
    <definedName name="_xlnm.Print_Titles" localSheetId="3">'1.Riesgos corrupción'!$4:$5</definedName>
    <definedName name="_xlnm.Print_Titles" localSheetId="5">'2.Racionalización'!$4:$5</definedName>
    <definedName name="_xlnm.Print_Titles" localSheetId="6">'3.Rendición de Cuentas'!$4:$5</definedName>
    <definedName name="_xlnm.Print_Titles" localSheetId="8">'4.Atencion al Ciudadano'!$4:$5</definedName>
    <definedName name="_xlnm.Print_Titles" localSheetId="9">'5.Transparencia '!$4:$5</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S9" i="33" l="1"/>
  <c r="U9" i="33"/>
  <c r="T9" i="33"/>
  <c r="G12" i="40" l="1"/>
  <c r="U19" i="31"/>
  <c r="D12" i="40" s="1"/>
  <c r="V19" i="31"/>
  <c r="E12" i="40" s="1"/>
  <c r="W19" i="31"/>
  <c r="F12" i="40" s="1"/>
  <c r="X19" i="31"/>
  <c r="Y19" i="31"/>
  <c r="H12" i="40" s="1"/>
  <c r="T19" i="31"/>
  <c r="C12" i="40" s="1"/>
  <c r="G11" i="40"/>
  <c r="AA31" i="28"/>
  <c r="H11" i="40" s="1"/>
  <c r="Z31" i="28"/>
  <c r="Y31" i="28"/>
  <c r="F11" i="40" s="1"/>
  <c r="X31" i="28"/>
  <c r="E11" i="40" s="1"/>
  <c r="W31" i="28"/>
  <c r="D11" i="40" s="1"/>
  <c r="V31" i="28"/>
  <c r="C11" i="40" s="1"/>
  <c r="T24" i="29" l="1"/>
  <c r="D10" i="40" s="1"/>
  <c r="U24" i="29"/>
  <c r="E10" i="40" s="1"/>
  <c r="V24" i="29"/>
  <c r="F10" i="40" s="1"/>
  <c r="W24" i="29"/>
  <c r="G10" i="40" s="1"/>
  <c r="X24" i="29"/>
  <c r="H10" i="40" s="1"/>
  <c r="S24" i="29"/>
  <c r="C10" i="40" s="1"/>
  <c r="F13" i="40"/>
  <c r="G13" i="40"/>
  <c r="X10" i="37"/>
  <c r="H13" i="40" s="1"/>
  <c r="W10" i="37"/>
  <c r="V10" i="37"/>
  <c r="U10" i="37"/>
  <c r="E13" i="40" s="1"/>
  <c r="T10" i="37"/>
  <c r="D13" i="40" s="1"/>
  <c r="S10" i="37"/>
  <c r="C13" i="40" s="1"/>
  <c r="X9" i="33"/>
  <c r="H9" i="40" s="1"/>
  <c r="W9" i="33"/>
  <c r="G9" i="40" s="1"/>
  <c r="V9" i="33"/>
  <c r="F9" i="40" s="1"/>
  <c r="E9" i="40"/>
  <c r="D9" i="40"/>
  <c r="C9" i="40"/>
  <c r="W20" i="23"/>
  <c r="V20" i="23"/>
  <c r="V22" i="23" s="1"/>
  <c r="U20" i="23"/>
  <c r="W19" i="23"/>
  <c r="V19" i="23"/>
  <c r="U19" i="23"/>
  <c r="T19" i="23"/>
  <c r="T22" i="23"/>
  <c r="S22" i="23"/>
  <c r="U22" i="23"/>
  <c r="W22" i="23"/>
  <c r="X22" i="23"/>
  <c r="E8" i="40" l="1"/>
  <c r="E14" i="40" s="1"/>
  <c r="H8" i="40"/>
  <c r="H14" i="40" s="1"/>
  <c r="G8" i="40"/>
  <c r="G14" i="40" s="1"/>
  <c r="F8" i="40"/>
  <c r="F14" i="40" s="1"/>
  <c r="D8" i="40"/>
  <c r="D14" i="40" s="1"/>
  <c r="C8" i="40"/>
  <c r="C14" i="40" s="1"/>
  <c r="D34" i="34" l="1"/>
  <c r="F13" i="34"/>
  <c r="F14" i="34"/>
  <c r="F15" i="34"/>
  <c r="F16" i="34"/>
  <c r="F17" i="34"/>
  <c r="F18" i="34"/>
  <c r="F19" i="34"/>
  <c r="F21" i="34"/>
  <c r="F22" i="34"/>
  <c r="F23" i="34"/>
  <c r="F24" i="34"/>
  <c r="F25" i="34"/>
  <c r="F26" i="34"/>
  <c r="F27" i="34"/>
  <c r="F28" i="34"/>
  <c r="F29" i="34"/>
  <c r="F30" i="34"/>
  <c r="F31" i="34"/>
  <c r="F32" i="34"/>
  <c r="F33" i="34"/>
  <c r="D23" i="35"/>
  <c r="D24" i="35" s="1"/>
  <c r="C34" i="34"/>
  <c r="F34" i="34"/>
  <c r="F11" i="34"/>
  <c r="F6" i="34"/>
  <c r="F5" i="34"/>
  <c r="F4" i="34"/>
  <c r="F3" i="34"/>
  <c r="D8" i="35"/>
</calcChain>
</file>

<file path=xl/sharedStrings.xml><?xml version="1.0" encoding="utf-8"?>
<sst xmlns="http://schemas.openxmlformats.org/spreadsheetml/2006/main" count="671" uniqueCount="405">
  <si>
    <t xml:space="preserve">Responsable </t>
  </si>
  <si>
    <t>Fecha programada</t>
  </si>
  <si>
    <t>Meta o producto</t>
  </si>
  <si>
    <t>Oficina Asesora de Planeación</t>
  </si>
  <si>
    <t>GIT Comunicaciones</t>
  </si>
  <si>
    <t>Subcomponente</t>
  </si>
  <si>
    <t xml:space="preserve"> Actividades</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</si>
  <si>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</si>
  <si>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</si>
  <si>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</si>
  <si>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</si>
  <si>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</si>
  <si>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</si>
  <si>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</si>
  <si>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</si>
  <si>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</si>
  <si>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r>
      <t xml:space="preserve">Subcomponente 3                                    </t>
    </r>
    <r>
      <rPr>
        <sz val="9"/>
        <color theme="2" tint="-0.89999084444715716"/>
        <rFont val="Calibri"/>
        <family val="2"/>
        <scheme val="minor"/>
      </rPr>
      <t xml:space="preserve">             Incentivos para motivar la cultura de la rendición y petición de cuentas</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</si>
  <si>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</si>
  <si>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231F20"/>
        <rFont val="Calibri"/>
        <family val="2"/>
        <scheme val="minor"/>
      </rPr>
      <t>Subcomponente 5</t>
    </r>
    <r>
      <rPr>
        <sz val="9"/>
        <color rgb="FF231F20"/>
        <rFont val="Calibri"/>
        <family val="2"/>
        <scheme val="minor"/>
      </rPr>
      <t xml:space="preserve">
Relacionamiento con el ciudadano</t>
    </r>
  </si>
  <si>
    <t>Avance   Cuantitativo</t>
  </si>
  <si>
    <t>Avance Cualitativo</t>
  </si>
  <si>
    <t>Componente 2: Racionalización (Estrategia antitrámites)</t>
  </si>
  <si>
    <t>TOTAL</t>
  </si>
  <si>
    <t>Avance   Cuantitativo OCI</t>
  </si>
  <si>
    <t>Observaciones OCI</t>
  </si>
  <si>
    <t>Planeación Estratégica</t>
  </si>
  <si>
    <t>Gestión Organizacional</t>
  </si>
  <si>
    <t>Gestión de Comunicaciones</t>
  </si>
  <si>
    <t>Formulación y Adopción de Políticas, Planes y Programas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</si>
  <si>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</si>
  <si>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</si>
  <si>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</si>
  <si>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</si>
  <si>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</si>
  <si>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</si>
  <si>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</si>
  <si>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</si>
  <si>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</si>
  <si>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</si>
  <si>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</si>
  <si>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</si>
  <si>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</si>
  <si>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</si>
  <si>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</si>
  <si>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</si>
  <si>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</si>
  <si>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Área</t>
  </si>
  <si>
    <t>Subdirección</t>
  </si>
  <si>
    <t>Dirección Técnica de Posicionamiento</t>
  </si>
  <si>
    <t>Dirección Técnica de IVC</t>
  </si>
  <si>
    <t>Dirección Técnica de Fomento</t>
  </si>
  <si>
    <t>Dirección Técnica de Rec y Herram</t>
  </si>
  <si>
    <t>GIT Atención al Ciudadano</t>
  </si>
  <si>
    <t>GIT de TIC's</t>
  </si>
  <si>
    <t>GIT de TH</t>
  </si>
  <si>
    <t>GIT de Administrativa</t>
  </si>
  <si>
    <t>GIT de Financiera y Presupuesto
GIT de Tesoreria</t>
  </si>
  <si>
    <t>Oficina Asesora Jurídica</t>
  </si>
  <si>
    <t>OCI</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</si>
  <si>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</si>
  <si>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</si>
  <si>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</si>
  <si>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</si>
  <si>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</si>
  <si>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</si>
  <si>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Dirección - Cooperación</t>
  </si>
  <si>
    <r>
      <t xml:space="preserve">Informes 1er semestral 2019 por área misional
</t>
    </r>
    <r>
      <rPr>
        <b/>
        <sz val="11"/>
        <color rgb="FFFF0000"/>
        <rFont val="Calibri"/>
        <family val="2"/>
        <scheme val="minor"/>
      </rPr>
      <t>(50 ptos)</t>
    </r>
  </si>
  <si>
    <r>
      <t xml:space="preserve">Informe 1er semestre 2019 sobre las estrategias virtuales implementadas
</t>
    </r>
    <r>
      <rPr>
        <b/>
        <sz val="11"/>
        <color rgb="FFFF0000"/>
        <rFont val="Calibri"/>
        <family val="2"/>
        <scheme val="minor"/>
      </rPr>
      <t>(50 ptos)</t>
    </r>
  </si>
  <si>
    <t>Promedio cumplimiento</t>
  </si>
  <si>
    <t>Cumplimiento total</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</si>
  <si>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</si>
  <si>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</si>
  <si>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</si>
  <si>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</si>
  <si>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</si>
  <si>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</si>
  <si>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</si>
  <si>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</si>
  <si>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</si>
  <si>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</si>
  <si>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</si>
  <si>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</si>
  <si>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</si>
  <si>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</si>
  <si>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</si>
  <si>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</si>
  <si>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</si>
  <si>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</si>
  <si>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</si>
  <si>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Seguimiento Segundo Cuatrimestre</t>
  </si>
  <si>
    <t>Seguimiento Tercer Cuatrimestre</t>
  </si>
  <si>
    <t>Resultados Seguimiento Plan Anticorrupción y de Atención al Ciudadano 2020</t>
  </si>
  <si>
    <t>Seguimiento Primer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</si>
  <si>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</si>
  <si>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</si>
  <si>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t>Meta o Producto</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</si>
  <si>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</si>
  <si>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</si>
  <si>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</si>
  <si>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</si>
  <si>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</si>
  <si>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Acción</t>
  </si>
  <si>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</si>
  <si>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</si>
  <si>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</si>
  <si>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r>
      <t xml:space="preserve">Subcomponente 1                                          </t>
    </r>
    <r>
      <rPr>
        <sz val="10"/>
        <color theme="2" tint="-0.89999084444715716"/>
        <rFont val="Calibri"/>
        <family val="2"/>
        <scheme val="minor"/>
      </rPr>
      <t xml:space="preserve"> Información de calidad y en lenguaje comprensible</t>
    </r>
  </si>
  <si>
    <r>
      <rPr>
        <b/>
        <sz val="11"/>
        <color theme="1"/>
        <rFont val="Calibri"/>
        <family val="2"/>
        <scheme val="minor"/>
      </rPr>
      <t>Subcomponente 1:</t>
    </r>
    <r>
      <rPr>
        <sz val="11"/>
        <color theme="1"/>
        <rFont val="Calibri"/>
        <family val="2"/>
        <scheme val="minor"/>
      </rPr>
      <t xml:space="preserve">
Identificación de Trámites</t>
    </r>
  </si>
  <si>
    <r>
      <rPr>
        <b/>
        <sz val="11"/>
        <color theme="1"/>
        <rFont val="Calibri"/>
        <family val="2"/>
        <scheme val="minor"/>
      </rPr>
      <t>Subcomponente 2:</t>
    </r>
    <r>
      <rPr>
        <sz val="11"/>
        <color theme="1"/>
        <rFont val="Calibri"/>
        <family val="2"/>
        <scheme val="minor"/>
      </rPr>
      <t xml:space="preserve">
Priorización de Trámites</t>
    </r>
  </si>
  <si>
    <r>
      <rPr>
        <b/>
        <sz val="11"/>
        <color theme="1"/>
        <rFont val="Calibri"/>
        <family val="2"/>
        <scheme val="minor"/>
      </rPr>
      <t>Subcomponente 3:</t>
    </r>
    <r>
      <rPr>
        <sz val="11"/>
        <color theme="1"/>
        <rFont val="Calibri"/>
        <family val="2"/>
        <scheme val="minor"/>
      </rPr>
      <t xml:space="preserve"> Racionalización de Trámites </t>
    </r>
  </si>
  <si>
    <t>Fecha</t>
  </si>
  <si>
    <r>
      <rPr>
        <b/>
        <sz val="9"/>
        <color rgb="FF000000"/>
        <rFont val="Calibri"/>
        <family val="2"/>
        <scheme val="minor"/>
      </rPr>
      <t xml:space="preserve">Subcomponente 2 </t>
    </r>
    <r>
      <rPr>
        <sz val="9"/>
        <color rgb="FF000000"/>
        <rFont val="Calibri"/>
        <family val="2"/>
        <scheme val="minor"/>
      </rPr>
      <t>Fortalecimiento de los canales de atención</t>
    </r>
  </si>
  <si>
    <r>
      <t xml:space="preserve">Subcomponente 4.
</t>
    </r>
    <r>
      <rPr>
        <sz val="10"/>
        <color rgb="FF231F20"/>
        <rFont val="Calibri"/>
        <family val="2"/>
        <scheme val="minor"/>
      </rPr>
      <t xml:space="preserve">Criterio diferencial de accesibilidad.
</t>
    </r>
  </si>
  <si>
    <r>
      <rPr>
        <b/>
        <sz val="9"/>
        <color rgb="FF231F20"/>
        <rFont val="Calibri"/>
        <family val="2"/>
        <scheme val="minor"/>
      </rPr>
      <t>Subcomponente 3</t>
    </r>
    <r>
      <rPr>
        <sz val="9"/>
        <color rgb="FF231F20"/>
        <rFont val="Calibri"/>
        <family val="2"/>
        <scheme val="minor"/>
      </rPr>
      <t xml:space="preserve">
Talento Humano y Atención al ciudadano
</t>
    </r>
  </si>
  <si>
    <t>Componente 6: Iniciativas Adicionales</t>
  </si>
  <si>
    <t>Iniciativas adicionales</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</si>
  <si>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</si>
  <si>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9"/>
        <color rgb="FF231F20"/>
        <rFont val="Calibri"/>
        <family val="2"/>
        <scheme val="minor"/>
      </rPr>
      <t>Subcomponente 4</t>
    </r>
    <r>
      <rPr>
        <sz val="9"/>
        <color rgb="FF231F20"/>
        <rFont val="Calibri"/>
        <family val="2"/>
        <scheme val="minor"/>
      </rPr>
      <t xml:space="preserve">
Normativo y Procedimental</t>
    </r>
  </si>
  <si>
    <r>
      <t xml:space="preserve">Subcomponente 2.
</t>
    </r>
    <r>
      <rPr>
        <sz val="10"/>
        <color rgb="FF231F20"/>
        <rFont val="Calibri"/>
        <family val="2"/>
        <scheme val="minor"/>
      </rPr>
      <t xml:space="preserve">Dialogo de doble vía con la ciudadania y sus organizaciones.
</t>
    </r>
  </si>
  <si>
    <t>Avance Cuantitativo</t>
  </si>
  <si>
    <t>PLAN ANTICORRUPCIÓN Y DE ATENCIÓN AL CIUDADANO 2021</t>
  </si>
  <si>
    <t xml:space="preserve">
PLAN ANTICORRUPCIÓN Y DE ATENCIÓN AL CIUDADANO 2021</t>
  </si>
  <si>
    <t>En forma cuatrimestral realizar seguimiento al Mapa de Riesgos de Corrupción de la vigencia 2021 para lo cual se emitirara informes y su publicacion.</t>
  </si>
  <si>
    <t>Dos (2) Informes</t>
  </si>
  <si>
    <t xml:space="preserve"> Oficina de Control Interno</t>
  </si>
  <si>
    <t>15-05-2021
14-09-2021</t>
  </si>
  <si>
    <t>Realizar la evaluacion de las actividades suscritas en el componente de rendición de cuentas en el marco del seguimiento al Plan Anticorrupción y de Atención al Ciudadano.</t>
  </si>
  <si>
    <t>Oficina de Control Interno</t>
  </si>
  <si>
    <t>15/05/2021
14/09/2021</t>
  </si>
  <si>
    <t>Informar a la ciudadanía sobre los proyectos y  las actividades misionales del  Ministerio del Deporte de acuerdo con las funciones otorgadas por Ley, para la vigencia 2021.</t>
  </si>
  <si>
    <t>Realizar la consulta a los grupos de valor para la definición de los temas sobre los cuales abordar la rendición de cuentas.</t>
  </si>
  <si>
    <t>GIT Servicio Integral al Ciudadano .
GIT Comunicaciones con el apoyo de todos los GIT de MinDeporte.</t>
  </si>
  <si>
    <t>Realizar la Audiencia Pública de Rendición de Cuentas de la Vigencia 2020</t>
  </si>
  <si>
    <t>Una (1)Audiencia Pública</t>
  </si>
  <si>
    <t>Todas las Areas del Ministerios / Lidera Oficina Asesora de Planeación y G.I.T Comunicaciones</t>
  </si>
  <si>
    <t xml:space="preserve">Implementar mecanismos de información para la participación de los grupos de valor caracterizados y la ciudadanía </t>
  </si>
  <si>
    <t>GIT Comunicaciones/ Oficina Asesora de Planeacion</t>
  </si>
  <si>
    <t>Generar espacios de rendición de cuentas con grupos de valor</t>
  </si>
  <si>
    <t>Difusión de las convocatorias sobre ejercicios de rendición de cuentas</t>
  </si>
  <si>
    <t>GIT Comunicaciones con los reportes de todos los GIT de MinDeporte.</t>
  </si>
  <si>
    <t xml:space="preserve">Publicación de los informes sobre las conclusiones generadas en cada encuentro de diálogo con los grupos de valor. </t>
  </si>
  <si>
    <t>GIT Comunicaciones/Servicio Integral al Ciudadano</t>
  </si>
  <si>
    <t>Un (1) foro con los grupos de valor</t>
  </si>
  <si>
    <t>Realizar campañas de comunicación interna sobre la importancia de la Rendición de Cuentas</t>
  </si>
  <si>
    <t>Dos (2) campañas realizadas</t>
  </si>
  <si>
    <t>Oficina Asesora de Planeación / GIT Comunicaciones</t>
  </si>
  <si>
    <t>Elaborar, de manera coordinada con las distintas dependencias, los calendarios de eventos del Ministerio en la vigencia 2021, para efectos de su publicación en página web.</t>
  </si>
  <si>
    <t>GIT Servicio Integral al Ciudadano/ GIT Comunicaciones</t>
  </si>
  <si>
    <t>Divulgar la Política de Tratamiento de datos personales.</t>
  </si>
  <si>
    <t>Oficina Asesora Jurídica/GIT Servicio Integral al Ciudadano/ GIT Comunicaciones</t>
  </si>
  <si>
    <t xml:space="preserve">Actualizar la matriz de publicación de información (Esquema de Información) por dependencia y área responsable. </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</si>
  <si>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</si>
  <si>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</si>
  <si>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</si>
  <si>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Actualizar de manera permanente, el portal del Ministerio del Deporte con los criterios de Accesibilidad definidos en la NTC 5854.</t>
  </si>
  <si>
    <t xml:space="preserve">GIT Comunicaciones y GIT Tics </t>
  </si>
  <si>
    <t>GIT de Gestión Documental</t>
  </si>
  <si>
    <t xml:space="preserve">Realizar la socialización de la Politica de Gestión Documental </t>
  </si>
  <si>
    <t xml:space="preserve">Una (1) Socialización de la politica de gestión documental </t>
  </si>
  <si>
    <t>Elaboración y publicación matriz activos de información .</t>
  </si>
  <si>
    <t>GIT de Gestión Documental - GIT TIC´s</t>
  </si>
  <si>
    <t>Centralización de archivos de Gestión de acuerdo a las Tablas de Retención Documental.</t>
  </si>
  <si>
    <t>Dos (2)mejoras implementadas en GESDOC</t>
  </si>
  <si>
    <t>GIT Servicio Integral al Ciudadano /
GIT Gestión Administrativa</t>
  </si>
  <si>
    <t>GIT-TICS</t>
  </si>
  <si>
    <t>Seguimiento al plan de seguridad y privacidad de la información.</t>
  </si>
  <si>
    <t>Un (1)Informe de seguimiento de acuerdo a cronograma.</t>
  </si>
  <si>
    <t>Realizar el ejercicio de caracterización de los ciudadanos, usuarios y grupos de interés, de la vigencia 2020</t>
  </si>
  <si>
    <t>Todas las dependencias y/o GIT 
MinDeporte, bajo la articulación de G.I.T Servicio Integral al Ciudadano.</t>
  </si>
  <si>
    <t>Realizar un ejercicio de rendición de cuentas sobre la gestión contractual, financiera, de trámite y gestión de peticiones del Ministerio.</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</si>
  <si>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</si>
  <si>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</si>
  <si>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GIT Servicio Integral al Ciudadano</t>
  </si>
  <si>
    <t>Realizar la actualización y publicación de la carta del trato digno.</t>
  </si>
  <si>
    <t>Diseñar y aplicar una encuesta de percepción de calidad, sobre Transparencia y acceso a la información en su sitio Web oficial</t>
  </si>
  <si>
    <t xml:space="preserve">Divulgar los protocolos de atención de servicio al ciudadano del Ministerio con el personal de vigilancia  de la entidad.   </t>
  </si>
  <si>
    <t>Una (1) capacitación realizada</t>
  </si>
  <si>
    <t>Un (1) documento actualizado y publicado en la página web</t>
  </si>
  <si>
    <t>Un (1)  informe de los resultados de la aplicación de la encuesta</t>
  </si>
  <si>
    <t xml:space="preserve">Oficina Asesora de Planeación </t>
  </si>
  <si>
    <t xml:space="preserve">Formular y publicar el Plan de Participación Ciudadana de la vigencia del Ministerio del Deporte </t>
  </si>
  <si>
    <t>Un plan de participación publicado en la página web</t>
  </si>
  <si>
    <t>Desarrollar los ejercicios de participación ciudadana establecidos en el Plan de Participación Ciudadana de la entidad.</t>
  </si>
  <si>
    <t>GIT responsables de ejecución de los ejercicios de participación en el Plan de Participación Ciudadana bajo la articulación de G.I.T Servicio Integral al Ciudadano.</t>
  </si>
  <si>
    <t>Un (1) foro realizado</t>
  </si>
  <si>
    <t>Gestionar asesoria con las entidades correspondientes, en alguno de los siguientes temas:
*Discapacidad física
*Discapacidad psicosocial (mental) o intelectual (cognitiva)
*Grupos étnicos</t>
  </si>
  <si>
    <t>GIT - Servicio Integral al Ciudadano</t>
  </si>
  <si>
    <t>Realizar una adecuación física a la sede de  la entidad de acuerdo con la NTC 6047, de acuerdo al diagnóstico existente.</t>
  </si>
  <si>
    <t>una (1) adecuación física realizada</t>
  </si>
  <si>
    <t>GIT Gestión Administrativa</t>
  </si>
  <si>
    <t>Realizar una adecuación tecnológica que permita y facilite la comunicación de personas con discapacidad visual o auditiva conforme a la NTC 5854.</t>
  </si>
  <si>
    <t>una (1) adecuación tecnólogica realizada</t>
  </si>
  <si>
    <t>Realizar la actualización del procedimiento de Recepción, Trámite y seguimiento de peticiones.</t>
  </si>
  <si>
    <t>un (1) Procedimiento actualizado en ISOLUCION</t>
  </si>
  <si>
    <t>Realizar la actualización de la resolución No. 1996 de 2019 mediante la cual se "Reglamenta el trámite y respuesta de las peticiones en el Ministerio del Deporte".</t>
  </si>
  <si>
    <t>una (1) resolución expedida</t>
  </si>
  <si>
    <t xml:space="preserve">Oficina  Asesora Jurídica </t>
  </si>
  <si>
    <t>Capacitar a los grupos de valor con el propósito de cualificar los procesos de participación ciudadana y  fomentar el control social a la gestión pública.</t>
  </si>
  <si>
    <t>Medir la percepción de la calidad en el servicio en los diferentes procesos, proyectos, actividades y eventos institucionales,  de acuerdo al calendario de eventos de la entidad, así como en los trámites y servicios inscritos en el SUIT .</t>
  </si>
  <si>
    <t xml:space="preserve">31/01/2021
30 /04/2021
31 /07/2021
31 /10/2021
</t>
  </si>
  <si>
    <t>Todos los GIT de MinDeporte bajo la articulación de G.I.T Servicio Integral al Ciudadano.</t>
  </si>
  <si>
    <t>Cuatro (4)  informes trimestrales de gestión con un componente relacionado con la percepción de la calidad en trámites y servicios</t>
  </si>
  <si>
    <t>cuatro (4)  informes de gestión presentados</t>
  </si>
  <si>
    <t xml:space="preserve">31/01/2021
30 /04/2021
31 /07/2021
31 /10/2021
</t>
  </si>
  <si>
    <t>Realizar estrategias de comunicación (por diferentes medios) y sensibilización relacionadas con los temas de código de Integridad y conflicto de intereses.</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</si>
  <si>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</si>
  <si>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GIT Gestión del Talento Humano</t>
  </si>
  <si>
    <t>GIT Gestión del Talento Humano y GIT Contratación</t>
  </si>
  <si>
    <t>30/06/2021
15/12/2021</t>
  </si>
  <si>
    <t>Dos (2) informes semestrales socializando los resultados obtenidos producto del seguimiento</t>
  </si>
  <si>
    <t xml:space="preserve">Una(1) matriz activos de información </t>
  </si>
  <si>
    <t>GIT Gestión documental</t>
  </si>
  <si>
    <t>Publicar el banco de conceptos jurídicos en la página web del Ministerio del Deporte.</t>
  </si>
  <si>
    <t>Oficina Asesora de Planeación.</t>
  </si>
  <si>
    <t>Mesas de trabajo realizadas con cada proceso de la Entidad</t>
  </si>
  <si>
    <t>Líderes de Proceso / Oficina Asesora de Planeación</t>
  </si>
  <si>
    <t>Mesas de tabajo realizadas de acuerdo a lo requerido por los procesos de la Entidad</t>
  </si>
  <si>
    <t>Un (1) mapa de Riesgos de Corrupción Institucional actualizado</t>
  </si>
  <si>
    <t>Contexto Institucional Actualizado</t>
  </si>
  <si>
    <t>Publicación en pagina web</t>
  </si>
  <si>
    <t>Publicar el Mapa de Riesgos institucional de Corrupción de la vigencia 2021.</t>
  </si>
  <si>
    <t>Realizar el monitoreo y el reporte de avances en la administración de los riesgos por proceso de la Entidad.</t>
  </si>
  <si>
    <t>Líderes de Proceso</t>
  </si>
  <si>
    <t>Consolidado de monitoreo cuatrimestral realizado por los procesos</t>
  </si>
  <si>
    <t>31/10/2021
15/12/2021</t>
  </si>
  <si>
    <t>Dos (2) Publicaciones realizadas en la página web</t>
  </si>
  <si>
    <t>Publicar  en la página web del Ministerio del Deporte ,la agenda regulatoria de la entidad.</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</si>
  <si>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</si>
  <si>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</si>
  <si>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</si>
  <si>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</si>
  <si>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</si>
  <si>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</si>
  <si>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</si>
  <si>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</si>
  <si>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</si>
  <si>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</si>
  <si>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 xml:space="preserve">Realizar mesas de trabajo con los responsables y/o enlaces de cada uno de los procesos de la Entidad, para socializar la aplicación de la política, procedimiento y formato de administración del riesgo actualizados.. </t>
  </si>
  <si>
    <t>Número de procesos socializados/Número de total de procesos</t>
  </si>
  <si>
    <t>Formular el mapa de riesgos institucional de corrupción de la vigencia 2021.</t>
  </si>
  <si>
    <t>Un (1) mapa de Riesgos de Corrupción Institucional 2021</t>
  </si>
  <si>
    <t>Número de documentos formulados / Número de documentos proyectados</t>
  </si>
  <si>
    <t>Brindar apoyo y asesoría en la identificación y valoración de riesgos de corrupción a los procesos de la Entidad, de acuerdo con lo requerimientos recibidos.</t>
  </si>
  <si>
    <t>Número de mesas de trabajo realizadas / Número de requerimentos recibidos</t>
  </si>
  <si>
    <t>Actualizar los riesgos de corrupción de los procesos de acuerdo con la politica y procedimiento actualizados, asi como los resultados de la implementación de los planes de tratamiento definidos para los riesgos en caso de requerirse.</t>
  </si>
  <si>
    <t>Número de documento publicado / Número de documento proyectado</t>
  </si>
  <si>
    <t>Número de documento actualizado / Número de documentos proyectados</t>
  </si>
  <si>
    <t>Someter a consulta pública interna y externa el Mapa de Riesgos institucional de Corrupción de la vigencia 2021.</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</si>
  <si>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</si>
  <si>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</si>
  <si>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</si>
  <si>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</si>
  <si>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</si>
  <si>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Número de documento publicado / Número de documentos que requieren actualizacion</t>
  </si>
  <si>
    <t xml:space="preserve">Mapa de riesgos de cada proceso con el reporte de monitoreo cuatrimestral </t>
  </si>
  <si>
    <t>(Número de procesos*monitoreos realizados) / (Número de procesos *Número de monitoreos proyectados)</t>
  </si>
  <si>
    <t xml:space="preserve">Realizar el seguimiento al monitoreo reportado por los líderes de los procesos. </t>
  </si>
  <si>
    <t>Número de Reportes consolidado / Número de reportes proyectados</t>
  </si>
  <si>
    <t>Número de Informes realizados/Número de Informes proyectados</t>
  </si>
  <si>
    <t>Indicador</t>
  </si>
  <si>
    <t>Diseñar e implementar un (1) plan de comunicaciones para la Estrategia de Rendición de Cuentas de la vigencia.</t>
  </si>
  <si>
    <t>Un (1 )informe de seguimiento a las actividades de la Estrategia de Rendición de Cuentas publicados en la página web</t>
  </si>
  <si>
    <t>Elaborar y publicar el informe de rendición de cuentas de la vigencia 2020  con relación a los compromisos adquiridos y acciones realizadas en el marco del Acuerdo de Paz.</t>
  </si>
  <si>
    <t>Consolidar y publicar el informe de acciones de la audiencia pública, y documentar las debilidades y fortalezas de la entidad en ejercicio de rendición de cuentas del año 2021.</t>
  </si>
  <si>
    <t>Un (1) Informe publicado  y socializado</t>
  </si>
  <si>
    <t>Realizar seguimiento a los avances de las acciones realizadas durante el año 2021 relacionados con la implementación del Acuerdo de Paz asignados al Ministerio del Deporte.</t>
  </si>
  <si>
    <t>Un (1)Informe de Seguimiento a los avances del Acuerdos de Paz</t>
  </si>
  <si>
    <t>Identificar las oportunidades de mejora, resultado de la evaluación de ejercicios de Rendicion de cuentas y documentar los planes de accion que sean adecuados</t>
  </si>
  <si>
    <t xml:space="preserve">Promover la Ley de transparencia y acceso  a información pública, mediante capacitaciones a sus funcionarios y contratistas </t>
  </si>
  <si>
    <t>Informar a la Alta Dirección los resultados del seguimiento al cumplimiento de publicación de información mínima</t>
  </si>
  <si>
    <t>Dos informes (corte feb y ago)</t>
  </si>
  <si>
    <t xml:space="preserve">Oficina de Control Interno </t>
  </si>
  <si>
    <t>Una (1) encuesta de percepción</t>
  </si>
  <si>
    <t>3 Campañas por cada eje</t>
  </si>
  <si>
    <t>Número de campañas realizadas/Número de campañas programadas</t>
  </si>
  <si>
    <t xml:space="preserve"> Dos (2) Calendarios de eventos publicado en la pagina web según reporte de las direcciones técnicas</t>
  </si>
  <si>
    <t>Consolidar y publicar el informe de acciones de la audiencia pública</t>
  </si>
  <si>
    <t>Un (1)Informe de seguimiento a los Acuerdos de Paz</t>
  </si>
  <si>
    <t>Oficina Asesora de Planeación-
GIT Comunicaciones</t>
  </si>
  <si>
    <t>Oficina Asesora de Planeación-
GITComunicaciones</t>
  </si>
  <si>
    <t xml:space="preserve">Tres (3) seguimientos realizado mediante reportes </t>
  </si>
  <si>
    <t xml:space="preserve"> Tres (3) reportes de los Criterios de accesibilidad definidos y aplicados</t>
  </si>
  <si>
    <t>Diseñar, publicar y aplicar encuesta de satisfacción a los ciudadanos, sobre transparencia y acceso a la información publica de la entidad, orientado a la imagen de la entidad.</t>
  </si>
  <si>
    <t>Dos (2) Publicaciones en la página web del Ministerio</t>
  </si>
  <si>
    <t>Dos (2) capacitaciones realizadas</t>
  </si>
  <si>
    <t>Solicitar concepto al Departamento Administrativo de la Función Pública , frente a la creación de la Oficina de Relación con el Ciudadano de conformidad con el artículo 17 de la Ley 2052 de 2020 vs la estuctura actual del GIT de Servicio al Ciudadano.</t>
  </si>
  <si>
    <t>Oficina Asesora de Planeación y Líderes de Proceso</t>
  </si>
  <si>
    <t>Un (1)Documento de Diagnostico Realizado</t>
  </si>
  <si>
    <t>GIT-TICS y Oficina Asesora de Planeación</t>
  </si>
  <si>
    <t>29 documentos de caracterización actualizados</t>
  </si>
  <si>
    <t>Secretaría General- GIT Financiera, GIT Contratación y GIT Servicio al Ciduadano</t>
  </si>
  <si>
    <t>Un (1) documento con oportunidades de mejora y recomendaciones.</t>
  </si>
  <si>
    <t>Oficina Asesora de Planeación.
GIT Servicio Integral al ciudadano</t>
  </si>
  <si>
    <t>Diseñar  el modelo para el desarrollo de la Cultura de Servicio en el Ministerio del Deporte</t>
  </si>
  <si>
    <t>Un (1) Documento del diseño del modelo</t>
  </si>
  <si>
    <t>Un (1) concepto solicitado al DAFP</t>
  </si>
  <si>
    <t>GIT Talento Humano</t>
  </si>
  <si>
    <t>Promocionar los mecanismos con los que cuenta el ciudadano para la presentación de denuncias por actos de corrupción.</t>
  </si>
  <si>
    <t>Una (1) campaña de promoción de información por la página web</t>
  </si>
  <si>
    <t>100% de reportes de ejecución de EPC publicados en la página web oficial</t>
  </si>
  <si>
    <t xml:space="preserve">una (1) pieza comunicativa de divulgación de la Política de Tratamiento de Datos Personales  </t>
  </si>
  <si>
    <t>Presentar los informes trimestrales sobre la gestión interna de las PQRS y el servicio al ciudadano de la Entidad,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</si>
  <si>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</si>
  <si>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</si>
  <si>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</si>
  <si>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</si>
  <si>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</si>
  <si>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t>Un (1) documento de Estrategia de trámites formulada</t>
  </si>
  <si>
    <t>Una (1) capacitación realizada en curso de lenguaje claro incluido</t>
  </si>
  <si>
    <t>Realizar  capacitación  en  el curso de lenguaje claro brindado por el Departamento Nacional de Planeación</t>
  </si>
  <si>
    <t xml:space="preserve">Implementar espacios de participación para la construcción del Plan de Acción 2022 de la entidad, en conjunto con los GIT Servicio Integral al ciudadano y Comunicaciones </t>
  </si>
  <si>
    <t>Realizar seguimiento semestral a la implementación del Plan Institucional de Archivos (PINAR) y Programa de Gestión Documental (PGD)</t>
  </si>
  <si>
    <t>Formato Único de Inventario Documental (FUID).
Un (1) Informe consolidado del estado en que se entrego el archivo de gestión al archivo central .</t>
  </si>
  <si>
    <t>Promover que los servidores y contratistas de la entidad realicen el curso de integridad, transparencia y lucha contra la corrupción establecido por Función Pública para dar cumplimiento a la Ley 2016 de 2020.</t>
  </si>
  <si>
    <t>Número de funcionarios y contratistas de Mindeporte  certificados en el curso/Número total de funcionarios y contratistas de Mindeporte</t>
  </si>
  <si>
    <t xml:space="preserve">Oficina Asesora de Planeación, GIT Comunicaciones y  GIT Servicio Integral al Ciudadano </t>
  </si>
  <si>
    <t>GIT TICs y GIT Comunicaciones</t>
  </si>
  <si>
    <t>Número de capacitaciones realizadas/Número de capacitaciones programadas</t>
  </si>
  <si>
    <t>Número de informes de gestión realizados/Número de Informes de gestión proyectados</t>
  </si>
  <si>
    <t xml:space="preserve">Número de informes de implementación del PINAR realizados/Número de Informes implementación del PINAR proyectados  </t>
  </si>
  <si>
    <t xml:space="preserve">Dos (2) capacitaciones de  ley de transparencia con los actores principales </t>
  </si>
  <si>
    <t>Número de capacitaciones en Ley de Transparencia realizadas/ Número de capacitaciones en Ley de Transparencia programadas.</t>
  </si>
  <si>
    <t>Número de reportes realizados de Criterios de accesibilidad definidos y aplicados / Número de reportes programados Criterios de accesibilidad definidos y aplicados</t>
  </si>
  <si>
    <t>Número de caracterizaciones de ciudadanos actualizadas/Número de caracterizaciones de ciudadanos programadas</t>
  </si>
  <si>
    <t>un (1) acta de reunión con el registro de la asesoría brindada por las entidades.</t>
  </si>
  <si>
    <t>Número de Informes trimestrales de gestión realizados/ Número de Informes de gestión programados</t>
  </si>
  <si>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</si>
  <si>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Programación Meta Acumulativa</t>
  </si>
  <si>
    <t>1er bimestre
ene-feb</t>
  </si>
  <si>
    <t>2do bimestre
mar-abr</t>
  </si>
  <si>
    <t>3ro bimestre
may-jun</t>
  </si>
  <si>
    <t>4to bimestre
jul-ago</t>
  </si>
  <si>
    <t>5to bimestre
sep-oct</t>
  </si>
  <si>
    <t>6to bimestre
nov-dic</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</si>
  <si>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</si>
  <si>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</si>
  <si>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7-may-21
3-sep-21
31-dic-21</t>
  </si>
  <si>
    <t>23-abr-21
20-ago-21
20-dic-21</t>
  </si>
  <si>
    <t>Plan Anticorrupción y de Atención al Ciudadano 2020</t>
  </si>
  <si>
    <t>Componente</t>
  </si>
  <si>
    <t>Realizar Diagnóstico de los trámites y servicios en línea ofrecidos por el Ministerio del Deporte.</t>
  </si>
  <si>
    <t>Ejecutar las actividades definidas en la Estrategia de Racionalización de Trámites registrada en el aplicativo SUIT.</t>
  </si>
  <si>
    <t>Un (1 )informe publicado y socializado de la audiencia pública</t>
  </si>
  <si>
    <t>Realizar seguimiento y evaluación de la Estrategia de rendición de cuentas</t>
  </si>
  <si>
    <t>Número de actividades ejecutadas/Número de actividades planeadas</t>
  </si>
  <si>
    <t>Número de diagnósticos realizados/Número de diagnósticos planeados</t>
  </si>
  <si>
    <t>Número de documentos de estrategias realizadas/Número de estrategias planeadas</t>
  </si>
  <si>
    <t>Formular la Estrategia  de trámites de Acuerdo con los resultados obtenidos en el diagnostico y realizar su registro en el aplicativo SUIT.</t>
  </si>
  <si>
    <t>Número de acciones de racionalización realizadas de la estrategia de trámites /Número de acciones de racionalización  programadas de la estrategia de trámites</t>
  </si>
  <si>
    <t xml:space="preserve">100% de la ejecución de acciones de racionalización de la Estrategia Antitrámites </t>
  </si>
  <si>
    <t>Número de foros realizados / Número de foros programados</t>
  </si>
  <si>
    <t>Número de audiencias públicas realizadas / Número de  audiencias públicas programadas</t>
  </si>
  <si>
    <t>Número de planes de comunicacion implementados/ Número de  planes de comunicaciones programados</t>
  </si>
  <si>
    <t xml:space="preserve">Número de convocatorias difundidas/Número de ejercicios de rendición de cuentas programadas en la estrategia </t>
  </si>
  <si>
    <t xml:space="preserve">Número de  informes publicados /Número de informes generados de ejercicios de rendición de cuentas </t>
  </si>
  <si>
    <t>Número de informes publicados/Número de informes  consolidados</t>
  </si>
  <si>
    <t>Número de informes de seguimiento elaborados/Número de informes de seguimiento programados</t>
  </si>
  <si>
    <t>Número de foros realizados con los grupos de valor/ Número de foros programados con los grupos de valor</t>
  </si>
  <si>
    <t>Número de documentos de oportunidades de mejora realizados/
Número de documentos de oportunidades de mejora programados</t>
  </si>
  <si>
    <t>Número de Informes de seguimiento a los Acuerdos de Paz realizados y publicados/ Número de Informes de seguimiento a los Acuerdos de Paz programados</t>
  </si>
  <si>
    <t>Número de informes realizados consolidados y publicados/Número de informes programados</t>
  </si>
  <si>
    <t>Número de informes de seguimiento a los avances de acuerdos de paz realizados /Número de informes de seguimiento a los avances de acuerdos de paz programados</t>
  </si>
  <si>
    <t>Documento de diseño elaborado/Documento de diseño programado</t>
  </si>
  <si>
    <t>Documento de Política elaborada/ Documento de Política programada</t>
  </si>
  <si>
    <t>Concepto solicitado/Concepto programado</t>
  </si>
  <si>
    <t>Número de mejoras en GESDOC implementadas/Número de mejoras en GESDOC programadas</t>
  </si>
  <si>
    <t>Número de capacitaciones realizadas en el curso de lenguaje claro/Número de capacitaciones programadas en el curso de lenguaje claro</t>
  </si>
  <si>
    <t xml:space="preserve">Número de documentos actualizados y publicados en la página web/Número de documentos programados </t>
  </si>
  <si>
    <t>Número de Informes realizados/Número de Informes programados</t>
  </si>
  <si>
    <t>Campañas realizadas/Campañas programadas</t>
  </si>
  <si>
    <t>Número de  Calendarios de eventos publicados en la pagina web /Número de Calendarios programados</t>
  </si>
  <si>
    <t>Número de Planes publicados/Número de planes programados</t>
  </si>
  <si>
    <t>Número de Reportes de ejecución de EPC publicados en la página web oficial/Número de Reportes de ejecución de EPC generados</t>
  </si>
  <si>
    <t>Número de foros realizados/Número de foros programados</t>
  </si>
  <si>
    <t>Número de actas de asesorias  brindadas por las entidades/Número de actas de asesorias  programadas por las entidades</t>
  </si>
  <si>
    <t>Número de adecuaciones realizadas/Número de adecuaciones programadas</t>
  </si>
  <si>
    <t>Número de cursos realizados/número de cursos programados</t>
  </si>
  <si>
    <t>Número de Planes con la inclusión de los incentivos /Número de planes programados a incluir incentivos</t>
  </si>
  <si>
    <t>Número de Procedimiento actualizados/Número de Procedimiento programados</t>
  </si>
  <si>
    <t>Resolución expedida/ Resolución programada</t>
  </si>
  <si>
    <t>Número de publicaciones realizadas en la página web/Número de publicaciones programadas</t>
  </si>
  <si>
    <t>Número de piezas de divulgación /Número de piezas de divulgación programadas</t>
  </si>
  <si>
    <t>Número de capacitación realizadas a los grupos de valor/Número de capacitación programadas a los grupos de valor</t>
  </si>
  <si>
    <t>Matriz actualizada/Matriz programada</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</si>
  <si>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</si>
  <si>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Número de Socializaciones de la politica de gestión documental realizadas/Número de Socializaciones de la politica de gestión documental programadas</t>
  </si>
  <si>
    <t>Matriz activos de información elaborada y publicada/Matriz activos de información programada</t>
  </si>
  <si>
    <t>Número de FUID e informe consolidado del archivo de gestión realizado/Número de FUID e informe consolidado del archivo de gestión programado</t>
  </si>
  <si>
    <t>Número de Informes elaborados de seguimiento al plan de seguridad y privacidad de la información/Número de Informes programados de seguimiento al plan de seguridad y privacidad de la información</t>
  </si>
  <si>
    <t>Número de encuestas aplicadas/Número de encuestas programadas</t>
  </si>
  <si>
    <t>Número de publicaciones realizadas en página web del banco de conceptos/Número de publicaciones programadas del banco de conceptos.</t>
  </si>
  <si>
    <t>Número de actas de reunión emitidas/Número de actas de reunión programadas</t>
  </si>
  <si>
    <t>Publicar y actualizar los conjuntos de Datos abiertos identificados por la entidad.</t>
  </si>
  <si>
    <t xml:space="preserve">Reglamentar la consulta pública de proyectos normativos expedidos por el
Ministerio del Deporte.
</t>
  </si>
  <si>
    <t>5-mar-21
8-jun-21
30-sep-21
15-dic-21</t>
  </si>
  <si>
    <t>Implementar mejoras a los sistemas de información; que permitan el seguimiento a peticiones incompletas y a negaciones de acceso a la información.</t>
  </si>
  <si>
    <t xml:space="preserve">
Dos (2) Actualizaciones de conjuntos de datos.</t>
  </si>
  <si>
    <t xml:space="preserve">Número de actualizaciones realizadas a conjuntos de datos abiertos identificados por la entidad /Número de conjuntos de datos abiertos identificados por la entidad. </t>
  </si>
  <si>
    <t>Presentar al CICG Del Contexto estratégico institucional 2021, de acuerdo a las solicitudes realizadas a los líderes de proceso.</t>
  </si>
  <si>
    <t xml:space="preserve"> Número de campañas realizadas/Número de campañas solicitadas</t>
  </si>
  <si>
    <t>Espacios de socialización e interacción con la ciudadanía dispuestos desde las plataformas y canales electrónicos del Ministerio</t>
  </si>
  <si>
    <t xml:space="preserve">: Número de espacios de socialización dispuestos en plataforma / número de espacios de socialización
e interacción solicitados. </t>
  </si>
  <si>
    <t>Campañas de comunicación para informar a la ciudadanía sobre las acciones realizadas por las áreas misionales durante la vigencia 2021.</t>
  </si>
  <si>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</si>
  <si>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t>30/06/2021
31/12/2021</t>
  </si>
  <si>
    <t>Al menos el 80% de funcionarios y contratistas de Mindeporte certificados en el curso con corte al 30 de 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</si>
</sst>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63"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10"/>
      <color rgb="FF000000"/>
      <name val="Calibri"/>
      <family val="2"/>
      <scheme val="minor"/>
    </font>
    <font>
      <b/>
      <u/>
      <sz val="10"/>
      <name val="Calibri"/>
      <family val="2"/>
      <scheme val="minor"/>
    </font>
    <font>
      <sz val="8"/>
      <color theme="1"/>
      <name val="Calibri"/>
      <family val="2"/>
      <scheme val="minor"/>
    </font>
    <font>
      <sz val="8"/>
      <color rgb="FF000000"/>
      <name val="Calibri"/>
      <family val="2"/>
      <scheme val="minor"/>
    </font>
    <font>
      <sz val="8"/>
      <name val="Calibri"/>
      <family val="2"/>
      <scheme val="minor"/>
    </font>
    <font>
      <b/>
      <u/>
      <sz val="8"/>
      <name val="Arial"/>
      <family val="2"/>
    </font>
    <font>
      <b/>
      <sz val="8"/>
      <name val="Arial"/>
      <family val="2"/>
    </font>
  </fonts>
  <fills count="4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s>
  <borders count="8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5"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38" fillId="0" borderId="0"/>
    <xf numFmtId="43" fontId="21" fillId="0" borderId="0" applyFont="0" applyFill="0" applyBorder="0" applyAlignment="0" applyProtection="0"/>
    <xf numFmtId="16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16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685">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1" fillId="2" borderId="2" xfId="0"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7" fillId="0" borderId="2" xfId="0" applyFont="1" applyBorder="1" applyProtection="1">
      <protection locked="0"/>
    </xf>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0" fontId="8" fillId="2" borderId="30" xfId="0" applyFont="1" applyFill="1" applyBorder="1" applyAlignment="1" applyProtection="1">
      <alignment horizontal="center" vertical="center" wrapText="1"/>
    </xf>
    <xf numFmtId="0" fontId="8" fillId="2" borderId="31" xfId="0" applyFont="1" applyFill="1" applyBorder="1" applyAlignment="1" applyProtection="1">
      <alignment horizontal="center" vertical="center" wrapText="1"/>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0" xfId="0" applyFont="1" applyFill="1" applyBorder="1" applyAlignment="1" applyProtection="1">
      <alignment horizontal="center"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8" fillId="2" borderId="54" xfId="0" applyFont="1" applyFill="1" applyBorder="1" applyAlignment="1" applyProtection="1">
      <alignment horizontal="center" vertical="center" wrapText="1"/>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5"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0" fontId="7" fillId="0" borderId="67" xfId="0" applyFont="1" applyBorder="1" applyProtection="1">
      <protection locked="0"/>
    </xf>
    <xf numFmtId="0" fontId="7" fillId="0" borderId="60" xfId="0" applyFont="1" applyBorder="1" applyProtection="1">
      <protection locked="0"/>
    </xf>
    <xf numFmtId="9" fontId="55"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33" xfId="0" applyFont="1" applyBorder="1" applyAlignment="1">
      <alignment horizontal="justify" vertical="center"/>
    </xf>
    <xf numFmtId="0" fontId="40" fillId="0" borderId="2" xfId="0" applyFont="1" applyBorder="1" applyAlignment="1">
      <alignment horizontal="justify" vertical="center"/>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0" fillId="0" borderId="5" xfId="0" applyFont="1" applyBorder="1" applyAlignment="1">
      <alignment horizontal="justify" vertical="center" wrapText="1"/>
    </xf>
    <xf numFmtId="0" fontId="40" fillId="0" borderId="36" xfId="0" applyFont="1" applyBorder="1" applyAlignment="1">
      <alignment vertical="center"/>
    </xf>
    <xf numFmtId="0" fontId="40" fillId="0" borderId="32" xfId="0" applyFont="1" applyBorder="1" applyAlignment="1">
      <alignment vertical="center"/>
    </xf>
    <xf numFmtId="9" fontId="54"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4"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9" fontId="40" fillId="2" borderId="30" xfId="0" applyNumberFormat="1" applyFont="1" applyFill="1" applyBorder="1" applyAlignment="1">
      <alignment horizontal="center" vertical="center" wrapText="1"/>
    </xf>
    <xf numFmtId="0" fontId="55"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3" fillId="0" borderId="31" xfId="0" applyNumberFormat="1" applyFont="1" applyBorder="1" applyAlignment="1">
      <alignment horizontal="center" vertical="center"/>
    </xf>
    <xf numFmtId="9" fontId="40" fillId="0" borderId="5" xfId="0" applyNumberFormat="1" applyFont="1" applyBorder="1" applyAlignment="1">
      <alignment horizontal="center" vertical="center"/>
    </xf>
    <xf numFmtId="9" fontId="53" fillId="0" borderId="26" xfId="0" applyNumberFormat="1" applyFont="1" applyBorder="1" applyAlignment="1">
      <alignment horizontal="center" vertical="center" wrapText="1"/>
    </xf>
    <xf numFmtId="9" fontId="53" fillId="0" borderId="34" xfId="0" applyNumberFormat="1" applyFont="1" applyBorder="1" applyAlignment="1">
      <alignment horizontal="center" vertical="center" wrapText="1"/>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3" fillId="0" borderId="41" xfId="0" applyNumberFormat="1" applyFont="1" applyBorder="1" applyAlignment="1">
      <alignment horizontal="center" vertical="center" wrapText="1"/>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3" fillId="0" borderId="30" xfId="0" applyNumberFormat="1" applyFont="1" applyBorder="1" applyAlignment="1">
      <alignment horizontal="center" vertical="center" wrapText="1"/>
    </xf>
    <xf numFmtId="9" fontId="53" fillId="2" borderId="30" xfId="0" applyNumberFormat="1" applyFont="1" applyFill="1" applyBorder="1" applyAlignment="1">
      <alignment horizontal="center" vertical="center" wrapText="1"/>
    </xf>
    <xf numFmtId="9" fontId="53" fillId="0" borderId="26" xfId="1" applyNumberFormat="1" applyFont="1" applyBorder="1" applyAlignment="1">
      <alignment horizontal="center" vertical="center" wrapText="1"/>
    </xf>
    <xf numFmtId="0" fontId="44" fillId="0" borderId="42" xfId="0" applyFont="1" applyFill="1" applyBorder="1" applyAlignment="1" applyProtection="1">
      <alignment horizontal="center" vertical="center"/>
    </xf>
    <xf numFmtId="0" fontId="44" fillId="0" borderId="40" xfId="0" applyFont="1" applyFill="1" applyBorder="1" applyAlignment="1" applyProtection="1">
      <alignment horizontal="center" vertical="center"/>
    </xf>
    <xf numFmtId="0" fontId="40" fillId="2" borderId="32" xfId="0" applyFont="1" applyFill="1" applyBorder="1" applyAlignment="1">
      <alignment horizontal="justify" vertical="center"/>
    </xf>
    <xf numFmtId="0" fontId="40" fillId="0" borderId="35" xfId="0" applyFont="1" applyBorder="1" applyAlignment="1">
      <alignment horizontal="justify" vertical="center"/>
    </xf>
    <xf numFmtId="0" fontId="40" fillId="0" borderId="32" xfId="0" applyFont="1" applyBorder="1" applyAlignment="1">
      <alignment horizontal="justify" vertical="center"/>
    </xf>
    <xf numFmtId="0" fontId="40" fillId="0" borderId="36" xfId="0" applyFont="1" applyBorder="1" applyAlignment="1">
      <alignment horizontal="justify" vertical="center"/>
    </xf>
    <xf numFmtId="9" fontId="53" fillId="2" borderId="71" xfId="0" applyNumberFormat="1" applyFont="1" applyFill="1" applyBorder="1" applyAlignment="1">
      <alignment horizontal="center" vertical="center" wrapText="1"/>
    </xf>
    <xf numFmtId="9" fontId="53" fillId="2" borderId="60" xfId="0" applyNumberFormat="1" applyFont="1" applyFill="1" applyBorder="1" applyAlignment="1">
      <alignment horizontal="center" vertical="center" wrapText="1"/>
    </xf>
    <xf numFmtId="9" fontId="53" fillId="2" borderId="7" xfId="0" applyNumberFormat="1" applyFont="1" applyFill="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9" fontId="40" fillId="2" borderId="67" xfId="0" applyNumberFormat="1" applyFont="1" applyFill="1" applyBorder="1" applyAlignment="1">
      <alignment horizontal="center" vertical="center"/>
    </xf>
    <xf numFmtId="9" fontId="40" fillId="2" borderId="7" xfId="0" applyNumberFormat="1" applyFont="1" applyFill="1" applyBorder="1" applyAlignment="1">
      <alignment horizontal="center" vertical="center"/>
    </xf>
    <xf numFmtId="9" fontId="40" fillId="0" borderId="7" xfId="0" applyNumberFormat="1" applyFont="1" applyBorder="1" applyAlignment="1">
      <alignment horizontal="center" vertical="center"/>
    </xf>
    <xf numFmtId="9" fontId="40" fillId="2" borderId="60" xfId="0" applyNumberFormat="1" applyFont="1" applyFill="1" applyBorder="1" applyAlignment="1">
      <alignment horizontal="center" vertical="center"/>
    </xf>
    <xf numFmtId="0" fontId="8" fillId="2" borderId="43" xfId="0" applyFont="1" applyFill="1" applyBorder="1" applyAlignment="1" applyProtection="1">
      <alignment horizontal="center" vertical="center"/>
    </xf>
    <xf numFmtId="0" fontId="40" fillId="0" borderId="63" xfId="0" applyFont="1" applyBorder="1" applyAlignment="1">
      <alignment vertical="center"/>
    </xf>
    <xf numFmtId="9" fontId="40" fillId="0" borderId="37" xfId="0" applyNumberFormat="1" applyFont="1" applyBorder="1" applyAlignment="1">
      <alignment horizontal="center" vertical="center"/>
    </xf>
    <xf numFmtId="9" fontId="53" fillId="2" borderId="7" xfId="1" applyNumberFormat="1" applyFont="1" applyFill="1" applyBorder="1" applyAlignment="1">
      <alignment horizontal="center" vertical="center" wrapText="1"/>
    </xf>
    <xf numFmtId="0" fontId="44" fillId="2" borderId="43" xfId="0" applyFont="1" applyFill="1" applyBorder="1" applyAlignment="1" applyProtection="1">
      <alignment horizontal="center" vertical="center"/>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31" xfId="0" applyFont="1" applyFill="1" applyBorder="1" applyAlignment="1" applyProtection="1">
      <alignment horizontal="center" vertical="center" wrapText="1"/>
      <protection locked="0"/>
    </xf>
    <xf numFmtId="0" fontId="46" fillId="2" borderId="2" xfId="0" applyFont="1" applyFill="1" applyBorder="1" applyAlignment="1">
      <alignment horizontal="center"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lignment horizontal="center" vertical="center" wrapText="1"/>
    </xf>
    <xf numFmtId="0" fontId="46" fillId="2" borderId="35" xfId="0" applyFont="1" applyFill="1" applyBorder="1" applyAlignment="1" applyProtection="1">
      <alignment horizontal="center" vertical="center" wrapText="1"/>
      <protection locked="0"/>
    </xf>
    <xf numFmtId="0" fontId="46" fillId="2" borderId="30" xfId="0" applyFont="1" applyFill="1" applyBorder="1" applyAlignment="1" applyProtection="1">
      <alignment horizontal="left" vertical="center" wrapText="1"/>
      <protection locked="0"/>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0" fontId="46" fillId="2" borderId="5" xfId="0" applyFont="1" applyFill="1" applyBorder="1" applyAlignment="1">
      <alignment horizontal="justify" vertical="center" wrapText="1"/>
    </xf>
    <xf numFmtId="0" fontId="8" fillId="4" borderId="49" xfId="0" applyFont="1" applyFill="1" applyBorder="1" applyAlignment="1" applyProtection="1">
      <alignment horizontal="center"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9" fontId="40" fillId="2" borderId="67" xfId="0" applyNumberFormat="1" applyFont="1" applyFill="1" applyBorder="1" applyAlignment="1">
      <alignment horizontal="center" vertical="center" wrapText="1"/>
    </xf>
    <xf numFmtId="9" fontId="40" fillId="2" borderId="7" xfId="0" applyNumberFormat="1" applyFont="1" applyFill="1" applyBorder="1" applyAlignment="1">
      <alignment horizontal="center" vertical="center" wrapText="1"/>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4" fillId="0" borderId="61" xfId="0" applyFont="1" applyFill="1" applyBorder="1" applyAlignment="1" applyProtection="1">
      <alignment horizontal="center"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69"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80" xfId="0" applyFont="1" applyFill="1" applyBorder="1" applyAlignment="1">
      <alignment horizontal="center" vertical="center" wrapText="1"/>
    </xf>
    <xf numFmtId="14" fontId="45" fillId="2" borderId="36" xfId="0" applyNumberFormat="1" applyFont="1" applyFill="1" applyBorder="1" applyAlignment="1">
      <alignment horizontal="center" vertical="center" wrapText="1"/>
    </xf>
    <xf numFmtId="0" fontId="8" fillId="2" borderId="41" xfId="0" applyFont="1" applyFill="1" applyBorder="1" applyAlignment="1" applyProtection="1">
      <alignment horizontal="center" vertical="center"/>
    </xf>
    <xf numFmtId="0" fontId="8" fillId="2" borderId="61" xfId="0" applyFont="1" applyFill="1" applyBorder="1" applyAlignment="1" applyProtection="1">
      <alignment horizontal="center" vertical="center"/>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0" xfId="0" applyFont="1" applyBorder="1" applyAlignment="1">
      <alignment vertical="center"/>
    </xf>
    <xf numFmtId="0" fontId="7" fillId="0" borderId="69" xfId="0" applyFont="1" applyBorder="1" applyProtection="1">
      <protection locked="0"/>
    </xf>
    <xf numFmtId="0" fontId="7" fillId="0" borderId="1" xfId="0" applyFont="1" applyBorder="1" applyProtection="1">
      <protection locked="0"/>
    </xf>
    <xf numFmtId="0" fontId="7" fillId="0" borderId="70" xfId="0" applyFont="1" applyBorder="1" applyProtection="1">
      <protection locked="0"/>
    </xf>
    <xf numFmtId="9" fontId="40" fillId="2" borderId="29" xfId="0" applyNumberFormat="1" applyFont="1" applyFill="1" applyBorder="1" applyAlignment="1">
      <alignment horizontal="center" vertical="center"/>
    </xf>
    <xf numFmtId="0" fontId="46" fillId="2" borderId="69"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81" xfId="0" applyFont="1" applyFill="1" applyBorder="1" applyAlignment="1">
      <alignment horizontal="center" vertical="center" wrapText="1"/>
    </xf>
    <xf numFmtId="14" fontId="46" fillId="2" borderId="70" xfId="0" applyNumberFormat="1"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51" fillId="2" borderId="45" xfId="0" applyNumberFormat="1" applyFont="1" applyFill="1" applyBorder="1" applyAlignment="1">
      <alignment horizontal="center" vertical="center" wrapText="1"/>
    </xf>
    <xf numFmtId="0" fontId="56"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0"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9" fontId="54" fillId="0" borderId="62" xfId="0" applyNumberFormat="1" applyFont="1" applyBorder="1" applyAlignment="1">
      <alignment horizontal="center" vertical="center" wrapText="1"/>
    </xf>
    <xf numFmtId="14" fontId="51" fillId="2" borderId="32" xfId="0" applyNumberFormat="1" applyFont="1" applyFill="1" applyBorder="1" applyAlignment="1">
      <alignment horizontal="center" vertical="center" wrapText="1"/>
    </xf>
    <xf numFmtId="0" fontId="46" fillId="2" borderId="82" xfId="0" applyFont="1" applyFill="1" applyBorder="1" applyAlignment="1">
      <alignment horizontal="center" vertical="center" wrapText="1"/>
    </xf>
    <xf numFmtId="14" fontId="45" fillId="2" borderId="70" xfId="0" applyNumberFormat="1"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45" fillId="2" borderId="34" xfId="0" applyFont="1" applyFill="1" applyBorder="1" applyAlignment="1" applyProtection="1">
      <alignment horizontal="justify" vertical="center" wrapText="1"/>
    </xf>
    <xf numFmtId="0" fontId="45" fillId="2" borderId="35" xfId="0" applyFont="1" applyFill="1" applyBorder="1" applyAlignment="1" applyProtection="1">
      <alignment horizontal="center" vertical="center" wrapText="1"/>
    </xf>
    <xf numFmtId="0" fontId="45" fillId="2" borderId="80" xfId="0" applyFont="1" applyFill="1" applyBorder="1" applyAlignment="1" applyProtection="1">
      <alignment horizontal="center" vertical="center" wrapText="1"/>
    </xf>
    <xf numFmtId="14" fontId="46" fillId="2" borderId="36" xfId="0" applyNumberFormat="1"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protection locked="0"/>
    </xf>
    <xf numFmtId="0" fontId="46" fillId="2" borderId="79" xfId="0" applyFont="1" applyFill="1" applyBorder="1" applyAlignment="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5" fillId="2" borderId="43" xfId="0" applyFont="1" applyFill="1" applyBorder="1" applyAlignment="1" applyProtection="1">
      <alignment horizontal="justify" vertical="center" wrapText="1"/>
    </xf>
    <xf numFmtId="0" fontId="45" fillId="2" borderId="44" xfId="0" applyFont="1" applyFill="1" applyBorder="1" applyAlignment="1" applyProtection="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80"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56" fillId="2" borderId="26" xfId="0" applyFont="1" applyFill="1" applyBorder="1" applyAlignment="1">
      <alignment horizontal="left" vertical="center" wrapText="1"/>
    </xf>
    <xf numFmtId="0" fontId="56" fillId="2" borderId="2" xfId="0" applyFont="1" applyFill="1" applyBorder="1" applyAlignment="1">
      <alignment horizontal="center" vertical="center" wrapText="1"/>
    </xf>
    <xf numFmtId="0" fontId="56"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6" fillId="2" borderId="26" xfId="0" applyFont="1" applyFill="1" applyBorder="1" applyAlignment="1">
      <alignment horizontal="justify" vertical="center" wrapText="1"/>
    </xf>
    <xf numFmtId="14" fontId="56"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protection locked="0"/>
    </xf>
    <xf numFmtId="0" fontId="45" fillId="2" borderId="80"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45" fillId="2" borderId="79" xfId="0"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45" fillId="0" borderId="0" xfId="0" applyFont="1" applyAlignment="1" applyProtection="1">
      <alignment horizontal="center"/>
      <protection locked="0"/>
    </xf>
    <xf numFmtId="0" fontId="45" fillId="0" borderId="0" xfId="0" applyFont="1" applyBorder="1" applyAlignment="1" applyProtection="1">
      <alignment horizontal="center"/>
      <protection locked="0"/>
    </xf>
    <xf numFmtId="0" fontId="45" fillId="0" borderId="0" xfId="0" applyFont="1" applyBorder="1" applyAlignment="1">
      <alignment horizontal="center"/>
    </xf>
    <xf numFmtId="0" fontId="45" fillId="2" borderId="0" xfId="0" applyFont="1" applyFill="1" applyAlignment="1" applyProtection="1">
      <alignment horizontal="center"/>
      <protection locked="0"/>
    </xf>
    <xf numFmtId="0" fontId="3" fillId="5" borderId="0" xfId="1" applyFont="1" applyFill="1" applyAlignment="1">
      <alignment horizontal="left" vertical="top"/>
    </xf>
    <xf numFmtId="0" fontId="6" fillId="5" borderId="0" xfId="1" applyFont="1" applyFill="1" applyAlignment="1">
      <alignment vertical="center" wrapText="1"/>
    </xf>
    <xf numFmtId="0" fontId="18" fillId="5" borderId="0" xfId="1" applyFont="1" applyFill="1" applyAlignment="1">
      <alignment horizontal="left" vertical="top"/>
    </xf>
    <xf numFmtId="0" fontId="17" fillId="5" borderId="0" xfId="1" applyFont="1" applyFill="1" applyAlignment="1">
      <alignment horizontal="left" vertical="top"/>
    </xf>
    <xf numFmtId="9" fontId="45" fillId="0" borderId="2" xfId="81" applyFont="1" applyBorder="1" applyAlignment="1" applyProtection="1">
      <alignment horizontal="center" vertical="center"/>
      <protection locked="0"/>
    </xf>
    <xf numFmtId="9" fontId="45" fillId="2" borderId="0" xfId="0" applyNumberFormat="1" applyFont="1" applyFill="1" applyAlignment="1" applyProtection="1">
      <alignment horizontal="center"/>
      <protection locked="0"/>
    </xf>
    <xf numFmtId="9" fontId="45" fillId="0" borderId="7" xfId="81" applyFont="1" applyBorder="1" applyAlignment="1" applyProtection="1">
      <alignment horizontal="center" vertical="center"/>
      <protection locked="0"/>
    </xf>
    <xf numFmtId="0" fontId="46" fillId="2" borderId="8" xfId="0" applyFont="1" applyFill="1" applyBorder="1" applyAlignment="1" applyProtection="1">
      <alignment vertical="center" wrapText="1"/>
      <protection locked="0"/>
    </xf>
    <xf numFmtId="0" fontId="45" fillId="2" borderId="8" xfId="0" applyFont="1" applyFill="1" applyBorder="1" applyAlignment="1" applyProtection="1">
      <alignment horizontal="center" vertical="center" wrapText="1"/>
    </xf>
    <xf numFmtId="0" fontId="46" fillId="2" borderId="1" xfId="0" applyFont="1" applyFill="1" applyBorder="1" applyAlignment="1" applyProtection="1">
      <alignment horizontal="center" vertical="center" wrapText="1"/>
      <protection locked="0"/>
    </xf>
    <xf numFmtId="0" fontId="44" fillId="2" borderId="43" xfId="0" applyFont="1" applyFill="1" applyBorder="1" applyAlignment="1" applyProtection="1">
      <alignment horizontal="center" vertical="center" wrapText="1"/>
    </xf>
    <xf numFmtId="0" fontId="0" fillId="0" borderId="0" xfId="0" applyFont="1" applyBorder="1" applyAlignment="1" applyProtection="1"/>
    <xf numFmtId="0" fontId="0" fillId="0" borderId="0" xfId="0" applyFont="1" applyBorder="1"/>
    <xf numFmtId="2" fontId="57" fillId="4" borderId="7" xfId="0" applyNumberFormat="1" applyFont="1" applyFill="1" applyBorder="1" applyAlignment="1">
      <alignment horizontal="center" vertical="center" wrapText="1"/>
    </xf>
    <xf numFmtId="2" fontId="57" fillId="4" borderId="2" xfId="0" applyNumberFormat="1" applyFont="1" applyFill="1" applyBorder="1" applyAlignment="1">
      <alignment horizontal="center" vertical="center" wrapText="1"/>
    </xf>
    <xf numFmtId="9" fontId="58" fillId="2" borderId="31" xfId="0" applyNumberFormat="1" applyFont="1" applyFill="1" applyBorder="1" applyAlignment="1">
      <alignment horizontal="center" vertical="center" wrapText="1"/>
    </xf>
    <xf numFmtId="9" fontId="58" fillId="0" borderId="30" xfId="0" applyNumberFormat="1" applyFont="1" applyBorder="1" applyAlignment="1">
      <alignment horizontal="center" vertical="center" wrapText="1"/>
    </xf>
    <xf numFmtId="0" fontId="58" fillId="0" borderId="31" xfId="0" applyFont="1" applyBorder="1" applyAlignment="1">
      <alignment horizontal="justify" vertical="center" wrapText="1"/>
    </xf>
    <xf numFmtId="9" fontId="58" fillId="0" borderId="31" xfId="0" applyNumberFormat="1" applyFont="1" applyBorder="1" applyAlignment="1">
      <alignment horizontal="center" vertical="center" wrapText="1"/>
    </xf>
    <xf numFmtId="0" fontId="58" fillId="0" borderId="32" xfId="0" applyFont="1" applyBorder="1" applyAlignment="1">
      <alignment horizontal="justify" vertical="center" wrapText="1"/>
    </xf>
    <xf numFmtId="0" fontId="60" fillId="2" borderId="31" xfId="0" applyFont="1" applyFill="1" applyBorder="1" applyAlignment="1">
      <alignment horizontal="justify" vertical="center" wrapText="1"/>
    </xf>
    <xf numFmtId="9" fontId="59" fillId="0" borderId="30" xfId="0" applyNumberFormat="1" applyFont="1" applyBorder="1" applyAlignment="1">
      <alignment horizontal="center" vertical="center" wrapText="1"/>
    </xf>
    <xf numFmtId="0" fontId="60" fillId="0" borderId="31" xfId="0" applyFont="1" applyBorder="1" applyAlignment="1">
      <alignment horizontal="justify" vertical="center" wrapText="1"/>
    </xf>
    <xf numFmtId="0" fontId="58" fillId="0" borderId="2" xfId="0" applyFont="1" applyBorder="1" applyAlignment="1">
      <alignment horizontal="justify" vertical="center" wrapText="1"/>
    </xf>
    <xf numFmtId="9" fontId="58" fillId="0" borderId="2" xfId="0" applyNumberFormat="1" applyFont="1" applyBorder="1" applyAlignment="1">
      <alignment horizontal="center" vertical="center"/>
    </xf>
    <xf numFmtId="0" fontId="58" fillId="0" borderId="33" xfId="0" applyFont="1" applyBorder="1" applyAlignment="1">
      <alignment horizontal="justify" vertical="center" wrapText="1"/>
    </xf>
    <xf numFmtId="9" fontId="58" fillId="0" borderId="26" xfId="0" applyNumberFormat="1" applyFont="1" applyBorder="1" applyAlignment="1">
      <alignment horizontal="center" vertical="center" wrapText="1"/>
    </xf>
    <xf numFmtId="0" fontId="0" fillId="0" borderId="2" xfId="0" applyFont="1" applyBorder="1" applyProtection="1">
      <protection locked="0"/>
    </xf>
    <xf numFmtId="0" fontId="59" fillId="0" borderId="2" xfId="0" applyFont="1" applyBorder="1" applyAlignment="1">
      <alignment horizontal="justify" vertical="center" wrapText="1"/>
    </xf>
    <xf numFmtId="9" fontId="59" fillId="0" borderId="26" xfId="0" applyNumberFormat="1" applyFont="1" applyBorder="1" applyAlignment="1">
      <alignment horizontal="center" vertical="center" wrapText="1"/>
    </xf>
    <xf numFmtId="9" fontId="58" fillId="0" borderId="31" xfId="0" applyNumberFormat="1" applyFont="1" applyBorder="1" applyAlignment="1">
      <alignment horizontal="center" vertical="center"/>
    </xf>
    <xf numFmtId="0" fontId="58" fillId="0" borderId="32" xfId="0" applyFont="1" applyBorder="1" applyAlignment="1">
      <alignment vertical="center"/>
    </xf>
    <xf numFmtId="9" fontId="58" fillId="0" borderId="34" xfId="0" applyNumberFormat="1" applyFont="1" applyBorder="1" applyAlignment="1">
      <alignment horizontal="center" vertical="center" wrapText="1"/>
    </xf>
    <xf numFmtId="0" fontId="59" fillId="0" borderId="35" xfId="0" applyFont="1" applyBorder="1" applyAlignment="1">
      <alignment horizontal="justify" vertical="center" wrapText="1"/>
    </xf>
    <xf numFmtId="9" fontId="58" fillId="0" borderId="35" xfId="0" applyNumberFormat="1" applyFont="1" applyBorder="1" applyAlignment="1">
      <alignment horizontal="center" vertical="center"/>
    </xf>
    <xf numFmtId="0" fontId="58" fillId="0" borderId="36" xfId="0" applyFont="1" applyBorder="1" applyAlignment="1">
      <alignment horizontal="justify" vertical="center" wrapText="1"/>
    </xf>
    <xf numFmtId="0" fontId="0" fillId="0" borderId="34" xfId="0" applyFont="1" applyBorder="1" applyProtection="1">
      <protection locked="0"/>
    </xf>
    <xf numFmtId="0" fontId="0" fillId="0" borderId="35" xfId="0" applyFont="1" applyBorder="1" applyProtection="1">
      <protection locked="0"/>
    </xf>
    <xf numFmtId="0" fontId="59" fillId="0" borderId="31" xfId="0" applyFont="1" applyBorder="1" applyAlignment="1">
      <alignment horizontal="justify" vertical="center" wrapText="1"/>
    </xf>
    <xf numFmtId="9" fontId="58" fillId="0" borderId="31" xfId="81" applyFont="1" applyFill="1" applyBorder="1" applyAlignment="1" applyProtection="1">
      <alignment horizontal="center" vertical="center"/>
    </xf>
    <xf numFmtId="0" fontId="0" fillId="0" borderId="30" xfId="0" applyFont="1" applyBorder="1" applyProtection="1">
      <protection locked="0"/>
    </xf>
    <xf numFmtId="0" fontId="0" fillId="0" borderId="31" xfId="0" applyFont="1" applyBorder="1" applyProtection="1">
      <protection locked="0"/>
    </xf>
    <xf numFmtId="9" fontId="58" fillId="2" borderId="55" xfId="0" applyNumberFormat="1" applyFont="1" applyFill="1" applyBorder="1" applyAlignment="1">
      <alignment horizontal="center" vertical="center"/>
    </xf>
    <xf numFmtId="0" fontId="58" fillId="2" borderId="55" xfId="0" applyFont="1" applyFill="1" applyBorder="1" applyAlignment="1">
      <alignment horizontal="justify" vertical="center" wrapText="1"/>
    </xf>
    <xf numFmtId="0" fontId="58" fillId="0" borderId="56" xfId="0" applyFont="1" applyBorder="1" applyAlignment="1">
      <alignment horizontal="justify" vertical="center" wrapText="1"/>
    </xf>
    <xf numFmtId="9" fontId="58" fillId="0" borderId="55" xfId="0" applyNumberFormat="1" applyFont="1" applyBorder="1" applyAlignment="1">
      <alignment horizontal="center" vertical="center"/>
    </xf>
    <xf numFmtId="0" fontId="58" fillId="0" borderId="55" xfId="0" applyFont="1" applyBorder="1" applyAlignment="1">
      <alignment horizontal="justify" vertical="center" wrapText="1"/>
    </xf>
    <xf numFmtId="0" fontId="0" fillId="0" borderId="53" xfId="0" applyFont="1" applyBorder="1" applyProtection="1">
      <protection locked="0"/>
    </xf>
    <xf numFmtId="0" fontId="0" fillId="0" borderId="55" xfId="0" applyFont="1" applyBorder="1" applyProtection="1">
      <protection locked="0"/>
    </xf>
    <xf numFmtId="0" fontId="0" fillId="0" borderId="0" xfId="0" applyFont="1" applyProtection="1">
      <protection locked="0"/>
    </xf>
    <xf numFmtId="0" fontId="18" fillId="5" borderId="11" xfId="1" applyFont="1" applyFill="1" applyBorder="1" applyAlignment="1">
      <alignment horizontal="right" vertical="top"/>
    </xf>
    <xf numFmtId="9" fontId="45" fillId="0" borderId="2" xfId="81" applyFont="1" applyBorder="1" applyAlignment="1" applyProtection="1">
      <alignment horizontal="center" vertical="center" wrapText="1"/>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9" fontId="0" fillId="0" borderId="2" xfId="81" applyFont="1" applyBorder="1" applyAlignment="1" applyProtection="1">
      <alignment horizontal="center" vertical="center"/>
      <protection locked="0"/>
    </xf>
    <xf numFmtId="9" fontId="0" fillId="0" borderId="0" xfId="0" applyNumberFormat="1" applyAlignment="1" applyProtection="1">
      <alignment horizontal="center" vertical="center"/>
      <protection locked="0"/>
    </xf>
    <xf numFmtId="9" fontId="43" fillId="0" borderId="2" xfId="81" applyFont="1" applyBorder="1" applyAlignment="1">
      <alignment horizontal="center" vertical="center" wrapText="1"/>
    </xf>
    <xf numFmtId="9" fontId="0" fillId="0" borderId="2" xfId="81" applyFont="1" applyBorder="1" applyAlignment="1">
      <alignment horizontal="center" vertical="center"/>
    </xf>
    <xf numFmtId="9" fontId="0" fillId="0" borderId="0" xfId="0" applyNumberFormat="1" applyAlignment="1">
      <alignment horizontal="center" vertical="center"/>
    </xf>
    <xf numFmtId="9" fontId="7" fillId="0" borderId="2" xfId="81" applyFont="1" applyBorder="1" applyAlignment="1" applyProtection="1">
      <alignment horizontal="center" vertical="center"/>
      <protection locked="0"/>
    </xf>
    <xf numFmtId="9" fontId="7" fillId="0" borderId="0" xfId="0" applyNumberFormat="1" applyFont="1" applyAlignment="1" applyProtection="1">
      <alignment horizontal="center" vertical="center"/>
      <protection locked="0"/>
    </xf>
    <xf numFmtId="9" fontId="57"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9" fontId="9" fillId="0" borderId="2" xfId="81" applyFont="1" applyBorder="1" applyAlignment="1" applyProtection="1">
      <alignment horizontal="center" vertical="center" wrapText="1"/>
      <protection locked="0"/>
    </xf>
    <xf numFmtId="9" fontId="9" fillId="0" borderId="2" xfId="81" applyFont="1" applyBorder="1" applyAlignment="1" applyProtection="1">
      <alignment horizontal="center" vertical="center"/>
      <protection locked="0"/>
    </xf>
    <xf numFmtId="0" fontId="9" fillId="5" borderId="0" xfId="1" applyFont="1" applyFill="1" applyBorder="1" applyAlignment="1" applyProtection="1">
      <alignment horizontal="left" vertical="top"/>
      <protection locked="0"/>
    </xf>
    <xf numFmtId="9" fontId="9" fillId="5" borderId="0" xfId="1" applyNumberFormat="1" applyFont="1" applyFill="1" applyBorder="1" applyAlignment="1" applyProtection="1">
      <alignment horizontal="center" vertical="top"/>
      <protection locked="0"/>
    </xf>
    <xf numFmtId="0" fontId="19" fillId="2" borderId="11" xfId="2" applyFont="1" applyFill="1" applyBorder="1" applyAlignment="1">
      <alignment horizontal="left" vertical="center"/>
    </xf>
    <xf numFmtId="9" fontId="53"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61" fillId="4" borderId="2" xfId="0" applyNumberFormat="1" applyFont="1" applyFill="1" applyBorder="1" applyAlignment="1">
      <alignment horizontal="center" vertical="center" wrapText="1"/>
    </xf>
    <xf numFmtId="9" fontId="62" fillId="2" borderId="12" xfId="2" applyNumberFormat="1" applyFont="1" applyFill="1" applyBorder="1" applyAlignment="1">
      <alignment horizontal="center" vertical="top"/>
    </xf>
    <xf numFmtId="2" fontId="57" fillId="4" borderId="7" xfId="0" applyNumberFormat="1" applyFont="1" applyFill="1" applyBorder="1" applyAlignment="1">
      <alignment horizontal="center" vertical="center" wrapText="1"/>
    </xf>
    <xf numFmtId="0" fontId="0" fillId="0" borderId="76" xfId="0" applyBorder="1" applyAlignment="1" applyProtection="1">
      <alignment horizontal="center" vertical="center" wrapText="1"/>
      <protection locked="0"/>
    </xf>
    <xf numFmtId="0" fontId="51" fillId="2" borderId="67" xfId="0" applyFont="1" applyFill="1" applyBorder="1" applyAlignment="1">
      <alignment horizontal="left" vertical="center" wrapText="1"/>
    </xf>
    <xf numFmtId="0" fontId="51" fillId="2" borderId="62" xfId="0" applyFont="1" applyFill="1" applyBorder="1" applyAlignment="1">
      <alignment horizontal="left" vertical="center" wrapText="1"/>
    </xf>
    <xf numFmtId="9" fontId="40" fillId="2" borderId="10" xfId="0" applyNumberFormat="1" applyFont="1" applyFill="1" applyBorder="1" applyAlignment="1">
      <alignment horizontal="center" vertical="center"/>
    </xf>
    <xf numFmtId="9" fontId="40" fillId="0" borderId="69" xfId="0" applyNumberFormat="1" applyFont="1" applyBorder="1" applyAlignment="1">
      <alignment horizontal="center" vertical="center"/>
    </xf>
    <xf numFmtId="9" fontId="55" fillId="0" borderId="1" xfId="0" applyNumberFormat="1" applyFont="1" applyBorder="1" applyAlignment="1">
      <alignment horizontal="center" vertical="center"/>
    </xf>
    <xf numFmtId="0" fontId="40" fillId="0" borderId="70" xfId="0" applyFont="1" applyBorder="1" applyAlignment="1">
      <alignment horizontal="justify" vertical="center" wrapText="1"/>
    </xf>
    <xf numFmtId="0" fontId="8" fillId="2" borderId="2" xfId="0" applyFont="1" applyFill="1" applyBorder="1" applyAlignment="1" applyProtection="1">
      <alignment horizontal="center" vertical="center" wrapText="1"/>
    </xf>
    <xf numFmtId="9" fontId="0" fillId="0" borderId="7" xfId="81" applyFont="1" applyBorder="1" applyAlignment="1" applyProtection="1">
      <alignment horizontal="center" vertical="center"/>
      <protection locked="0"/>
    </xf>
    <xf numFmtId="0" fontId="44" fillId="0" borderId="61" xfId="0" applyFont="1" applyFill="1" applyBorder="1" applyAlignment="1" applyProtection="1">
      <alignment horizontal="center" vertical="center"/>
    </xf>
    <xf numFmtId="14" fontId="45" fillId="2" borderId="79" xfId="0" applyNumberFormat="1" applyFont="1" applyFill="1" applyBorder="1" applyAlignment="1">
      <alignment horizontal="center" vertical="center" wrapText="1"/>
    </xf>
    <xf numFmtId="14" fontId="45" fillId="2" borderId="6" xfId="0" applyNumberFormat="1" applyFont="1" applyFill="1" applyBorder="1" applyAlignment="1">
      <alignment horizontal="center" vertical="center" wrapText="1"/>
    </xf>
    <xf numFmtId="9" fontId="40" fillId="2" borderId="2" xfId="0" applyNumberFormat="1" applyFont="1" applyFill="1" applyBorder="1" applyAlignment="1">
      <alignment horizontal="center" vertical="center" wrapText="1"/>
    </xf>
    <xf numFmtId="169" fontId="40" fillId="0" borderId="2" xfId="0" applyNumberFormat="1" applyFont="1" applyBorder="1" applyAlignment="1">
      <alignment horizontal="justify" vertical="center" wrapText="1"/>
    </xf>
    <xf numFmtId="10" fontId="40" fillId="0" borderId="2" xfId="0" applyNumberFormat="1" applyFont="1" applyBorder="1" applyAlignment="1">
      <alignment horizontal="center" vertical="center" wrapText="1"/>
    </xf>
    <xf numFmtId="0" fontId="40" fillId="2" borderId="1" xfId="0" applyFont="1" applyFill="1" applyBorder="1" applyAlignment="1">
      <alignment horizontal="justify" vertical="center" wrapText="1"/>
    </xf>
    <xf numFmtId="9" fontId="40" fillId="2" borderId="1" xfId="0" applyNumberFormat="1" applyFont="1" applyFill="1" applyBorder="1" applyAlignment="1">
      <alignment horizontal="center" vertical="center" wrapText="1"/>
    </xf>
    <xf numFmtId="169" fontId="40" fillId="0" borderId="1" xfId="0" applyNumberFormat="1" applyFont="1" applyBorder="1" applyAlignment="1">
      <alignment horizontal="justify" vertical="center" wrapText="1"/>
    </xf>
    <xf numFmtId="10" fontId="40" fillId="0" borderId="1" xfId="0" applyNumberFormat="1" applyFont="1" applyBorder="1" applyAlignment="1">
      <alignment horizontal="center" vertical="center" wrapText="1"/>
    </xf>
    <xf numFmtId="0" fontId="44" fillId="0" borderId="43" xfId="0" applyFont="1" applyFill="1" applyBorder="1" applyAlignment="1" applyProtection="1">
      <alignment horizontal="center" vertical="center" wrapText="1"/>
    </xf>
    <xf numFmtId="0" fontId="8" fillId="2" borderId="62" xfId="0" applyFont="1" applyFill="1" applyBorder="1" applyAlignment="1" applyProtection="1">
      <alignment horizontal="center" vertical="center" wrapText="1"/>
    </xf>
    <xf numFmtId="9" fontId="40" fillId="0" borderId="69" xfId="0" applyNumberFormat="1" applyFont="1" applyBorder="1" applyAlignment="1">
      <alignment horizontal="center" vertical="center" wrapText="1"/>
    </xf>
    <xf numFmtId="0" fontId="40" fillId="2" borderId="70" xfId="0" applyFont="1" applyFill="1" applyBorder="1" applyAlignment="1">
      <alignment horizontal="justify" vertical="center" wrapText="1"/>
    </xf>
    <xf numFmtId="9" fontId="40" fillId="0" borderId="26" xfId="0" applyNumberFormat="1" applyFont="1" applyBorder="1" applyAlignment="1">
      <alignment horizontal="center" vertical="center" wrapText="1"/>
    </xf>
    <xf numFmtId="0" fontId="0" fillId="0" borderId="34" xfId="0" applyBorder="1"/>
    <xf numFmtId="0" fontId="0" fillId="0" borderId="35" xfId="0" applyBorder="1"/>
    <xf numFmtId="0" fontId="0" fillId="0" borderId="36" xfId="0" applyBorder="1"/>
    <xf numFmtId="169" fontId="40" fillId="0" borderId="69" xfId="0" applyNumberFormat="1" applyFont="1" applyBorder="1" applyAlignment="1">
      <alignment horizontal="center" vertical="center" wrapText="1"/>
    </xf>
    <xf numFmtId="169" fontId="40" fillId="0" borderId="26" xfId="0" applyNumberFormat="1" applyFont="1" applyBorder="1" applyAlignment="1">
      <alignment horizontal="center" vertical="center" wrapText="1"/>
    </xf>
    <xf numFmtId="9" fontId="43" fillId="0" borderId="7" xfId="81" applyFont="1" applyBorder="1" applyAlignment="1">
      <alignment horizontal="center" vertical="center" wrapText="1"/>
    </xf>
    <xf numFmtId="0" fontId="8" fillId="2" borderId="32" xfId="0" applyFont="1" applyFill="1" applyBorder="1" applyAlignment="1" applyProtection="1">
      <alignment horizontal="center" vertical="center" wrapText="1"/>
    </xf>
    <xf numFmtId="0" fontId="8" fillId="2" borderId="26" xfId="0" applyFont="1" applyFill="1" applyBorder="1" applyAlignment="1" applyProtection="1">
      <alignment horizontal="center" vertical="center" wrapText="1"/>
    </xf>
    <xf numFmtId="0" fontId="8" fillId="2" borderId="33" xfId="0" applyFont="1" applyFill="1" applyBorder="1" applyAlignment="1" applyProtection="1">
      <alignment horizontal="center" vertical="center" wrapText="1"/>
    </xf>
    <xf numFmtId="2" fontId="57" fillId="4" borderId="7" xfId="0" applyNumberFormat="1" applyFont="1" applyFill="1" applyBorder="1" applyAlignment="1">
      <alignment horizontal="center" vertical="center" wrapText="1"/>
    </xf>
    <xf numFmtId="0" fontId="46" fillId="2" borderId="37" xfId="0" applyFont="1" applyFill="1" applyBorder="1" applyAlignment="1">
      <alignment horizontal="left" vertical="center" wrapText="1"/>
    </xf>
    <xf numFmtId="9" fontId="45" fillId="0" borderId="7" xfId="81" applyFont="1" applyBorder="1" applyAlignment="1" applyProtection="1">
      <alignment horizontal="center" vertical="center" wrapText="1"/>
      <protection locked="0"/>
    </xf>
    <xf numFmtId="9" fontId="58" fillId="0" borderId="2" xfId="0" applyNumberFormat="1" applyFont="1" applyBorder="1" applyAlignment="1">
      <alignment horizontal="center" vertical="center" wrapText="1"/>
    </xf>
    <xf numFmtId="0" fontId="58" fillId="0" borderId="35" xfId="0" applyFont="1" applyBorder="1" applyAlignment="1">
      <alignment horizontal="justify" vertical="center" wrapText="1"/>
    </xf>
    <xf numFmtId="15" fontId="46" fillId="2" borderId="81" xfId="0" applyNumberFormat="1" applyFont="1" applyFill="1" applyBorder="1" applyAlignment="1" applyProtection="1">
      <alignment horizontal="center" vertical="center"/>
      <protection locked="0"/>
    </xf>
    <xf numFmtId="15" fontId="46" fillId="2" borderId="79" xfId="0" applyNumberFormat="1" applyFont="1" applyFill="1" applyBorder="1" applyAlignment="1">
      <alignment horizontal="center" vertical="center" wrapText="1"/>
    </xf>
    <xf numFmtId="15" fontId="46" fillId="2" borderId="6" xfId="0" applyNumberFormat="1" applyFont="1" applyFill="1" applyBorder="1" applyAlignment="1">
      <alignment horizontal="center" vertical="center" wrapText="1"/>
    </xf>
    <xf numFmtId="15" fontId="45" fillId="0" borderId="6" xfId="0" applyNumberFormat="1" applyFont="1" applyBorder="1" applyAlignment="1" applyProtection="1">
      <alignment horizontal="center" vertical="center"/>
      <protection locked="0"/>
    </xf>
    <xf numFmtId="16" fontId="45" fillId="0" borderId="6" xfId="0" applyNumberFormat="1" applyFont="1" applyBorder="1" applyAlignment="1" applyProtection="1">
      <alignment horizontal="center" vertical="center" wrapText="1"/>
      <protection locked="0"/>
    </xf>
    <xf numFmtId="14" fontId="45" fillId="2" borderId="58" xfId="0" applyNumberFormat="1" applyFont="1" applyFill="1" applyBorder="1" applyAlignment="1" applyProtection="1">
      <alignment horizontal="center" vertical="center" wrapText="1"/>
    </xf>
    <xf numFmtId="0" fontId="58" fillId="2" borderId="2" xfId="0" applyFont="1" applyFill="1" applyBorder="1" applyAlignment="1">
      <alignment horizontal="justify" vertical="center" wrapText="1"/>
    </xf>
    <xf numFmtId="9" fontId="58" fillId="2" borderId="2" xfId="0" applyNumberFormat="1" applyFont="1" applyFill="1" applyBorder="1" applyAlignment="1">
      <alignment horizontal="center" vertical="center" wrapText="1"/>
    </xf>
    <xf numFmtId="0" fontId="44" fillId="2" borderId="30" xfId="0" applyFont="1" applyFill="1" applyBorder="1" applyAlignment="1" applyProtection="1">
      <alignment horizontal="center" vertical="center" wrapText="1"/>
    </xf>
    <xf numFmtId="0" fontId="44" fillId="2" borderId="31" xfId="0" applyFont="1" applyFill="1" applyBorder="1" applyAlignment="1" applyProtection="1">
      <alignment horizontal="center" vertical="center" wrapText="1"/>
    </xf>
    <xf numFmtId="0" fontId="58" fillId="2" borderId="33" xfId="0" applyFont="1" applyFill="1" applyBorder="1" applyAlignment="1">
      <alignment horizontal="justify" vertical="center" wrapText="1"/>
    </xf>
    <xf numFmtId="0" fontId="58" fillId="0" borderId="33" xfId="0" applyFont="1" applyBorder="1" applyAlignment="1">
      <alignment vertical="center"/>
    </xf>
    <xf numFmtId="0" fontId="58" fillId="2" borderId="35" xfId="0" applyFont="1" applyFill="1" applyBorder="1" applyAlignment="1">
      <alignment horizontal="justify" vertical="center" wrapText="1"/>
    </xf>
    <xf numFmtId="0" fontId="0" fillId="0" borderId="26" xfId="0" applyFont="1" applyBorder="1" applyProtection="1">
      <protection locked="0"/>
    </xf>
    <xf numFmtId="0" fontId="0" fillId="0" borderId="33" xfId="0" applyFont="1" applyBorder="1" applyProtection="1">
      <protection locked="0"/>
    </xf>
    <xf numFmtId="0" fontId="0" fillId="0" borderId="36" xfId="0" applyFont="1" applyBorder="1" applyProtection="1">
      <protection locked="0"/>
    </xf>
    <xf numFmtId="9" fontId="58" fillId="2" borderId="35" xfId="0" applyNumberFormat="1" applyFont="1" applyFill="1" applyBorder="1" applyAlignment="1">
      <alignment horizontal="center" vertical="center" wrapText="1"/>
    </xf>
    <xf numFmtId="0" fontId="58" fillId="2" borderId="36" xfId="0" applyFont="1" applyFill="1" applyBorder="1" applyAlignment="1">
      <alignment horizontal="justify" vertical="center" wrapText="1"/>
    </xf>
    <xf numFmtId="9" fontId="58" fillId="0" borderId="35" xfId="0" applyNumberFormat="1" applyFont="1" applyBorder="1" applyAlignment="1">
      <alignment horizontal="center" vertical="center" wrapText="1"/>
    </xf>
    <xf numFmtId="9" fontId="59" fillId="0" borderId="34" xfId="0" applyNumberFormat="1" applyFont="1" applyBorder="1" applyAlignment="1">
      <alignment horizontal="center" vertical="center" wrapText="1"/>
    </xf>
    <xf numFmtId="0" fontId="0" fillId="0" borderId="32" xfId="0" applyFont="1" applyBorder="1" applyProtection="1">
      <protection locked="0"/>
    </xf>
    <xf numFmtId="0" fontId="46" fillId="2" borderId="1" xfId="0" applyFont="1" applyFill="1" applyBorder="1" applyAlignment="1">
      <alignment horizontal="justify" vertical="center" wrapText="1"/>
    </xf>
    <xf numFmtId="0" fontId="45" fillId="0" borderId="81" xfId="0" applyFont="1" applyBorder="1" applyAlignment="1" applyProtection="1">
      <alignment horizontal="center" vertical="center" wrapText="1"/>
      <protection locked="0"/>
    </xf>
    <xf numFmtId="15" fontId="46" fillId="2" borderId="36" xfId="0" applyNumberFormat="1" applyFont="1" applyFill="1" applyBorder="1" applyAlignment="1">
      <alignment horizontal="center" vertical="center" wrapText="1"/>
    </xf>
    <xf numFmtId="9" fontId="58" fillId="2" borderId="53" xfId="0" applyNumberFormat="1" applyFont="1" applyFill="1" applyBorder="1" applyAlignment="1">
      <alignment horizontal="center" vertical="center"/>
    </xf>
    <xf numFmtId="9" fontId="58" fillId="0" borderId="53" xfId="0" applyNumberFormat="1" applyFont="1" applyBorder="1" applyAlignment="1">
      <alignment horizontal="center" vertical="center"/>
    </xf>
    <xf numFmtId="0" fontId="0" fillId="0" borderId="56" xfId="0" applyFont="1" applyBorder="1" applyProtection="1">
      <protection locked="0"/>
    </xf>
    <xf numFmtId="0" fontId="40" fillId="0" borderId="58" xfId="0" applyFont="1" applyBorder="1" applyAlignment="1">
      <alignment horizontal="justify" vertical="center" wrapText="1"/>
    </xf>
    <xf numFmtId="0" fontId="40" fillId="2" borderId="58" xfId="0" applyFont="1" applyFill="1" applyBorder="1" applyAlignment="1">
      <alignment horizontal="justify" vertical="center" wrapText="1"/>
    </xf>
    <xf numFmtId="0" fontId="40" fillId="0" borderId="58" xfId="0" applyFont="1" applyBorder="1" applyAlignment="1">
      <alignment horizontal="left" vertical="center" wrapText="1"/>
    </xf>
    <xf numFmtId="0" fontId="53" fillId="0" borderId="79" xfId="0" applyFont="1" applyBorder="1" applyAlignment="1">
      <alignment horizontal="justify" vertical="center" wrapText="1"/>
    </xf>
    <xf numFmtId="9" fontId="7" fillId="0" borderId="7" xfId="81" applyFont="1" applyBorder="1" applyAlignment="1" applyProtection="1">
      <alignment horizontal="center" vertical="center"/>
      <protection locked="0"/>
    </xf>
    <xf numFmtId="14" fontId="46" fillId="2" borderId="79"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82" xfId="0" applyNumberFormat="1" applyFont="1" applyFill="1" applyBorder="1" applyAlignment="1">
      <alignment horizontal="center" vertical="center" wrapText="1"/>
    </xf>
    <xf numFmtId="14" fontId="9" fillId="0" borderId="26" xfId="0" applyNumberFormat="1" applyFont="1" applyFill="1" applyBorder="1" applyAlignment="1" applyProtection="1">
      <alignment horizontal="center" vertical="center" wrapText="1"/>
    </xf>
    <xf numFmtId="14" fontId="56"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9" fillId="0" borderId="37" xfId="0" applyNumberFormat="1" applyFont="1" applyFill="1" applyBorder="1" applyAlignment="1" applyProtection="1">
      <alignment horizontal="center" vertical="center" wrapText="1"/>
    </xf>
    <xf numFmtId="14" fontId="9" fillId="2" borderId="10" xfId="1" applyNumberFormat="1" applyFont="1" applyFill="1" applyBorder="1" applyAlignment="1" applyProtection="1">
      <alignment horizontal="center" vertical="center" wrapText="1"/>
    </xf>
    <xf numFmtId="0" fontId="7" fillId="0" borderId="1" xfId="0" applyFont="1" applyBorder="1" applyAlignment="1" applyProtection="1">
      <alignment vertical="center" wrapText="1"/>
      <protection locked="0"/>
    </xf>
    <xf numFmtId="9" fontId="53" fillId="0" borderId="69" xfId="1" applyNumberFormat="1" applyFont="1" applyBorder="1" applyAlignment="1">
      <alignment horizontal="center" vertical="center" wrapText="1"/>
    </xf>
    <xf numFmtId="9" fontId="53" fillId="2" borderId="26" xfId="0" applyNumberFormat="1" applyFont="1" applyFill="1" applyBorder="1" applyAlignment="1">
      <alignment horizontal="center" vertical="center" wrapText="1"/>
    </xf>
    <xf numFmtId="9" fontId="53" fillId="2" borderId="26" xfId="1" applyNumberFormat="1" applyFont="1" applyFill="1" applyBorder="1" applyAlignment="1">
      <alignment horizontal="center" vertical="center" wrapText="1"/>
    </xf>
    <xf numFmtId="14" fontId="9" fillId="2" borderId="26" xfId="1" applyNumberFormat="1" applyFont="1" applyFill="1" applyBorder="1" applyAlignment="1" applyProtection="1">
      <alignment horizontal="center" vertical="center" wrapText="1"/>
    </xf>
    <xf numFmtId="14" fontId="9" fillId="2" borderId="34" xfId="1" applyNumberFormat="1" applyFont="1" applyFill="1" applyBorder="1" applyAlignment="1" applyProtection="1">
      <alignment horizontal="center" vertical="center" wrapText="1"/>
    </xf>
    <xf numFmtId="14" fontId="45" fillId="2" borderId="82" xfId="0" applyNumberFormat="1" applyFont="1" applyFill="1" applyBorder="1" applyAlignment="1" applyProtection="1">
      <alignment horizontal="center" vertical="center" wrapText="1"/>
      <protection locked="0"/>
    </xf>
    <xf numFmtId="9" fontId="53" fillId="2" borderId="10" xfId="1" applyNumberFormat="1" applyFont="1" applyFill="1" applyBorder="1" applyAlignment="1">
      <alignment horizontal="center" vertical="center" wrapText="1"/>
    </xf>
    <xf numFmtId="14" fontId="7" fillId="0" borderId="30" xfId="0" applyNumberFormat="1" applyFont="1" applyFill="1" applyBorder="1" applyAlignment="1" applyProtection="1">
      <alignment horizontal="center" vertical="center" wrapText="1"/>
      <protection locked="0"/>
    </xf>
    <xf numFmtId="0" fontId="7" fillId="0" borderId="31" xfId="0" applyFont="1" applyBorder="1" applyAlignment="1" applyProtection="1">
      <alignment vertical="center" wrapText="1"/>
      <protection locked="0"/>
    </xf>
    <xf numFmtId="14" fontId="7" fillId="0" borderId="26" xfId="0" applyNumberFormat="1" applyFont="1" applyFill="1" applyBorder="1" applyAlignment="1" applyProtection="1">
      <alignment horizontal="center" vertical="center" wrapText="1"/>
      <protection locked="0"/>
    </xf>
    <xf numFmtId="14" fontId="7" fillId="0" borderId="34" xfId="0" applyNumberFormat="1" applyFont="1" applyFill="1" applyBorder="1" applyAlignment="1" applyProtection="1">
      <alignment horizontal="center" vertical="center" wrapText="1"/>
      <protection locked="0"/>
    </xf>
    <xf numFmtId="9" fontId="40" fillId="2" borderId="34" xfId="0" applyNumberFormat="1" applyFont="1" applyFill="1" applyBorder="1" applyAlignment="1">
      <alignment horizontal="center" vertical="center" wrapText="1"/>
    </xf>
    <xf numFmtId="9" fontId="40" fillId="0" borderId="34" xfId="0" applyNumberFormat="1" applyFont="1" applyBorder="1" applyAlignment="1">
      <alignment horizontal="center" vertical="center" wrapText="1"/>
    </xf>
    <xf numFmtId="9" fontId="55" fillId="0" borderId="35" xfId="0" applyNumberFormat="1" applyFont="1" applyBorder="1" applyAlignment="1">
      <alignment horizontal="center" vertical="center"/>
    </xf>
    <xf numFmtId="9" fontId="53" fillId="2" borderId="34" xfId="0" applyNumberFormat="1" applyFont="1" applyFill="1" applyBorder="1" applyAlignment="1">
      <alignment horizontal="center" vertical="center" wrapText="1"/>
    </xf>
    <xf numFmtId="0" fontId="53" fillId="0" borderId="35" xfId="0" applyFont="1" applyBorder="1" applyAlignment="1">
      <alignment horizontal="justify" vertical="center" wrapText="1"/>
    </xf>
    <xf numFmtId="0" fontId="46" fillId="2" borderId="69" xfId="1" applyFont="1" applyFill="1" applyBorder="1" applyAlignment="1">
      <alignment horizontal="left" vertical="center" wrapText="1"/>
    </xf>
    <xf numFmtId="0" fontId="46" fillId="2" borderId="1" xfId="1" applyFont="1" applyFill="1" applyBorder="1" applyAlignment="1">
      <alignment horizontal="center" vertical="center" wrapText="1"/>
    </xf>
    <xf numFmtId="14" fontId="45" fillId="2" borderId="82" xfId="0" applyNumberFormat="1" applyFont="1" applyFill="1" applyBorder="1" applyAlignment="1" applyProtection="1">
      <alignment horizontal="center" vertical="center"/>
      <protection locked="0"/>
    </xf>
    <xf numFmtId="14" fontId="45" fillId="2" borderId="80" xfId="0" applyNumberFormat="1" applyFont="1" applyFill="1" applyBorder="1" applyAlignment="1" applyProtection="1">
      <alignment horizontal="center" vertical="center" wrapText="1"/>
      <protection locked="0"/>
    </xf>
    <xf numFmtId="0" fontId="46" fillId="0" borderId="2" xfId="0" applyFont="1" applyFill="1" applyBorder="1" applyAlignment="1" applyProtection="1">
      <alignment vertical="center" wrapText="1"/>
      <protection locked="0"/>
    </xf>
    <xf numFmtId="0" fontId="46" fillId="0" borderId="2" xfId="0" applyFont="1" applyFill="1" applyBorder="1" applyAlignment="1" applyProtection="1">
      <alignment horizontal="center" vertical="center" wrapText="1"/>
      <protection locked="0"/>
    </xf>
    <xf numFmtId="15" fontId="46" fillId="0" borderId="81" xfId="0" applyNumberFormat="1" applyFont="1" applyFill="1" applyBorder="1" applyAlignment="1" applyProtection="1">
      <alignment horizontal="center" vertical="center"/>
      <protection locked="0"/>
    </xf>
    <xf numFmtId="0" fontId="46" fillId="0" borderId="2" xfId="0" applyFont="1" applyFill="1" applyBorder="1" applyAlignment="1">
      <alignment horizontal="center" vertical="center" wrapText="1"/>
    </xf>
    <xf numFmtId="0" fontId="46" fillId="0" borderId="2" xfId="0" applyFont="1" applyFill="1" applyBorder="1" applyAlignment="1">
      <alignment horizontal="left" vertical="center" wrapText="1"/>
    </xf>
    <xf numFmtId="15" fontId="46" fillId="0" borderId="6" xfId="0" applyNumberFormat="1" applyFont="1" applyFill="1" applyBorder="1" applyAlignment="1">
      <alignment horizontal="center" vertical="center" wrapText="1"/>
    </xf>
    <xf numFmtId="14" fontId="46" fillId="0" borderId="70" xfId="0" applyNumberFormat="1" applyFont="1" applyFill="1" applyBorder="1" applyAlignment="1">
      <alignment horizontal="center" vertical="center"/>
    </xf>
    <xf numFmtId="14" fontId="46" fillId="0" borderId="33" xfId="0" applyNumberFormat="1" applyFont="1" applyFill="1" applyBorder="1" applyAlignment="1">
      <alignment horizontal="center" vertical="center" wrapText="1"/>
    </xf>
    <xf numFmtId="14" fontId="45" fillId="0" borderId="33" xfId="0" applyNumberFormat="1" applyFont="1" applyFill="1" applyBorder="1" applyAlignment="1">
      <alignment horizontal="center" vertical="center"/>
    </xf>
    <xf numFmtId="0" fontId="46" fillId="0" borderId="30" xfId="1" applyFont="1" applyFill="1" applyBorder="1" applyAlignment="1">
      <alignment horizontal="left" vertical="center" wrapText="1"/>
    </xf>
    <xf numFmtId="0" fontId="45" fillId="0" borderId="31" xfId="0" applyFont="1" applyFill="1" applyBorder="1" applyAlignment="1" applyProtection="1">
      <alignment horizontal="center" vertical="center" wrapText="1"/>
      <protection locked="0"/>
    </xf>
    <xf numFmtId="0" fontId="45" fillId="0" borderId="31" xfId="0" applyFont="1" applyFill="1" applyBorder="1" applyAlignment="1">
      <alignment horizontal="center" vertical="center" wrapText="1"/>
    </xf>
    <xf numFmtId="14" fontId="46" fillId="0" borderId="79" xfId="0" applyNumberFormat="1" applyFont="1" applyFill="1" applyBorder="1" applyAlignment="1">
      <alignment horizontal="center" vertical="center" wrapText="1"/>
    </xf>
    <xf numFmtId="0" fontId="45" fillId="0" borderId="69" xfId="0" applyFont="1" applyFill="1" applyBorder="1" applyAlignment="1" applyProtection="1">
      <alignment vertical="center" wrapText="1"/>
      <protection locked="0"/>
    </xf>
    <xf numFmtId="0" fontId="45" fillId="0" borderId="1" xfId="0" applyFont="1" applyFill="1" applyBorder="1" applyAlignment="1" applyProtection="1">
      <alignment horizontal="center" vertical="center" wrapText="1"/>
      <protection locked="0"/>
    </xf>
    <xf numFmtId="0" fontId="46" fillId="0" borderId="81" xfId="0" applyFont="1" applyFill="1" applyBorder="1" applyAlignment="1">
      <alignment horizontal="center" vertical="center" wrapText="1"/>
    </xf>
    <xf numFmtId="0" fontId="46" fillId="0" borderId="1" xfId="0" applyFont="1" applyFill="1" applyBorder="1" applyAlignment="1">
      <alignment horizontal="center" vertical="center" wrapText="1"/>
    </xf>
    <xf numFmtId="14" fontId="45" fillId="0" borderId="81" xfId="0" applyNumberFormat="1" applyFont="1" applyFill="1" applyBorder="1" applyAlignment="1" applyProtection="1">
      <alignment horizontal="center" vertical="center" wrapText="1"/>
      <protection locked="0"/>
    </xf>
    <xf numFmtId="0" fontId="45" fillId="0" borderId="26" xfId="0" applyFont="1" applyFill="1" applyBorder="1" applyAlignment="1" applyProtection="1">
      <alignment vertical="center" wrapText="1"/>
      <protection locked="0"/>
    </xf>
    <xf numFmtId="0" fontId="45" fillId="0" borderId="2" xfId="0" applyFont="1" applyFill="1" applyBorder="1" applyAlignment="1" applyProtection="1">
      <alignment horizontal="center" vertical="center" wrapText="1"/>
      <protection locked="0"/>
    </xf>
    <xf numFmtId="0" fontId="46" fillId="0" borderId="6" xfId="0" applyFont="1" applyFill="1" applyBorder="1" applyAlignment="1">
      <alignment horizontal="center" vertical="center" wrapText="1"/>
    </xf>
    <xf numFmtId="14" fontId="45" fillId="0" borderId="6" xfId="0" applyNumberFormat="1" applyFont="1" applyFill="1" applyBorder="1" applyAlignment="1" applyProtection="1">
      <alignment horizontal="center" vertical="center" wrapText="1"/>
      <protection locked="0"/>
    </xf>
    <xf numFmtId="0" fontId="46" fillId="0" borderId="30" xfId="1" applyFont="1" applyFill="1" applyBorder="1" applyAlignment="1">
      <alignment horizontal="justify" vertical="center" wrapText="1"/>
    </xf>
    <xf numFmtId="0" fontId="46" fillId="0" borderId="31" xfId="1" applyFont="1" applyFill="1" applyBorder="1" applyAlignment="1">
      <alignment horizontal="center" vertical="center" wrapText="1"/>
    </xf>
    <xf numFmtId="0" fontId="46" fillId="0" borderId="79" xfId="0" applyFont="1" applyFill="1" applyBorder="1" applyAlignment="1">
      <alignment horizontal="center" vertical="center" wrapText="1"/>
    </xf>
    <xf numFmtId="0" fontId="46" fillId="0" borderId="31" xfId="0" applyFont="1" applyFill="1" applyBorder="1" applyAlignment="1">
      <alignment horizontal="center" vertical="center" wrapText="1"/>
    </xf>
    <xf numFmtId="14" fontId="46" fillId="0" borderId="32" xfId="1" applyNumberFormat="1" applyFont="1" applyFill="1" applyBorder="1" applyAlignment="1">
      <alignment horizontal="center" vertical="center" wrapText="1"/>
    </xf>
    <xf numFmtId="14" fontId="46" fillId="0" borderId="32" xfId="0" applyNumberFormat="1" applyFont="1" applyFill="1" applyBorder="1" applyAlignment="1">
      <alignment horizontal="center" vertical="center" wrapText="1"/>
    </xf>
    <xf numFmtId="14" fontId="45" fillId="0" borderId="80" xfId="0" applyNumberFormat="1" applyFont="1" applyFill="1" applyBorder="1" applyAlignment="1">
      <alignment horizontal="center" vertical="center"/>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6" fillId="5" borderId="0" xfId="1" applyFont="1" applyFill="1" applyAlignment="1">
      <alignment horizontal="center" vertical="center" wrapText="1"/>
    </xf>
    <xf numFmtId="2" fontId="57" fillId="4" borderId="6" xfId="0" applyNumberFormat="1" applyFont="1" applyFill="1" applyBorder="1" applyAlignment="1">
      <alignment horizontal="center" vertical="center" wrapText="1"/>
    </xf>
    <xf numFmtId="2" fontId="57" fillId="4" borderId="83" xfId="0" applyNumberFormat="1" applyFont="1" applyFill="1" applyBorder="1" applyAlignment="1">
      <alignment horizontal="center" vertical="center" wrapText="1"/>
    </xf>
    <xf numFmtId="2" fontId="57" fillId="4" borderId="7" xfId="0" applyNumberFormat="1" applyFont="1" applyFill="1" applyBorder="1" applyAlignment="1">
      <alignment horizontal="center" vertical="center" wrapText="1"/>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Font="1" applyBorder="1" applyAlignment="1">
      <alignment horizontal="center"/>
    </xf>
    <xf numFmtId="0" fontId="0" fillId="0" borderId="39" xfId="0" applyFont="1" applyBorder="1" applyAlignment="1">
      <alignment horizontal="center"/>
    </xf>
    <xf numFmtId="0" fontId="0" fillId="0" borderId="48" xfId="0" applyFont="1" applyBorder="1" applyAlignment="1">
      <alignment horizont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4" xfId="1" applyFont="1" applyFill="1" applyBorder="1" applyAlignment="1" applyProtection="1">
      <alignment horizontal="center" vertical="center"/>
    </xf>
    <xf numFmtId="0" fontId="8" fillId="4" borderId="64" xfId="0" applyFont="1" applyFill="1" applyBorder="1" applyAlignment="1" applyProtection="1">
      <alignment horizontal="center" vertical="center" wrapText="1"/>
    </xf>
    <xf numFmtId="0" fontId="8" fillId="4" borderId="68" xfId="0" applyFont="1" applyFill="1" applyBorder="1" applyAlignment="1" applyProtection="1">
      <alignment horizontal="center" vertical="center" wrapText="1"/>
    </xf>
    <xf numFmtId="0" fontId="8" fillId="4" borderId="77"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44" fillId="4" borderId="72" xfId="0" applyFont="1" applyFill="1" applyBorder="1" applyAlignment="1" applyProtection="1">
      <alignment horizontal="center" vertical="center" wrapText="1"/>
    </xf>
    <xf numFmtId="0" fontId="44" fillId="4" borderId="57" xfId="0" applyFont="1" applyFill="1" applyBorder="1" applyAlignment="1" applyProtection="1">
      <alignment horizontal="center" vertical="center" wrapText="1"/>
    </xf>
    <xf numFmtId="0" fontId="47" fillId="4" borderId="57" xfId="0" applyFont="1" applyFill="1" applyBorder="1" applyAlignment="1" applyProtection="1">
      <alignment horizontal="center" vertical="center" wrapText="1"/>
    </xf>
    <xf numFmtId="0" fontId="47" fillId="4" borderId="74"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10" fillId="3" borderId="45" xfId="1" applyFont="1" applyFill="1" applyBorder="1" applyAlignment="1" applyProtection="1">
      <alignment horizontal="center" vertical="center" wrapText="1"/>
    </xf>
    <xf numFmtId="0" fontId="44" fillId="4" borderId="4" xfId="0" applyFont="1" applyFill="1" applyBorder="1" applyAlignment="1" applyProtection="1">
      <alignment horizontal="center" vertical="center" wrapText="1"/>
    </xf>
    <xf numFmtId="0" fontId="44" fillId="4" borderId="38" xfId="0" applyFont="1" applyFill="1" applyBorder="1" applyAlignment="1" applyProtection="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49" fillId="4" borderId="75" xfId="0" applyFont="1" applyFill="1" applyBorder="1" applyAlignment="1" applyProtection="1">
      <alignment horizontal="center" vertical="center" wrapText="1"/>
    </xf>
    <xf numFmtId="0" fontId="49" fillId="4" borderId="65" xfId="0" applyFont="1" applyFill="1" applyBorder="1" applyAlignment="1" applyProtection="1">
      <alignment horizontal="center" vertical="center" wrapText="1"/>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2" fillId="4" borderId="72" xfId="0" applyFont="1" applyFill="1" applyBorder="1" applyAlignment="1" applyProtection="1">
      <alignment vertical="center" wrapText="1"/>
    </xf>
    <xf numFmtId="0" fontId="12" fillId="4" borderId="84" xfId="0" applyFont="1" applyFill="1" applyBorder="1" applyAlignment="1" applyProtection="1">
      <alignment vertical="center" wrapText="1"/>
    </xf>
    <xf numFmtId="0" fontId="12" fillId="4" borderId="57" xfId="0" applyFont="1" applyFill="1" applyBorder="1" applyAlignment="1" applyProtection="1">
      <alignment vertical="center" wrapText="1"/>
    </xf>
    <xf numFmtId="0" fontId="12" fillId="4" borderId="74" xfId="0" applyFont="1" applyFill="1" applyBorder="1" applyAlignment="1" applyProtection="1">
      <alignment vertical="center" wrapText="1"/>
    </xf>
    <xf numFmtId="0" fontId="12" fillId="4" borderId="73" xfId="0" applyFont="1" applyFill="1" applyBorder="1" applyAlignment="1" applyProtection="1">
      <alignment vertical="center" wrapText="1"/>
    </xf>
    <xf numFmtId="0" fontId="1" fillId="0" borderId="71" xfId="0" applyFont="1" applyBorder="1" applyAlignment="1">
      <alignment horizontal="center" vertical="center"/>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47" fillId="4" borderId="76" xfId="0" applyFont="1" applyFill="1" applyBorder="1" applyAlignment="1" applyProtection="1">
      <alignment horizontal="center" vertical="center" wrapText="1"/>
    </xf>
    <xf numFmtId="0" fontId="47" fillId="4" borderId="77"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46" fillId="0" borderId="37" xfId="0" applyFont="1" applyFill="1" applyBorder="1" applyAlignment="1">
      <alignment horizontal="center" vertical="center" wrapText="1"/>
    </xf>
    <xf numFmtId="0" fontId="46" fillId="0" borderId="53" xfId="0" applyFont="1" applyFill="1" applyBorder="1" applyAlignment="1">
      <alignment horizontal="center" vertical="center" wrapText="1"/>
    </xf>
    <xf numFmtId="0" fontId="45" fillId="0" borderId="5" xfId="0" applyFont="1" applyFill="1" applyBorder="1" applyAlignment="1">
      <alignment horizontal="center" vertical="center" wrapText="1"/>
    </xf>
    <xf numFmtId="0" fontId="45" fillId="0" borderId="55" xfId="0" applyFont="1" applyFill="1" applyBorder="1" applyAlignment="1">
      <alignment horizontal="center" vertical="center" wrapText="1"/>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14" fontId="45" fillId="0" borderId="63" xfId="0" applyNumberFormat="1" applyFont="1" applyFill="1" applyBorder="1" applyAlignment="1">
      <alignment horizontal="center" vertical="center" wrapText="1"/>
    </xf>
    <xf numFmtId="14" fontId="45" fillId="0" borderId="56" xfId="0" applyNumberFormat="1" applyFont="1" applyFill="1" applyBorder="1" applyAlignment="1">
      <alignment horizontal="center" vertical="center" wrapText="1"/>
    </xf>
    <xf numFmtId="9" fontId="40" fillId="2" borderId="37" xfId="0" applyNumberFormat="1" applyFont="1" applyFill="1" applyBorder="1" applyAlignment="1">
      <alignment horizontal="center" vertical="center" wrapText="1"/>
    </xf>
    <xf numFmtId="9" fontId="40" fillId="2" borderId="53" xfId="0" applyNumberFormat="1" applyFont="1" applyFill="1" applyBorder="1" applyAlignment="1">
      <alignment horizontal="center" vertical="center" wrapText="1"/>
    </xf>
    <xf numFmtId="0" fontId="40" fillId="0" borderId="5" xfId="0" applyFont="1" applyBorder="1" applyAlignment="1">
      <alignment horizontal="center" vertical="center" wrapText="1"/>
    </xf>
    <xf numFmtId="0" fontId="40" fillId="0" borderId="55" xfId="0" applyFont="1" applyBorder="1" applyAlignment="1">
      <alignment horizontal="center" vertical="center" wrapText="1"/>
    </xf>
    <xf numFmtId="9" fontId="40" fillId="0" borderId="5" xfId="0" applyNumberFormat="1" applyFont="1" applyBorder="1" applyAlignment="1">
      <alignment horizontal="center" vertical="center"/>
    </xf>
    <xf numFmtId="9" fontId="40" fillId="0" borderId="55" xfId="0" applyNumberFormat="1" applyFont="1" applyBorder="1" applyAlignment="1">
      <alignment horizontal="center" vertical="center"/>
    </xf>
    <xf numFmtId="0" fontId="7" fillId="0" borderId="37" xfId="0" applyFont="1" applyBorder="1" applyAlignment="1" applyProtection="1">
      <alignment horizontal="center"/>
      <protection locked="0"/>
    </xf>
    <xf numFmtId="0" fontId="7" fillId="0" borderId="53" xfId="0" applyFont="1" applyBorder="1" applyAlignment="1" applyProtection="1">
      <alignment horizontal="center"/>
      <protection locked="0"/>
    </xf>
    <xf numFmtId="0" fontId="7" fillId="0" borderId="5" xfId="0" applyFont="1" applyBorder="1" applyAlignment="1" applyProtection="1">
      <alignment horizontal="center"/>
      <protection locked="0"/>
    </xf>
    <xf numFmtId="0" fontId="7" fillId="0" borderId="55" xfId="0" applyFont="1" applyBorder="1" applyAlignment="1" applyProtection="1">
      <alignment horizontal="center"/>
      <protection locked="0"/>
    </xf>
    <xf numFmtId="0" fontId="7" fillId="0" borderId="63" xfId="0" applyFont="1" applyBorder="1" applyAlignment="1" applyProtection="1">
      <alignment horizontal="center"/>
      <protection locked="0"/>
    </xf>
    <xf numFmtId="0" fontId="7" fillId="0" borderId="56" xfId="0" applyFont="1" applyBorder="1" applyAlignment="1" applyProtection="1">
      <alignment horizontal="center"/>
      <protection locked="0"/>
    </xf>
    <xf numFmtId="0" fontId="40" fillId="0" borderId="63" xfId="0" applyFont="1" applyBorder="1" applyAlignment="1">
      <alignment horizontal="center" vertical="center"/>
    </xf>
    <xf numFmtId="0" fontId="40" fillId="0" borderId="56" xfId="0" applyFont="1" applyBorder="1" applyAlignment="1">
      <alignment horizontal="center" vertical="center"/>
    </xf>
    <xf numFmtId="0" fontId="40" fillId="2" borderId="5" xfId="0" applyFont="1" applyFill="1" applyBorder="1" applyAlignment="1">
      <alignment horizontal="center" vertical="center" wrapText="1"/>
    </xf>
    <xf numFmtId="0" fontId="40" fillId="2" borderId="55" xfId="0" applyFont="1" applyFill="1" applyBorder="1" applyAlignment="1">
      <alignment horizontal="center" vertical="center" wrapText="1"/>
    </xf>
    <xf numFmtId="9" fontId="55" fillId="0" borderId="5" xfId="0" applyNumberFormat="1" applyFont="1" applyBorder="1" applyAlignment="1">
      <alignment horizontal="center" vertical="center"/>
    </xf>
    <xf numFmtId="9" fontId="55" fillId="0" borderId="55" xfId="0" applyNumberFormat="1" applyFont="1" applyBorder="1" applyAlignment="1">
      <alignment horizontal="center" vertical="center"/>
    </xf>
    <xf numFmtId="0" fontId="40" fillId="0" borderId="63" xfId="0" applyFont="1" applyBorder="1" applyAlignment="1">
      <alignment horizontal="center" vertical="center" wrapText="1"/>
    </xf>
    <xf numFmtId="0" fontId="40" fillId="0" borderId="56" xfId="0" applyFont="1" applyBorder="1" applyAlignment="1">
      <alignment horizontal="center" vertical="center" wrapText="1"/>
    </xf>
    <xf numFmtId="0" fontId="11" fillId="6" borderId="76" xfId="1" applyFont="1" applyFill="1" applyBorder="1" applyAlignment="1" applyProtection="1">
      <alignment horizontal="center" vertical="center" wrapText="1"/>
    </xf>
    <xf numFmtId="0" fontId="11" fillId="6" borderId="77" xfId="1" applyFont="1" applyFill="1" applyBorder="1" applyAlignment="1" applyProtection="1">
      <alignment horizontal="center" vertical="center" wrapText="1"/>
    </xf>
    <xf numFmtId="0" fontId="11" fillId="6" borderId="78" xfId="1"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14" fillId="6" borderId="76" xfId="1" applyFont="1" applyFill="1" applyBorder="1" applyAlignment="1" applyProtection="1">
      <alignment horizontal="center" vertical="center" wrapText="1"/>
    </xf>
    <xf numFmtId="0" fontId="14" fillId="6" borderId="77" xfId="1" applyFont="1" applyFill="1" applyBorder="1" applyAlignment="1" applyProtection="1">
      <alignment horizontal="center" vertical="center" wrapText="1"/>
    </xf>
    <xf numFmtId="0" fontId="14" fillId="6" borderId="78" xfId="1" applyFont="1" applyFill="1" applyBorder="1" applyAlignment="1" applyProtection="1">
      <alignment horizontal="center"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45" fillId="4" borderId="3" xfId="0" applyFont="1" applyFill="1" applyBorder="1" applyAlignment="1" applyProtection="1">
      <alignment horizontal="center" vertical="center" wrapText="1"/>
    </xf>
    <xf numFmtId="0" fontId="45" fillId="4" borderId="38" xfId="0" applyFont="1" applyFill="1" applyBorder="1" applyAlignment="1" applyProtection="1">
      <alignment horizontal="center" vertical="center" wrapText="1"/>
    </xf>
    <xf numFmtId="0" fontId="45" fillId="4" borderId="4" xfId="0" applyFont="1" applyFill="1" applyBorder="1" applyAlignment="1" applyProtection="1">
      <alignment horizontal="center" vertical="center" wrapText="1"/>
    </xf>
    <xf numFmtId="0" fontId="47" fillId="4" borderId="3" xfId="0" applyFont="1" applyFill="1" applyBorder="1" applyAlignment="1" applyProtection="1">
      <alignment horizontal="center" vertical="center" wrapText="1"/>
    </xf>
    <xf numFmtId="0" fontId="47" fillId="4" borderId="38" xfId="0" applyFont="1" applyFill="1" applyBorder="1" applyAlignment="1" applyProtection="1">
      <alignment horizontal="center" vertical="center" wrapText="1"/>
    </xf>
    <xf numFmtId="0" fontId="7" fillId="2" borderId="61" xfId="0" applyFont="1" applyFill="1" applyBorder="1" applyAlignment="1" applyProtection="1">
      <alignment horizontal="center"/>
    </xf>
    <xf numFmtId="0" fontId="45" fillId="4" borderId="72" xfId="0" applyFont="1" applyFill="1" applyBorder="1" applyAlignment="1" applyProtection="1">
      <alignment horizontal="center" vertical="center" wrapText="1"/>
    </xf>
    <xf numFmtId="0" fontId="45" fillId="4" borderId="73" xfId="0" applyFont="1" applyFill="1" applyBorder="1" applyAlignment="1" applyProtection="1">
      <alignment horizontal="center" vertical="center" wrapText="1"/>
    </xf>
    <xf numFmtId="0" fontId="52" fillId="4" borderId="76" xfId="0" applyFont="1" applyFill="1" applyBorder="1" applyAlignment="1" applyProtection="1">
      <alignment horizontal="center" vertical="center" wrapText="1"/>
    </xf>
    <xf numFmtId="0" fontId="52" fillId="4" borderId="77" xfId="0" applyFont="1" applyFill="1" applyBorder="1" applyAlignment="1" applyProtection="1">
      <alignment horizontal="center" vertical="center" wrapText="1"/>
    </xf>
    <xf numFmtId="0" fontId="52" fillId="4" borderId="78" xfId="0"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71F0FD"/>
      <color rgb="FFFF66CC"/>
      <color rgb="FF000000"/>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541" t="s">
        <v>91</v>
      </c>
      <c r="C8" s="542"/>
      <c r="D8" s="542"/>
      <c r="E8" s="542"/>
      <c r="F8" s="542"/>
      <c r="G8" s="25"/>
    </row>
    <row r="9" spans="2:7" x14ac:dyDescent="0.25">
      <c r="B9" s="3"/>
      <c r="C9" s="44"/>
      <c r="D9" s="44"/>
    </row>
    <row r="10" spans="2:7" x14ac:dyDescent="0.25">
      <c r="B10" s="7"/>
      <c r="C10" s="8"/>
      <c r="D10" s="8"/>
      <c r="E10" s="8"/>
      <c r="F10" s="8"/>
    </row>
    <row r="11" spans="2:7" ht="36" customHeight="1" x14ac:dyDescent="0.25">
      <c r="B11" s="9" t="s">
        <v>8</v>
      </c>
      <c r="C11" s="93"/>
      <c r="D11" s="10"/>
      <c r="E11" s="10"/>
      <c r="F11" s="10"/>
    </row>
    <row r="12" spans="2:7" ht="3.75" customHeight="1" x14ac:dyDescent="0.25">
      <c r="B12" s="11"/>
      <c r="C12" s="12"/>
      <c r="D12" s="12"/>
      <c r="E12" s="12"/>
      <c r="F12" s="12"/>
    </row>
    <row r="13" spans="2:7" x14ac:dyDescent="0.25">
      <c r="B13" s="13" t="s">
        <v>9</v>
      </c>
      <c r="C13" s="89"/>
      <c r="D13" s="14"/>
      <c r="E13" s="14"/>
      <c r="F13" s="15"/>
    </row>
    <row r="14" spans="2:7" ht="4.5" customHeight="1" x14ac:dyDescent="0.25">
      <c r="B14" s="16"/>
      <c r="C14" s="90"/>
      <c r="D14" s="17"/>
      <c r="E14" s="17"/>
      <c r="F14" s="18"/>
    </row>
    <row r="15" spans="2:7" x14ac:dyDescent="0.25">
      <c r="B15" s="19" t="s">
        <v>21</v>
      </c>
      <c r="C15" s="91"/>
      <c r="D15" s="14"/>
      <c r="E15" s="14"/>
      <c r="F15" s="15"/>
    </row>
    <row r="16" spans="2:7" ht="4.5" customHeight="1" x14ac:dyDescent="0.25">
      <c r="B16" s="11"/>
      <c r="C16" s="12"/>
      <c r="D16" s="17"/>
      <c r="E16" s="17"/>
      <c r="F16" s="20"/>
    </row>
    <row r="17" spans="2:6" x14ac:dyDescent="0.25">
      <c r="B17" s="19" t="s">
        <v>13</v>
      </c>
      <c r="C17" s="91"/>
      <c r="D17" s="14"/>
      <c r="E17" s="14"/>
      <c r="F17" s="15"/>
    </row>
    <row r="18" spans="2:6" ht="4.5" customHeight="1" x14ac:dyDescent="0.25">
      <c r="B18" s="11"/>
      <c r="C18" s="12"/>
      <c r="D18" s="17"/>
      <c r="E18" s="17"/>
      <c r="F18" s="18"/>
    </row>
    <row r="19" spans="2:6" x14ac:dyDescent="0.25">
      <c r="B19" s="19" t="s">
        <v>14</v>
      </c>
      <c r="C19" s="91"/>
      <c r="D19" s="14"/>
      <c r="E19" s="14"/>
      <c r="F19" s="15"/>
    </row>
    <row r="20" spans="2:6" ht="4.5" customHeight="1" x14ac:dyDescent="0.25">
      <c r="B20" s="11"/>
      <c r="C20" s="12"/>
      <c r="D20" s="17"/>
      <c r="E20" s="17"/>
      <c r="F20" s="18"/>
    </row>
    <row r="21" spans="2:6" x14ac:dyDescent="0.25">
      <c r="B21" s="19" t="s">
        <v>15</v>
      </c>
      <c r="C21" s="91"/>
      <c r="D21" s="14"/>
      <c r="E21" s="14"/>
      <c r="F21" s="15"/>
    </row>
    <row r="22" spans="2:6" ht="4.5" customHeight="1" x14ac:dyDescent="0.25">
      <c r="B22" s="11"/>
      <c r="C22" s="12"/>
      <c r="D22" s="17"/>
      <c r="E22" s="17"/>
      <c r="F22" s="18"/>
    </row>
    <row r="23" spans="2:6" x14ac:dyDescent="0.25">
      <c r="B23" s="19" t="s">
        <v>12</v>
      </c>
      <c r="C23" s="91"/>
      <c r="D23" s="14"/>
      <c r="E23" s="14"/>
      <c r="F23" s="15"/>
    </row>
    <row r="24" spans="2:6" ht="5.25" customHeight="1" x14ac:dyDescent="0.25">
      <c r="B24" s="21"/>
      <c r="C24" s="92"/>
      <c r="D24" s="22"/>
      <c r="E24" s="22"/>
      <c r="F24" s="23"/>
    </row>
    <row r="25" spans="2:6" x14ac:dyDescent="0.25">
      <c r="B25" s="16" t="s">
        <v>22</v>
      </c>
      <c r="C25" s="12"/>
      <c r="D25" s="24"/>
      <c r="E25" s="24"/>
      <c r="F25" s="15"/>
    </row>
    <row r="26" spans="2:6" x14ac:dyDescent="0.25">
      <c r="B26" s="7"/>
      <c r="C26" s="8"/>
      <c r="D26" s="8"/>
      <c r="E26" s="8"/>
      <c r="F26" s="8"/>
    </row>
    <row r="27" spans="2:6" x14ac:dyDescent="0.25">
      <c r="B27" s="7"/>
      <c r="C27" s="8"/>
      <c r="D27" s="8"/>
      <c r="E27" s="36"/>
      <c r="F27" s="37"/>
    </row>
    <row r="28" spans="2:6" x14ac:dyDescent="0.25">
      <c r="B28" s="8"/>
      <c r="C28" s="8"/>
      <c r="D28" s="8"/>
      <c r="E28" s="36"/>
      <c r="F28" s="38"/>
    </row>
    <row r="29" spans="2:6" x14ac:dyDescent="0.25">
      <c r="E29" s="36"/>
      <c r="F29" s="39"/>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A9" sqref="A9"/>
    </sheetView>
  </sheetViews>
  <sheetFormatPr baseColWidth="10" defaultRowHeight="15" x14ac:dyDescent="0.25"/>
  <cols>
    <col min="1" max="1" width="67.85546875" customWidth="1"/>
    <col min="2" max="2" width="23.28515625" style="135" customWidth="1"/>
    <col min="5" max="5" width="25.140625" customWidth="1"/>
  </cols>
  <sheetData>
    <row r="1" spans="1:5" ht="25.5" customHeight="1" x14ac:dyDescent="0.25">
      <c r="A1" s="543"/>
      <c r="B1" s="544"/>
      <c r="C1" s="544"/>
      <c r="D1" s="544"/>
      <c r="E1" s="545"/>
    </row>
    <row r="2" spans="1:5" ht="18" customHeight="1" x14ac:dyDescent="0.25">
      <c r="A2" s="546" t="s">
        <v>119</v>
      </c>
      <c r="B2" s="547"/>
      <c r="C2" s="547"/>
      <c r="D2" s="547"/>
      <c r="E2" s="548"/>
    </row>
    <row r="3" spans="1:5" ht="15.75" thickBot="1" x14ac:dyDescent="0.3">
      <c r="A3" s="549"/>
      <c r="B3" s="550"/>
      <c r="C3" s="550"/>
      <c r="D3" s="550"/>
      <c r="E3" s="551"/>
    </row>
    <row r="4" spans="1:5" ht="80.25" customHeight="1" x14ac:dyDescent="0.25">
      <c r="A4" s="552" t="s">
        <v>305</v>
      </c>
      <c r="B4" s="553"/>
      <c r="C4" s="553"/>
      <c r="D4" s="553"/>
      <c r="E4" s="554"/>
    </row>
    <row r="5" spans="1:5" ht="120.75" customHeight="1" thickBot="1" x14ac:dyDescent="0.3">
      <c r="A5" s="555" t="s">
        <v>325</v>
      </c>
      <c r="B5" s="556"/>
      <c r="C5" s="556"/>
      <c r="D5" s="556"/>
      <c r="E5" s="557"/>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03336-7A56-4FB5-9F28-D56A4D16E09E}">
  <sheetPr>
    <tabColor theme="2" tint="-0.749992370372631"/>
  </sheetPr>
  <dimension ref="A1:L15"/>
  <sheetViews>
    <sheetView view="pageBreakPreview" topLeftCell="B5" zoomScale="110" zoomScaleNormal="100" zoomScaleSheetLayoutView="110" workbookViewId="0">
      <selection activeCell="C20" sqref="C20"/>
    </sheetView>
  </sheetViews>
  <sheetFormatPr baseColWidth="10" defaultColWidth="0" defaultRowHeight="12.75" x14ac:dyDescent="0.25"/>
  <cols>
    <col min="1" max="1" width="2.140625" style="337" hidden="1" customWidth="1"/>
    <col min="2" max="2" width="62" style="337" customWidth="1"/>
    <col min="3" max="3" width="11" style="337" customWidth="1"/>
    <col min="4" max="4" width="10.85546875" style="337" customWidth="1"/>
    <col min="5" max="5" width="11" style="337" customWidth="1"/>
    <col min="6" max="6" width="10.28515625" style="337" customWidth="1"/>
    <col min="7" max="7" width="10.7109375" style="337" customWidth="1"/>
    <col min="8" max="8" width="11" style="337" customWidth="1"/>
    <col min="9" max="9" width="1.140625" style="337" customWidth="1"/>
    <col min="10" max="12" width="0" style="337" hidden="1" customWidth="1"/>
    <col min="13" max="16384" width="11.42578125" style="337" hidden="1"/>
  </cols>
  <sheetData>
    <row r="1" spans="2:11" hidden="1" x14ac:dyDescent="0.25">
      <c r="B1" s="4"/>
      <c r="C1" s="5"/>
      <c r="D1" s="5"/>
      <c r="E1" s="5"/>
      <c r="F1" s="5"/>
      <c r="G1" s="5"/>
      <c r="H1" s="5"/>
      <c r="I1" s="5"/>
    </row>
    <row r="2" spans="2:11" hidden="1" x14ac:dyDescent="0.25">
      <c r="B2" s="2"/>
      <c r="C2" s="6"/>
      <c r="D2" s="6"/>
      <c r="E2" s="6"/>
      <c r="F2" s="6"/>
    </row>
    <row r="3" spans="2:11" hidden="1" x14ac:dyDescent="0.25">
      <c r="B3" s="2"/>
      <c r="C3" s="6"/>
      <c r="D3" s="6"/>
      <c r="E3" s="6"/>
      <c r="F3" s="6"/>
    </row>
    <row r="4" spans="2:11" hidden="1" x14ac:dyDescent="0.25">
      <c r="B4" s="2"/>
      <c r="C4" s="6"/>
      <c r="D4" s="6"/>
      <c r="E4" s="6"/>
      <c r="F4" s="6"/>
    </row>
    <row r="5" spans="2:11" ht="81.75" customHeight="1" x14ac:dyDescent="0.25">
      <c r="B5" s="541" t="s">
        <v>337</v>
      </c>
      <c r="C5" s="542"/>
      <c r="D5" s="542"/>
      <c r="E5" s="542"/>
      <c r="F5" s="542"/>
      <c r="G5" s="558"/>
      <c r="H5" s="558"/>
      <c r="I5" s="338"/>
    </row>
    <row r="6" spans="2:11" ht="22.5" x14ac:dyDescent="0.25">
      <c r="B6" s="9" t="s">
        <v>338</v>
      </c>
      <c r="C6" s="410" t="s">
        <v>327</v>
      </c>
      <c r="D6" s="410" t="s">
        <v>328</v>
      </c>
      <c r="E6" s="410" t="s">
        <v>329</v>
      </c>
      <c r="F6" s="410" t="s">
        <v>330</v>
      </c>
      <c r="G6" s="410" t="s">
        <v>331</v>
      </c>
      <c r="H6" s="410" t="s">
        <v>332</v>
      </c>
    </row>
    <row r="7" spans="2:11" ht="6.75" customHeight="1" x14ac:dyDescent="0.25">
      <c r="B7" s="11"/>
      <c r="C7" s="12"/>
      <c r="D7" s="12"/>
      <c r="E7" s="12"/>
      <c r="F7" s="12"/>
      <c r="G7" s="339"/>
      <c r="H7" s="339"/>
    </row>
    <row r="8" spans="2:11" s="407" customFormat="1" ht="21" customHeight="1" x14ac:dyDescent="0.25">
      <c r="B8" s="405" t="s">
        <v>9</v>
      </c>
      <c r="C8" s="406">
        <f>+'1.Riesgos corrupción'!S22</f>
        <v>0.2</v>
      </c>
      <c r="D8" s="406">
        <f>+'1.Riesgos corrupción'!T22</f>
        <v>0.30555555555555552</v>
      </c>
      <c r="E8" s="406">
        <f>+'1.Riesgos corrupción'!U22</f>
        <v>0.57777777777777772</v>
      </c>
      <c r="F8" s="406">
        <f>+'1.Riesgos corrupción'!V22</f>
        <v>0.66666666666666663</v>
      </c>
      <c r="G8" s="406">
        <f>+'1.Riesgos corrupción'!W22</f>
        <v>0.73888888888888904</v>
      </c>
      <c r="H8" s="406">
        <f>+'1.Riesgos corrupción'!X22</f>
        <v>1</v>
      </c>
      <c r="K8" s="408"/>
    </row>
    <row r="9" spans="2:11" s="407" customFormat="1" ht="21" customHeight="1" x14ac:dyDescent="0.25">
      <c r="B9" s="409" t="s">
        <v>21</v>
      </c>
      <c r="C9" s="406">
        <f>+'2.Racionalización'!S9</f>
        <v>0</v>
      </c>
      <c r="D9" s="406">
        <f>+'2.Racionalización'!T9</f>
        <v>0.66666666666666663</v>
      </c>
      <c r="E9" s="406">
        <f>+'2.Racionalización'!U9</f>
        <v>0.66666666666666663</v>
      </c>
      <c r="F9" s="406">
        <f>+'2.Racionalización'!V9</f>
        <v>0.83333333333333337</v>
      </c>
      <c r="G9" s="406">
        <f>+'2.Racionalización'!W9</f>
        <v>0.83333333333333337</v>
      </c>
      <c r="H9" s="406">
        <f>+'2.Racionalización'!X9</f>
        <v>1</v>
      </c>
    </row>
    <row r="10" spans="2:11" s="407" customFormat="1" ht="21" customHeight="1" x14ac:dyDescent="0.25">
      <c r="B10" s="409" t="s">
        <v>13</v>
      </c>
      <c r="C10" s="406">
        <f>+'3.Rendición de Cuentas'!S24</f>
        <v>0</v>
      </c>
      <c r="D10" s="406">
        <f>+'3.Rendición de Cuentas'!T24</f>
        <v>0.1111111111111111</v>
      </c>
      <c r="E10" s="406">
        <f>+'3.Rendición de Cuentas'!U24</f>
        <v>0.19444444444444445</v>
      </c>
      <c r="F10" s="406">
        <f>+'3.Rendición de Cuentas'!V24</f>
        <v>0.30555555555555558</v>
      </c>
      <c r="G10" s="406">
        <f>+'3.Rendición de Cuentas'!W24</f>
        <v>0.3888888888888889</v>
      </c>
      <c r="H10" s="406">
        <f>+'3.Rendición de Cuentas'!X24</f>
        <v>1</v>
      </c>
    </row>
    <row r="11" spans="2:11" s="407" customFormat="1" ht="21" customHeight="1" x14ac:dyDescent="0.25">
      <c r="B11" s="409" t="s">
        <v>14</v>
      </c>
      <c r="C11" s="406">
        <f>+'4.Atencion al Ciudadano'!V31</f>
        <v>0.01</v>
      </c>
      <c r="D11" s="406">
        <f>+'4.Atencion al Ciudadano'!W31</f>
        <v>0.06</v>
      </c>
      <c r="E11" s="406">
        <f>+'4.Atencion al Ciudadano'!X31</f>
        <v>0.34</v>
      </c>
      <c r="F11" s="406">
        <f>+'4.Atencion al Ciudadano'!Y31</f>
        <v>0.47</v>
      </c>
      <c r="G11" s="406">
        <f>+'4.Atencion al Ciudadano'!Z31</f>
        <v>0.62</v>
      </c>
      <c r="H11" s="406">
        <f>+'4.Atencion al Ciudadano'!AA31</f>
        <v>1</v>
      </c>
    </row>
    <row r="12" spans="2:11" s="407" customFormat="1" ht="21" customHeight="1" x14ac:dyDescent="0.25">
      <c r="B12" s="409" t="s">
        <v>15</v>
      </c>
      <c r="C12" s="406">
        <f>+'5.Transparencia '!T19</f>
        <v>1.9230769230769232E-2</v>
      </c>
      <c r="D12" s="406">
        <f>+'5.Transparencia '!U19</f>
        <v>3.8461538461538464E-2</v>
      </c>
      <c r="E12" s="406">
        <f>+'5.Transparencia '!V19</f>
        <v>0.19230769230769232</v>
      </c>
      <c r="F12" s="406">
        <f>+'5.Transparencia '!W19</f>
        <v>0.21153846153846154</v>
      </c>
      <c r="G12" s="406">
        <f>+'5.Transparencia '!X19</f>
        <v>0.30769230769230771</v>
      </c>
      <c r="H12" s="406">
        <f>+'5.Transparencia '!Y19</f>
        <v>1</v>
      </c>
    </row>
    <row r="13" spans="2:11" s="407" customFormat="1" ht="21" customHeight="1" x14ac:dyDescent="0.25">
      <c r="B13" s="409" t="s">
        <v>12</v>
      </c>
      <c r="C13" s="406">
        <f>+'6. Iniciativas adicionales.'!S10</f>
        <v>0</v>
      </c>
      <c r="D13" s="406">
        <f>+'6. Iniciativas adicionales.'!T10</f>
        <v>0</v>
      </c>
      <c r="E13" s="406">
        <f>+'6. Iniciativas adicionales.'!U10</f>
        <v>0.5</v>
      </c>
      <c r="F13" s="406">
        <f>+'6. Iniciativas adicionales.'!V10</f>
        <v>0.5</v>
      </c>
      <c r="G13" s="406">
        <f>+'6. Iniciativas adicionales.'!W10</f>
        <v>0.75</v>
      </c>
      <c r="H13" s="406">
        <f>+'6. Iniciativas adicionales.'!X10</f>
        <v>1</v>
      </c>
    </row>
    <row r="14" spans="2:11" x14ac:dyDescent="0.25">
      <c r="B14" s="387" t="s">
        <v>22</v>
      </c>
      <c r="C14" s="411">
        <f>AVERAGE(C8:C13)</f>
        <v>3.8205128205128204E-2</v>
      </c>
      <c r="D14" s="411">
        <f t="shared" ref="D14:H14" si="0">AVERAGE(D8:D13)</f>
        <v>0.19696581196581198</v>
      </c>
      <c r="E14" s="411">
        <f t="shared" si="0"/>
        <v>0.41186609686609693</v>
      </c>
      <c r="F14" s="411">
        <f t="shared" si="0"/>
        <v>0.49784900284900285</v>
      </c>
      <c r="G14" s="411">
        <f t="shared" si="0"/>
        <v>0.60646723646723644</v>
      </c>
      <c r="H14" s="411">
        <f t="shared" si="0"/>
        <v>1</v>
      </c>
    </row>
    <row r="15" spans="2:11" x14ac:dyDescent="0.25">
      <c r="B15" s="7"/>
      <c r="C15" s="8"/>
      <c r="D15" s="8"/>
      <c r="E15" s="8"/>
      <c r="F15" s="8"/>
      <c r="G15" s="340"/>
      <c r="H15" s="340"/>
    </row>
  </sheetData>
  <sheetProtection sort="0" autoFilter="0"/>
  <mergeCells count="1">
    <mergeCell ref="B5:H5"/>
  </mergeCells>
  <hyperlinks>
    <hyperlink ref="B8" location="'1.Riesgos corrupción'!A1" tooltip="Riesgos corrupción" display="Componente 1. Gestión del Riesgo de Corrupción" xr:uid="{2CBB081D-6340-4D28-AF8B-1777CB334284}"/>
    <hyperlink ref="B9" location="'2.Racionalización'!A1" display="Componente 2. Racionalización de tramites" xr:uid="{20C86FEA-9DD1-4128-B410-BEAEA0187516}"/>
    <hyperlink ref="B10" location="'3.Rendición de Cuentas'!Área_de_impresión" display="Componente 3. Rendición de cuentas" xr:uid="{F5937C30-62A5-46FD-9347-59650EF41DD5}"/>
    <hyperlink ref="B12" location="'5.Transparencia '!A1" display="Componente 5. Transparencia y Acceso a la Información" xr:uid="{C742D134-8426-4E9E-897D-C00A140DA45B}"/>
    <hyperlink ref="B13" location="'6. Iniciativas adicionales.'!Área_de_impresión" display="Componente 6: Iniciativas adicionales" xr:uid="{44898B74-A8BC-4EA6-A292-DF8FBC13AB57}"/>
    <hyperlink ref="B11" location="'4.Atencion al Ciudadano'!A1" display="Componente 4. Atención al Ciudadano" xr:uid="{97C33636-72CD-44C7-8D66-DE6B349120F7}"/>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X328"/>
  <sheetViews>
    <sheetView showGridLines="0" tabSelected="1" zoomScale="90" zoomScaleNormal="90" zoomScaleSheetLayoutView="80" workbookViewId="0">
      <selection sqref="A1:F1"/>
    </sheetView>
  </sheetViews>
  <sheetFormatPr baseColWidth="10" defaultColWidth="11.42578125" defaultRowHeight="15" x14ac:dyDescent="0.25"/>
  <cols>
    <col min="1" max="1" width="25" style="60" customWidth="1"/>
    <col min="2" max="2" width="53.140625" style="76" customWidth="1"/>
    <col min="3" max="3" width="31.7109375" style="62" customWidth="1"/>
    <col min="4" max="4" width="23.7109375" style="76" customWidth="1"/>
    <col min="5" max="5" width="20.42578125" style="76" customWidth="1"/>
    <col min="6" max="7" width="19.140625" style="76" customWidth="1"/>
    <col min="8" max="8" width="40.5703125" style="386" customWidth="1"/>
    <col min="9" max="9" width="20.5703125" style="386" customWidth="1"/>
    <col min="10" max="10" width="23.140625" style="386" customWidth="1"/>
    <col min="11" max="11" width="18" style="386" customWidth="1"/>
    <col min="12" max="12" width="46.42578125" style="386" customWidth="1"/>
    <col min="13" max="13" width="20.5703125" style="386" customWidth="1"/>
    <col min="14" max="14" width="23.140625" style="386" customWidth="1"/>
    <col min="15" max="15" width="20" style="386" customWidth="1"/>
    <col min="16" max="16" width="17.7109375" style="386" customWidth="1"/>
    <col min="17" max="17" width="16" style="386" customWidth="1"/>
    <col min="18" max="18" width="18.140625" style="386" customWidth="1"/>
    <col min="19" max="24" width="12.7109375" style="333" hidden="1" customWidth="1"/>
    <col min="25" max="16384" width="11.42578125" style="76"/>
  </cols>
  <sheetData>
    <row r="1" spans="1:24" ht="43.5" customHeight="1" x14ac:dyDescent="0.25">
      <c r="A1" s="566"/>
      <c r="B1" s="567"/>
      <c r="C1" s="567"/>
      <c r="D1" s="567"/>
      <c r="E1" s="567"/>
      <c r="F1" s="568"/>
      <c r="G1" s="98"/>
      <c r="H1" s="348"/>
      <c r="I1" s="348"/>
      <c r="J1" s="348"/>
      <c r="K1" s="348"/>
      <c r="L1" s="348"/>
      <c r="M1" s="348"/>
      <c r="N1" s="348"/>
      <c r="O1" s="348"/>
      <c r="P1" s="348"/>
      <c r="Q1" s="348"/>
      <c r="R1" s="348"/>
    </row>
    <row r="2" spans="1:24" s="67" customFormat="1" ht="30" customHeight="1" thickBot="1" x14ac:dyDescent="0.25">
      <c r="A2" s="546" t="s">
        <v>119</v>
      </c>
      <c r="B2" s="547"/>
      <c r="C2" s="547"/>
      <c r="D2" s="547"/>
      <c r="E2" s="547"/>
      <c r="F2" s="548"/>
      <c r="G2" s="332"/>
      <c r="H2" s="75"/>
      <c r="I2" s="75"/>
      <c r="J2" s="75"/>
      <c r="K2" s="75"/>
      <c r="L2" s="75"/>
      <c r="M2" s="75"/>
      <c r="N2" s="75"/>
      <c r="O2" s="75"/>
      <c r="P2" s="75"/>
      <c r="Q2" s="75"/>
      <c r="R2" s="75"/>
      <c r="S2" s="334"/>
      <c r="T2" s="334"/>
      <c r="U2" s="334"/>
      <c r="V2" s="334"/>
      <c r="W2" s="334"/>
      <c r="X2" s="334"/>
    </row>
    <row r="3" spans="1:24" s="349" customFormat="1" ht="15.75" thickBot="1" x14ac:dyDescent="0.3">
      <c r="A3" s="569"/>
      <c r="B3" s="570"/>
      <c r="C3" s="570"/>
      <c r="D3" s="570"/>
      <c r="E3" s="570"/>
      <c r="F3" s="571"/>
      <c r="G3" s="564" t="s">
        <v>92</v>
      </c>
      <c r="H3" s="565"/>
      <c r="I3" s="565"/>
      <c r="J3" s="565"/>
      <c r="K3" s="565" t="s">
        <v>89</v>
      </c>
      <c r="L3" s="565"/>
      <c r="M3" s="565"/>
      <c r="N3" s="572"/>
      <c r="O3" s="573" t="s">
        <v>90</v>
      </c>
      <c r="P3" s="574"/>
      <c r="Q3" s="574"/>
      <c r="R3" s="575"/>
      <c r="S3" s="335"/>
      <c r="T3" s="335"/>
      <c r="U3" s="335"/>
      <c r="V3" s="335"/>
      <c r="W3" s="335"/>
      <c r="X3" s="335"/>
    </row>
    <row r="4" spans="1:24" s="59" customFormat="1" ht="38.25" customHeight="1" thickBot="1" x14ac:dyDescent="0.3">
      <c r="A4" s="587" t="s">
        <v>9</v>
      </c>
      <c r="B4" s="588"/>
      <c r="C4" s="588"/>
      <c r="D4" s="588"/>
      <c r="E4" s="589"/>
      <c r="F4" s="590"/>
      <c r="G4" s="562" t="s">
        <v>93</v>
      </c>
      <c r="H4" s="563"/>
      <c r="I4" s="576" t="s">
        <v>94</v>
      </c>
      <c r="J4" s="577"/>
      <c r="K4" s="562" t="s">
        <v>85</v>
      </c>
      <c r="L4" s="578"/>
      <c r="M4" s="576" t="s">
        <v>86</v>
      </c>
      <c r="N4" s="577"/>
      <c r="O4" s="562" t="s">
        <v>87</v>
      </c>
      <c r="P4" s="578"/>
      <c r="Q4" s="576" t="s">
        <v>88</v>
      </c>
      <c r="R4" s="577"/>
      <c r="S4" s="559" t="s">
        <v>326</v>
      </c>
      <c r="T4" s="560"/>
      <c r="U4" s="560"/>
      <c r="V4" s="560"/>
      <c r="W4" s="560"/>
      <c r="X4" s="561"/>
    </row>
    <row r="5" spans="1:24" ht="36" customHeight="1" thickBot="1" x14ac:dyDescent="0.25">
      <c r="A5" s="214" t="s">
        <v>5</v>
      </c>
      <c r="B5" s="204" t="s">
        <v>101</v>
      </c>
      <c r="C5" s="203" t="s">
        <v>95</v>
      </c>
      <c r="D5" s="204" t="s">
        <v>258</v>
      </c>
      <c r="E5" s="204" t="s">
        <v>0</v>
      </c>
      <c r="F5" s="205" t="s">
        <v>1</v>
      </c>
      <c r="G5" s="347" t="s">
        <v>118</v>
      </c>
      <c r="H5" s="203" t="s">
        <v>20</v>
      </c>
      <c r="I5" s="203" t="s">
        <v>23</v>
      </c>
      <c r="J5" s="109" t="s">
        <v>24</v>
      </c>
      <c r="K5" s="110" t="s">
        <v>19</v>
      </c>
      <c r="L5" s="111" t="s">
        <v>20</v>
      </c>
      <c r="M5" s="111" t="s">
        <v>23</v>
      </c>
      <c r="N5" s="109" t="s">
        <v>24</v>
      </c>
      <c r="O5" s="110" t="s">
        <v>19</v>
      </c>
      <c r="P5" s="111" t="s">
        <v>20</v>
      </c>
      <c r="Q5" s="111" t="s">
        <v>23</v>
      </c>
      <c r="R5" s="109" t="s">
        <v>24</v>
      </c>
      <c r="S5" s="350" t="s">
        <v>327</v>
      </c>
      <c r="T5" s="351" t="s">
        <v>328</v>
      </c>
      <c r="U5" s="351" t="s">
        <v>329</v>
      </c>
      <c r="V5" s="351" t="s">
        <v>330</v>
      </c>
      <c r="W5" s="351" t="s">
        <v>331</v>
      </c>
      <c r="X5" s="351" t="s">
        <v>332</v>
      </c>
    </row>
    <row r="6" spans="1:24" ht="62.25" customHeight="1" x14ac:dyDescent="0.2">
      <c r="A6" s="591" t="s">
        <v>96</v>
      </c>
      <c r="B6" s="344" t="s">
        <v>333</v>
      </c>
      <c r="C6" s="345" t="s">
        <v>334</v>
      </c>
      <c r="D6" s="345" t="s">
        <v>343</v>
      </c>
      <c r="E6" s="346" t="s">
        <v>212</v>
      </c>
      <c r="F6" s="451">
        <v>44316</v>
      </c>
      <c r="G6" s="459"/>
      <c r="H6" s="460"/>
      <c r="I6" s="460"/>
      <c r="J6" s="443"/>
      <c r="K6" s="99"/>
      <c r="L6" s="100"/>
      <c r="M6" s="100"/>
      <c r="N6" s="443"/>
      <c r="O6" s="99"/>
      <c r="P6" s="100"/>
      <c r="Q6" s="100"/>
      <c r="R6" s="443"/>
      <c r="S6" s="343">
        <v>0</v>
      </c>
      <c r="T6" s="341">
        <v>1</v>
      </c>
      <c r="U6" s="341">
        <v>1</v>
      </c>
      <c r="V6" s="341">
        <v>1</v>
      </c>
      <c r="W6" s="341">
        <v>1</v>
      </c>
      <c r="X6" s="341">
        <v>1</v>
      </c>
    </row>
    <row r="7" spans="1:24" ht="83.25" customHeight="1" x14ac:dyDescent="0.2">
      <c r="A7" s="591"/>
      <c r="B7" s="512" t="s">
        <v>226</v>
      </c>
      <c r="C7" s="513" t="s">
        <v>227</v>
      </c>
      <c r="D7" s="513" t="s">
        <v>390</v>
      </c>
      <c r="E7" s="513" t="s">
        <v>212</v>
      </c>
      <c r="F7" s="514">
        <v>44500</v>
      </c>
      <c r="G7" s="363"/>
      <c r="H7" s="457"/>
      <c r="I7" s="458"/>
      <c r="J7" s="461"/>
      <c r="K7" s="363"/>
      <c r="L7" s="360"/>
      <c r="M7" s="449"/>
      <c r="N7" s="362"/>
      <c r="O7" s="444"/>
      <c r="P7" s="420"/>
      <c r="Q7" s="420"/>
      <c r="R7" s="445"/>
      <c r="S7" s="343">
        <v>0</v>
      </c>
      <c r="T7" s="341">
        <v>0</v>
      </c>
      <c r="U7" s="341">
        <v>1</v>
      </c>
      <c r="V7" s="341">
        <v>1</v>
      </c>
      <c r="W7" s="341">
        <v>1</v>
      </c>
      <c r="X7" s="341">
        <v>1</v>
      </c>
    </row>
    <row r="8" spans="1:24" ht="90" customHeight="1" x14ac:dyDescent="0.2">
      <c r="A8" s="591"/>
      <c r="B8" s="512" t="s">
        <v>228</v>
      </c>
      <c r="C8" s="513" t="s">
        <v>229</v>
      </c>
      <c r="D8" s="515" t="s">
        <v>230</v>
      </c>
      <c r="E8" s="513" t="s">
        <v>212</v>
      </c>
      <c r="F8" s="514">
        <v>44531</v>
      </c>
      <c r="G8" s="363"/>
      <c r="H8" s="457"/>
      <c r="I8" s="458"/>
      <c r="J8" s="461"/>
      <c r="K8" s="363"/>
      <c r="L8" s="360"/>
      <c r="M8" s="449"/>
      <c r="N8" s="362"/>
      <c r="O8" s="444"/>
      <c r="P8" s="420"/>
      <c r="Q8" s="420"/>
      <c r="R8" s="445"/>
      <c r="S8" s="343">
        <v>0</v>
      </c>
      <c r="T8" s="343">
        <v>0</v>
      </c>
      <c r="U8" s="341">
        <v>1</v>
      </c>
      <c r="V8" s="341">
        <v>1</v>
      </c>
      <c r="W8" s="341">
        <v>1</v>
      </c>
      <c r="X8" s="341">
        <v>1</v>
      </c>
    </row>
    <row r="9" spans="1:24" ht="90" customHeight="1" x14ac:dyDescent="0.2">
      <c r="A9" s="591"/>
      <c r="B9" s="516" t="s">
        <v>231</v>
      </c>
      <c r="C9" s="513" t="s">
        <v>232</v>
      </c>
      <c r="D9" s="515" t="s">
        <v>230</v>
      </c>
      <c r="E9" s="515" t="s">
        <v>212</v>
      </c>
      <c r="F9" s="514">
        <v>44545</v>
      </c>
      <c r="G9" s="363"/>
      <c r="H9" s="457"/>
      <c r="I9" s="458"/>
      <c r="J9" s="461"/>
      <c r="K9" s="363"/>
      <c r="L9" s="360"/>
      <c r="M9" s="449"/>
      <c r="N9" s="362"/>
      <c r="O9" s="444"/>
      <c r="P9" s="420"/>
      <c r="Q9" s="420"/>
      <c r="R9" s="445"/>
      <c r="S9" s="343">
        <v>0</v>
      </c>
      <c r="T9" s="343">
        <v>0</v>
      </c>
      <c r="U9" s="341">
        <v>1</v>
      </c>
      <c r="V9" s="341">
        <v>1</v>
      </c>
      <c r="W9" s="341">
        <v>1</v>
      </c>
      <c r="X9" s="341">
        <v>1</v>
      </c>
    </row>
    <row r="10" spans="1:24" ht="90" customHeight="1" x14ac:dyDescent="0.2">
      <c r="A10" s="591"/>
      <c r="B10" s="512" t="s">
        <v>233</v>
      </c>
      <c r="C10" s="513" t="s">
        <v>234</v>
      </c>
      <c r="D10" s="513" t="s">
        <v>235</v>
      </c>
      <c r="E10" s="513" t="s">
        <v>212</v>
      </c>
      <c r="F10" s="517" t="s">
        <v>393</v>
      </c>
      <c r="G10" s="363"/>
      <c r="H10" s="457"/>
      <c r="I10" s="458"/>
      <c r="J10" s="461"/>
      <c r="K10" s="363"/>
      <c r="L10" s="360"/>
      <c r="M10" s="449"/>
      <c r="N10" s="362"/>
      <c r="O10" s="444"/>
      <c r="P10" s="420"/>
      <c r="Q10" s="420"/>
      <c r="R10" s="445"/>
      <c r="S10" s="343">
        <v>0</v>
      </c>
      <c r="T10" s="341">
        <v>0.25</v>
      </c>
      <c r="U10" s="341">
        <v>0.5</v>
      </c>
      <c r="V10" s="341">
        <v>0.5</v>
      </c>
      <c r="W10" s="341">
        <v>0.75</v>
      </c>
      <c r="X10" s="341">
        <v>1</v>
      </c>
    </row>
    <row r="11" spans="1:24" ht="90" customHeight="1" thickBot="1" x14ac:dyDescent="0.25">
      <c r="A11" s="592"/>
      <c r="B11" s="221" t="s">
        <v>236</v>
      </c>
      <c r="C11" s="222" t="s">
        <v>213</v>
      </c>
      <c r="D11" s="223" t="s">
        <v>237</v>
      </c>
      <c r="E11" s="222" t="s">
        <v>3</v>
      </c>
      <c r="F11" s="514">
        <v>44530</v>
      </c>
      <c r="G11" s="369"/>
      <c r="H11" s="463"/>
      <c r="I11" s="467"/>
      <c r="J11" s="468"/>
      <c r="K11" s="369"/>
      <c r="L11" s="450"/>
      <c r="M11" s="469"/>
      <c r="N11" s="372"/>
      <c r="O11" s="102"/>
      <c r="P11" s="103"/>
      <c r="Q11" s="103"/>
      <c r="R11" s="101"/>
      <c r="S11" s="343">
        <v>0</v>
      </c>
      <c r="T11" s="343">
        <v>0</v>
      </c>
      <c r="U11" s="343">
        <v>0</v>
      </c>
      <c r="V11" s="341">
        <v>1</v>
      </c>
      <c r="W11" s="341">
        <v>1</v>
      </c>
      <c r="X11" s="341">
        <v>1</v>
      </c>
    </row>
    <row r="12" spans="1:24" ht="63.75" customHeight="1" x14ac:dyDescent="0.2">
      <c r="A12" s="583" t="s">
        <v>97</v>
      </c>
      <c r="B12" s="224" t="s">
        <v>238</v>
      </c>
      <c r="C12" s="225" t="s">
        <v>239</v>
      </c>
      <c r="D12" s="225" t="s">
        <v>240</v>
      </c>
      <c r="E12" s="225" t="s">
        <v>214</v>
      </c>
      <c r="F12" s="452">
        <v>44225</v>
      </c>
      <c r="G12" s="358"/>
      <c r="H12" s="357"/>
      <c r="I12" s="352"/>
      <c r="J12" s="356"/>
      <c r="K12" s="358"/>
      <c r="L12" s="359"/>
      <c r="M12" s="355"/>
      <c r="N12" s="356"/>
      <c r="O12" s="99"/>
      <c r="P12" s="100"/>
      <c r="Q12" s="100"/>
      <c r="R12" s="443"/>
      <c r="S12" s="343">
        <v>1</v>
      </c>
      <c r="T12" s="341">
        <v>1</v>
      </c>
      <c r="U12" s="341">
        <v>1</v>
      </c>
      <c r="V12" s="341">
        <v>1</v>
      </c>
      <c r="W12" s="341">
        <v>1</v>
      </c>
      <c r="X12" s="341">
        <v>1</v>
      </c>
    </row>
    <row r="13" spans="1:24" ht="60" customHeight="1" x14ac:dyDescent="0.25">
      <c r="A13" s="584"/>
      <c r="B13" s="215" t="s">
        <v>241</v>
      </c>
      <c r="C13" s="219" t="s">
        <v>215</v>
      </c>
      <c r="D13" s="219" t="s">
        <v>242</v>
      </c>
      <c r="E13" s="219" t="s">
        <v>3</v>
      </c>
      <c r="F13" s="453">
        <v>44545</v>
      </c>
      <c r="G13" s="363"/>
      <c r="H13" s="360"/>
      <c r="I13" s="361"/>
      <c r="J13" s="362"/>
      <c r="K13" s="363"/>
      <c r="L13" s="360"/>
      <c r="M13" s="361"/>
      <c r="N13" s="362"/>
      <c r="O13" s="464"/>
      <c r="P13" s="364"/>
      <c r="Q13" s="364"/>
      <c r="R13" s="465"/>
      <c r="S13" s="343">
        <v>0</v>
      </c>
      <c r="T13" s="343">
        <v>0</v>
      </c>
      <c r="U13" s="343">
        <v>0</v>
      </c>
      <c r="V13" s="343">
        <v>0</v>
      </c>
      <c r="W13" s="343">
        <v>0</v>
      </c>
      <c r="X13" s="341">
        <v>1</v>
      </c>
    </row>
    <row r="14" spans="1:24" ht="82.5" customHeight="1" x14ac:dyDescent="0.25">
      <c r="A14" s="585"/>
      <c r="B14" s="215" t="s">
        <v>243</v>
      </c>
      <c r="C14" s="219" t="s">
        <v>216</v>
      </c>
      <c r="D14" s="219" t="s">
        <v>244</v>
      </c>
      <c r="E14" s="219" t="s">
        <v>214</v>
      </c>
      <c r="F14" s="517">
        <v>44545</v>
      </c>
      <c r="G14" s="366"/>
      <c r="H14" s="365"/>
      <c r="I14" s="361"/>
      <c r="J14" s="362"/>
      <c r="K14" s="366"/>
      <c r="L14" s="365"/>
      <c r="M14" s="361"/>
      <c r="N14" s="362"/>
      <c r="O14" s="464"/>
      <c r="P14" s="364"/>
      <c r="Q14" s="364"/>
      <c r="R14" s="465"/>
      <c r="S14" s="343">
        <v>0</v>
      </c>
      <c r="T14" s="343">
        <v>0</v>
      </c>
      <c r="U14" s="343">
        <v>0</v>
      </c>
      <c r="V14" s="343">
        <v>0</v>
      </c>
      <c r="W14" s="343">
        <v>0</v>
      </c>
      <c r="X14" s="341">
        <v>1</v>
      </c>
    </row>
    <row r="15" spans="1:24" ht="82.5" customHeight="1" thickBot="1" x14ac:dyDescent="0.3">
      <c r="A15" s="586"/>
      <c r="B15" s="246" t="s">
        <v>397</v>
      </c>
      <c r="C15" s="222" t="s">
        <v>217</v>
      </c>
      <c r="D15" s="222" t="s">
        <v>245</v>
      </c>
      <c r="E15" s="222" t="s">
        <v>214</v>
      </c>
      <c r="F15" s="454">
        <v>44316</v>
      </c>
      <c r="G15" s="470"/>
      <c r="H15" s="370"/>
      <c r="I15" s="371"/>
      <c r="J15" s="372"/>
      <c r="K15" s="470"/>
      <c r="L15" s="370"/>
      <c r="M15" s="371"/>
      <c r="N15" s="372"/>
      <c r="O15" s="373"/>
      <c r="P15" s="374"/>
      <c r="Q15" s="374"/>
      <c r="R15" s="466"/>
      <c r="S15" s="343">
        <v>0</v>
      </c>
      <c r="T15" s="388">
        <v>1</v>
      </c>
      <c r="U15" s="388">
        <v>1</v>
      </c>
      <c r="V15" s="388">
        <v>1</v>
      </c>
      <c r="W15" s="388">
        <v>1</v>
      </c>
      <c r="X15" s="388">
        <v>1</v>
      </c>
    </row>
    <row r="16" spans="1:24" ht="69" customHeight="1" x14ac:dyDescent="0.25">
      <c r="A16" s="579" t="s">
        <v>98</v>
      </c>
      <c r="B16" s="242" t="s">
        <v>246</v>
      </c>
      <c r="C16" s="225" t="s">
        <v>247</v>
      </c>
      <c r="D16" s="218" t="s">
        <v>248</v>
      </c>
      <c r="E16" s="225" t="s">
        <v>3</v>
      </c>
      <c r="F16" s="226">
        <v>44218</v>
      </c>
      <c r="G16" s="353"/>
      <c r="H16" s="354"/>
      <c r="I16" s="367"/>
      <c r="J16" s="368"/>
      <c r="K16" s="353"/>
      <c r="L16" s="354"/>
      <c r="M16" s="367"/>
      <c r="N16" s="356"/>
      <c r="O16" s="377"/>
      <c r="P16" s="378"/>
      <c r="Q16" s="378"/>
      <c r="R16" s="471"/>
      <c r="S16" s="448">
        <v>1</v>
      </c>
      <c r="T16" s="388">
        <v>1</v>
      </c>
      <c r="U16" s="388">
        <v>1</v>
      </c>
      <c r="V16" s="388">
        <v>1</v>
      </c>
      <c r="W16" s="388">
        <v>1</v>
      </c>
      <c r="X16" s="388">
        <v>1</v>
      </c>
    </row>
    <row r="17" spans="1:24" ht="69" customHeight="1" x14ac:dyDescent="0.25">
      <c r="A17" s="581"/>
      <c r="B17" s="215" t="s">
        <v>219</v>
      </c>
      <c r="C17" s="219" t="s">
        <v>249</v>
      </c>
      <c r="D17" s="219" t="s">
        <v>250</v>
      </c>
      <c r="E17" s="219" t="s">
        <v>3</v>
      </c>
      <c r="F17" s="220">
        <v>44225</v>
      </c>
      <c r="G17" s="363"/>
      <c r="H17" s="360"/>
      <c r="I17" s="361"/>
      <c r="J17" s="462"/>
      <c r="K17" s="363"/>
      <c r="L17" s="360"/>
      <c r="M17" s="361"/>
      <c r="N17" s="362"/>
      <c r="O17" s="464"/>
      <c r="P17" s="364"/>
      <c r="Q17" s="364"/>
      <c r="R17" s="465"/>
      <c r="S17" s="448">
        <v>1</v>
      </c>
      <c r="T17" s="388">
        <v>1</v>
      </c>
      <c r="U17" s="388">
        <v>1</v>
      </c>
      <c r="V17" s="388">
        <v>1</v>
      </c>
      <c r="W17" s="388">
        <v>1</v>
      </c>
      <c r="X17" s="388">
        <v>1</v>
      </c>
    </row>
    <row r="18" spans="1:24" ht="99.75" customHeight="1" thickBot="1" x14ac:dyDescent="0.3">
      <c r="A18" s="582"/>
      <c r="B18" s="246" t="s">
        <v>251</v>
      </c>
      <c r="C18" s="222" t="s">
        <v>218</v>
      </c>
      <c r="D18" s="222" t="s">
        <v>252</v>
      </c>
      <c r="E18" s="222" t="s">
        <v>3</v>
      </c>
      <c r="F18" s="474">
        <v>44545</v>
      </c>
      <c r="G18" s="369"/>
      <c r="H18" s="370"/>
      <c r="I18" s="371"/>
      <c r="J18" s="372"/>
      <c r="K18" s="369"/>
      <c r="L18" s="370"/>
      <c r="M18" s="371"/>
      <c r="N18" s="372"/>
      <c r="O18" s="373"/>
      <c r="P18" s="374"/>
      <c r="Q18" s="374"/>
      <c r="R18" s="466"/>
      <c r="S18" s="343">
        <v>0</v>
      </c>
      <c r="T18" s="343">
        <v>0</v>
      </c>
      <c r="U18" s="343">
        <v>0</v>
      </c>
      <c r="V18" s="343">
        <v>0</v>
      </c>
      <c r="W18" s="343">
        <v>0</v>
      </c>
      <c r="X18" s="341">
        <v>1</v>
      </c>
    </row>
    <row r="19" spans="1:24" ht="100.5" customHeight="1" x14ac:dyDescent="0.25">
      <c r="A19" s="579" t="s">
        <v>99</v>
      </c>
      <c r="B19" s="472" t="s">
        <v>220</v>
      </c>
      <c r="C19" s="267" t="s">
        <v>253</v>
      </c>
      <c r="D19" s="267" t="s">
        <v>254</v>
      </c>
      <c r="E19" s="267" t="s">
        <v>221</v>
      </c>
      <c r="F19" s="473" t="s">
        <v>336</v>
      </c>
      <c r="G19" s="353"/>
      <c r="H19" s="375"/>
      <c r="I19" s="376"/>
      <c r="J19" s="368"/>
      <c r="K19" s="353"/>
      <c r="L19" s="375"/>
      <c r="M19" s="376"/>
      <c r="N19" s="356"/>
      <c r="O19" s="377"/>
      <c r="P19" s="378"/>
      <c r="Q19" s="378"/>
      <c r="R19" s="471"/>
      <c r="S19" s="343">
        <v>0</v>
      </c>
      <c r="T19" s="341">
        <f>+(0.333333333333333)</f>
        <v>0.33333333333333298</v>
      </c>
      <c r="U19" s="341">
        <f>+(0.333333333333333)</f>
        <v>0.33333333333333298</v>
      </c>
      <c r="V19" s="341">
        <f>+(0.666666666666667)</f>
        <v>0.66666666666666696</v>
      </c>
      <c r="W19" s="341">
        <f>+(0.666666666666667)</f>
        <v>0.66666666666666696</v>
      </c>
      <c r="X19" s="341">
        <v>1</v>
      </c>
    </row>
    <row r="20" spans="1:24" ht="77.25" customHeight="1" thickBot="1" x14ac:dyDescent="0.3">
      <c r="A20" s="580"/>
      <c r="B20" s="228" t="s">
        <v>255</v>
      </c>
      <c r="C20" s="227" t="s">
        <v>222</v>
      </c>
      <c r="D20" s="227" t="s">
        <v>256</v>
      </c>
      <c r="E20" s="227" t="s">
        <v>3</v>
      </c>
      <c r="F20" s="455" t="s">
        <v>335</v>
      </c>
      <c r="G20" s="369"/>
      <c r="H20" s="370"/>
      <c r="I20" s="371"/>
      <c r="J20" s="372"/>
      <c r="K20" s="369"/>
      <c r="L20" s="370"/>
      <c r="M20" s="371"/>
      <c r="N20" s="372"/>
      <c r="O20" s="373"/>
      <c r="P20" s="374"/>
      <c r="Q20" s="374"/>
      <c r="R20" s="466"/>
      <c r="S20" s="343">
        <v>0</v>
      </c>
      <c r="T20" s="343">
        <v>0</v>
      </c>
      <c r="U20" s="341">
        <f>+(0.333333333333333)</f>
        <v>0.33333333333333298</v>
      </c>
      <c r="V20" s="341">
        <f>+(0.333333333333333)</f>
        <v>0.33333333333333298</v>
      </c>
      <c r="W20" s="341">
        <f>+(0.666666666666667)</f>
        <v>0.66666666666666696</v>
      </c>
      <c r="X20" s="341">
        <v>1</v>
      </c>
    </row>
    <row r="21" spans="1:24" ht="109.5" customHeight="1" thickBot="1" x14ac:dyDescent="0.3">
      <c r="A21" s="229" t="s">
        <v>100</v>
      </c>
      <c r="B21" s="294" t="s">
        <v>121</v>
      </c>
      <c r="C21" s="295" t="s">
        <v>122</v>
      </c>
      <c r="D21" s="296" t="s">
        <v>257</v>
      </c>
      <c r="E21" s="295" t="s">
        <v>123</v>
      </c>
      <c r="F21" s="456" t="s">
        <v>124</v>
      </c>
      <c r="G21" s="475"/>
      <c r="H21" s="380"/>
      <c r="I21" s="379"/>
      <c r="J21" s="381"/>
      <c r="K21" s="476"/>
      <c r="L21" s="383"/>
      <c r="M21" s="382"/>
      <c r="N21" s="381"/>
      <c r="O21" s="384"/>
      <c r="P21" s="385"/>
      <c r="Q21" s="385"/>
      <c r="R21" s="477"/>
      <c r="S21" s="343">
        <v>0</v>
      </c>
      <c r="T21" s="343">
        <v>0</v>
      </c>
      <c r="U21" s="341">
        <v>0.5</v>
      </c>
      <c r="V21" s="341">
        <v>0.5</v>
      </c>
      <c r="W21" s="341">
        <v>1</v>
      </c>
      <c r="X21" s="341">
        <v>1</v>
      </c>
    </row>
    <row r="22" spans="1:24" s="60" customFormat="1" x14ac:dyDescent="0.25">
      <c r="C22" s="61"/>
      <c r="H22" s="386"/>
      <c r="I22" s="386"/>
      <c r="J22" s="386"/>
      <c r="K22" s="386"/>
      <c r="L22" s="386"/>
      <c r="M22" s="386"/>
      <c r="N22" s="386"/>
      <c r="O22" s="386"/>
      <c r="P22" s="386"/>
      <c r="Q22" s="386"/>
      <c r="R22" s="386"/>
      <c r="S22" s="342">
        <f t="shared" ref="S22:X22" si="0">AVERAGE(S7:S21)</f>
        <v>0.2</v>
      </c>
      <c r="T22" s="342">
        <f t="shared" si="0"/>
        <v>0.30555555555555552</v>
      </c>
      <c r="U22" s="342">
        <f t="shared" si="0"/>
        <v>0.57777777777777772</v>
      </c>
      <c r="V22" s="342">
        <f t="shared" si="0"/>
        <v>0.66666666666666663</v>
      </c>
      <c r="W22" s="342">
        <f t="shared" si="0"/>
        <v>0.73888888888888904</v>
      </c>
      <c r="X22" s="342">
        <f t="shared" si="0"/>
        <v>1</v>
      </c>
    </row>
    <row r="23" spans="1:24" s="60" customFormat="1" x14ac:dyDescent="0.25">
      <c r="C23" s="61"/>
      <c r="H23" s="386"/>
      <c r="I23" s="386"/>
      <c r="J23" s="386"/>
      <c r="K23" s="386"/>
      <c r="L23" s="386"/>
      <c r="M23" s="386"/>
      <c r="N23" s="386"/>
      <c r="O23" s="386"/>
      <c r="P23" s="386"/>
      <c r="Q23" s="386"/>
      <c r="R23" s="386"/>
      <c r="S23" s="336"/>
      <c r="T23" s="336"/>
      <c r="U23" s="336"/>
      <c r="V23" s="336"/>
      <c r="W23" s="336"/>
      <c r="X23" s="336"/>
    </row>
    <row r="24" spans="1:24" s="60" customFormat="1" x14ac:dyDescent="0.25">
      <c r="C24" s="61"/>
      <c r="H24" s="386"/>
      <c r="I24" s="386"/>
      <c r="J24" s="386"/>
      <c r="K24" s="386"/>
      <c r="L24" s="386"/>
      <c r="M24" s="386"/>
      <c r="N24" s="386"/>
      <c r="O24" s="386"/>
      <c r="P24" s="386"/>
      <c r="Q24" s="386"/>
      <c r="R24" s="386"/>
      <c r="S24" s="336"/>
      <c r="T24" s="336"/>
      <c r="U24" s="336"/>
      <c r="V24" s="336"/>
      <c r="W24" s="336"/>
      <c r="X24" s="336"/>
    </row>
    <row r="25" spans="1:24" s="60" customFormat="1" x14ac:dyDescent="0.25">
      <c r="C25" s="61"/>
      <c r="H25" s="386"/>
      <c r="I25" s="386"/>
      <c r="J25" s="386"/>
      <c r="K25" s="386"/>
      <c r="L25" s="386"/>
      <c r="M25" s="386"/>
      <c r="N25" s="386"/>
      <c r="O25" s="386"/>
      <c r="P25" s="386"/>
      <c r="Q25" s="386"/>
      <c r="R25" s="386"/>
      <c r="S25" s="336"/>
      <c r="T25" s="336"/>
      <c r="U25" s="336"/>
      <c r="V25" s="336"/>
      <c r="W25" s="336"/>
      <c r="X25" s="336"/>
    </row>
    <row r="26" spans="1:24" s="60" customFormat="1" x14ac:dyDescent="0.25">
      <c r="C26" s="61"/>
      <c r="H26" s="386"/>
      <c r="I26" s="386"/>
      <c r="J26" s="386"/>
      <c r="K26" s="386"/>
      <c r="L26" s="386"/>
      <c r="M26" s="386"/>
      <c r="N26" s="386"/>
      <c r="O26" s="386"/>
      <c r="P26" s="386"/>
      <c r="Q26" s="386"/>
      <c r="R26" s="386"/>
      <c r="S26" s="336"/>
      <c r="T26" s="336"/>
      <c r="U26" s="336"/>
      <c r="V26" s="336"/>
      <c r="W26" s="336"/>
      <c r="X26" s="336"/>
    </row>
    <row r="27" spans="1:24" s="60" customFormat="1" x14ac:dyDescent="0.25">
      <c r="C27" s="61"/>
      <c r="H27" s="386"/>
      <c r="I27" s="386"/>
      <c r="J27" s="386"/>
      <c r="K27" s="386"/>
      <c r="L27" s="386"/>
      <c r="M27" s="386"/>
      <c r="N27" s="386"/>
      <c r="O27" s="386"/>
      <c r="P27" s="386"/>
      <c r="Q27" s="386"/>
      <c r="R27" s="386"/>
      <c r="S27" s="336"/>
      <c r="T27" s="336"/>
      <c r="U27" s="336"/>
      <c r="V27" s="336"/>
      <c r="W27" s="336"/>
      <c r="X27" s="336"/>
    </row>
    <row r="28" spans="1:24" s="60" customFormat="1" x14ac:dyDescent="0.25">
      <c r="C28" s="61"/>
      <c r="H28" s="386"/>
      <c r="I28" s="386"/>
      <c r="J28" s="386"/>
      <c r="K28" s="386"/>
      <c r="L28" s="386"/>
      <c r="M28" s="386"/>
      <c r="N28" s="386"/>
      <c r="O28" s="386"/>
      <c r="P28" s="386"/>
      <c r="Q28" s="386"/>
      <c r="R28" s="386"/>
      <c r="S28" s="336"/>
      <c r="T28" s="336"/>
      <c r="U28" s="336"/>
      <c r="V28" s="336"/>
      <c r="W28" s="336"/>
      <c r="X28" s="336"/>
    </row>
    <row r="29" spans="1:24" s="60" customFormat="1" x14ac:dyDescent="0.25">
      <c r="C29" s="61"/>
      <c r="H29" s="386"/>
      <c r="I29" s="386"/>
      <c r="J29" s="386"/>
      <c r="K29" s="386"/>
      <c r="L29" s="386"/>
      <c r="M29" s="386"/>
      <c r="N29" s="386"/>
      <c r="O29" s="386"/>
      <c r="P29" s="386"/>
      <c r="Q29" s="386"/>
      <c r="R29" s="386"/>
      <c r="S29" s="336"/>
      <c r="T29" s="336"/>
      <c r="U29" s="336"/>
      <c r="V29" s="336"/>
      <c r="W29" s="336"/>
      <c r="X29" s="336"/>
    </row>
    <row r="30" spans="1:24" s="60" customFormat="1" x14ac:dyDescent="0.25">
      <c r="C30" s="61"/>
      <c r="H30" s="386"/>
      <c r="I30" s="386"/>
      <c r="J30" s="386"/>
      <c r="K30" s="386"/>
      <c r="L30" s="386"/>
      <c r="M30" s="386"/>
      <c r="N30" s="386"/>
      <c r="O30" s="386"/>
      <c r="P30" s="386"/>
      <c r="Q30" s="386"/>
      <c r="R30" s="386"/>
      <c r="S30" s="336"/>
      <c r="T30" s="336"/>
      <c r="U30" s="336"/>
      <c r="V30" s="336"/>
      <c r="W30" s="336"/>
      <c r="X30" s="336"/>
    </row>
    <row r="31" spans="1:24" s="60" customFormat="1" x14ac:dyDescent="0.25">
      <c r="C31" s="61"/>
      <c r="H31" s="386"/>
      <c r="I31" s="386"/>
      <c r="J31" s="386"/>
      <c r="K31" s="386"/>
      <c r="L31" s="386"/>
      <c r="M31" s="386"/>
      <c r="N31" s="386"/>
      <c r="O31" s="386"/>
      <c r="P31" s="386"/>
      <c r="Q31" s="386"/>
      <c r="R31" s="386"/>
      <c r="S31" s="336"/>
      <c r="T31" s="336"/>
      <c r="U31" s="336"/>
      <c r="V31" s="336"/>
      <c r="W31" s="336"/>
      <c r="X31" s="336"/>
    </row>
    <row r="32" spans="1:24" s="60" customFormat="1" x14ac:dyDescent="0.25">
      <c r="C32" s="61"/>
      <c r="H32" s="386"/>
      <c r="I32" s="386"/>
      <c r="J32" s="386"/>
      <c r="K32" s="386"/>
      <c r="L32" s="386"/>
      <c r="M32" s="386"/>
      <c r="N32" s="386"/>
      <c r="O32" s="386"/>
      <c r="P32" s="386"/>
      <c r="Q32" s="386"/>
      <c r="R32" s="386"/>
      <c r="S32" s="336"/>
      <c r="T32" s="336"/>
      <c r="U32" s="336"/>
      <c r="V32" s="336"/>
      <c r="W32" s="336"/>
      <c r="X32" s="336"/>
    </row>
    <row r="33" spans="3:24" s="60" customFormat="1" x14ac:dyDescent="0.25">
      <c r="C33" s="61"/>
      <c r="H33" s="386"/>
      <c r="I33" s="386"/>
      <c r="J33" s="386"/>
      <c r="K33" s="386"/>
      <c r="L33" s="386"/>
      <c r="M33" s="386"/>
      <c r="N33" s="386"/>
      <c r="O33" s="386"/>
      <c r="P33" s="386"/>
      <c r="Q33" s="386"/>
      <c r="R33" s="386"/>
      <c r="S33" s="336"/>
      <c r="T33" s="336"/>
      <c r="U33" s="336"/>
      <c r="V33" s="336"/>
      <c r="W33" s="336"/>
      <c r="X33" s="336"/>
    </row>
    <row r="34" spans="3:24" s="60" customFormat="1" x14ac:dyDescent="0.25">
      <c r="C34" s="61"/>
      <c r="H34" s="386"/>
      <c r="I34" s="386"/>
      <c r="J34" s="386"/>
      <c r="K34" s="386"/>
      <c r="L34" s="386"/>
      <c r="M34" s="386"/>
      <c r="N34" s="386"/>
      <c r="O34" s="386"/>
      <c r="P34" s="386"/>
      <c r="Q34" s="386"/>
      <c r="R34" s="386"/>
      <c r="S34" s="336"/>
      <c r="T34" s="336"/>
      <c r="U34" s="336"/>
      <c r="V34" s="336"/>
      <c r="W34" s="336"/>
      <c r="X34" s="336"/>
    </row>
    <row r="35" spans="3:24" s="60" customFormat="1" x14ac:dyDescent="0.25">
      <c r="C35" s="61"/>
      <c r="H35" s="386"/>
      <c r="I35" s="386"/>
      <c r="J35" s="386"/>
      <c r="K35" s="386"/>
      <c r="L35" s="386"/>
      <c r="M35" s="386"/>
      <c r="N35" s="386"/>
      <c r="O35" s="386"/>
      <c r="P35" s="386"/>
      <c r="Q35" s="386"/>
      <c r="R35" s="386"/>
      <c r="S35" s="336"/>
      <c r="T35" s="336"/>
      <c r="U35" s="336"/>
      <c r="V35" s="336"/>
      <c r="W35" s="336"/>
      <c r="X35" s="336"/>
    </row>
    <row r="36" spans="3:24" s="60" customFormat="1" x14ac:dyDescent="0.25">
      <c r="C36" s="61"/>
      <c r="H36" s="386"/>
      <c r="I36" s="386"/>
      <c r="J36" s="386"/>
      <c r="K36" s="386"/>
      <c r="L36" s="386"/>
      <c r="M36" s="386"/>
      <c r="N36" s="386"/>
      <c r="O36" s="386"/>
      <c r="P36" s="386"/>
      <c r="Q36" s="386"/>
      <c r="R36" s="386"/>
      <c r="S36" s="336"/>
      <c r="T36" s="336"/>
      <c r="U36" s="336"/>
      <c r="V36" s="336"/>
      <c r="W36" s="336"/>
      <c r="X36" s="336"/>
    </row>
    <row r="37" spans="3:24" s="60" customFormat="1" x14ac:dyDescent="0.25">
      <c r="C37" s="61"/>
      <c r="H37" s="386"/>
      <c r="I37" s="386"/>
      <c r="J37" s="386"/>
      <c r="K37" s="386"/>
      <c r="L37" s="386"/>
      <c r="M37" s="386"/>
      <c r="N37" s="386"/>
      <c r="O37" s="386"/>
      <c r="P37" s="386"/>
      <c r="Q37" s="386"/>
      <c r="R37" s="386"/>
      <c r="S37" s="336"/>
      <c r="T37" s="336"/>
      <c r="U37" s="336"/>
      <c r="V37" s="336"/>
      <c r="W37" s="336"/>
      <c r="X37" s="336"/>
    </row>
    <row r="38" spans="3:24" s="60" customFormat="1" x14ac:dyDescent="0.25">
      <c r="C38" s="61"/>
      <c r="H38" s="386"/>
      <c r="I38" s="386"/>
      <c r="J38" s="386"/>
      <c r="K38" s="386"/>
      <c r="L38" s="386"/>
      <c r="M38" s="386"/>
      <c r="N38" s="386"/>
      <c r="O38" s="386"/>
      <c r="P38" s="386"/>
      <c r="Q38" s="386"/>
      <c r="R38" s="386"/>
      <c r="S38" s="336"/>
      <c r="T38" s="336"/>
      <c r="U38" s="336"/>
      <c r="V38" s="336"/>
      <c r="W38" s="336"/>
      <c r="X38" s="336"/>
    </row>
    <row r="39" spans="3:24" s="60" customFormat="1" x14ac:dyDescent="0.25">
      <c r="C39" s="61"/>
      <c r="H39" s="386"/>
      <c r="I39" s="386"/>
      <c r="J39" s="386"/>
      <c r="K39" s="386"/>
      <c r="L39" s="386"/>
      <c r="M39" s="386"/>
      <c r="N39" s="386"/>
      <c r="O39" s="386"/>
      <c r="P39" s="386"/>
      <c r="Q39" s="386"/>
      <c r="R39" s="386"/>
      <c r="S39" s="336"/>
      <c r="T39" s="336"/>
      <c r="U39" s="336"/>
      <c r="V39" s="336"/>
      <c r="W39" s="336"/>
      <c r="X39" s="336"/>
    </row>
    <row r="40" spans="3:24" s="60" customFormat="1" x14ac:dyDescent="0.25">
      <c r="C40" s="61"/>
      <c r="H40" s="386"/>
      <c r="I40" s="386"/>
      <c r="J40" s="386"/>
      <c r="K40" s="386"/>
      <c r="L40" s="386"/>
      <c r="M40" s="386"/>
      <c r="N40" s="386"/>
      <c r="O40" s="386"/>
      <c r="P40" s="386"/>
      <c r="Q40" s="386"/>
      <c r="R40" s="386"/>
      <c r="S40" s="336"/>
      <c r="T40" s="336"/>
      <c r="U40" s="336"/>
      <c r="V40" s="336"/>
      <c r="W40" s="336"/>
      <c r="X40" s="336"/>
    </row>
    <row r="41" spans="3:24" s="60" customFormat="1" x14ac:dyDescent="0.25">
      <c r="C41" s="61"/>
      <c r="H41" s="386"/>
      <c r="I41" s="386"/>
      <c r="J41" s="386"/>
      <c r="K41" s="386"/>
      <c r="L41" s="386"/>
      <c r="M41" s="386"/>
      <c r="N41" s="386"/>
      <c r="O41" s="386"/>
      <c r="P41" s="386"/>
      <c r="Q41" s="386"/>
      <c r="R41" s="386"/>
      <c r="S41" s="336"/>
      <c r="T41" s="336"/>
      <c r="U41" s="336"/>
      <c r="V41" s="336"/>
      <c r="W41" s="336"/>
      <c r="X41" s="336"/>
    </row>
    <row r="42" spans="3:24" s="60" customFormat="1" x14ac:dyDescent="0.25">
      <c r="C42" s="61"/>
      <c r="H42" s="386"/>
      <c r="I42" s="386"/>
      <c r="J42" s="386"/>
      <c r="K42" s="386"/>
      <c r="L42" s="386"/>
      <c r="M42" s="386"/>
      <c r="N42" s="386"/>
      <c r="O42" s="386"/>
      <c r="P42" s="386"/>
      <c r="Q42" s="386"/>
      <c r="R42" s="386"/>
      <c r="S42" s="336"/>
      <c r="T42" s="336"/>
      <c r="U42" s="336"/>
      <c r="V42" s="336"/>
      <c r="W42" s="336"/>
      <c r="X42" s="336"/>
    </row>
    <row r="43" spans="3:24" s="60" customFormat="1" x14ac:dyDescent="0.25">
      <c r="C43" s="61"/>
      <c r="H43" s="386"/>
      <c r="I43" s="386"/>
      <c r="J43" s="386"/>
      <c r="K43" s="386"/>
      <c r="L43" s="386"/>
      <c r="M43" s="386"/>
      <c r="N43" s="386"/>
      <c r="O43" s="386"/>
      <c r="P43" s="386"/>
      <c r="Q43" s="386"/>
      <c r="R43" s="386"/>
      <c r="S43" s="336"/>
      <c r="T43" s="336"/>
      <c r="U43" s="336"/>
      <c r="V43" s="336"/>
      <c r="W43" s="336"/>
      <c r="X43" s="336"/>
    </row>
    <row r="44" spans="3:24" s="60" customFormat="1" x14ac:dyDescent="0.25">
      <c r="C44" s="61"/>
      <c r="H44" s="386"/>
      <c r="I44" s="386"/>
      <c r="J44" s="386"/>
      <c r="K44" s="386"/>
      <c r="L44" s="386"/>
      <c r="M44" s="386"/>
      <c r="N44" s="386"/>
      <c r="O44" s="386"/>
      <c r="P44" s="386"/>
      <c r="Q44" s="386"/>
      <c r="R44" s="386"/>
      <c r="S44" s="336"/>
      <c r="T44" s="336"/>
      <c r="U44" s="336"/>
      <c r="V44" s="336"/>
      <c r="W44" s="336"/>
      <c r="X44" s="336"/>
    </row>
    <row r="45" spans="3:24" s="60" customFormat="1" x14ac:dyDescent="0.25">
      <c r="C45" s="61"/>
      <c r="H45" s="386"/>
      <c r="I45" s="386"/>
      <c r="J45" s="386"/>
      <c r="K45" s="386"/>
      <c r="L45" s="386"/>
      <c r="M45" s="386"/>
      <c r="N45" s="386"/>
      <c r="O45" s="386"/>
      <c r="P45" s="386"/>
      <c r="Q45" s="386"/>
      <c r="R45" s="386"/>
      <c r="S45" s="336"/>
      <c r="T45" s="336"/>
      <c r="U45" s="336"/>
      <c r="V45" s="336"/>
      <c r="W45" s="336"/>
      <c r="X45" s="336"/>
    </row>
    <row r="46" spans="3:24" s="60" customFormat="1" x14ac:dyDescent="0.25">
      <c r="C46" s="61"/>
      <c r="H46" s="386"/>
      <c r="I46" s="386"/>
      <c r="J46" s="386"/>
      <c r="K46" s="386"/>
      <c r="L46" s="386"/>
      <c r="M46" s="386"/>
      <c r="N46" s="386"/>
      <c r="O46" s="386"/>
      <c r="P46" s="386"/>
      <c r="Q46" s="386"/>
      <c r="R46" s="386"/>
      <c r="S46" s="336"/>
      <c r="T46" s="336"/>
      <c r="U46" s="336"/>
      <c r="V46" s="336"/>
      <c r="W46" s="336"/>
      <c r="X46" s="336"/>
    </row>
    <row r="47" spans="3:24" s="60" customFormat="1" x14ac:dyDescent="0.25">
      <c r="C47" s="61"/>
      <c r="H47" s="386"/>
      <c r="I47" s="386"/>
      <c r="J47" s="386"/>
      <c r="K47" s="386"/>
      <c r="L47" s="386"/>
      <c r="M47" s="386"/>
      <c r="N47" s="386"/>
      <c r="O47" s="386"/>
      <c r="P47" s="386"/>
      <c r="Q47" s="386"/>
      <c r="R47" s="386"/>
      <c r="S47" s="336"/>
      <c r="T47" s="336"/>
      <c r="U47" s="336"/>
      <c r="V47" s="336"/>
      <c r="W47" s="336"/>
      <c r="X47" s="336"/>
    </row>
    <row r="48" spans="3:24" s="60" customFormat="1" x14ac:dyDescent="0.25">
      <c r="C48" s="61"/>
      <c r="H48" s="386"/>
      <c r="I48" s="386"/>
      <c r="J48" s="386"/>
      <c r="K48" s="386"/>
      <c r="L48" s="386"/>
      <c r="M48" s="386"/>
      <c r="N48" s="386"/>
      <c r="O48" s="386"/>
      <c r="P48" s="386"/>
      <c r="Q48" s="386"/>
      <c r="R48" s="386"/>
      <c r="S48" s="336"/>
      <c r="T48" s="336"/>
      <c r="U48" s="336"/>
      <c r="V48" s="336"/>
      <c r="W48" s="336"/>
      <c r="X48" s="336"/>
    </row>
    <row r="49" spans="3:24" s="60" customFormat="1" x14ac:dyDescent="0.25">
      <c r="C49" s="61"/>
      <c r="H49" s="386"/>
      <c r="I49" s="386"/>
      <c r="J49" s="386"/>
      <c r="K49" s="386"/>
      <c r="L49" s="386"/>
      <c r="M49" s="386"/>
      <c r="N49" s="386"/>
      <c r="O49" s="386"/>
      <c r="P49" s="386"/>
      <c r="Q49" s="386"/>
      <c r="R49" s="386"/>
      <c r="S49" s="336"/>
      <c r="T49" s="336"/>
      <c r="U49" s="336"/>
      <c r="V49" s="336"/>
      <c r="W49" s="336"/>
      <c r="X49" s="336"/>
    </row>
    <row r="50" spans="3:24" s="60" customFormat="1" x14ac:dyDescent="0.25">
      <c r="C50" s="61"/>
      <c r="H50" s="386"/>
      <c r="I50" s="386"/>
      <c r="J50" s="386"/>
      <c r="K50" s="386"/>
      <c r="L50" s="386"/>
      <c r="M50" s="386"/>
      <c r="N50" s="386"/>
      <c r="O50" s="386"/>
      <c r="P50" s="386"/>
      <c r="Q50" s="386"/>
      <c r="R50" s="386"/>
      <c r="S50" s="336"/>
      <c r="T50" s="336"/>
      <c r="U50" s="336"/>
      <c r="V50" s="336"/>
      <c r="W50" s="336"/>
      <c r="X50" s="336"/>
    </row>
    <row r="51" spans="3:24" s="60" customFormat="1" x14ac:dyDescent="0.25">
      <c r="C51" s="61"/>
      <c r="H51" s="386"/>
      <c r="I51" s="386"/>
      <c r="J51" s="386"/>
      <c r="K51" s="386"/>
      <c r="L51" s="386"/>
      <c r="M51" s="386"/>
      <c r="N51" s="386"/>
      <c r="O51" s="386"/>
      <c r="P51" s="386"/>
      <c r="Q51" s="386"/>
      <c r="R51" s="386"/>
      <c r="S51" s="336"/>
      <c r="T51" s="336"/>
      <c r="U51" s="336"/>
      <c r="V51" s="336"/>
      <c r="W51" s="336"/>
      <c r="X51" s="336"/>
    </row>
    <row r="52" spans="3:24" s="60" customFormat="1" x14ac:dyDescent="0.25">
      <c r="C52" s="61"/>
      <c r="H52" s="386"/>
      <c r="I52" s="386"/>
      <c r="J52" s="386"/>
      <c r="K52" s="386"/>
      <c r="L52" s="386"/>
      <c r="M52" s="386"/>
      <c r="N52" s="386"/>
      <c r="O52" s="386"/>
      <c r="P52" s="386"/>
      <c r="Q52" s="386"/>
      <c r="R52" s="386"/>
      <c r="S52" s="336"/>
      <c r="T52" s="336"/>
      <c r="U52" s="336"/>
      <c r="V52" s="336"/>
      <c r="W52" s="336"/>
      <c r="X52" s="336"/>
    </row>
    <row r="53" spans="3:24" s="60" customFormat="1" x14ac:dyDescent="0.25">
      <c r="C53" s="61"/>
      <c r="H53" s="386"/>
      <c r="I53" s="386"/>
      <c r="J53" s="386"/>
      <c r="K53" s="386"/>
      <c r="L53" s="386"/>
      <c r="M53" s="386"/>
      <c r="N53" s="386"/>
      <c r="O53" s="386"/>
      <c r="P53" s="386"/>
      <c r="Q53" s="386"/>
      <c r="R53" s="386"/>
      <c r="S53" s="336"/>
      <c r="T53" s="336"/>
      <c r="U53" s="336"/>
      <c r="V53" s="336"/>
      <c r="W53" s="336"/>
      <c r="X53" s="336"/>
    </row>
    <row r="54" spans="3:24" s="60" customFormat="1" x14ac:dyDescent="0.25">
      <c r="C54" s="61"/>
      <c r="H54" s="386"/>
      <c r="I54" s="386"/>
      <c r="J54" s="386"/>
      <c r="K54" s="386"/>
      <c r="L54" s="386"/>
      <c r="M54" s="386"/>
      <c r="N54" s="386"/>
      <c r="O54" s="386"/>
      <c r="P54" s="386"/>
      <c r="Q54" s="386"/>
      <c r="R54" s="386"/>
      <c r="S54" s="336"/>
      <c r="T54" s="336"/>
      <c r="U54" s="336"/>
      <c r="V54" s="336"/>
      <c r="W54" s="336"/>
      <c r="X54" s="336"/>
    </row>
    <row r="55" spans="3:24" s="60" customFormat="1" x14ac:dyDescent="0.25">
      <c r="C55" s="61"/>
      <c r="H55" s="386"/>
      <c r="I55" s="386"/>
      <c r="J55" s="386"/>
      <c r="K55" s="386"/>
      <c r="L55" s="386"/>
      <c r="M55" s="386"/>
      <c r="N55" s="386"/>
      <c r="O55" s="386"/>
      <c r="P55" s="386"/>
      <c r="Q55" s="386"/>
      <c r="R55" s="386"/>
      <c r="S55" s="336"/>
      <c r="T55" s="336"/>
      <c r="U55" s="336"/>
      <c r="V55" s="336"/>
      <c r="W55" s="336"/>
      <c r="X55" s="336"/>
    </row>
    <row r="56" spans="3:24" s="60" customFormat="1" x14ac:dyDescent="0.25">
      <c r="C56" s="61"/>
      <c r="H56" s="386"/>
      <c r="I56" s="386"/>
      <c r="J56" s="386"/>
      <c r="K56" s="386"/>
      <c r="L56" s="386"/>
      <c r="M56" s="386"/>
      <c r="N56" s="386"/>
      <c r="O56" s="386"/>
      <c r="P56" s="386"/>
      <c r="Q56" s="386"/>
      <c r="R56" s="386"/>
      <c r="S56" s="336"/>
      <c r="T56" s="336"/>
      <c r="U56" s="336"/>
      <c r="V56" s="336"/>
      <c r="W56" s="336"/>
      <c r="X56" s="336"/>
    </row>
    <row r="57" spans="3:24" s="60" customFormat="1" x14ac:dyDescent="0.25">
      <c r="C57" s="61"/>
      <c r="H57" s="386"/>
      <c r="I57" s="386"/>
      <c r="J57" s="386"/>
      <c r="K57" s="386"/>
      <c r="L57" s="386"/>
      <c r="M57" s="386"/>
      <c r="N57" s="386"/>
      <c r="O57" s="386"/>
      <c r="P57" s="386"/>
      <c r="Q57" s="386"/>
      <c r="R57" s="386"/>
      <c r="S57" s="336"/>
      <c r="T57" s="336"/>
      <c r="U57" s="336"/>
      <c r="V57" s="336"/>
      <c r="W57" s="336"/>
      <c r="X57" s="336"/>
    </row>
    <row r="58" spans="3:24" s="60" customFormat="1" x14ac:dyDescent="0.25">
      <c r="C58" s="61"/>
      <c r="H58" s="386"/>
      <c r="I58" s="386"/>
      <c r="J58" s="386"/>
      <c r="K58" s="386"/>
      <c r="L58" s="386"/>
      <c r="M58" s="386"/>
      <c r="N58" s="386"/>
      <c r="O58" s="386"/>
      <c r="P58" s="386"/>
      <c r="Q58" s="386"/>
      <c r="R58" s="386"/>
      <c r="S58" s="336"/>
      <c r="T58" s="336"/>
      <c r="U58" s="336"/>
      <c r="V58" s="336"/>
      <c r="W58" s="336"/>
      <c r="X58" s="336"/>
    </row>
    <row r="59" spans="3:24" s="60" customFormat="1" x14ac:dyDescent="0.25">
      <c r="C59" s="61"/>
      <c r="H59" s="386"/>
      <c r="I59" s="386"/>
      <c r="J59" s="386"/>
      <c r="K59" s="386"/>
      <c r="L59" s="386"/>
      <c r="M59" s="386"/>
      <c r="N59" s="386"/>
      <c r="O59" s="386"/>
      <c r="P59" s="386"/>
      <c r="Q59" s="386"/>
      <c r="R59" s="386"/>
      <c r="S59" s="336"/>
      <c r="T59" s="336"/>
      <c r="U59" s="336"/>
      <c r="V59" s="336"/>
      <c r="W59" s="336"/>
      <c r="X59" s="336"/>
    </row>
    <row r="60" spans="3:24" s="60" customFormat="1" x14ac:dyDescent="0.25">
      <c r="C60" s="61"/>
      <c r="H60" s="386"/>
      <c r="I60" s="386"/>
      <c r="J60" s="386"/>
      <c r="K60" s="386"/>
      <c r="L60" s="386"/>
      <c r="M60" s="386"/>
      <c r="N60" s="386"/>
      <c r="O60" s="386"/>
      <c r="P60" s="386"/>
      <c r="Q60" s="386"/>
      <c r="R60" s="386"/>
      <c r="S60" s="336"/>
      <c r="T60" s="336"/>
      <c r="U60" s="336"/>
      <c r="V60" s="336"/>
      <c r="W60" s="336"/>
      <c r="X60" s="336"/>
    </row>
    <row r="61" spans="3:24" s="60" customFormat="1" x14ac:dyDescent="0.25">
      <c r="C61" s="61"/>
      <c r="H61" s="386"/>
      <c r="I61" s="386"/>
      <c r="J61" s="386"/>
      <c r="K61" s="386"/>
      <c r="L61" s="386"/>
      <c r="M61" s="386"/>
      <c r="N61" s="386"/>
      <c r="O61" s="386"/>
      <c r="P61" s="386"/>
      <c r="Q61" s="386"/>
      <c r="R61" s="386"/>
      <c r="S61" s="336"/>
      <c r="T61" s="336"/>
      <c r="U61" s="336"/>
      <c r="V61" s="336"/>
      <c r="W61" s="336"/>
      <c r="X61" s="336"/>
    </row>
    <row r="62" spans="3:24" s="60" customFormat="1" x14ac:dyDescent="0.25">
      <c r="C62" s="61"/>
      <c r="H62" s="386"/>
      <c r="I62" s="386"/>
      <c r="J62" s="386"/>
      <c r="K62" s="386"/>
      <c r="L62" s="386"/>
      <c r="M62" s="386"/>
      <c r="N62" s="386"/>
      <c r="O62" s="386"/>
      <c r="P62" s="386"/>
      <c r="Q62" s="386"/>
      <c r="R62" s="386"/>
      <c r="S62" s="336"/>
      <c r="T62" s="336"/>
      <c r="U62" s="336"/>
      <c r="V62" s="336"/>
      <c r="W62" s="336"/>
      <c r="X62" s="336"/>
    </row>
    <row r="63" spans="3:24" s="60" customFormat="1" x14ac:dyDescent="0.25">
      <c r="C63" s="61"/>
      <c r="H63" s="386"/>
      <c r="I63" s="386"/>
      <c r="J63" s="386"/>
      <c r="K63" s="386"/>
      <c r="L63" s="386"/>
      <c r="M63" s="386"/>
      <c r="N63" s="386"/>
      <c r="O63" s="386"/>
      <c r="P63" s="386"/>
      <c r="Q63" s="386"/>
      <c r="R63" s="386"/>
      <c r="S63" s="336"/>
      <c r="T63" s="336"/>
      <c r="U63" s="336"/>
      <c r="V63" s="336"/>
      <c r="W63" s="336"/>
      <c r="X63" s="336"/>
    </row>
    <row r="64" spans="3:24" s="60" customFormat="1" x14ac:dyDescent="0.25">
      <c r="C64" s="61"/>
      <c r="H64" s="386"/>
      <c r="I64" s="386"/>
      <c r="J64" s="386"/>
      <c r="K64" s="386"/>
      <c r="L64" s="386"/>
      <c r="M64" s="386"/>
      <c r="N64" s="386"/>
      <c r="O64" s="386"/>
      <c r="P64" s="386"/>
      <c r="Q64" s="386"/>
      <c r="R64" s="386"/>
      <c r="S64" s="336"/>
      <c r="T64" s="336"/>
      <c r="U64" s="336"/>
      <c r="V64" s="336"/>
      <c r="W64" s="336"/>
      <c r="X64" s="336"/>
    </row>
    <row r="65" spans="3:24" s="60" customFormat="1" x14ac:dyDescent="0.25">
      <c r="C65" s="61"/>
      <c r="H65" s="386"/>
      <c r="I65" s="386"/>
      <c r="J65" s="386"/>
      <c r="K65" s="386"/>
      <c r="L65" s="386"/>
      <c r="M65" s="386"/>
      <c r="N65" s="386"/>
      <c r="O65" s="386"/>
      <c r="P65" s="386"/>
      <c r="Q65" s="386"/>
      <c r="R65" s="386"/>
      <c r="S65" s="336"/>
      <c r="T65" s="336"/>
      <c r="U65" s="336"/>
      <c r="V65" s="336"/>
      <c r="W65" s="336"/>
      <c r="X65" s="336"/>
    </row>
    <row r="66" spans="3:24" s="60" customFormat="1" x14ac:dyDescent="0.25">
      <c r="C66" s="61"/>
      <c r="H66" s="386"/>
      <c r="I66" s="386"/>
      <c r="J66" s="386"/>
      <c r="K66" s="386"/>
      <c r="L66" s="386"/>
      <c r="M66" s="386"/>
      <c r="N66" s="386"/>
      <c r="O66" s="386"/>
      <c r="P66" s="386"/>
      <c r="Q66" s="386"/>
      <c r="R66" s="386"/>
      <c r="S66" s="336"/>
      <c r="T66" s="336"/>
      <c r="U66" s="336"/>
      <c r="V66" s="336"/>
      <c r="W66" s="336"/>
      <c r="X66" s="336"/>
    </row>
    <row r="67" spans="3:24" s="60" customFormat="1" x14ac:dyDescent="0.25">
      <c r="C67" s="61"/>
      <c r="H67" s="386"/>
      <c r="I67" s="386"/>
      <c r="J67" s="386"/>
      <c r="K67" s="386"/>
      <c r="L67" s="386"/>
      <c r="M67" s="386"/>
      <c r="N67" s="386"/>
      <c r="O67" s="386"/>
      <c r="P67" s="386"/>
      <c r="Q67" s="386"/>
      <c r="R67" s="386"/>
      <c r="S67" s="336"/>
      <c r="T67" s="336"/>
      <c r="U67" s="336"/>
      <c r="V67" s="336"/>
      <c r="W67" s="336"/>
      <c r="X67" s="336"/>
    </row>
    <row r="68" spans="3:24" s="60" customFormat="1" x14ac:dyDescent="0.25">
      <c r="C68" s="61"/>
      <c r="H68" s="386"/>
      <c r="I68" s="386"/>
      <c r="J68" s="386"/>
      <c r="K68" s="386"/>
      <c r="L68" s="386"/>
      <c r="M68" s="386"/>
      <c r="N68" s="386"/>
      <c r="O68" s="386"/>
      <c r="P68" s="386"/>
      <c r="Q68" s="386"/>
      <c r="R68" s="386"/>
      <c r="S68" s="336"/>
      <c r="T68" s="336"/>
      <c r="U68" s="336"/>
      <c r="V68" s="336"/>
      <c r="W68" s="336"/>
      <c r="X68" s="336"/>
    </row>
    <row r="69" spans="3:24" s="60" customFormat="1" x14ac:dyDescent="0.25">
      <c r="C69" s="61"/>
      <c r="H69" s="386"/>
      <c r="I69" s="386"/>
      <c r="J69" s="386"/>
      <c r="K69" s="386"/>
      <c r="L69" s="386"/>
      <c r="M69" s="386"/>
      <c r="N69" s="386"/>
      <c r="O69" s="386"/>
      <c r="P69" s="386"/>
      <c r="Q69" s="386"/>
      <c r="R69" s="386"/>
      <c r="S69" s="336"/>
      <c r="T69" s="336"/>
      <c r="U69" s="336"/>
      <c r="V69" s="336"/>
      <c r="W69" s="336"/>
      <c r="X69" s="336"/>
    </row>
    <row r="70" spans="3:24" s="60" customFormat="1" x14ac:dyDescent="0.25">
      <c r="C70" s="61"/>
      <c r="H70" s="386"/>
      <c r="I70" s="386"/>
      <c r="J70" s="386"/>
      <c r="K70" s="386"/>
      <c r="L70" s="386"/>
      <c r="M70" s="386"/>
      <c r="N70" s="386"/>
      <c r="O70" s="386"/>
      <c r="P70" s="386"/>
      <c r="Q70" s="386"/>
      <c r="R70" s="386"/>
      <c r="S70" s="336"/>
      <c r="T70" s="336"/>
      <c r="U70" s="336"/>
      <c r="V70" s="336"/>
      <c r="W70" s="336"/>
      <c r="X70" s="336"/>
    </row>
    <row r="71" spans="3:24" s="60" customFormat="1" x14ac:dyDescent="0.25">
      <c r="C71" s="61"/>
      <c r="H71" s="386"/>
      <c r="I71" s="386"/>
      <c r="J71" s="386"/>
      <c r="K71" s="386"/>
      <c r="L71" s="386"/>
      <c r="M71" s="386"/>
      <c r="N71" s="386"/>
      <c r="O71" s="386"/>
      <c r="P71" s="386"/>
      <c r="Q71" s="386"/>
      <c r="R71" s="386"/>
      <c r="S71" s="336"/>
      <c r="T71" s="336"/>
      <c r="U71" s="336"/>
      <c r="V71" s="336"/>
      <c r="W71" s="336"/>
      <c r="X71" s="336"/>
    </row>
    <row r="72" spans="3:24" s="60" customFormat="1" x14ac:dyDescent="0.25">
      <c r="C72" s="61"/>
      <c r="H72" s="386"/>
      <c r="I72" s="386"/>
      <c r="J72" s="386"/>
      <c r="K72" s="386"/>
      <c r="L72" s="386"/>
      <c r="M72" s="386"/>
      <c r="N72" s="386"/>
      <c r="O72" s="386"/>
      <c r="P72" s="386"/>
      <c r="Q72" s="386"/>
      <c r="R72" s="386"/>
      <c r="S72" s="336"/>
      <c r="T72" s="336"/>
      <c r="U72" s="336"/>
      <c r="V72" s="336"/>
      <c r="W72" s="336"/>
      <c r="X72" s="336"/>
    </row>
    <row r="73" spans="3:24" s="60" customFormat="1" x14ac:dyDescent="0.25">
      <c r="C73" s="61"/>
      <c r="H73" s="386"/>
      <c r="I73" s="386"/>
      <c r="J73" s="386"/>
      <c r="K73" s="386"/>
      <c r="L73" s="386"/>
      <c r="M73" s="386"/>
      <c r="N73" s="386"/>
      <c r="O73" s="386"/>
      <c r="P73" s="386"/>
      <c r="Q73" s="386"/>
      <c r="R73" s="386"/>
      <c r="S73" s="336"/>
      <c r="T73" s="336"/>
      <c r="U73" s="336"/>
      <c r="V73" s="336"/>
      <c r="W73" s="336"/>
      <c r="X73" s="336"/>
    </row>
    <row r="74" spans="3:24" s="60" customFormat="1" x14ac:dyDescent="0.25">
      <c r="C74" s="61"/>
      <c r="H74" s="386"/>
      <c r="I74" s="386"/>
      <c r="J74" s="386"/>
      <c r="K74" s="386"/>
      <c r="L74" s="386"/>
      <c r="M74" s="386"/>
      <c r="N74" s="386"/>
      <c r="O74" s="386"/>
      <c r="P74" s="386"/>
      <c r="Q74" s="386"/>
      <c r="R74" s="386"/>
      <c r="S74" s="336"/>
      <c r="T74" s="336"/>
      <c r="U74" s="336"/>
      <c r="V74" s="336"/>
      <c r="W74" s="336"/>
      <c r="X74" s="336"/>
    </row>
    <row r="75" spans="3:24" s="60" customFormat="1" x14ac:dyDescent="0.25">
      <c r="C75" s="61"/>
      <c r="H75" s="386"/>
      <c r="I75" s="386"/>
      <c r="J75" s="386"/>
      <c r="K75" s="386"/>
      <c r="L75" s="386"/>
      <c r="M75" s="386"/>
      <c r="N75" s="386"/>
      <c r="O75" s="386"/>
      <c r="P75" s="386"/>
      <c r="Q75" s="386"/>
      <c r="R75" s="386"/>
      <c r="S75" s="336"/>
      <c r="T75" s="336"/>
      <c r="U75" s="336"/>
      <c r="V75" s="336"/>
      <c r="W75" s="336"/>
      <c r="X75" s="336"/>
    </row>
    <row r="76" spans="3:24" s="60" customFormat="1" x14ac:dyDescent="0.25">
      <c r="C76" s="61"/>
      <c r="H76" s="386"/>
      <c r="I76" s="386"/>
      <c r="J76" s="386"/>
      <c r="K76" s="386"/>
      <c r="L76" s="386"/>
      <c r="M76" s="386"/>
      <c r="N76" s="386"/>
      <c r="O76" s="386"/>
      <c r="P76" s="386"/>
      <c r="Q76" s="386"/>
      <c r="R76" s="386"/>
      <c r="S76" s="336"/>
      <c r="T76" s="336"/>
      <c r="U76" s="336"/>
      <c r="V76" s="336"/>
      <c r="W76" s="336"/>
      <c r="X76" s="336"/>
    </row>
    <row r="77" spans="3:24" s="60" customFormat="1" x14ac:dyDescent="0.25">
      <c r="C77" s="61"/>
      <c r="H77" s="386"/>
      <c r="I77" s="386"/>
      <c r="J77" s="386"/>
      <c r="K77" s="386"/>
      <c r="L77" s="386"/>
      <c r="M77" s="386"/>
      <c r="N77" s="386"/>
      <c r="O77" s="386"/>
      <c r="P77" s="386"/>
      <c r="Q77" s="386"/>
      <c r="R77" s="386"/>
      <c r="S77" s="336"/>
      <c r="T77" s="336"/>
      <c r="U77" s="336"/>
      <c r="V77" s="336"/>
      <c r="W77" s="336"/>
      <c r="X77" s="336"/>
    </row>
    <row r="78" spans="3:24" s="60" customFormat="1" x14ac:dyDescent="0.25">
      <c r="C78" s="61"/>
      <c r="H78" s="386"/>
      <c r="I78" s="386"/>
      <c r="J78" s="386"/>
      <c r="K78" s="386"/>
      <c r="L78" s="386"/>
      <c r="M78" s="386"/>
      <c r="N78" s="386"/>
      <c r="O78" s="386"/>
      <c r="P78" s="386"/>
      <c r="Q78" s="386"/>
      <c r="R78" s="386"/>
      <c r="S78" s="336"/>
      <c r="T78" s="336"/>
      <c r="U78" s="336"/>
      <c r="V78" s="336"/>
      <c r="W78" s="336"/>
      <c r="X78" s="336"/>
    </row>
    <row r="79" spans="3:24" s="60" customFormat="1" x14ac:dyDescent="0.25">
      <c r="C79" s="61"/>
      <c r="H79" s="386"/>
      <c r="I79" s="386"/>
      <c r="J79" s="386"/>
      <c r="K79" s="386"/>
      <c r="L79" s="386"/>
      <c r="M79" s="386"/>
      <c r="N79" s="386"/>
      <c r="O79" s="386"/>
      <c r="P79" s="386"/>
      <c r="Q79" s="386"/>
      <c r="R79" s="386"/>
      <c r="S79" s="336"/>
      <c r="T79" s="336"/>
      <c r="U79" s="336"/>
      <c r="V79" s="336"/>
      <c r="W79" s="336"/>
      <c r="X79" s="336"/>
    </row>
    <row r="80" spans="3:24" s="60" customFormat="1" x14ac:dyDescent="0.25">
      <c r="C80" s="61"/>
      <c r="H80" s="386"/>
      <c r="I80" s="386"/>
      <c r="J80" s="386"/>
      <c r="K80" s="386"/>
      <c r="L80" s="386"/>
      <c r="M80" s="386"/>
      <c r="N80" s="386"/>
      <c r="O80" s="386"/>
      <c r="P80" s="386"/>
      <c r="Q80" s="386"/>
      <c r="R80" s="386"/>
      <c r="S80" s="336"/>
      <c r="T80" s="336"/>
      <c r="U80" s="336"/>
      <c r="V80" s="336"/>
      <c r="W80" s="336"/>
      <c r="X80" s="336"/>
    </row>
    <row r="81" spans="3:24" s="60" customFormat="1" x14ac:dyDescent="0.25">
      <c r="C81" s="61"/>
      <c r="H81" s="386"/>
      <c r="I81" s="386"/>
      <c r="J81" s="386"/>
      <c r="K81" s="386"/>
      <c r="L81" s="386"/>
      <c r="M81" s="386"/>
      <c r="N81" s="386"/>
      <c r="O81" s="386"/>
      <c r="P81" s="386"/>
      <c r="Q81" s="386"/>
      <c r="R81" s="386"/>
      <c r="S81" s="336"/>
      <c r="T81" s="336"/>
      <c r="U81" s="336"/>
      <c r="V81" s="336"/>
      <c r="W81" s="336"/>
      <c r="X81" s="336"/>
    </row>
    <row r="82" spans="3:24" s="60" customFormat="1" x14ac:dyDescent="0.25">
      <c r="C82" s="61"/>
      <c r="H82" s="386"/>
      <c r="I82" s="386"/>
      <c r="J82" s="386"/>
      <c r="K82" s="386"/>
      <c r="L82" s="386"/>
      <c r="M82" s="386"/>
      <c r="N82" s="386"/>
      <c r="O82" s="386"/>
      <c r="P82" s="386"/>
      <c r="Q82" s="386"/>
      <c r="R82" s="386"/>
      <c r="S82" s="336"/>
      <c r="T82" s="336"/>
      <c r="U82" s="336"/>
      <c r="V82" s="336"/>
      <c r="W82" s="336"/>
      <c r="X82" s="336"/>
    </row>
    <row r="83" spans="3:24" s="60" customFormat="1" x14ac:dyDescent="0.25">
      <c r="C83" s="61"/>
      <c r="H83" s="386"/>
      <c r="I83" s="386"/>
      <c r="J83" s="386"/>
      <c r="K83" s="386"/>
      <c r="L83" s="386"/>
      <c r="M83" s="386"/>
      <c r="N83" s="386"/>
      <c r="O83" s="386"/>
      <c r="P83" s="386"/>
      <c r="Q83" s="386"/>
      <c r="R83" s="386"/>
      <c r="S83" s="336"/>
      <c r="T83" s="336"/>
      <c r="U83" s="336"/>
      <c r="V83" s="336"/>
      <c r="W83" s="336"/>
      <c r="X83" s="336"/>
    </row>
    <row r="84" spans="3:24" s="60" customFormat="1" x14ac:dyDescent="0.25">
      <c r="C84" s="61"/>
      <c r="H84" s="386"/>
      <c r="I84" s="386"/>
      <c r="J84" s="386"/>
      <c r="K84" s="386"/>
      <c r="L84" s="386"/>
      <c r="M84" s="386"/>
      <c r="N84" s="386"/>
      <c r="O84" s="386"/>
      <c r="P84" s="386"/>
      <c r="Q84" s="386"/>
      <c r="R84" s="386"/>
      <c r="S84" s="336"/>
      <c r="T84" s="336"/>
      <c r="U84" s="336"/>
      <c r="V84" s="336"/>
      <c r="W84" s="336"/>
      <c r="X84" s="336"/>
    </row>
    <row r="85" spans="3:24" s="60" customFormat="1" x14ac:dyDescent="0.25">
      <c r="C85" s="61"/>
      <c r="H85" s="386"/>
      <c r="I85" s="386"/>
      <c r="J85" s="386"/>
      <c r="K85" s="386"/>
      <c r="L85" s="386"/>
      <c r="M85" s="386"/>
      <c r="N85" s="386"/>
      <c r="O85" s="386"/>
      <c r="P85" s="386"/>
      <c r="Q85" s="386"/>
      <c r="R85" s="386"/>
      <c r="S85" s="336"/>
      <c r="T85" s="336"/>
      <c r="U85" s="336"/>
      <c r="V85" s="336"/>
      <c r="W85" s="336"/>
      <c r="X85" s="336"/>
    </row>
    <row r="86" spans="3:24" s="60" customFormat="1" x14ac:dyDescent="0.25">
      <c r="C86" s="61"/>
      <c r="H86" s="386"/>
      <c r="I86" s="386"/>
      <c r="J86" s="386"/>
      <c r="K86" s="386"/>
      <c r="L86" s="386"/>
      <c r="M86" s="386"/>
      <c r="N86" s="386"/>
      <c r="O86" s="386"/>
      <c r="P86" s="386"/>
      <c r="Q86" s="386"/>
      <c r="R86" s="386"/>
      <c r="S86" s="336"/>
      <c r="T86" s="336"/>
      <c r="U86" s="336"/>
      <c r="V86" s="336"/>
      <c r="W86" s="336"/>
      <c r="X86" s="336"/>
    </row>
    <row r="87" spans="3:24" s="60" customFormat="1" x14ac:dyDescent="0.25">
      <c r="C87" s="61"/>
      <c r="H87" s="386"/>
      <c r="I87" s="386"/>
      <c r="J87" s="386"/>
      <c r="K87" s="386"/>
      <c r="L87" s="386"/>
      <c r="M87" s="386"/>
      <c r="N87" s="386"/>
      <c r="O87" s="386"/>
      <c r="P87" s="386"/>
      <c r="Q87" s="386"/>
      <c r="R87" s="386"/>
      <c r="S87" s="336"/>
      <c r="T87" s="336"/>
      <c r="U87" s="336"/>
      <c r="V87" s="336"/>
      <c r="W87" s="336"/>
      <c r="X87" s="336"/>
    </row>
    <row r="88" spans="3:24" s="60" customFormat="1" x14ac:dyDescent="0.25">
      <c r="C88" s="61"/>
      <c r="H88" s="386"/>
      <c r="I88" s="386"/>
      <c r="J88" s="386"/>
      <c r="K88" s="386"/>
      <c r="L88" s="386"/>
      <c r="M88" s="386"/>
      <c r="N88" s="386"/>
      <c r="O88" s="386"/>
      <c r="P88" s="386"/>
      <c r="Q88" s="386"/>
      <c r="R88" s="386"/>
      <c r="S88" s="336"/>
      <c r="T88" s="336"/>
      <c r="U88" s="336"/>
      <c r="V88" s="336"/>
      <c r="W88" s="336"/>
      <c r="X88" s="336"/>
    </row>
    <row r="89" spans="3:24" s="60" customFormat="1" x14ac:dyDescent="0.25">
      <c r="C89" s="61"/>
      <c r="H89" s="386"/>
      <c r="I89" s="386"/>
      <c r="J89" s="386"/>
      <c r="K89" s="386"/>
      <c r="L89" s="386"/>
      <c r="M89" s="386"/>
      <c r="N89" s="386"/>
      <c r="O89" s="386"/>
      <c r="P89" s="386"/>
      <c r="Q89" s="386"/>
      <c r="R89" s="386"/>
      <c r="S89" s="336"/>
      <c r="T89" s="336"/>
      <c r="U89" s="336"/>
      <c r="V89" s="336"/>
      <c r="W89" s="336"/>
      <c r="X89" s="336"/>
    </row>
    <row r="90" spans="3:24" s="60" customFormat="1" x14ac:dyDescent="0.25">
      <c r="C90" s="61"/>
      <c r="H90" s="386"/>
      <c r="I90" s="386"/>
      <c r="J90" s="386"/>
      <c r="K90" s="386"/>
      <c r="L90" s="386"/>
      <c r="M90" s="386"/>
      <c r="N90" s="386"/>
      <c r="O90" s="386"/>
      <c r="P90" s="386"/>
      <c r="Q90" s="386"/>
      <c r="R90" s="386"/>
      <c r="S90" s="336"/>
      <c r="T90" s="336"/>
      <c r="U90" s="336"/>
      <c r="V90" s="336"/>
      <c r="W90" s="336"/>
      <c r="X90" s="336"/>
    </row>
    <row r="91" spans="3:24" s="60" customFormat="1" x14ac:dyDescent="0.25">
      <c r="C91" s="61"/>
      <c r="H91" s="386"/>
      <c r="I91" s="386"/>
      <c r="J91" s="386"/>
      <c r="K91" s="386"/>
      <c r="L91" s="386"/>
      <c r="M91" s="386"/>
      <c r="N91" s="386"/>
      <c r="O91" s="386"/>
      <c r="P91" s="386"/>
      <c r="Q91" s="386"/>
      <c r="R91" s="386"/>
      <c r="S91" s="336"/>
      <c r="T91" s="336"/>
      <c r="U91" s="336"/>
      <c r="V91" s="336"/>
      <c r="W91" s="336"/>
      <c r="X91" s="336"/>
    </row>
    <row r="92" spans="3:24" s="60" customFormat="1" x14ac:dyDescent="0.25">
      <c r="C92" s="61"/>
      <c r="H92" s="386"/>
      <c r="I92" s="386"/>
      <c r="J92" s="386"/>
      <c r="K92" s="386"/>
      <c r="L92" s="386"/>
      <c r="M92" s="386"/>
      <c r="N92" s="386"/>
      <c r="O92" s="386"/>
      <c r="P92" s="386"/>
      <c r="Q92" s="386"/>
      <c r="R92" s="386"/>
      <c r="S92" s="336"/>
      <c r="T92" s="336"/>
      <c r="U92" s="336"/>
      <c r="V92" s="336"/>
      <c r="W92" s="336"/>
      <c r="X92" s="336"/>
    </row>
    <row r="93" spans="3:24" s="60" customFormat="1" x14ac:dyDescent="0.25">
      <c r="C93" s="61"/>
      <c r="H93" s="386"/>
      <c r="I93" s="386"/>
      <c r="J93" s="386"/>
      <c r="K93" s="386"/>
      <c r="L93" s="386"/>
      <c r="M93" s="386"/>
      <c r="N93" s="386"/>
      <c r="O93" s="386"/>
      <c r="P93" s="386"/>
      <c r="Q93" s="386"/>
      <c r="R93" s="386"/>
      <c r="S93" s="336"/>
      <c r="T93" s="336"/>
      <c r="U93" s="336"/>
      <c r="V93" s="336"/>
      <c r="W93" s="336"/>
      <c r="X93" s="336"/>
    </row>
    <row r="94" spans="3:24" s="60" customFormat="1" x14ac:dyDescent="0.25">
      <c r="C94" s="61"/>
      <c r="H94" s="386"/>
      <c r="I94" s="386"/>
      <c r="J94" s="386"/>
      <c r="K94" s="386"/>
      <c r="L94" s="386"/>
      <c r="M94" s="386"/>
      <c r="N94" s="386"/>
      <c r="O94" s="386"/>
      <c r="P94" s="386"/>
      <c r="Q94" s="386"/>
      <c r="R94" s="386"/>
      <c r="S94" s="336"/>
      <c r="T94" s="336"/>
      <c r="U94" s="336"/>
      <c r="V94" s="336"/>
      <c r="W94" s="336"/>
      <c r="X94" s="336"/>
    </row>
    <row r="95" spans="3:24" s="60" customFormat="1" x14ac:dyDescent="0.25">
      <c r="C95" s="61"/>
      <c r="H95" s="386"/>
      <c r="I95" s="386"/>
      <c r="J95" s="386"/>
      <c r="K95" s="386"/>
      <c r="L95" s="386"/>
      <c r="M95" s="386"/>
      <c r="N95" s="386"/>
      <c r="O95" s="386"/>
      <c r="P95" s="386"/>
      <c r="Q95" s="386"/>
      <c r="R95" s="386"/>
      <c r="S95" s="336"/>
      <c r="T95" s="336"/>
      <c r="U95" s="336"/>
      <c r="V95" s="336"/>
      <c r="W95" s="336"/>
      <c r="X95" s="336"/>
    </row>
    <row r="96" spans="3:24" s="60" customFormat="1" x14ac:dyDescent="0.25">
      <c r="C96" s="61"/>
      <c r="H96" s="386"/>
      <c r="I96" s="386"/>
      <c r="J96" s="386"/>
      <c r="K96" s="386"/>
      <c r="L96" s="386"/>
      <c r="M96" s="386"/>
      <c r="N96" s="386"/>
      <c r="O96" s="386"/>
      <c r="P96" s="386"/>
      <c r="Q96" s="386"/>
      <c r="R96" s="386"/>
      <c r="S96" s="336"/>
      <c r="T96" s="336"/>
      <c r="U96" s="336"/>
      <c r="V96" s="336"/>
      <c r="W96" s="336"/>
      <c r="X96" s="336"/>
    </row>
    <row r="97" spans="3:24" s="60" customFormat="1" x14ac:dyDescent="0.25">
      <c r="C97" s="61"/>
      <c r="H97" s="386"/>
      <c r="I97" s="386"/>
      <c r="J97" s="386"/>
      <c r="K97" s="386"/>
      <c r="L97" s="386"/>
      <c r="M97" s="386"/>
      <c r="N97" s="386"/>
      <c r="O97" s="386"/>
      <c r="P97" s="386"/>
      <c r="Q97" s="386"/>
      <c r="R97" s="386"/>
      <c r="S97" s="336"/>
      <c r="T97" s="336"/>
      <c r="U97" s="336"/>
      <c r="V97" s="336"/>
      <c r="W97" s="336"/>
      <c r="X97" s="336"/>
    </row>
    <row r="98" spans="3:24" s="60" customFormat="1" x14ac:dyDescent="0.25">
      <c r="C98" s="61"/>
      <c r="H98" s="386"/>
      <c r="I98" s="386"/>
      <c r="J98" s="386"/>
      <c r="K98" s="386"/>
      <c r="L98" s="386"/>
      <c r="M98" s="386"/>
      <c r="N98" s="386"/>
      <c r="O98" s="386"/>
      <c r="P98" s="386"/>
      <c r="Q98" s="386"/>
      <c r="R98" s="386"/>
      <c r="S98" s="336"/>
      <c r="T98" s="336"/>
      <c r="U98" s="336"/>
      <c r="V98" s="336"/>
      <c r="W98" s="336"/>
      <c r="X98" s="336"/>
    </row>
    <row r="99" spans="3:24" s="60" customFormat="1" x14ac:dyDescent="0.25">
      <c r="C99" s="61"/>
      <c r="H99" s="386"/>
      <c r="I99" s="386"/>
      <c r="J99" s="386"/>
      <c r="K99" s="386"/>
      <c r="L99" s="386"/>
      <c r="M99" s="386"/>
      <c r="N99" s="386"/>
      <c r="O99" s="386"/>
      <c r="P99" s="386"/>
      <c r="Q99" s="386"/>
      <c r="R99" s="386"/>
      <c r="S99" s="336"/>
      <c r="T99" s="336"/>
      <c r="U99" s="336"/>
      <c r="V99" s="336"/>
      <c r="W99" s="336"/>
      <c r="X99" s="336"/>
    </row>
    <row r="100" spans="3:24" s="60" customFormat="1" x14ac:dyDescent="0.25">
      <c r="C100" s="61"/>
      <c r="H100" s="386"/>
      <c r="I100" s="386"/>
      <c r="J100" s="386"/>
      <c r="K100" s="386"/>
      <c r="L100" s="386"/>
      <c r="M100" s="386"/>
      <c r="N100" s="386"/>
      <c r="O100" s="386"/>
      <c r="P100" s="386"/>
      <c r="Q100" s="386"/>
      <c r="R100" s="386"/>
      <c r="S100" s="336"/>
      <c r="T100" s="336"/>
      <c r="U100" s="336"/>
      <c r="V100" s="336"/>
      <c r="W100" s="336"/>
      <c r="X100" s="336"/>
    </row>
    <row r="101" spans="3:24" s="60" customFormat="1" x14ac:dyDescent="0.25">
      <c r="C101" s="61"/>
      <c r="H101" s="386"/>
      <c r="I101" s="386"/>
      <c r="J101" s="386"/>
      <c r="K101" s="386"/>
      <c r="L101" s="386"/>
      <c r="M101" s="386"/>
      <c r="N101" s="386"/>
      <c r="O101" s="386"/>
      <c r="P101" s="386"/>
      <c r="Q101" s="386"/>
      <c r="R101" s="386"/>
      <c r="S101" s="336"/>
      <c r="T101" s="336"/>
      <c r="U101" s="336"/>
      <c r="V101" s="336"/>
      <c r="W101" s="336"/>
      <c r="X101" s="336"/>
    </row>
    <row r="102" spans="3:24" s="60" customFormat="1" x14ac:dyDescent="0.25">
      <c r="C102" s="61"/>
      <c r="H102" s="386"/>
      <c r="I102" s="386"/>
      <c r="J102" s="386"/>
      <c r="K102" s="386"/>
      <c r="L102" s="386"/>
      <c r="M102" s="386"/>
      <c r="N102" s="386"/>
      <c r="O102" s="386"/>
      <c r="P102" s="386"/>
      <c r="Q102" s="386"/>
      <c r="R102" s="386"/>
      <c r="S102" s="336"/>
      <c r="T102" s="336"/>
      <c r="U102" s="336"/>
      <c r="V102" s="336"/>
      <c r="W102" s="336"/>
      <c r="X102" s="336"/>
    </row>
    <row r="103" spans="3:24" s="60" customFormat="1" x14ac:dyDescent="0.25">
      <c r="C103" s="61"/>
      <c r="H103" s="386"/>
      <c r="I103" s="386"/>
      <c r="J103" s="386"/>
      <c r="K103" s="386"/>
      <c r="L103" s="386"/>
      <c r="M103" s="386"/>
      <c r="N103" s="386"/>
      <c r="O103" s="386"/>
      <c r="P103" s="386"/>
      <c r="Q103" s="386"/>
      <c r="R103" s="386"/>
      <c r="S103" s="336"/>
      <c r="T103" s="336"/>
      <c r="U103" s="336"/>
      <c r="V103" s="336"/>
      <c r="W103" s="336"/>
      <c r="X103" s="336"/>
    </row>
    <row r="104" spans="3:24" s="60" customFormat="1" x14ac:dyDescent="0.25">
      <c r="C104" s="61"/>
      <c r="H104" s="386"/>
      <c r="I104" s="386"/>
      <c r="J104" s="386"/>
      <c r="K104" s="386"/>
      <c r="L104" s="386"/>
      <c r="M104" s="386"/>
      <c r="N104" s="386"/>
      <c r="O104" s="386"/>
      <c r="P104" s="386"/>
      <c r="Q104" s="386"/>
      <c r="R104" s="386"/>
      <c r="S104" s="336"/>
      <c r="T104" s="336"/>
      <c r="U104" s="336"/>
      <c r="V104" s="336"/>
      <c r="W104" s="336"/>
      <c r="X104" s="336"/>
    </row>
    <row r="105" spans="3:24" s="60" customFormat="1" x14ac:dyDescent="0.25">
      <c r="C105" s="61"/>
      <c r="H105" s="386"/>
      <c r="I105" s="386"/>
      <c r="J105" s="386"/>
      <c r="K105" s="386"/>
      <c r="L105" s="386"/>
      <c r="M105" s="386"/>
      <c r="N105" s="386"/>
      <c r="O105" s="386"/>
      <c r="P105" s="386"/>
      <c r="Q105" s="386"/>
      <c r="R105" s="386"/>
      <c r="S105" s="336"/>
      <c r="T105" s="336"/>
      <c r="U105" s="336"/>
      <c r="V105" s="336"/>
      <c r="W105" s="336"/>
      <c r="X105" s="336"/>
    </row>
    <row r="106" spans="3:24" s="60" customFormat="1" x14ac:dyDescent="0.25">
      <c r="C106" s="61"/>
      <c r="H106" s="386"/>
      <c r="I106" s="386"/>
      <c r="J106" s="386"/>
      <c r="K106" s="386"/>
      <c r="L106" s="386"/>
      <c r="M106" s="386"/>
      <c r="N106" s="386"/>
      <c r="O106" s="386"/>
      <c r="P106" s="386"/>
      <c r="Q106" s="386"/>
      <c r="R106" s="386"/>
      <c r="S106" s="336"/>
      <c r="T106" s="336"/>
      <c r="U106" s="336"/>
      <c r="V106" s="336"/>
      <c r="W106" s="336"/>
      <c r="X106" s="336"/>
    </row>
    <row r="107" spans="3:24" s="60" customFormat="1" x14ac:dyDescent="0.25">
      <c r="C107" s="61"/>
      <c r="H107" s="386"/>
      <c r="I107" s="386"/>
      <c r="J107" s="386"/>
      <c r="K107" s="386"/>
      <c r="L107" s="386"/>
      <c r="M107" s="386"/>
      <c r="N107" s="386"/>
      <c r="O107" s="386"/>
      <c r="P107" s="386"/>
      <c r="Q107" s="386"/>
      <c r="R107" s="386"/>
      <c r="S107" s="336"/>
      <c r="T107" s="336"/>
      <c r="U107" s="336"/>
      <c r="V107" s="336"/>
      <c r="W107" s="336"/>
      <c r="X107" s="336"/>
    </row>
    <row r="108" spans="3:24" s="60" customFormat="1" x14ac:dyDescent="0.25">
      <c r="C108" s="61"/>
      <c r="H108" s="386"/>
      <c r="I108" s="386"/>
      <c r="J108" s="386"/>
      <c r="K108" s="386"/>
      <c r="L108" s="386"/>
      <c r="M108" s="386"/>
      <c r="N108" s="386"/>
      <c r="O108" s="386"/>
      <c r="P108" s="386"/>
      <c r="Q108" s="386"/>
      <c r="R108" s="386"/>
      <c r="S108" s="336"/>
      <c r="T108" s="336"/>
      <c r="U108" s="336"/>
      <c r="V108" s="336"/>
      <c r="W108" s="336"/>
      <c r="X108" s="336"/>
    </row>
    <row r="109" spans="3:24" s="60" customFormat="1" x14ac:dyDescent="0.25">
      <c r="C109" s="61"/>
      <c r="H109" s="386"/>
      <c r="I109" s="386"/>
      <c r="J109" s="386"/>
      <c r="K109" s="386"/>
      <c r="L109" s="386"/>
      <c r="M109" s="386"/>
      <c r="N109" s="386"/>
      <c r="O109" s="386"/>
      <c r="P109" s="386"/>
      <c r="Q109" s="386"/>
      <c r="R109" s="386"/>
      <c r="S109" s="336"/>
      <c r="T109" s="336"/>
      <c r="U109" s="336"/>
      <c r="V109" s="336"/>
      <c r="W109" s="336"/>
      <c r="X109" s="336"/>
    </row>
    <row r="110" spans="3:24" s="60" customFormat="1" x14ac:dyDescent="0.25">
      <c r="C110" s="61"/>
      <c r="H110" s="386"/>
      <c r="I110" s="386"/>
      <c r="J110" s="386"/>
      <c r="K110" s="386"/>
      <c r="L110" s="386"/>
      <c r="M110" s="386"/>
      <c r="N110" s="386"/>
      <c r="O110" s="386"/>
      <c r="P110" s="386"/>
      <c r="Q110" s="386"/>
      <c r="R110" s="386"/>
      <c r="S110" s="336"/>
      <c r="T110" s="336"/>
      <c r="U110" s="336"/>
      <c r="V110" s="336"/>
      <c r="W110" s="336"/>
      <c r="X110" s="336"/>
    </row>
    <row r="111" spans="3:24" s="60" customFormat="1" x14ac:dyDescent="0.25">
      <c r="C111" s="61"/>
      <c r="H111" s="386"/>
      <c r="I111" s="386"/>
      <c r="J111" s="386"/>
      <c r="K111" s="386"/>
      <c r="L111" s="386"/>
      <c r="M111" s="386"/>
      <c r="N111" s="386"/>
      <c r="O111" s="386"/>
      <c r="P111" s="386"/>
      <c r="Q111" s="386"/>
      <c r="R111" s="386"/>
      <c r="S111" s="336"/>
      <c r="T111" s="336"/>
      <c r="U111" s="336"/>
      <c r="V111" s="336"/>
      <c r="W111" s="336"/>
      <c r="X111" s="336"/>
    </row>
    <row r="112" spans="3:24" s="60" customFormat="1" x14ac:dyDescent="0.25">
      <c r="C112" s="61"/>
      <c r="H112" s="386"/>
      <c r="I112" s="386"/>
      <c r="J112" s="386"/>
      <c r="K112" s="386"/>
      <c r="L112" s="386"/>
      <c r="M112" s="386"/>
      <c r="N112" s="386"/>
      <c r="O112" s="386"/>
      <c r="P112" s="386"/>
      <c r="Q112" s="386"/>
      <c r="R112" s="386"/>
      <c r="S112" s="336"/>
      <c r="T112" s="336"/>
      <c r="U112" s="336"/>
      <c r="V112" s="336"/>
      <c r="W112" s="336"/>
      <c r="X112" s="336"/>
    </row>
    <row r="113" spans="3:24" s="60" customFormat="1" x14ac:dyDescent="0.25">
      <c r="C113" s="61"/>
      <c r="H113" s="386"/>
      <c r="I113" s="386"/>
      <c r="J113" s="386"/>
      <c r="K113" s="386"/>
      <c r="L113" s="386"/>
      <c r="M113" s="386"/>
      <c r="N113" s="386"/>
      <c r="O113" s="386"/>
      <c r="P113" s="386"/>
      <c r="Q113" s="386"/>
      <c r="R113" s="386"/>
      <c r="S113" s="336"/>
      <c r="T113" s="336"/>
      <c r="U113" s="336"/>
      <c r="V113" s="336"/>
      <c r="W113" s="336"/>
      <c r="X113" s="336"/>
    </row>
    <row r="114" spans="3:24" s="60" customFormat="1" x14ac:dyDescent="0.25">
      <c r="C114" s="61"/>
      <c r="H114" s="386"/>
      <c r="I114" s="386"/>
      <c r="J114" s="386"/>
      <c r="K114" s="386"/>
      <c r="L114" s="386"/>
      <c r="M114" s="386"/>
      <c r="N114" s="386"/>
      <c r="O114" s="386"/>
      <c r="P114" s="386"/>
      <c r="Q114" s="386"/>
      <c r="R114" s="386"/>
      <c r="S114" s="336"/>
      <c r="T114" s="336"/>
      <c r="U114" s="336"/>
      <c r="V114" s="336"/>
      <c r="W114" s="336"/>
      <c r="X114" s="336"/>
    </row>
    <row r="115" spans="3:24" s="60" customFormat="1" x14ac:dyDescent="0.25">
      <c r="C115" s="61"/>
      <c r="H115" s="386"/>
      <c r="I115" s="386"/>
      <c r="J115" s="386"/>
      <c r="K115" s="386"/>
      <c r="L115" s="386"/>
      <c r="M115" s="386"/>
      <c r="N115" s="386"/>
      <c r="O115" s="386"/>
      <c r="P115" s="386"/>
      <c r="Q115" s="386"/>
      <c r="R115" s="386"/>
      <c r="S115" s="336"/>
      <c r="T115" s="336"/>
      <c r="U115" s="336"/>
      <c r="V115" s="336"/>
      <c r="W115" s="336"/>
      <c r="X115" s="336"/>
    </row>
    <row r="116" spans="3:24" s="60" customFormat="1" x14ac:dyDescent="0.25">
      <c r="C116" s="61"/>
      <c r="H116" s="386"/>
      <c r="I116" s="386"/>
      <c r="J116" s="386"/>
      <c r="K116" s="386"/>
      <c r="L116" s="386"/>
      <c r="M116" s="386"/>
      <c r="N116" s="386"/>
      <c r="O116" s="386"/>
      <c r="P116" s="386"/>
      <c r="Q116" s="386"/>
      <c r="R116" s="386"/>
      <c r="S116" s="336"/>
      <c r="T116" s="336"/>
      <c r="U116" s="336"/>
      <c r="V116" s="336"/>
      <c r="W116" s="336"/>
      <c r="X116" s="336"/>
    </row>
    <row r="117" spans="3:24" s="60" customFormat="1" x14ac:dyDescent="0.25">
      <c r="C117" s="61"/>
      <c r="H117" s="386"/>
      <c r="I117" s="386"/>
      <c r="J117" s="386"/>
      <c r="K117" s="386"/>
      <c r="L117" s="386"/>
      <c r="M117" s="386"/>
      <c r="N117" s="386"/>
      <c r="O117" s="386"/>
      <c r="P117" s="386"/>
      <c r="Q117" s="386"/>
      <c r="R117" s="386"/>
      <c r="S117" s="336"/>
      <c r="T117" s="336"/>
      <c r="U117" s="336"/>
      <c r="V117" s="336"/>
      <c r="W117" s="336"/>
      <c r="X117" s="336"/>
    </row>
    <row r="118" spans="3:24" s="60" customFormat="1" x14ac:dyDescent="0.25">
      <c r="C118" s="61"/>
      <c r="H118" s="386"/>
      <c r="I118" s="386"/>
      <c r="J118" s="386"/>
      <c r="K118" s="386"/>
      <c r="L118" s="386"/>
      <c r="M118" s="386"/>
      <c r="N118" s="386"/>
      <c r="O118" s="386"/>
      <c r="P118" s="386"/>
      <c r="Q118" s="386"/>
      <c r="R118" s="386"/>
      <c r="S118" s="336"/>
      <c r="T118" s="336"/>
      <c r="U118" s="336"/>
      <c r="V118" s="336"/>
      <c r="W118" s="336"/>
      <c r="X118" s="336"/>
    </row>
    <row r="119" spans="3:24" s="60" customFormat="1" x14ac:dyDescent="0.25">
      <c r="C119" s="61"/>
      <c r="H119" s="386"/>
      <c r="I119" s="386"/>
      <c r="J119" s="386"/>
      <c r="K119" s="386"/>
      <c r="L119" s="386"/>
      <c r="M119" s="386"/>
      <c r="N119" s="386"/>
      <c r="O119" s="386"/>
      <c r="P119" s="386"/>
      <c r="Q119" s="386"/>
      <c r="R119" s="386"/>
      <c r="S119" s="336"/>
      <c r="T119" s="336"/>
      <c r="U119" s="336"/>
      <c r="V119" s="336"/>
      <c r="W119" s="336"/>
      <c r="X119" s="336"/>
    </row>
    <row r="120" spans="3:24" s="60" customFormat="1" x14ac:dyDescent="0.25">
      <c r="C120" s="61"/>
      <c r="H120" s="386"/>
      <c r="I120" s="386"/>
      <c r="J120" s="386"/>
      <c r="K120" s="386"/>
      <c r="L120" s="386"/>
      <c r="M120" s="386"/>
      <c r="N120" s="386"/>
      <c r="O120" s="386"/>
      <c r="P120" s="386"/>
      <c r="Q120" s="386"/>
      <c r="R120" s="386"/>
      <c r="S120" s="336"/>
      <c r="T120" s="336"/>
      <c r="U120" s="336"/>
      <c r="V120" s="336"/>
      <c r="W120" s="336"/>
      <c r="X120" s="336"/>
    </row>
    <row r="121" spans="3:24" s="60" customFormat="1" x14ac:dyDescent="0.25">
      <c r="C121" s="61"/>
      <c r="H121" s="386"/>
      <c r="I121" s="386"/>
      <c r="J121" s="386"/>
      <c r="K121" s="386"/>
      <c r="L121" s="386"/>
      <c r="M121" s="386"/>
      <c r="N121" s="386"/>
      <c r="O121" s="386"/>
      <c r="P121" s="386"/>
      <c r="Q121" s="386"/>
      <c r="R121" s="386"/>
      <c r="S121" s="336"/>
      <c r="T121" s="336"/>
      <c r="U121" s="336"/>
      <c r="V121" s="336"/>
      <c r="W121" s="336"/>
      <c r="X121" s="336"/>
    </row>
    <row r="122" spans="3:24" s="60" customFormat="1" x14ac:dyDescent="0.25">
      <c r="C122" s="61"/>
      <c r="H122" s="386"/>
      <c r="I122" s="386"/>
      <c r="J122" s="386"/>
      <c r="K122" s="386"/>
      <c r="L122" s="386"/>
      <c r="M122" s="386"/>
      <c r="N122" s="386"/>
      <c r="O122" s="386"/>
      <c r="P122" s="386"/>
      <c r="Q122" s="386"/>
      <c r="R122" s="386"/>
      <c r="S122" s="336"/>
      <c r="T122" s="336"/>
      <c r="U122" s="336"/>
      <c r="V122" s="336"/>
      <c r="W122" s="336"/>
      <c r="X122" s="336"/>
    </row>
    <row r="123" spans="3:24" s="60" customFormat="1" x14ac:dyDescent="0.25">
      <c r="C123" s="61"/>
      <c r="H123" s="386"/>
      <c r="I123" s="386"/>
      <c r="J123" s="386"/>
      <c r="K123" s="386"/>
      <c r="L123" s="386"/>
      <c r="M123" s="386"/>
      <c r="N123" s="386"/>
      <c r="O123" s="386"/>
      <c r="P123" s="386"/>
      <c r="Q123" s="386"/>
      <c r="R123" s="386"/>
      <c r="S123" s="336"/>
      <c r="T123" s="336"/>
      <c r="U123" s="336"/>
      <c r="V123" s="336"/>
      <c r="W123" s="336"/>
      <c r="X123" s="336"/>
    </row>
    <row r="124" spans="3:24" s="60" customFormat="1" x14ac:dyDescent="0.25">
      <c r="C124" s="61"/>
      <c r="H124" s="386"/>
      <c r="I124" s="386"/>
      <c r="J124" s="386"/>
      <c r="K124" s="386"/>
      <c r="L124" s="386"/>
      <c r="M124" s="386"/>
      <c r="N124" s="386"/>
      <c r="O124" s="386"/>
      <c r="P124" s="386"/>
      <c r="Q124" s="386"/>
      <c r="R124" s="386"/>
      <c r="S124" s="336"/>
      <c r="T124" s="336"/>
      <c r="U124" s="336"/>
      <c r="V124" s="336"/>
      <c r="W124" s="336"/>
      <c r="X124" s="336"/>
    </row>
    <row r="125" spans="3:24" s="60" customFormat="1" x14ac:dyDescent="0.25">
      <c r="C125" s="61"/>
      <c r="H125" s="386"/>
      <c r="I125" s="386"/>
      <c r="J125" s="386"/>
      <c r="K125" s="386"/>
      <c r="L125" s="386"/>
      <c r="M125" s="386"/>
      <c r="N125" s="386"/>
      <c r="O125" s="386"/>
      <c r="P125" s="386"/>
      <c r="Q125" s="386"/>
      <c r="R125" s="386"/>
      <c r="S125" s="336"/>
      <c r="T125" s="336"/>
      <c r="U125" s="336"/>
      <c r="V125" s="336"/>
      <c r="W125" s="336"/>
      <c r="X125" s="336"/>
    </row>
    <row r="126" spans="3:24" s="60" customFormat="1" x14ac:dyDescent="0.25">
      <c r="C126" s="61"/>
      <c r="H126" s="386"/>
      <c r="I126" s="386"/>
      <c r="J126" s="386"/>
      <c r="K126" s="386"/>
      <c r="L126" s="386"/>
      <c r="M126" s="386"/>
      <c r="N126" s="386"/>
      <c r="O126" s="386"/>
      <c r="P126" s="386"/>
      <c r="Q126" s="386"/>
      <c r="R126" s="386"/>
      <c r="S126" s="336"/>
      <c r="T126" s="336"/>
      <c r="U126" s="336"/>
      <c r="V126" s="336"/>
      <c r="W126" s="336"/>
      <c r="X126" s="336"/>
    </row>
    <row r="127" spans="3:24" s="60" customFormat="1" x14ac:dyDescent="0.25">
      <c r="C127" s="61"/>
      <c r="H127" s="386"/>
      <c r="I127" s="386"/>
      <c r="J127" s="386"/>
      <c r="K127" s="386"/>
      <c r="L127" s="386"/>
      <c r="M127" s="386"/>
      <c r="N127" s="386"/>
      <c r="O127" s="386"/>
      <c r="P127" s="386"/>
      <c r="Q127" s="386"/>
      <c r="R127" s="386"/>
      <c r="S127" s="336"/>
      <c r="T127" s="336"/>
      <c r="U127" s="336"/>
      <c r="V127" s="336"/>
      <c r="W127" s="336"/>
      <c r="X127" s="336"/>
    </row>
    <row r="128" spans="3:24" s="60" customFormat="1" x14ac:dyDescent="0.25">
      <c r="C128" s="61"/>
      <c r="H128" s="386"/>
      <c r="I128" s="386"/>
      <c r="J128" s="386"/>
      <c r="K128" s="386"/>
      <c r="L128" s="386"/>
      <c r="M128" s="386"/>
      <c r="N128" s="386"/>
      <c r="O128" s="386"/>
      <c r="P128" s="386"/>
      <c r="Q128" s="386"/>
      <c r="R128" s="386"/>
      <c r="S128" s="336"/>
      <c r="T128" s="336"/>
      <c r="U128" s="336"/>
      <c r="V128" s="336"/>
      <c r="W128" s="336"/>
      <c r="X128" s="336"/>
    </row>
    <row r="129" spans="3:24" s="60" customFormat="1" x14ac:dyDescent="0.25">
      <c r="C129" s="61"/>
      <c r="H129" s="386"/>
      <c r="I129" s="386"/>
      <c r="J129" s="386"/>
      <c r="K129" s="386"/>
      <c r="L129" s="386"/>
      <c r="M129" s="386"/>
      <c r="N129" s="386"/>
      <c r="O129" s="386"/>
      <c r="P129" s="386"/>
      <c r="Q129" s="386"/>
      <c r="R129" s="386"/>
      <c r="S129" s="336"/>
      <c r="T129" s="336"/>
      <c r="U129" s="336"/>
      <c r="V129" s="336"/>
      <c r="W129" s="336"/>
      <c r="X129" s="336"/>
    </row>
    <row r="130" spans="3:24" s="60" customFormat="1" x14ac:dyDescent="0.25">
      <c r="C130" s="61"/>
      <c r="H130" s="386"/>
      <c r="I130" s="386"/>
      <c r="J130" s="386"/>
      <c r="K130" s="386"/>
      <c r="L130" s="386"/>
      <c r="M130" s="386"/>
      <c r="N130" s="386"/>
      <c r="O130" s="386"/>
      <c r="P130" s="386"/>
      <c r="Q130" s="386"/>
      <c r="R130" s="386"/>
      <c r="S130" s="336"/>
      <c r="T130" s="336"/>
      <c r="U130" s="336"/>
      <c r="V130" s="336"/>
      <c r="W130" s="336"/>
      <c r="X130" s="336"/>
    </row>
    <row r="131" spans="3:24" s="60" customFormat="1" x14ac:dyDescent="0.25">
      <c r="C131" s="61"/>
      <c r="H131" s="386"/>
      <c r="I131" s="386"/>
      <c r="J131" s="386"/>
      <c r="K131" s="386"/>
      <c r="L131" s="386"/>
      <c r="M131" s="386"/>
      <c r="N131" s="386"/>
      <c r="O131" s="386"/>
      <c r="P131" s="386"/>
      <c r="Q131" s="386"/>
      <c r="R131" s="386"/>
      <c r="S131" s="336"/>
      <c r="T131" s="336"/>
      <c r="U131" s="336"/>
      <c r="V131" s="336"/>
      <c r="W131" s="336"/>
      <c r="X131" s="336"/>
    </row>
    <row r="132" spans="3:24" s="60" customFormat="1" x14ac:dyDescent="0.25">
      <c r="C132" s="61"/>
      <c r="H132" s="386"/>
      <c r="I132" s="386"/>
      <c r="J132" s="386"/>
      <c r="K132" s="386"/>
      <c r="L132" s="386"/>
      <c r="M132" s="386"/>
      <c r="N132" s="386"/>
      <c r="O132" s="386"/>
      <c r="P132" s="386"/>
      <c r="Q132" s="386"/>
      <c r="R132" s="386"/>
      <c r="S132" s="336"/>
      <c r="T132" s="336"/>
      <c r="U132" s="336"/>
      <c r="V132" s="336"/>
      <c r="W132" s="336"/>
      <c r="X132" s="336"/>
    </row>
    <row r="133" spans="3:24" s="60" customFormat="1" x14ac:dyDescent="0.25">
      <c r="C133" s="61"/>
      <c r="H133" s="386"/>
      <c r="I133" s="386"/>
      <c r="J133" s="386"/>
      <c r="K133" s="386"/>
      <c r="L133" s="386"/>
      <c r="M133" s="386"/>
      <c r="N133" s="386"/>
      <c r="O133" s="386"/>
      <c r="P133" s="386"/>
      <c r="Q133" s="386"/>
      <c r="R133" s="386"/>
      <c r="S133" s="336"/>
      <c r="T133" s="336"/>
      <c r="U133" s="336"/>
      <c r="V133" s="336"/>
      <c r="W133" s="336"/>
      <c r="X133" s="336"/>
    </row>
    <row r="134" spans="3:24" s="60" customFormat="1" x14ac:dyDescent="0.25">
      <c r="C134" s="61"/>
      <c r="H134" s="386"/>
      <c r="I134" s="386"/>
      <c r="J134" s="386"/>
      <c r="K134" s="386"/>
      <c r="L134" s="386"/>
      <c r="M134" s="386"/>
      <c r="N134" s="386"/>
      <c r="O134" s="386"/>
      <c r="P134" s="386"/>
      <c r="Q134" s="386"/>
      <c r="R134" s="386"/>
      <c r="S134" s="336"/>
      <c r="T134" s="336"/>
      <c r="U134" s="336"/>
      <c r="V134" s="336"/>
      <c r="W134" s="336"/>
      <c r="X134" s="336"/>
    </row>
    <row r="135" spans="3:24" s="60" customFormat="1" x14ac:dyDescent="0.25">
      <c r="C135" s="61"/>
      <c r="H135" s="386"/>
      <c r="I135" s="386"/>
      <c r="J135" s="386"/>
      <c r="K135" s="386"/>
      <c r="L135" s="386"/>
      <c r="M135" s="386"/>
      <c r="N135" s="386"/>
      <c r="O135" s="386"/>
      <c r="P135" s="386"/>
      <c r="Q135" s="386"/>
      <c r="R135" s="386"/>
      <c r="S135" s="336"/>
      <c r="T135" s="336"/>
      <c r="U135" s="336"/>
      <c r="V135" s="336"/>
      <c r="W135" s="336"/>
      <c r="X135" s="336"/>
    </row>
    <row r="136" spans="3:24" s="60" customFormat="1" x14ac:dyDescent="0.25">
      <c r="C136" s="61"/>
      <c r="H136" s="386"/>
      <c r="I136" s="386"/>
      <c r="J136" s="386"/>
      <c r="K136" s="386"/>
      <c r="L136" s="386"/>
      <c r="M136" s="386"/>
      <c r="N136" s="386"/>
      <c r="O136" s="386"/>
      <c r="P136" s="386"/>
      <c r="Q136" s="386"/>
      <c r="R136" s="386"/>
      <c r="S136" s="336"/>
      <c r="T136" s="336"/>
      <c r="U136" s="336"/>
      <c r="V136" s="336"/>
      <c r="W136" s="336"/>
      <c r="X136" s="336"/>
    </row>
    <row r="137" spans="3:24" s="60" customFormat="1" x14ac:dyDescent="0.25">
      <c r="C137" s="61"/>
      <c r="H137" s="386"/>
      <c r="I137" s="386"/>
      <c r="J137" s="386"/>
      <c r="K137" s="386"/>
      <c r="L137" s="386"/>
      <c r="M137" s="386"/>
      <c r="N137" s="386"/>
      <c r="O137" s="386"/>
      <c r="P137" s="386"/>
      <c r="Q137" s="386"/>
      <c r="R137" s="386"/>
      <c r="S137" s="336"/>
      <c r="T137" s="336"/>
      <c r="U137" s="336"/>
      <c r="V137" s="336"/>
      <c r="W137" s="336"/>
      <c r="X137" s="336"/>
    </row>
    <row r="138" spans="3:24" s="60" customFormat="1" x14ac:dyDescent="0.25">
      <c r="C138" s="61"/>
      <c r="H138" s="386"/>
      <c r="I138" s="386"/>
      <c r="J138" s="386"/>
      <c r="K138" s="386"/>
      <c r="L138" s="386"/>
      <c r="M138" s="386"/>
      <c r="N138" s="386"/>
      <c r="O138" s="386"/>
      <c r="P138" s="386"/>
      <c r="Q138" s="386"/>
      <c r="R138" s="386"/>
      <c r="S138" s="336"/>
      <c r="T138" s="336"/>
      <c r="U138" s="336"/>
      <c r="V138" s="336"/>
      <c r="W138" s="336"/>
      <c r="X138" s="336"/>
    </row>
    <row r="139" spans="3:24" s="60" customFormat="1" x14ac:dyDescent="0.25">
      <c r="C139" s="61"/>
      <c r="H139" s="386"/>
      <c r="I139" s="386"/>
      <c r="J139" s="386"/>
      <c r="K139" s="386"/>
      <c r="L139" s="386"/>
      <c r="M139" s="386"/>
      <c r="N139" s="386"/>
      <c r="O139" s="386"/>
      <c r="P139" s="386"/>
      <c r="Q139" s="386"/>
      <c r="R139" s="386"/>
      <c r="S139" s="336"/>
      <c r="T139" s="336"/>
      <c r="U139" s="336"/>
      <c r="V139" s="336"/>
      <c r="W139" s="336"/>
      <c r="X139" s="336"/>
    </row>
    <row r="140" spans="3:24" s="60" customFormat="1" x14ac:dyDescent="0.25">
      <c r="C140" s="61"/>
      <c r="H140" s="386"/>
      <c r="I140" s="386"/>
      <c r="J140" s="386"/>
      <c r="K140" s="386"/>
      <c r="L140" s="386"/>
      <c r="M140" s="386"/>
      <c r="N140" s="386"/>
      <c r="O140" s="386"/>
      <c r="P140" s="386"/>
      <c r="Q140" s="386"/>
      <c r="R140" s="386"/>
      <c r="S140" s="336"/>
      <c r="T140" s="336"/>
      <c r="U140" s="336"/>
      <c r="V140" s="336"/>
      <c r="W140" s="336"/>
      <c r="X140" s="336"/>
    </row>
    <row r="141" spans="3:24" s="60" customFormat="1" x14ac:dyDescent="0.25">
      <c r="C141" s="61"/>
      <c r="H141" s="386"/>
      <c r="I141" s="386"/>
      <c r="J141" s="386"/>
      <c r="K141" s="386"/>
      <c r="L141" s="386"/>
      <c r="M141" s="386"/>
      <c r="N141" s="386"/>
      <c r="O141" s="386"/>
      <c r="P141" s="386"/>
      <c r="Q141" s="386"/>
      <c r="R141" s="386"/>
      <c r="S141" s="336"/>
      <c r="T141" s="336"/>
      <c r="U141" s="336"/>
      <c r="V141" s="336"/>
      <c r="W141" s="336"/>
      <c r="X141" s="336"/>
    </row>
    <row r="142" spans="3:24" s="60" customFormat="1" x14ac:dyDescent="0.25">
      <c r="C142" s="61"/>
      <c r="H142" s="386"/>
      <c r="I142" s="386"/>
      <c r="J142" s="386"/>
      <c r="K142" s="386"/>
      <c r="L142" s="386"/>
      <c r="M142" s="386"/>
      <c r="N142" s="386"/>
      <c r="O142" s="386"/>
      <c r="P142" s="386"/>
      <c r="Q142" s="386"/>
      <c r="R142" s="386"/>
      <c r="S142" s="336"/>
      <c r="T142" s="336"/>
      <c r="U142" s="336"/>
      <c r="V142" s="336"/>
      <c r="W142" s="336"/>
      <c r="X142" s="336"/>
    </row>
    <row r="143" spans="3:24" s="60" customFormat="1" x14ac:dyDescent="0.25">
      <c r="C143" s="61"/>
      <c r="H143" s="386"/>
      <c r="I143" s="386"/>
      <c r="J143" s="386"/>
      <c r="K143" s="386"/>
      <c r="L143" s="386"/>
      <c r="M143" s="386"/>
      <c r="N143" s="386"/>
      <c r="O143" s="386"/>
      <c r="P143" s="386"/>
      <c r="Q143" s="386"/>
      <c r="R143" s="386"/>
      <c r="S143" s="336"/>
      <c r="T143" s="336"/>
      <c r="U143" s="336"/>
      <c r="V143" s="336"/>
      <c r="W143" s="336"/>
      <c r="X143" s="336"/>
    </row>
    <row r="144" spans="3:24" s="60" customFormat="1" x14ac:dyDescent="0.25">
      <c r="C144" s="61"/>
      <c r="H144" s="386"/>
      <c r="I144" s="386"/>
      <c r="J144" s="386"/>
      <c r="K144" s="386"/>
      <c r="L144" s="386"/>
      <c r="M144" s="386"/>
      <c r="N144" s="386"/>
      <c r="O144" s="386"/>
      <c r="P144" s="386"/>
      <c r="Q144" s="386"/>
      <c r="R144" s="386"/>
      <c r="S144" s="336"/>
      <c r="T144" s="336"/>
      <c r="U144" s="336"/>
      <c r="V144" s="336"/>
      <c r="W144" s="336"/>
      <c r="X144" s="336"/>
    </row>
    <row r="145" spans="3:24" s="60" customFormat="1" x14ac:dyDescent="0.25">
      <c r="C145" s="61"/>
      <c r="H145" s="386"/>
      <c r="I145" s="386"/>
      <c r="J145" s="386"/>
      <c r="K145" s="386"/>
      <c r="L145" s="386"/>
      <c r="M145" s="386"/>
      <c r="N145" s="386"/>
      <c r="O145" s="386"/>
      <c r="P145" s="386"/>
      <c r="Q145" s="386"/>
      <c r="R145" s="386"/>
      <c r="S145" s="336"/>
      <c r="T145" s="336"/>
      <c r="U145" s="336"/>
      <c r="V145" s="336"/>
      <c r="W145" s="336"/>
      <c r="X145" s="336"/>
    </row>
    <row r="146" spans="3:24" s="60" customFormat="1" x14ac:dyDescent="0.25">
      <c r="C146" s="61"/>
      <c r="H146" s="386"/>
      <c r="I146" s="386"/>
      <c r="J146" s="386"/>
      <c r="K146" s="386"/>
      <c r="L146" s="386"/>
      <c r="M146" s="386"/>
      <c r="N146" s="386"/>
      <c r="O146" s="386"/>
      <c r="P146" s="386"/>
      <c r="Q146" s="386"/>
      <c r="R146" s="386"/>
      <c r="S146" s="336"/>
      <c r="T146" s="336"/>
      <c r="U146" s="336"/>
      <c r="V146" s="336"/>
      <c r="W146" s="336"/>
      <c r="X146" s="336"/>
    </row>
    <row r="147" spans="3:24" s="60" customFormat="1" x14ac:dyDescent="0.25">
      <c r="C147" s="61"/>
      <c r="H147" s="386"/>
      <c r="I147" s="386"/>
      <c r="J147" s="386"/>
      <c r="K147" s="386"/>
      <c r="L147" s="386"/>
      <c r="M147" s="386"/>
      <c r="N147" s="386"/>
      <c r="O147" s="386"/>
      <c r="P147" s="386"/>
      <c r="Q147" s="386"/>
      <c r="R147" s="386"/>
      <c r="S147" s="336"/>
      <c r="T147" s="336"/>
      <c r="U147" s="336"/>
      <c r="V147" s="336"/>
      <c r="W147" s="336"/>
      <c r="X147" s="336"/>
    </row>
    <row r="148" spans="3:24" s="60" customFormat="1" x14ac:dyDescent="0.25">
      <c r="C148" s="61"/>
      <c r="H148" s="386"/>
      <c r="I148" s="386"/>
      <c r="J148" s="386"/>
      <c r="K148" s="386"/>
      <c r="L148" s="386"/>
      <c r="M148" s="386"/>
      <c r="N148" s="386"/>
      <c r="O148" s="386"/>
      <c r="P148" s="386"/>
      <c r="Q148" s="386"/>
      <c r="R148" s="386"/>
      <c r="S148" s="336"/>
      <c r="T148" s="336"/>
      <c r="U148" s="336"/>
      <c r="V148" s="336"/>
      <c r="W148" s="336"/>
      <c r="X148" s="336"/>
    </row>
    <row r="149" spans="3:24" s="60" customFormat="1" x14ac:dyDescent="0.25">
      <c r="C149" s="61"/>
      <c r="H149" s="386"/>
      <c r="I149" s="386"/>
      <c r="J149" s="386"/>
      <c r="K149" s="386"/>
      <c r="L149" s="386"/>
      <c r="M149" s="386"/>
      <c r="N149" s="386"/>
      <c r="O149" s="386"/>
      <c r="P149" s="386"/>
      <c r="Q149" s="386"/>
      <c r="R149" s="386"/>
      <c r="S149" s="336"/>
      <c r="T149" s="336"/>
      <c r="U149" s="336"/>
      <c r="V149" s="336"/>
      <c r="W149" s="336"/>
      <c r="X149" s="336"/>
    </row>
    <row r="150" spans="3:24" s="60" customFormat="1" x14ac:dyDescent="0.25">
      <c r="C150" s="61"/>
      <c r="H150" s="386"/>
      <c r="I150" s="386"/>
      <c r="J150" s="386"/>
      <c r="K150" s="386"/>
      <c r="L150" s="386"/>
      <c r="M150" s="386"/>
      <c r="N150" s="386"/>
      <c r="O150" s="386"/>
      <c r="P150" s="386"/>
      <c r="Q150" s="386"/>
      <c r="R150" s="386"/>
      <c r="S150" s="336"/>
      <c r="T150" s="336"/>
      <c r="U150" s="336"/>
      <c r="V150" s="336"/>
      <c r="W150" s="336"/>
      <c r="X150" s="336"/>
    </row>
    <row r="151" spans="3:24" s="60" customFormat="1" x14ac:dyDescent="0.25">
      <c r="C151" s="61"/>
      <c r="H151" s="386"/>
      <c r="I151" s="386"/>
      <c r="J151" s="386"/>
      <c r="K151" s="386"/>
      <c r="L151" s="386"/>
      <c r="M151" s="386"/>
      <c r="N151" s="386"/>
      <c r="O151" s="386"/>
      <c r="P151" s="386"/>
      <c r="Q151" s="386"/>
      <c r="R151" s="386"/>
      <c r="S151" s="336"/>
      <c r="T151" s="336"/>
      <c r="U151" s="336"/>
      <c r="V151" s="336"/>
      <c r="W151" s="336"/>
      <c r="X151" s="336"/>
    </row>
    <row r="152" spans="3:24" s="60" customFormat="1" x14ac:dyDescent="0.25">
      <c r="C152" s="61"/>
      <c r="H152" s="386"/>
      <c r="I152" s="386"/>
      <c r="J152" s="386"/>
      <c r="K152" s="386"/>
      <c r="L152" s="386"/>
      <c r="M152" s="386"/>
      <c r="N152" s="386"/>
      <c r="O152" s="386"/>
      <c r="P152" s="386"/>
      <c r="Q152" s="386"/>
      <c r="R152" s="386"/>
      <c r="S152" s="336"/>
      <c r="T152" s="336"/>
      <c r="U152" s="336"/>
      <c r="V152" s="336"/>
      <c r="W152" s="336"/>
      <c r="X152" s="336"/>
    </row>
    <row r="153" spans="3:24" s="60" customFormat="1" x14ac:dyDescent="0.25">
      <c r="C153" s="61"/>
      <c r="H153" s="386"/>
      <c r="I153" s="386"/>
      <c r="J153" s="386"/>
      <c r="K153" s="386"/>
      <c r="L153" s="386"/>
      <c r="M153" s="386"/>
      <c r="N153" s="386"/>
      <c r="O153" s="386"/>
      <c r="P153" s="386"/>
      <c r="Q153" s="386"/>
      <c r="R153" s="386"/>
      <c r="S153" s="336"/>
      <c r="T153" s="336"/>
      <c r="U153" s="336"/>
      <c r="V153" s="336"/>
      <c r="W153" s="336"/>
      <c r="X153" s="336"/>
    </row>
    <row r="154" spans="3:24" s="60" customFormat="1" x14ac:dyDescent="0.25">
      <c r="C154" s="61"/>
      <c r="H154" s="386"/>
      <c r="I154" s="386"/>
      <c r="J154" s="386"/>
      <c r="K154" s="386"/>
      <c r="L154" s="386"/>
      <c r="M154" s="386"/>
      <c r="N154" s="386"/>
      <c r="O154" s="386"/>
      <c r="P154" s="386"/>
      <c r="Q154" s="386"/>
      <c r="R154" s="386"/>
      <c r="S154" s="336"/>
      <c r="T154" s="336"/>
      <c r="U154" s="336"/>
      <c r="V154" s="336"/>
      <c r="W154" s="336"/>
      <c r="X154" s="336"/>
    </row>
    <row r="155" spans="3:24" s="60" customFormat="1" x14ac:dyDescent="0.25">
      <c r="C155" s="61"/>
      <c r="H155" s="386"/>
      <c r="I155" s="386"/>
      <c r="J155" s="386"/>
      <c r="K155" s="386"/>
      <c r="L155" s="386"/>
      <c r="M155" s="386"/>
      <c r="N155" s="386"/>
      <c r="O155" s="386"/>
      <c r="P155" s="386"/>
      <c r="Q155" s="386"/>
      <c r="R155" s="386"/>
      <c r="S155" s="336"/>
      <c r="T155" s="336"/>
      <c r="U155" s="336"/>
      <c r="V155" s="336"/>
      <c r="W155" s="336"/>
      <c r="X155" s="336"/>
    </row>
    <row r="156" spans="3:24" s="60" customFormat="1" x14ac:dyDescent="0.25">
      <c r="C156" s="61"/>
      <c r="H156" s="386"/>
      <c r="I156" s="386"/>
      <c r="J156" s="386"/>
      <c r="K156" s="386"/>
      <c r="L156" s="386"/>
      <c r="M156" s="386"/>
      <c r="N156" s="386"/>
      <c r="O156" s="386"/>
      <c r="P156" s="386"/>
      <c r="Q156" s="386"/>
      <c r="R156" s="386"/>
      <c r="S156" s="336"/>
      <c r="T156" s="336"/>
      <c r="U156" s="336"/>
      <c r="V156" s="336"/>
      <c r="W156" s="336"/>
      <c r="X156" s="336"/>
    </row>
    <row r="157" spans="3:24" s="60" customFormat="1" x14ac:dyDescent="0.25">
      <c r="C157" s="61"/>
      <c r="H157" s="386"/>
      <c r="I157" s="386"/>
      <c r="J157" s="386"/>
      <c r="K157" s="386"/>
      <c r="L157" s="386"/>
      <c r="M157" s="386"/>
      <c r="N157" s="386"/>
      <c r="O157" s="386"/>
      <c r="P157" s="386"/>
      <c r="Q157" s="386"/>
      <c r="R157" s="386"/>
      <c r="S157" s="336"/>
      <c r="T157" s="336"/>
      <c r="U157" s="336"/>
      <c r="V157" s="336"/>
      <c r="W157" s="336"/>
      <c r="X157" s="336"/>
    </row>
    <row r="158" spans="3:24" s="60" customFormat="1" x14ac:dyDescent="0.25">
      <c r="C158" s="61"/>
      <c r="H158" s="386"/>
      <c r="I158" s="386"/>
      <c r="J158" s="386"/>
      <c r="K158" s="386"/>
      <c r="L158" s="386"/>
      <c r="M158" s="386"/>
      <c r="N158" s="386"/>
      <c r="O158" s="386"/>
      <c r="P158" s="386"/>
      <c r="Q158" s="386"/>
      <c r="R158" s="386"/>
      <c r="S158" s="336"/>
      <c r="T158" s="336"/>
      <c r="U158" s="336"/>
      <c r="V158" s="336"/>
      <c r="W158" s="336"/>
      <c r="X158" s="336"/>
    </row>
    <row r="159" spans="3:24" s="60" customFormat="1" x14ac:dyDescent="0.25">
      <c r="C159" s="61"/>
      <c r="H159" s="386"/>
      <c r="I159" s="386"/>
      <c r="J159" s="386"/>
      <c r="K159" s="386"/>
      <c r="L159" s="386"/>
      <c r="M159" s="386"/>
      <c r="N159" s="386"/>
      <c r="O159" s="386"/>
      <c r="P159" s="386"/>
      <c r="Q159" s="386"/>
      <c r="R159" s="386"/>
      <c r="S159" s="336"/>
      <c r="T159" s="336"/>
      <c r="U159" s="336"/>
      <c r="V159" s="336"/>
      <c r="W159" s="336"/>
      <c r="X159" s="336"/>
    </row>
    <row r="160" spans="3:24" s="60" customFormat="1" x14ac:dyDescent="0.25">
      <c r="C160" s="61"/>
      <c r="H160" s="386"/>
      <c r="I160" s="386"/>
      <c r="J160" s="386"/>
      <c r="K160" s="386"/>
      <c r="L160" s="386"/>
      <c r="M160" s="386"/>
      <c r="N160" s="386"/>
      <c r="O160" s="386"/>
      <c r="P160" s="386"/>
      <c r="Q160" s="386"/>
      <c r="R160" s="386"/>
      <c r="S160" s="336"/>
      <c r="T160" s="336"/>
      <c r="U160" s="336"/>
      <c r="V160" s="336"/>
      <c r="W160" s="336"/>
      <c r="X160" s="336"/>
    </row>
    <row r="161" spans="3:24" s="60" customFormat="1" x14ac:dyDescent="0.25">
      <c r="C161" s="61"/>
      <c r="H161" s="386"/>
      <c r="I161" s="386"/>
      <c r="J161" s="386"/>
      <c r="K161" s="386"/>
      <c r="L161" s="386"/>
      <c r="M161" s="386"/>
      <c r="N161" s="386"/>
      <c r="O161" s="386"/>
      <c r="P161" s="386"/>
      <c r="Q161" s="386"/>
      <c r="R161" s="386"/>
      <c r="S161" s="336"/>
      <c r="T161" s="336"/>
      <c r="U161" s="336"/>
      <c r="V161" s="336"/>
      <c r="W161" s="336"/>
      <c r="X161" s="336"/>
    </row>
    <row r="162" spans="3:24" s="60" customFormat="1" x14ac:dyDescent="0.25">
      <c r="C162" s="61"/>
      <c r="H162" s="386"/>
      <c r="I162" s="386"/>
      <c r="J162" s="386"/>
      <c r="K162" s="386"/>
      <c r="L162" s="386"/>
      <c r="M162" s="386"/>
      <c r="N162" s="386"/>
      <c r="O162" s="386"/>
      <c r="P162" s="386"/>
      <c r="Q162" s="386"/>
      <c r="R162" s="386"/>
      <c r="S162" s="336"/>
      <c r="T162" s="336"/>
      <c r="U162" s="336"/>
      <c r="V162" s="336"/>
      <c r="W162" s="336"/>
      <c r="X162" s="336"/>
    </row>
    <row r="163" spans="3:24" s="60" customFormat="1" x14ac:dyDescent="0.25">
      <c r="C163" s="61"/>
      <c r="H163" s="386"/>
      <c r="I163" s="386"/>
      <c r="J163" s="386"/>
      <c r="K163" s="386"/>
      <c r="L163" s="386"/>
      <c r="M163" s="386"/>
      <c r="N163" s="386"/>
      <c r="O163" s="386"/>
      <c r="P163" s="386"/>
      <c r="Q163" s="386"/>
      <c r="R163" s="386"/>
      <c r="S163" s="336"/>
      <c r="T163" s="336"/>
      <c r="U163" s="336"/>
      <c r="V163" s="336"/>
      <c r="W163" s="336"/>
      <c r="X163" s="336"/>
    </row>
    <row r="164" spans="3:24" s="60" customFormat="1" x14ac:dyDescent="0.25">
      <c r="C164" s="61"/>
      <c r="H164" s="386"/>
      <c r="I164" s="386"/>
      <c r="J164" s="386"/>
      <c r="K164" s="386"/>
      <c r="L164" s="386"/>
      <c r="M164" s="386"/>
      <c r="N164" s="386"/>
      <c r="O164" s="386"/>
      <c r="P164" s="386"/>
      <c r="Q164" s="386"/>
      <c r="R164" s="386"/>
      <c r="S164" s="336"/>
      <c r="T164" s="336"/>
      <c r="U164" s="336"/>
      <c r="V164" s="336"/>
      <c r="W164" s="336"/>
      <c r="X164" s="336"/>
    </row>
    <row r="165" spans="3:24" s="60" customFormat="1" x14ac:dyDescent="0.25">
      <c r="C165" s="61"/>
      <c r="H165" s="386"/>
      <c r="I165" s="386"/>
      <c r="J165" s="386"/>
      <c r="K165" s="386"/>
      <c r="L165" s="386"/>
      <c r="M165" s="386"/>
      <c r="N165" s="386"/>
      <c r="O165" s="386"/>
      <c r="P165" s="386"/>
      <c r="Q165" s="386"/>
      <c r="R165" s="386"/>
      <c r="S165" s="336"/>
      <c r="T165" s="336"/>
      <c r="U165" s="336"/>
      <c r="V165" s="336"/>
      <c r="W165" s="336"/>
      <c r="X165" s="336"/>
    </row>
    <row r="166" spans="3:24" s="60" customFormat="1" x14ac:dyDescent="0.25">
      <c r="C166" s="61"/>
      <c r="H166" s="386"/>
      <c r="I166" s="386"/>
      <c r="J166" s="386"/>
      <c r="K166" s="386"/>
      <c r="L166" s="386"/>
      <c r="M166" s="386"/>
      <c r="N166" s="386"/>
      <c r="O166" s="386"/>
      <c r="P166" s="386"/>
      <c r="Q166" s="386"/>
      <c r="R166" s="386"/>
      <c r="S166" s="336"/>
      <c r="T166" s="336"/>
      <c r="U166" s="336"/>
      <c r="V166" s="336"/>
      <c r="W166" s="336"/>
      <c r="X166" s="336"/>
    </row>
    <row r="167" spans="3:24" s="60" customFormat="1" x14ac:dyDescent="0.25">
      <c r="C167" s="61"/>
      <c r="H167" s="386"/>
      <c r="I167" s="386"/>
      <c r="J167" s="386"/>
      <c r="K167" s="386"/>
      <c r="L167" s="386"/>
      <c r="M167" s="386"/>
      <c r="N167" s="386"/>
      <c r="O167" s="386"/>
      <c r="P167" s="386"/>
      <c r="Q167" s="386"/>
      <c r="R167" s="386"/>
      <c r="S167" s="336"/>
      <c r="T167" s="336"/>
      <c r="U167" s="336"/>
      <c r="V167" s="336"/>
      <c r="W167" s="336"/>
      <c r="X167" s="336"/>
    </row>
    <row r="168" spans="3:24" s="60" customFormat="1" x14ac:dyDescent="0.25">
      <c r="C168" s="61"/>
      <c r="H168" s="386"/>
      <c r="I168" s="386"/>
      <c r="J168" s="386"/>
      <c r="K168" s="386"/>
      <c r="L168" s="386"/>
      <c r="M168" s="386"/>
      <c r="N168" s="386"/>
      <c r="O168" s="386"/>
      <c r="P168" s="386"/>
      <c r="Q168" s="386"/>
      <c r="R168" s="386"/>
      <c r="S168" s="336"/>
      <c r="T168" s="336"/>
      <c r="U168" s="336"/>
      <c r="V168" s="336"/>
      <c r="W168" s="336"/>
      <c r="X168" s="336"/>
    </row>
    <row r="169" spans="3:24" s="60" customFormat="1" x14ac:dyDescent="0.25">
      <c r="C169" s="61"/>
      <c r="H169" s="386"/>
      <c r="I169" s="386"/>
      <c r="J169" s="386"/>
      <c r="K169" s="386"/>
      <c r="L169" s="386"/>
      <c r="M169" s="386"/>
      <c r="N169" s="386"/>
      <c r="O169" s="386"/>
      <c r="P169" s="386"/>
      <c r="Q169" s="386"/>
      <c r="R169" s="386"/>
      <c r="S169" s="336"/>
      <c r="T169" s="336"/>
      <c r="U169" s="336"/>
      <c r="V169" s="336"/>
      <c r="W169" s="336"/>
      <c r="X169" s="336"/>
    </row>
    <row r="170" spans="3:24" s="60" customFormat="1" x14ac:dyDescent="0.25">
      <c r="C170" s="61"/>
      <c r="H170" s="386"/>
      <c r="I170" s="386"/>
      <c r="J170" s="386"/>
      <c r="K170" s="386"/>
      <c r="L170" s="386"/>
      <c r="M170" s="386"/>
      <c r="N170" s="386"/>
      <c r="O170" s="386"/>
      <c r="P170" s="386"/>
      <c r="Q170" s="386"/>
      <c r="R170" s="386"/>
      <c r="S170" s="336"/>
      <c r="T170" s="336"/>
      <c r="U170" s="336"/>
      <c r="V170" s="336"/>
      <c r="W170" s="336"/>
      <c r="X170" s="336"/>
    </row>
    <row r="171" spans="3:24" s="60" customFormat="1" x14ac:dyDescent="0.25">
      <c r="C171" s="61"/>
      <c r="H171" s="386"/>
      <c r="I171" s="386"/>
      <c r="J171" s="386"/>
      <c r="K171" s="386"/>
      <c r="L171" s="386"/>
      <c r="M171" s="386"/>
      <c r="N171" s="386"/>
      <c r="O171" s="386"/>
      <c r="P171" s="386"/>
      <c r="Q171" s="386"/>
      <c r="R171" s="386"/>
      <c r="S171" s="336"/>
      <c r="T171" s="336"/>
      <c r="U171" s="336"/>
      <c r="V171" s="336"/>
      <c r="W171" s="336"/>
      <c r="X171" s="336"/>
    </row>
    <row r="172" spans="3:24" s="60" customFormat="1" x14ac:dyDescent="0.25">
      <c r="C172" s="61"/>
      <c r="H172" s="386"/>
      <c r="I172" s="386"/>
      <c r="J172" s="386"/>
      <c r="K172" s="386"/>
      <c r="L172" s="386"/>
      <c r="M172" s="386"/>
      <c r="N172" s="386"/>
      <c r="O172" s="386"/>
      <c r="P172" s="386"/>
      <c r="Q172" s="386"/>
      <c r="R172" s="386"/>
      <c r="S172" s="336"/>
      <c r="T172" s="336"/>
      <c r="U172" s="336"/>
      <c r="V172" s="336"/>
      <c r="W172" s="336"/>
      <c r="X172" s="336"/>
    </row>
    <row r="173" spans="3:24" s="60" customFormat="1" x14ac:dyDescent="0.25">
      <c r="C173" s="61"/>
      <c r="H173" s="386"/>
      <c r="I173" s="386"/>
      <c r="J173" s="386"/>
      <c r="K173" s="386"/>
      <c r="L173" s="386"/>
      <c r="M173" s="386"/>
      <c r="N173" s="386"/>
      <c r="O173" s="386"/>
      <c r="P173" s="386"/>
      <c r="Q173" s="386"/>
      <c r="R173" s="386"/>
      <c r="S173" s="336"/>
      <c r="T173" s="336"/>
      <c r="U173" s="336"/>
      <c r="V173" s="336"/>
      <c r="W173" s="336"/>
      <c r="X173" s="336"/>
    </row>
    <row r="174" spans="3:24" s="60" customFormat="1" x14ac:dyDescent="0.25">
      <c r="C174" s="61"/>
      <c r="H174" s="386"/>
      <c r="I174" s="386"/>
      <c r="J174" s="386"/>
      <c r="K174" s="386"/>
      <c r="L174" s="386"/>
      <c r="M174" s="386"/>
      <c r="N174" s="386"/>
      <c r="O174" s="386"/>
      <c r="P174" s="386"/>
      <c r="Q174" s="386"/>
      <c r="R174" s="386"/>
      <c r="S174" s="336"/>
      <c r="T174" s="336"/>
      <c r="U174" s="336"/>
      <c r="V174" s="336"/>
      <c r="W174" s="336"/>
      <c r="X174" s="336"/>
    </row>
    <row r="175" spans="3:24" s="60" customFormat="1" x14ac:dyDescent="0.25">
      <c r="C175" s="61"/>
      <c r="H175" s="386"/>
      <c r="I175" s="386"/>
      <c r="J175" s="386"/>
      <c r="K175" s="386"/>
      <c r="L175" s="386"/>
      <c r="M175" s="386"/>
      <c r="N175" s="386"/>
      <c r="O175" s="386"/>
      <c r="P175" s="386"/>
      <c r="Q175" s="386"/>
      <c r="R175" s="386"/>
      <c r="S175" s="336"/>
      <c r="T175" s="336"/>
      <c r="U175" s="336"/>
      <c r="V175" s="336"/>
      <c r="W175" s="336"/>
      <c r="X175" s="336"/>
    </row>
    <row r="176" spans="3:24" s="60" customFormat="1" x14ac:dyDescent="0.25">
      <c r="C176" s="61"/>
      <c r="H176" s="386"/>
      <c r="I176" s="386"/>
      <c r="J176" s="386"/>
      <c r="K176" s="386"/>
      <c r="L176" s="386"/>
      <c r="M176" s="386"/>
      <c r="N176" s="386"/>
      <c r="O176" s="386"/>
      <c r="P176" s="386"/>
      <c r="Q176" s="386"/>
      <c r="R176" s="386"/>
      <c r="S176" s="336"/>
      <c r="T176" s="336"/>
      <c r="U176" s="336"/>
      <c r="V176" s="336"/>
      <c r="W176" s="336"/>
      <c r="X176" s="336"/>
    </row>
    <row r="177" spans="3:24" s="60" customFormat="1" x14ac:dyDescent="0.25">
      <c r="C177" s="61"/>
      <c r="H177" s="386"/>
      <c r="I177" s="386"/>
      <c r="J177" s="386"/>
      <c r="K177" s="386"/>
      <c r="L177" s="386"/>
      <c r="M177" s="386"/>
      <c r="N177" s="386"/>
      <c r="O177" s="386"/>
      <c r="P177" s="386"/>
      <c r="Q177" s="386"/>
      <c r="R177" s="386"/>
      <c r="S177" s="336"/>
      <c r="T177" s="336"/>
      <c r="U177" s="336"/>
      <c r="V177" s="336"/>
      <c r="W177" s="336"/>
      <c r="X177" s="336"/>
    </row>
    <row r="178" spans="3:24" s="60" customFormat="1" x14ac:dyDescent="0.25">
      <c r="C178" s="61"/>
      <c r="H178" s="386"/>
      <c r="I178" s="386"/>
      <c r="J178" s="386"/>
      <c r="K178" s="386"/>
      <c r="L178" s="386"/>
      <c r="M178" s="386"/>
      <c r="N178" s="386"/>
      <c r="O178" s="386"/>
      <c r="P178" s="386"/>
      <c r="Q178" s="386"/>
      <c r="R178" s="386"/>
      <c r="S178" s="336"/>
      <c r="T178" s="336"/>
      <c r="U178" s="336"/>
      <c r="V178" s="336"/>
      <c r="W178" s="336"/>
      <c r="X178" s="336"/>
    </row>
    <row r="179" spans="3:24" s="60" customFormat="1" x14ac:dyDescent="0.25">
      <c r="C179" s="61"/>
      <c r="H179" s="386"/>
      <c r="I179" s="386"/>
      <c r="J179" s="386"/>
      <c r="K179" s="386"/>
      <c r="L179" s="386"/>
      <c r="M179" s="386"/>
      <c r="N179" s="386"/>
      <c r="O179" s="386"/>
      <c r="P179" s="386"/>
      <c r="Q179" s="386"/>
      <c r="R179" s="386"/>
      <c r="S179" s="336"/>
      <c r="T179" s="336"/>
      <c r="U179" s="336"/>
      <c r="V179" s="336"/>
      <c r="W179" s="336"/>
      <c r="X179" s="336"/>
    </row>
    <row r="180" spans="3:24" s="60" customFormat="1" x14ac:dyDescent="0.25">
      <c r="C180" s="61"/>
      <c r="H180" s="386"/>
      <c r="I180" s="386"/>
      <c r="J180" s="386"/>
      <c r="K180" s="386"/>
      <c r="L180" s="386"/>
      <c r="M180" s="386"/>
      <c r="N180" s="386"/>
      <c r="O180" s="386"/>
      <c r="P180" s="386"/>
      <c r="Q180" s="386"/>
      <c r="R180" s="386"/>
      <c r="S180" s="336"/>
      <c r="T180" s="336"/>
      <c r="U180" s="336"/>
      <c r="V180" s="336"/>
      <c r="W180" s="336"/>
      <c r="X180" s="336"/>
    </row>
    <row r="181" spans="3:24" s="60" customFormat="1" x14ac:dyDescent="0.25">
      <c r="C181" s="61"/>
      <c r="H181" s="386"/>
      <c r="I181" s="386"/>
      <c r="J181" s="386"/>
      <c r="K181" s="386"/>
      <c r="L181" s="386"/>
      <c r="M181" s="386"/>
      <c r="N181" s="386"/>
      <c r="O181" s="386"/>
      <c r="P181" s="386"/>
      <c r="Q181" s="386"/>
      <c r="R181" s="386"/>
      <c r="S181" s="336"/>
      <c r="T181" s="336"/>
      <c r="U181" s="336"/>
      <c r="V181" s="336"/>
      <c r="W181" s="336"/>
      <c r="X181" s="336"/>
    </row>
    <row r="182" spans="3:24" s="60" customFormat="1" x14ac:dyDescent="0.25">
      <c r="C182" s="61"/>
      <c r="H182" s="386"/>
      <c r="I182" s="386"/>
      <c r="J182" s="386"/>
      <c r="K182" s="386"/>
      <c r="L182" s="386"/>
      <c r="M182" s="386"/>
      <c r="N182" s="386"/>
      <c r="O182" s="386"/>
      <c r="P182" s="386"/>
      <c r="Q182" s="386"/>
      <c r="R182" s="386"/>
      <c r="S182" s="336"/>
      <c r="T182" s="336"/>
      <c r="U182" s="336"/>
      <c r="V182" s="336"/>
      <c r="W182" s="336"/>
      <c r="X182" s="336"/>
    </row>
    <row r="183" spans="3:24" s="60" customFormat="1" x14ac:dyDescent="0.25">
      <c r="C183" s="61"/>
      <c r="H183" s="386"/>
      <c r="I183" s="386"/>
      <c r="J183" s="386"/>
      <c r="K183" s="386"/>
      <c r="L183" s="386"/>
      <c r="M183" s="386"/>
      <c r="N183" s="386"/>
      <c r="O183" s="386"/>
      <c r="P183" s="386"/>
      <c r="Q183" s="386"/>
      <c r="R183" s="386"/>
      <c r="S183" s="336"/>
      <c r="T183" s="336"/>
      <c r="U183" s="336"/>
      <c r="V183" s="336"/>
      <c r="W183" s="336"/>
      <c r="X183" s="336"/>
    </row>
    <row r="184" spans="3:24" s="60" customFormat="1" x14ac:dyDescent="0.25">
      <c r="C184" s="61"/>
      <c r="H184" s="386"/>
      <c r="I184" s="386"/>
      <c r="J184" s="386"/>
      <c r="K184" s="386"/>
      <c r="L184" s="386"/>
      <c r="M184" s="386"/>
      <c r="N184" s="386"/>
      <c r="O184" s="386"/>
      <c r="P184" s="386"/>
      <c r="Q184" s="386"/>
      <c r="R184" s="386"/>
      <c r="S184" s="336"/>
      <c r="T184" s="336"/>
      <c r="U184" s="336"/>
      <c r="V184" s="336"/>
      <c r="W184" s="336"/>
      <c r="X184" s="336"/>
    </row>
    <row r="185" spans="3:24" s="60" customFormat="1" x14ac:dyDescent="0.25">
      <c r="C185" s="61"/>
      <c r="H185" s="386"/>
      <c r="I185" s="386"/>
      <c r="J185" s="386"/>
      <c r="K185" s="386"/>
      <c r="L185" s="386"/>
      <c r="M185" s="386"/>
      <c r="N185" s="386"/>
      <c r="O185" s="386"/>
      <c r="P185" s="386"/>
      <c r="Q185" s="386"/>
      <c r="R185" s="386"/>
      <c r="S185" s="336"/>
      <c r="T185" s="336"/>
      <c r="U185" s="336"/>
      <c r="V185" s="336"/>
      <c r="W185" s="336"/>
      <c r="X185" s="336"/>
    </row>
    <row r="186" spans="3:24" s="60" customFormat="1" x14ac:dyDescent="0.25">
      <c r="C186" s="61"/>
      <c r="H186" s="386"/>
      <c r="I186" s="386"/>
      <c r="J186" s="386"/>
      <c r="K186" s="386"/>
      <c r="L186" s="386"/>
      <c r="M186" s="386"/>
      <c r="N186" s="386"/>
      <c r="O186" s="386"/>
      <c r="P186" s="386"/>
      <c r="Q186" s="386"/>
      <c r="R186" s="386"/>
      <c r="S186" s="336"/>
      <c r="T186" s="336"/>
      <c r="U186" s="336"/>
      <c r="V186" s="336"/>
      <c r="W186" s="336"/>
      <c r="X186" s="336"/>
    </row>
    <row r="187" spans="3:24" s="60" customFormat="1" x14ac:dyDescent="0.25">
      <c r="C187" s="61"/>
      <c r="H187" s="386"/>
      <c r="I187" s="386"/>
      <c r="J187" s="386"/>
      <c r="K187" s="386"/>
      <c r="L187" s="386"/>
      <c r="M187" s="386"/>
      <c r="N187" s="386"/>
      <c r="O187" s="386"/>
      <c r="P187" s="386"/>
      <c r="Q187" s="386"/>
      <c r="R187" s="386"/>
      <c r="S187" s="336"/>
      <c r="T187" s="336"/>
      <c r="U187" s="336"/>
      <c r="V187" s="336"/>
      <c r="W187" s="336"/>
      <c r="X187" s="336"/>
    </row>
    <row r="188" spans="3:24" s="60" customFormat="1" x14ac:dyDescent="0.25">
      <c r="C188" s="61"/>
      <c r="H188" s="386"/>
      <c r="I188" s="386"/>
      <c r="J188" s="386"/>
      <c r="K188" s="386"/>
      <c r="L188" s="386"/>
      <c r="M188" s="386"/>
      <c r="N188" s="386"/>
      <c r="O188" s="386"/>
      <c r="P188" s="386"/>
      <c r="Q188" s="386"/>
      <c r="R188" s="386"/>
      <c r="S188" s="336"/>
      <c r="T188" s="336"/>
      <c r="U188" s="336"/>
      <c r="V188" s="336"/>
      <c r="W188" s="336"/>
      <c r="X188" s="336"/>
    </row>
    <row r="189" spans="3:24" s="60" customFormat="1" x14ac:dyDescent="0.25">
      <c r="C189" s="61"/>
      <c r="H189" s="386"/>
      <c r="I189" s="386"/>
      <c r="J189" s="386"/>
      <c r="K189" s="386"/>
      <c r="L189" s="386"/>
      <c r="M189" s="386"/>
      <c r="N189" s="386"/>
      <c r="O189" s="386"/>
      <c r="P189" s="386"/>
      <c r="Q189" s="386"/>
      <c r="R189" s="386"/>
      <c r="S189" s="336"/>
      <c r="T189" s="336"/>
      <c r="U189" s="336"/>
      <c r="V189" s="336"/>
      <c r="W189" s="336"/>
      <c r="X189" s="336"/>
    </row>
    <row r="190" spans="3:24" s="60" customFormat="1" x14ac:dyDescent="0.25">
      <c r="C190" s="61"/>
      <c r="H190" s="386"/>
      <c r="I190" s="386"/>
      <c r="J190" s="386"/>
      <c r="K190" s="386"/>
      <c r="L190" s="386"/>
      <c r="M190" s="386"/>
      <c r="N190" s="386"/>
      <c r="O190" s="386"/>
      <c r="P190" s="386"/>
      <c r="Q190" s="386"/>
      <c r="R190" s="386"/>
      <c r="S190" s="336"/>
      <c r="T190" s="336"/>
      <c r="U190" s="336"/>
      <c r="V190" s="336"/>
      <c r="W190" s="336"/>
      <c r="X190" s="336"/>
    </row>
    <row r="191" spans="3:24" s="60" customFormat="1" x14ac:dyDescent="0.25">
      <c r="C191" s="61"/>
      <c r="H191" s="386"/>
      <c r="I191" s="386"/>
      <c r="J191" s="386"/>
      <c r="K191" s="386"/>
      <c r="L191" s="386"/>
      <c r="M191" s="386"/>
      <c r="N191" s="386"/>
      <c r="O191" s="386"/>
      <c r="P191" s="386"/>
      <c r="Q191" s="386"/>
      <c r="R191" s="386"/>
      <c r="S191" s="336"/>
      <c r="T191" s="336"/>
      <c r="U191" s="336"/>
      <c r="V191" s="336"/>
      <c r="W191" s="336"/>
      <c r="X191" s="336"/>
    </row>
    <row r="192" spans="3:24" s="60" customFormat="1" x14ac:dyDescent="0.25">
      <c r="C192" s="61"/>
      <c r="H192" s="386"/>
      <c r="I192" s="386"/>
      <c r="J192" s="386"/>
      <c r="K192" s="386"/>
      <c r="L192" s="386"/>
      <c r="M192" s="386"/>
      <c r="N192" s="386"/>
      <c r="O192" s="386"/>
      <c r="P192" s="386"/>
      <c r="Q192" s="386"/>
      <c r="R192" s="386"/>
      <c r="S192" s="336"/>
      <c r="T192" s="336"/>
      <c r="U192" s="336"/>
      <c r="V192" s="336"/>
      <c r="W192" s="336"/>
      <c r="X192" s="336"/>
    </row>
    <row r="193" spans="3:24" s="60" customFormat="1" x14ac:dyDescent="0.25">
      <c r="C193" s="61"/>
      <c r="H193" s="386"/>
      <c r="I193" s="386"/>
      <c r="J193" s="386"/>
      <c r="K193" s="386"/>
      <c r="L193" s="386"/>
      <c r="M193" s="386"/>
      <c r="N193" s="386"/>
      <c r="O193" s="386"/>
      <c r="P193" s="386"/>
      <c r="Q193" s="386"/>
      <c r="R193" s="386"/>
      <c r="S193" s="336"/>
      <c r="T193" s="336"/>
      <c r="U193" s="336"/>
      <c r="V193" s="336"/>
      <c r="W193" s="336"/>
      <c r="X193" s="336"/>
    </row>
    <row r="194" spans="3:24" s="60" customFormat="1" x14ac:dyDescent="0.25">
      <c r="C194" s="61"/>
      <c r="H194" s="386"/>
      <c r="I194" s="386"/>
      <c r="J194" s="386"/>
      <c r="K194" s="386"/>
      <c r="L194" s="386"/>
      <c r="M194" s="386"/>
      <c r="N194" s="386"/>
      <c r="O194" s="386"/>
      <c r="P194" s="386"/>
      <c r="Q194" s="386"/>
      <c r="R194" s="386"/>
      <c r="S194" s="336"/>
      <c r="T194" s="336"/>
      <c r="U194" s="336"/>
      <c r="V194" s="336"/>
      <c r="W194" s="336"/>
      <c r="X194" s="336"/>
    </row>
    <row r="195" spans="3:24" s="60" customFormat="1" x14ac:dyDescent="0.25">
      <c r="C195" s="61"/>
      <c r="H195" s="386"/>
      <c r="I195" s="386"/>
      <c r="J195" s="386"/>
      <c r="K195" s="386"/>
      <c r="L195" s="386"/>
      <c r="M195" s="386"/>
      <c r="N195" s="386"/>
      <c r="O195" s="386"/>
      <c r="P195" s="386"/>
      <c r="Q195" s="386"/>
      <c r="R195" s="386"/>
      <c r="S195" s="336"/>
      <c r="T195" s="336"/>
      <c r="U195" s="336"/>
      <c r="V195" s="336"/>
      <c r="W195" s="336"/>
      <c r="X195" s="336"/>
    </row>
    <row r="196" spans="3:24" s="60" customFormat="1" x14ac:dyDescent="0.25">
      <c r="C196" s="61"/>
      <c r="H196" s="386"/>
      <c r="I196" s="386"/>
      <c r="J196" s="386"/>
      <c r="K196" s="386"/>
      <c r="L196" s="386"/>
      <c r="M196" s="386"/>
      <c r="N196" s="386"/>
      <c r="O196" s="386"/>
      <c r="P196" s="386"/>
      <c r="Q196" s="386"/>
      <c r="R196" s="386"/>
      <c r="S196" s="336"/>
      <c r="T196" s="336"/>
      <c r="U196" s="336"/>
      <c r="V196" s="336"/>
      <c r="W196" s="336"/>
      <c r="X196" s="336"/>
    </row>
    <row r="197" spans="3:24" s="60" customFormat="1" x14ac:dyDescent="0.25">
      <c r="C197" s="61"/>
      <c r="H197" s="386"/>
      <c r="I197" s="386"/>
      <c r="J197" s="386"/>
      <c r="K197" s="386"/>
      <c r="L197" s="386"/>
      <c r="M197" s="386"/>
      <c r="N197" s="386"/>
      <c r="O197" s="386"/>
      <c r="P197" s="386"/>
      <c r="Q197" s="386"/>
      <c r="R197" s="386"/>
      <c r="S197" s="336"/>
      <c r="T197" s="336"/>
      <c r="U197" s="336"/>
      <c r="V197" s="336"/>
      <c r="W197" s="336"/>
      <c r="X197" s="336"/>
    </row>
    <row r="198" spans="3:24" s="60" customFormat="1" x14ac:dyDescent="0.25">
      <c r="C198" s="61"/>
      <c r="H198" s="386"/>
      <c r="I198" s="386"/>
      <c r="J198" s="386"/>
      <c r="K198" s="386"/>
      <c r="L198" s="386"/>
      <c r="M198" s="386"/>
      <c r="N198" s="386"/>
      <c r="O198" s="386"/>
      <c r="P198" s="386"/>
      <c r="Q198" s="386"/>
      <c r="R198" s="386"/>
      <c r="S198" s="336"/>
      <c r="T198" s="336"/>
      <c r="U198" s="336"/>
      <c r="V198" s="336"/>
      <c r="W198" s="336"/>
      <c r="X198" s="336"/>
    </row>
    <row r="199" spans="3:24" s="60" customFormat="1" x14ac:dyDescent="0.25">
      <c r="C199" s="61"/>
      <c r="H199" s="386"/>
      <c r="I199" s="386"/>
      <c r="J199" s="386"/>
      <c r="K199" s="386"/>
      <c r="L199" s="386"/>
      <c r="M199" s="386"/>
      <c r="N199" s="386"/>
      <c r="O199" s="386"/>
      <c r="P199" s="386"/>
      <c r="Q199" s="386"/>
      <c r="R199" s="386"/>
      <c r="S199" s="336"/>
      <c r="T199" s="336"/>
      <c r="U199" s="336"/>
      <c r="V199" s="336"/>
      <c r="W199" s="336"/>
      <c r="X199" s="336"/>
    </row>
    <row r="200" spans="3:24" s="60" customFormat="1" x14ac:dyDescent="0.25">
      <c r="C200" s="61"/>
      <c r="H200" s="386"/>
      <c r="I200" s="386"/>
      <c r="J200" s="386"/>
      <c r="K200" s="386"/>
      <c r="L200" s="386"/>
      <c r="M200" s="386"/>
      <c r="N200" s="386"/>
      <c r="O200" s="386"/>
      <c r="P200" s="386"/>
      <c r="Q200" s="386"/>
      <c r="R200" s="386"/>
      <c r="S200" s="336"/>
      <c r="T200" s="336"/>
      <c r="U200" s="336"/>
      <c r="V200" s="336"/>
      <c r="W200" s="336"/>
      <c r="X200" s="336"/>
    </row>
    <row r="201" spans="3:24" s="60" customFormat="1" x14ac:dyDescent="0.25">
      <c r="C201" s="61"/>
      <c r="H201" s="386"/>
      <c r="I201" s="386"/>
      <c r="J201" s="386"/>
      <c r="K201" s="386"/>
      <c r="L201" s="386"/>
      <c r="M201" s="386"/>
      <c r="N201" s="386"/>
      <c r="O201" s="386"/>
      <c r="P201" s="386"/>
      <c r="Q201" s="386"/>
      <c r="R201" s="386"/>
      <c r="S201" s="336"/>
      <c r="T201" s="336"/>
      <c r="U201" s="336"/>
      <c r="V201" s="336"/>
      <c r="W201" s="336"/>
      <c r="X201" s="336"/>
    </row>
    <row r="202" spans="3:24" s="60" customFormat="1" x14ac:dyDescent="0.25">
      <c r="C202" s="61"/>
      <c r="H202" s="386"/>
      <c r="I202" s="386"/>
      <c r="J202" s="386"/>
      <c r="K202" s="386"/>
      <c r="L202" s="386"/>
      <c r="M202" s="386"/>
      <c r="N202" s="386"/>
      <c r="O202" s="386"/>
      <c r="P202" s="386"/>
      <c r="Q202" s="386"/>
      <c r="R202" s="386"/>
      <c r="S202" s="336"/>
      <c r="T202" s="336"/>
      <c r="U202" s="336"/>
      <c r="V202" s="336"/>
      <c r="W202" s="336"/>
      <c r="X202" s="336"/>
    </row>
    <row r="203" spans="3:24" s="60" customFormat="1" x14ac:dyDescent="0.25">
      <c r="C203" s="61"/>
      <c r="H203" s="386"/>
      <c r="I203" s="386"/>
      <c r="J203" s="386"/>
      <c r="K203" s="386"/>
      <c r="L203" s="386"/>
      <c r="M203" s="386"/>
      <c r="N203" s="386"/>
      <c r="O203" s="386"/>
      <c r="P203" s="386"/>
      <c r="Q203" s="386"/>
      <c r="R203" s="386"/>
      <c r="S203" s="336"/>
      <c r="T203" s="336"/>
      <c r="U203" s="336"/>
      <c r="V203" s="336"/>
      <c r="W203" s="336"/>
      <c r="X203" s="336"/>
    </row>
    <row r="204" spans="3:24" s="60" customFormat="1" x14ac:dyDescent="0.25">
      <c r="C204" s="61"/>
      <c r="H204" s="386"/>
      <c r="I204" s="386"/>
      <c r="J204" s="386"/>
      <c r="K204" s="386"/>
      <c r="L204" s="386"/>
      <c r="M204" s="386"/>
      <c r="N204" s="386"/>
      <c r="O204" s="386"/>
      <c r="P204" s="386"/>
      <c r="Q204" s="386"/>
      <c r="R204" s="386"/>
      <c r="S204" s="336"/>
      <c r="T204" s="336"/>
      <c r="U204" s="336"/>
      <c r="V204" s="336"/>
      <c r="W204" s="336"/>
      <c r="X204" s="336"/>
    </row>
    <row r="205" spans="3:24" s="60" customFormat="1" x14ac:dyDescent="0.25">
      <c r="C205" s="61"/>
      <c r="H205" s="386"/>
      <c r="I205" s="386"/>
      <c r="J205" s="386"/>
      <c r="K205" s="386"/>
      <c r="L205" s="386"/>
      <c r="M205" s="386"/>
      <c r="N205" s="386"/>
      <c r="O205" s="386"/>
      <c r="P205" s="386"/>
      <c r="Q205" s="386"/>
      <c r="R205" s="386"/>
      <c r="S205" s="336"/>
      <c r="T205" s="336"/>
      <c r="U205" s="336"/>
      <c r="V205" s="336"/>
      <c r="W205" s="336"/>
      <c r="X205" s="336"/>
    </row>
    <row r="206" spans="3:24" s="60" customFormat="1" x14ac:dyDescent="0.25">
      <c r="C206" s="61"/>
      <c r="H206" s="386"/>
      <c r="I206" s="386"/>
      <c r="J206" s="386"/>
      <c r="K206" s="386"/>
      <c r="L206" s="386"/>
      <c r="M206" s="386"/>
      <c r="N206" s="386"/>
      <c r="O206" s="386"/>
      <c r="P206" s="386"/>
      <c r="Q206" s="386"/>
      <c r="R206" s="386"/>
      <c r="S206" s="336"/>
      <c r="T206" s="336"/>
      <c r="U206" s="336"/>
      <c r="V206" s="336"/>
      <c r="W206" s="336"/>
      <c r="X206" s="336"/>
    </row>
    <row r="207" spans="3:24" s="60" customFormat="1" x14ac:dyDescent="0.25">
      <c r="C207" s="61"/>
      <c r="H207" s="386"/>
      <c r="I207" s="386"/>
      <c r="J207" s="386"/>
      <c r="K207" s="386"/>
      <c r="L207" s="386"/>
      <c r="M207" s="386"/>
      <c r="N207" s="386"/>
      <c r="O207" s="386"/>
      <c r="P207" s="386"/>
      <c r="Q207" s="386"/>
      <c r="R207" s="386"/>
      <c r="S207" s="336"/>
      <c r="T207" s="336"/>
      <c r="U207" s="336"/>
      <c r="V207" s="336"/>
      <c r="W207" s="336"/>
      <c r="X207" s="336"/>
    </row>
    <row r="208" spans="3:24" s="60" customFormat="1" x14ac:dyDescent="0.25">
      <c r="C208" s="61"/>
      <c r="H208" s="386"/>
      <c r="I208" s="386"/>
      <c r="J208" s="386"/>
      <c r="K208" s="386"/>
      <c r="L208" s="386"/>
      <c r="M208" s="386"/>
      <c r="N208" s="386"/>
      <c r="O208" s="386"/>
      <c r="P208" s="386"/>
      <c r="Q208" s="386"/>
      <c r="R208" s="386"/>
      <c r="S208" s="336"/>
      <c r="T208" s="336"/>
      <c r="U208" s="336"/>
      <c r="V208" s="336"/>
      <c r="W208" s="336"/>
      <c r="X208" s="336"/>
    </row>
    <row r="209" spans="3:24" s="60" customFormat="1" x14ac:dyDescent="0.25">
      <c r="C209" s="61"/>
      <c r="H209" s="386"/>
      <c r="I209" s="386"/>
      <c r="J209" s="386"/>
      <c r="K209" s="386"/>
      <c r="L209" s="386"/>
      <c r="M209" s="386"/>
      <c r="N209" s="386"/>
      <c r="O209" s="386"/>
      <c r="P209" s="386"/>
      <c r="Q209" s="386"/>
      <c r="R209" s="386"/>
      <c r="S209" s="336"/>
      <c r="T209" s="336"/>
      <c r="U209" s="336"/>
      <c r="V209" s="336"/>
      <c r="W209" s="336"/>
      <c r="X209" s="336"/>
    </row>
    <row r="210" spans="3:24" s="60" customFormat="1" x14ac:dyDescent="0.25">
      <c r="C210" s="61"/>
      <c r="H210" s="386"/>
      <c r="I210" s="386"/>
      <c r="J210" s="386"/>
      <c r="K210" s="386"/>
      <c r="L210" s="386"/>
      <c r="M210" s="386"/>
      <c r="N210" s="386"/>
      <c r="O210" s="386"/>
      <c r="P210" s="386"/>
      <c r="Q210" s="386"/>
      <c r="R210" s="386"/>
      <c r="S210" s="336"/>
      <c r="T210" s="336"/>
      <c r="U210" s="336"/>
      <c r="V210" s="336"/>
      <c r="W210" s="336"/>
      <c r="X210" s="336"/>
    </row>
    <row r="211" spans="3:24" s="60" customFormat="1" x14ac:dyDescent="0.25">
      <c r="C211" s="61"/>
      <c r="H211" s="386"/>
      <c r="I211" s="386"/>
      <c r="J211" s="386"/>
      <c r="K211" s="386"/>
      <c r="L211" s="386"/>
      <c r="M211" s="386"/>
      <c r="N211" s="386"/>
      <c r="O211" s="386"/>
      <c r="P211" s="386"/>
      <c r="Q211" s="386"/>
      <c r="R211" s="386"/>
      <c r="S211" s="336"/>
      <c r="T211" s="336"/>
      <c r="U211" s="336"/>
      <c r="V211" s="336"/>
      <c r="W211" s="336"/>
      <c r="X211" s="336"/>
    </row>
    <row r="212" spans="3:24" s="60" customFormat="1" x14ac:dyDescent="0.25">
      <c r="C212" s="61"/>
      <c r="H212" s="386"/>
      <c r="I212" s="386"/>
      <c r="J212" s="386"/>
      <c r="K212" s="386"/>
      <c r="L212" s="386"/>
      <c r="M212" s="386"/>
      <c r="N212" s="386"/>
      <c r="O212" s="386"/>
      <c r="P212" s="386"/>
      <c r="Q212" s="386"/>
      <c r="R212" s="386"/>
      <c r="S212" s="336"/>
      <c r="T212" s="336"/>
      <c r="U212" s="336"/>
      <c r="V212" s="336"/>
      <c r="W212" s="336"/>
      <c r="X212" s="336"/>
    </row>
    <row r="213" spans="3:24" s="60" customFormat="1" x14ac:dyDescent="0.25">
      <c r="C213" s="61"/>
      <c r="H213" s="386"/>
      <c r="I213" s="386"/>
      <c r="J213" s="386"/>
      <c r="K213" s="386"/>
      <c r="L213" s="386"/>
      <c r="M213" s="386"/>
      <c r="N213" s="386"/>
      <c r="O213" s="386"/>
      <c r="P213" s="386"/>
      <c r="Q213" s="386"/>
      <c r="R213" s="386"/>
      <c r="S213" s="336"/>
      <c r="T213" s="336"/>
      <c r="U213" s="336"/>
      <c r="V213" s="336"/>
      <c r="W213" s="336"/>
      <c r="X213" s="336"/>
    </row>
    <row r="214" spans="3:24" s="60" customFormat="1" x14ac:dyDescent="0.25">
      <c r="C214" s="61"/>
      <c r="H214" s="386"/>
      <c r="I214" s="386"/>
      <c r="J214" s="386"/>
      <c r="K214" s="386"/>
      <c r="L214" s="386"/>
      <c r="M214" s="386"/>
      <c r="N214" s="386"/>
      <c r="O214" s="386"/>
      <c r="P214" s="386"/>
      <c r="Q214" s="386"/>
      <c r="R214" s="386"/>
      <c r="S214" s="336"/>
      <c r="T214" s="336"/>
      <c r="U214" s="336"/>
      <c r="V214" s="336"/>
      <c r="W214" s="336"/>
      <c r="X214" s="336"/>
    </row>
    <row r="215" spans="3:24" s="60" customFormat="1" x14ac:dyDescent="0.25">
      <c r="C215" s="61"/>
      <c r="H215" s="386"/>
      <c r="I215" s="386"/>
      <c r="J215" s="386"/>
      <c r="K215" s="386"/>
      <c r="L215" s="386"/>
      <c r="M215" s="386"/>
      <c r="N215" s="386"/>
      <c r="O215" s="386"/>
      <c r="P215" s="386"/>
      <c r="Q215" s="386"/>
      <c r="R215" s="386"/>
      <c r="S215" s="336"/>
      <c r="T215" s="336"/>
      <c r="U215" s="336"/>
      <c r="V215" s="336"/>
      <c r="W215" s="336"/>
      <c r="X215" s="336"/>
    </row>
    <row r="216" spans="3:24" s="60" customFormat="1" x14ac:dyDescent="0.25">
      <c r="C216" s="61"/>
      <c r="H216" s="386"/>
      <c r="I216" s="386"/>
      <c r="J216" s="386"/>
      <c r="K216" s="386"/>
      <c r="L216" s="386"/>
      <c r="M216" s="386"/>
      <c r="N216" s="386"/>
      <c r="O216" s="386"/>
      <c r="P216" s="386"/>
      <c r="Q216" s="386"/>
      <c r="R216" s="386"/>
      <c r="S216" s="336"/>
      <c r="T216" s="336"/>
      <c r="U216" s="336"/>
      <c r="V216" s="336"/>
      <c r="W216" s="336"/>
      <c r="X216" s="336"/>
    </row>
    <row r="217" spans="3:24" s="60" customFormat="1" x14ac:dyDescent="0.25">
      <c r="C217" s="61"/>
      <c r="H217" s="386"/>
      <c r="I217" s="386"/>
      <c r="J217" s="386"/>
      <c r="K217" s="386"/>
      <c r="L217" s="386"/>
      <c r="M217" s="386"/>
      <c r="N217" s="386"/>
      <c r="O217" s="386"/>
      <c r="P217" s="386"/>
      <c r="Q217" s="386"/>
      <c r="R217" s="386"/>
      <c r="S217" s="336"/>
      <c r="T217" s="336"/>
      <c r="U217" s="336"/>
      <c r="V217" s="336"/>
      <c r="W217" s="336"/>
      <c r="X217" s="336"/>
    </row>
    <row r="218" spans="3:24" s="60" customFormat="1" x14ac:dyDescent="0.25">
      <c r="C218" s="61"/>
      <c r="H218" s="386"/>
      <c r="I218" s="386"/>
      <c r="J218" s="386"/>
      <c r="K218" s="386"/>
      <c r="L218" s="386"/>
      <c r="M218" s="386"/>
      <c r="N218" s="386"/>
      <c r="O218" s="386"/>
      <c r="P218" s="386"/>
      <c r="Q218" s="386"/>
      <c r="R218" s="386"/>
      <c r="S218" s="336"/>
      <c r="T218" s="336"/>
      <c r="U218" s="336"/>
      <c r="V218" s="336"/>
      <c r="W218" s="336"/>
      <c r="X218" s="336"/>
    </row>
    <row r="219" spans="3:24" s="60" customFormat="1" x14ac:dyDescent="0.25">
      <c r="C219" s="61"/>
      <c r="H219" s="386"/>
      <c r="I219" s="386"/>
      <c r="J219" s="386"/>
      <c r="K219" s="386"/>
      <c r="L219" s="386"/>
      <c r="M219" s="386"/>
      <c r="N219" s="386"/>
      <c r="O219" s="386"/>
      <c r="P219" s="386"/>
      <c r="Q219" s="386"/>
      <c r="R219" s="386"/>
      <c r="S219" s="336"/>
      <c r="T219" s="336"/>
      <c r="U219" s="336"/>
      <c r="V219" s="336"/>
      <c r="W219" s="336"/>
      <c r="X219" s="336"/>
    </row>
    <row r="220" spans="3:24" s="60" customFormat="1" x14ac:dyDescent="0.25">
      <c r="C220" s="61"/>
      <c r="H220" s="386"/>
      <c r="I220" s="386"/>
      <c r="J220" s="386"/>
      <c r="K220" s="386"/>
      <c r="L220" s="386"/>
      <c r="M220" s="386"/>
      <c r="N220" s="386"/>
      <c r="O220" s="386"/>
      <c r="P220" s="386"/>
      <c r="Q220" s="386"/>
      <c r="R220" s="386"/>
      <c r="S220" s="336"/>
      <c r="T220" s="336"/>
      <c r="U220" s="336"/>
      <c r="V220" s="336"/>
      <c r="W220" s="336"/>
      <c r="X220" s="336"/>
    </row>
    <row r="221" spans="3:24" s="60" customFormat="1" x14ac:dyDescent="0.25">
      <c r="C221" s="61"/>
      <c r="H221" s="386"/>
      <c r="I221" s="386"/>
      <c r="J221" s="386"/>
      <c r="K221" s="386"/>
      <c r="L221" s="386"/>
      <c r="M221" s="386"/>
      <c r="N221" s="386"/>
      <c r="O221" s="386"/>
      <c r="P221" s="386"/>
      <c r="Q221" s="386"/>
      <c r="R221" s="386"/>
      <c r="S221" s="336"/>
      <c r="T221" s="336"/>
      <c r="U221" s="336"/>
      <c r="V221" s="336"/>
      <c r="W221" s="336"/>
      <c r="X221" s="336"/>
    </row>
    <row r="222" spans="3:24" s="60" customFormat="1" x14ac:dyDescent="0.25">
      <c r="C222" s="61"/>
      <c r="H222" s="386"/>
      <c r="I222" s="386"/>
      <c r="J222" s="386"/>
      <c r="K222" s="386"/>
      <c r="L222" s="386"/>
      <c r="M222" s="386"/>
      <c r="N222" s="386"/>
      <c r="O222" s="386"/>
      <c r="P222" s="386"/>
      <c r="Q222" s="386"/>
      <c r="R222" s="386"/>
      <c r="S222" s="336"/>
      <c r="T222" s="336"/>
      <c r="U222" s="336"/>
      <c r="V222" s="336"/>
      <c r="W222" s="336"/>
      <c r="X222" s="336"/>
    </row>
    <row r="223" spans="3:24" s="60" customFormat="1" x14ac:dyDescent="0.25">
      <c r="C223" s="61"/>
      <c r="H223" s="386"/>
      <c r="I223" s="386"/>
      <c r="J223" s="386"/>
      <c r="K223" s="386"/>
      <c r="L223" s="386"/>
      <c r="M223" s="386"/>
      <c r="N223" s="386"/>
      <c r="O223" s="386"/>
      <c r="P223" s="386"/>
      <c r="Q223" s="386"/>
      <c r="R223" s="386"/>
      <c r="S223" s="336"/>
      <c r="T223" s="336"/>
      <c r="U223" s="336"/>
      <c r="V223" s="336"/>
      <c r="W223" s="336"/>
      <c r="X223" s="336"/>
    </row>
    <row r="224" spans="3:24" s="60" customFormat="1" x14ac:dyDescent="0.25">
      <c r="C224" s="61"/>
      <c r="H224" s="386"/>
      <c r="I224" s="386"/>
      <c r="J224" s="386"/>
      <c r="K224" s="386"/>
      <c r="L224" s="386"/>
      <c r="M224" s="386"/>
      <c r="N224" s="386"/>
      <c r="O224" s="386"/>
      <c r="P224" s="386"/>
      <c r="Q224" s="386"/>
      <c r="R224" s="386"/>
      <c r="S224" s="336"/>
      <c r="T224" s="336"/>
      <c r="U224" s="336"/>
      <c r="V224" s="336"/>
      <c r="W224" s="336"/>
      <c r="X224" s="336"/>
    </row>
    <row r="225" spans="3:24" s="60" customFormat="1" x14ac:dyDescent="0.25">
      <c r="C225" s="61"/>
      <c r="H225" s="386"/>
      <c r="I225" s="386"/>
      <c r="J225" s="386"/>
      <c r="K225" s="386"/>
      <c r="L225" s="386"/>
      <c r="M225" s="386"/>
      <c r="N225" s="386"/>
      <c r="O225" s="386"/>
      <c r="P225" s="386"/>
      <c r="Q225" s="386"/>
      <c r="R225" s="386"/>
      <c r="S225" s="336"/>
      <c r="T225" s="336"/>
      <c r="U225" s="336"/>
      <c r="V225" s="336"/>
      <c r="W225" s="336"/>
      <c r="X225" s="336"/>
    </row>
    <row r="226" spans="3:24" s="60" customFormat="1" x14ac:dyDescent="0.25">
      <c r="C226" s="61"/>
      <c r="H226" s="386"/>
      <c r="I226" s="386"/>
      <c r="J226" s="386"/>
      <c r="K226" s="386"/>
      <c r="L226" s="386"/>
      <c r="M226" s="386"/>
      <c r="N226" s="386"/>
      <c r="O226" s="386"/>
      <c r="P226" s="386"/>
      <c r="Q226" s="386"/>
      <c r="R226" s="386"/>
      <c r="S226" s="336"/>
      <c r="T226" s="336"/>
      <c r="U226" s="336"/>
      <c r="V226" s="336"/>
      <c r="W226" s="336"/>
      <c r="X226" s="336"/>
    </row>
    <row r="227" spans="3:24" s="60" customFormat="1" x14ac:dyDescent="0.25">
      <c r="C227" s="61"/>
      <c r="H227" s="386"/>
      <c r="I227" s="386"/>
      <c r="J227" s="386"/>
      <c r="K227" s="386"/>
      <c r="L227" s="386"/>
      <c r="M227" s="386"/>
      <c r="N227" s="386"/>
      <c r="O227" s="386"/>
      <c r="P227" s="386"/>
      <c r="Q227" s="386"/>
      <c r="R227" s="386"/>
      <c r="S227" s="336"/>
      <c r="T227" s="336"/>
      <c r="U227" s="336"/>
      <c r="V227" s="336"/>
      <c r="W227" s="336"/>
      <c r="X227" s="336"/>
    </row>
    <row r="228" spans="3:24" s="60" customFormat="1" x14ac:dyDescent="0.25">
      <c r="C228" s="61"/>
      <c r="H228" s="386"/>
      <c r="I228" s="386"/>
      <c r="J228" s="386"/>
      <c r="K228" s="386"/>
      <c r="L228" s="386"/>
      <c r="M228" s="386"/>
      <c r="N228" s="386"/>
      <c r="O228" s="386"/>
      <c r="P228" s="386"/>
      <c r="Q228" s="386"/>
      <c r="R228" s="386"/>
      <c r="S228" s="336"/>
      <c r="T228" s="336"/>
      <c r="U228" s="336"/>
      <c r="V228" s="336"/>
      <c r="W228" s="336"/>
      <c r="X228" s="336"/>
    </row>
    <row r="229" spans="3:24" s="60" customFormat="1" x14ac:dyDescent="0.25">
      <c r="C229" s="61"/>
      <c r="H229" s="386"/>
      <c r="I229" s="386"/>
      <c r="J229" s="386"/>
      <c r="K229" s="386"/>
      <c r="L229" s="386"/>
      <c r="M229" s="386"/>
      <c r="N229" s="386"/>
      <c r="O229" s="386"/>
      <c r="P229" s="386"/>
      <c r="Q229" s="386"/>
      <c r="R229" s="386"/>
      <c r="S229" s="336"/>
      <c r="T229" s="336"/>
      <c r="U229" s="336"/>
      <c r="V229" s="336"/>
      <c r="W229" s="336"/>
      <c r="X229" s="336"/>
    </row>
    <row r="230" spans="3:24" s="60" customFormat="1" x14ac:dyDescent="0.25">
      <c r="C230" s="61"/>
      <c r="H230" s="386"/>
      <c r="I230" s="386"/>
      <c r="J230" s="386"/>
      <c r="K230" s="386"/>
      <c r="L230" s="386"/>
      <c r="M230" s="386"/>
      <c r="N230" s="386"/>
      <c r="O230" s="386"/>
      <c r="P230" s="386"/>
      <c r="Q230" s="386"/>
      <c r="R230" s="386"/>
      <c r="S230" s="336"/>
      <c r="T230" s="336"/>
      <c r="U230" s="336"/>
      <c r="V230" s="336"/>
      <c r="W230" s="336"/>
      <c r="X230" s="336"/>
    </row>
    <row r="231" spans="3:24" s="60" customFormat="1" x14ac:dyDescent="0.25">
      <c r="C231" s="61"/>
      <c r="H231" s="386"/>
      <c r="I231" s="386"/>
      <c r="J231" s="386"/>
      <c r="K231" s="386"/>
      <c r="L231" s="386"/>
      <c r="M231" s="386"/>
      <c r="N231" s="386"/>
      <c r="O231" s="386"/>
      <c r="P231" s="386"/>
      <c r="Q231" s="386"/>
      <c r="R231" s="386"/>
      <c r="S231" s="336"/>
      <c r="T231" s="336"/>
      <c r="U231" s="336"/>
      <c r="V231" s="336"/>
      <c r="W231" s="336"/>
      <c r="X231" s="336"/>
    </row>
    <row r="232" spans="3:24" s="60" customFormat="1" x14ac:dyDescent="0.25">
      <c r="C232" s="61"/>
      <c r="H232" s="386"/>
      <c r="I232" s="386"/>
      <c r="J232" s="386"/>
      <c r="K232" s="386"/>
      <c r="L232" s="386"/>
      <c r="M232" s="386"/>
      <c r="N232" s="386"/>
      <c r="O232" s="386"/>
      <c r="P232" s="386"/>
      <c r="Q232" s="386"/>
      <c r="R232" s="386"/>
      <c r="S232" s="336"/>
      <c r="T232" s="336"/>
      <c r="U232" s="336"/>
      <c r="V232" s="336"/>
      <c r="W232" s="336"/>
      <c r="X232" s="336"/>
    </row>
    <row r="233" spans="3:24" s="60" customFormat="1" x14ac:dyDescent="0.25">
      <c r="C233" s="61"/>
      <c r="H233" s="386"/>
      <c r="I233" s="386"/>
      <c r="J233" s="386"/>
      <c r="K233" s="386"/>
      <c r="L233" s="386"/>
      <c r="M233" s="386"/>
      <c r="N233" s="386"/>
      <c r="O233" s="386"/>
      <c r="P233" s="386"/>
      <c r="Q233" s="386"/>
      <c r="R233" s="386"/>
      <c r="S233" s="336"/>
      <c r="T233" s="336"/>
      <c r="U233" s="336"/>
      <c r="V233" s="336"/>
      <c r="W233" s="336"/>
      <c r="X233" s="336"/>
    </row>
    <row r="234" spans="3:24" s="60" customFormat="1" x14ac:dyDescent="0.25">
      <c r="C234" s="61"/>
      <c r="H234" s="386"/>
      <c r="I234" s="386"/>
      <c r="J234" s="386"/>
      <c r="K234" s="386"/>
      <c r="L234" s="386"/>
      <c r="M234" s="386"/>
      <c r="N234" s="386"/>
      <c r="O234" s="386"/>
      <c r="P234" s="386"/>
      <c r="Q234" s="386"/>
      <c r="R234" s="386"/>
      <c r="S234" s="336"/>
      <c r="T234" s="336"/>
      <c r="U234" s="336"/>
      <c r="V234" s="336"/>
      <c r="W234" s="336"/>
      <c r="X234" s="336"/>
    </row>
    <row r="235" spans="3:24" s="60" customFormat="1" x14ac:dyDescent="0.25">
      <c r="C235" s="61"/>
      <c r="H235" s="386"/>
      <c r="I235" s="386"/>
      <c r="J235" s="386"/>
      <c r="K235" s="386"/>
      <c r="L235" s="386"/>
      <c r="M235" s="386"/>
      <c r="N235" s="386"/>
      <c r="O235" s="386"/>
      <c r="P235" s="386"/>
      <c r="Q235" s="386"/>
      <c r="R235" s="386"/>
      <c r="S235" s="336"/>
      <c r="T235" s="336"/>
      <c r="U235" s="336"/>
      <c r="V235" s="336"/>
      <c r="W235" s="336"/>
      <c r="X235" s="336"/>
    </row>
    <row r="236" spans="3:24" s="60" customFormat="1" x14ac:dyDescent="0.25">
      <c r="C236" s="61"/>
      <c r="H236" s="386"/>
      <c r="I236" s="386"/>
      <c r="J236" s="386"/>
      <c r="K236" s="386"/>
      <c r="L236" s="386"/>
      <c r="M236" s="386"/>
      <c r="N236" s="386"/>
      <c r="O236" s="386"/>
      <c r="P236" s="386"/>
      <c r="Q236" s="386"/>
      <c r="R236" s="386"/>
      <c r="S236" s="336"/>
      <c r="T236" s="336"/>
      <c r="U236" s="336"/>
      <c r="V236" s="336"/>
      <c r="W236" s="336"/>
      <c r="X236" s="336"/>
    </row>
    <row r="237" spans="3:24" s="60" customFormat="1" x14ac:dyDescent="0.25">
      <c r="C237" s="61"/>
      <c r="H237" s="386"/>
      <c r="I237" s="386"/>
      <c r="J237" s="386"/>
      <c r="K237" s="386"/>
      <c r="L237" s="386"/>
      <c r="M237" s="386"/>
      <c r="N237" s="386"/>
      <c r="O237" s="386"/>
      <c r="P237" s="386"/>
      <c r="Q237" s="386"/>
      <c r="R237" s="386"/>
      <c r="S237" s="336"/>
      <c r="T237" s="336"/>
      <c r="U237" s="336"/>
      <c r="V237" s="336"/>
      <c r="W237" s="336"/>
      <c r="X237" s="336"/>
    </row>
    <row r="238" spans="3:24" s="60" customFormat="1" x14ac:dyDescent="0.25">
      <c r="C238" s="61"/>
      <c r="H238" s="386"/>
      <c r="I238" s="386"/>
      <c r="J238" s="386"/>
      <c r="K238" s="386"/>
      <c r="L238" s="386"/>
      <c r="M238" s="386"/>
      <c r="N238" s="386"/>
      <c r="O238" s="386"/>
      <c r="P238" s="386"/>
      <c r="Q238" s="386"/>
      <c r="R238" s="386"/>
      <c r="S238" s="336"/>
      <c r="T238" s="336"/>
      <c r="U238" s="336"/>
      <c r="V238" s="336"/>
      <c r="W238" s="336"/>
      <c r="X238" s="336"/>
    </row>
    <row r="239" spans="3:24" s="60" customFormat="1" x14ac:dyDescent="0.25">
      <c r="C239" s="61"/>
      <c r="H239" s="386"/>
      <c r="I239" s="386"/>
      <c r="J239" s="386"/>
      <c r="K239" s="386"/>
      <c r="L239" s="386"/>
      <c r="M239" s="386"/>
      <c r="N239" s="386"/>
      <c r="O239" s="386"/>
      <c r="P239" s="386"/>
      <c r="Q239" s="386"/>
      <c r="R239" s="386"/>
      <c r="S239" s="336"/>
      <c r="T239" s="336"/>
      <c r="U239" s="336"/>
      <c r="V239" s="336"/>
      <c r="W239" s="336"/>
      <c r="X239" s="336"/>
    </row>
    <row r="240" spans="3:24" s="60" customFormat="1" x14ac:dyDescent="0.25">
      <c r="C240" s="61"/>
      <c r="H240" s="386"/>
      <c r="I240" s="386"/>
      <c r="J240" s="386"/>
      <c r="K240" s="386"/>
      <c r="L240" s="386"/>
      <c r="M240" s="386"/>
      <c r="N240" s="386"/>
      <c r="O240" s="386"/>
      <c r="P240" s="386"/>
      <c r="Q240" s="386"/>
      <c r="R240" s="386"/>
      <c r="S240" s="336"/>
      <c r="T240" s="336"/>
      <c r="U240" s="336"/>
      <c r="V240" s="336"/>
      <c r="W240" s="336"/>
      <c r="X240" s="336"/>
    </row>
    <row r="241" spans="3:24" s="60" customFormat="1" x14ac:dyDescent="0.25">
      <c r="C241" s="61"/>
      <c r="H241" s="386"/>
      <c r="I241" s="386"/>
      <c r="J241" s="386"/>
      <c r="K241" s="386"/>
      <c r="L241" s="386"/>
      <c r="M241" s="386"/>
      <c r="N241" s="386"/>
      <c r="O241" s="386"/>
      <c r="P241" s="386"/>
      <c r="Q241" s="386"/>
      <c r="R241" s="386"/>
      <c r="S241" s="336"/>
      <c r="T241" s="336"/>
      <c r="U241" s="336"/>
      <c r="V241" s="336"/>
      <c r="W241" s="336"/>
      <c r="X241" s="336"/>
    </row>
    <row r="242" spans="3:24" s="60" customFormat="1" x14ac:dyDescent="0.25">
      <c r="C242" s="61"/>
      <c r="H242" s="386"/>
      <c r="I242" s="386"/>
      <c r="J242" s="386"/>
      <c r="K242" s="386"/>
      <c r="L242" s="386"/>
      <c r="M242" s="386"/>
      <c r="N242" s="386"/>
      <c r="O242" s="386"/>
      <c r="P242" s="386"/>
      <c r="Q242" s="386"/>
      <c r="R242" s="386"/>
      <c r="S242" s="336"/>
      <c r="T242" s="336"/>
      <c r="U242" s="336"/>
      <c r="V242" s="336"/>
      <c r="W242" s="336"/>
      <c r="X242" s="336"/>
    </row>
    <row r="243" spans="3:24" s="60" customFormat="1" x14ac:dyDescent="0.25">
      <c r="C243" s="61"/>
      <c r="H243" s="386"/>
      <c r="I243" s="386"/>
      <c r="J243" s="386"/>
      <c r="K243" s="386"/>
      <c r="L243" s="386"/>
      <c r="M243" s="386"/>
      <c r="N243" s="386"/>
      <c r="O243" s="386"/>
      <c r="P243" s="386"/>
      <c r="Q243" s="386"/>
      <c r="R243" s="386"/>
      <c r="S243" s="336"/>
      <c r="T243" s="336"/>
      <c r="U243" s="336"/>
      <c r="V243" s="336"/>
      <c r="W243" s="336"/>
      <c r="X243" s="336"/>
    </row>
    <row r="244" spans="3:24" s="60" customFormat="1" x14ac:dyDescent="0.25">
      <c r="C244" s="61"/>
      <c r="H244" s="386"/>
      <c r="I244" s="386"/>
      <c r="J244" s="386"/>
      <c r="K244" s="386"/>
      <c r="L244" s="386"/>
      <c r="M244" s="386"/>
      <c r="N244" s="386"/>
      <c r="O244" s="386"/>
      <c r="P244" s="386"/>
      <c r="Q244" s="386"/>
      <c r="R244" s="386"/>
      <c r="S244" s="336"/>
      <c r="T244" s="336"/>
      <c r="U244" s="336"/>
      <c r="V244" s="336"/>
      <c r="W244" s="336"/>
      <c r="X244" s="336"/>
    </row>
    <row r="245" spans="3:24" s="60" customFormat="1" x14ac:dyDescent="0.25">
      <c r="C245" s="61"/>
      <c r="H245" s="386"/>
      <c r="I245" s="386"/>
      <c r="J245" s="386"/>
      <c r="K245" s="386"/>
      <c r="L245" s="386"/>
      <c r="M245" s="386"/>
      <c r="N245" s="386"/>
      <c r="O245" s="386"/>
      <c r="P245" s="386"/>
      <c r="Q245" s="386"/>
      <c r="R245" s="386"/>
      <c r="S245" s="336"/>
      <c r="T245" s="336"/>
      <c r="U245" s="336"/>
      <c r="V245" s="336"/>
      <c r="W245" s="336"/>
      <c r="X245" s="336"/>
    </row>
    <row r="246" spans="3:24" s="60" customFormat="1" x14ac:dyDescent="0.25">
      <c r="C246" s="61"/>
      <c r="H246" s="386"/>
      <c r="I246" s="386"/>
      <c r="J246" s="386"/>
      <c r="K246" s="386"/>
      <c r="L246" s="386"/>
      <c r="M246" s="386"/>
      <c r="N246" s="386"/>
      <c r="O246" s="386"/>
      <c r="P246" s="386"/>
      <c r="Q246" s="386"/>
      <c r="R246" s="386"/>
      <c r="S246" s="336"/>
      <c r="T246" s="336"/>
      <c r="U246" s="336"/>
      <c r="V246" s="336"/>
      <c r="W246" s="336"/>
      <c r="X246" s="336"/>
    </row>
    <row r="247" spans="3:24" s="60" customFormat="1" x14ac:dyDescent="0.25">
      <c r="C247" s="61"/>
      <c r="H247" s="386"/>
      <c r="I247" s="386"/>
      <c r="J247" s="386"/>
      <c r="K247" s="386"/>
      <c r="L247" s="386"/>
      <c r="M247" s="386"/>
      <c r="N247" s="386"/>
      <c r="O247" s="386"/>
      <c r="P247" s="386"/>
      <c r="Q247" s="386"/>
      <c r="R247" s="386"/>
      <c r="S247" s="336"/>
      <c r="T247" s="336"/>
      <c r="U247" s="336"/>
      <c r="V247" s="336"/>
      <c r="W247" s="336"/>
      <c r="X247" s="336"/>
    </row>
    <row r="248" spans="3:24" s="60" customFormat="1" x14ac:dyDescent="0.25">
      <c r="C248" s="61"/>
      <c r="H248" s="386"/>
      <c r="I248" s="386"/>
      <c r="J248" s="386"/>
      <c r="K248" s="386"/>
      <c r="L248" s="386"/>
      <c r="M248" s="386"/>
      <c r="N248" s="386"/>
      <c r="O248" s="386"/>
      <c r="P248" s="386"/>
      <c r="Q248" s="386"/>
      <c r="R248" s="386"/>
      <c r="S248" s="336"/>
      <c r="T248" s="336"/>
      <c r="U248" s="336"/>
      <c r="V248" s="336"/>
      <c r="W248" s="336"/>
      <c r="X248" s="336"/>
    </row>
    <row r="249" spans="3:24" s="60" customFormat="1" x14ac:dyDescent="0.25">
      <c r="C249" s="61"/>
      <c r="H249" s="386"/>
      <c r="I249" s="386"/>
      <c r="J249" s="386"/>
      <c r="K249" s="386"/>
      <c r="L249" s="386"/>
      <c r="M249" s="386"/>
      <c r="N249" s="386"/>
      <c r="O249" s="386"/>
      <c r="P249" s="386"/>
      <c r="Q249" s="386"/>
      <c r="R249" s="386"/>
      <c r="S249" s="336"/>
      <c r="T249" s="336"/>
      <c r="U249" s="336"/>
      <c r="V249" s="336"/>
      <c r="W249" s="336"/>
      <c r="X249" s="336"/>
    </row>
    <row r="250" spans="3:24" s="60" customFormat="1" x14ac:dyDescent="0.25">
      <c r="C250" s="61"/>
      <c r="H250" s="386"/>
      <c r="I250" s="386"/>
      <c r="J250" s="386"/>
      <c r="K250" s="386"/>
      <c r="L250" s="386"/>
      <c r="M250" s="386"/>
      <c r="N250" s="386"/>
      <c r="O250" s="386"/>
      <c r="P250" s="386"/>
      <c r="Q250" s="386"/>
      <c r="R250" s="386"/>
      <c r="S250" s="336"/>
      <c r="T250" s="336"/>
      <c r="U250" s="336"/>
      <c r="V250" s="336"/>
      <c r="W250" s="336"/>
      <c r="X250" s="336"/>
    </row>
    <row r="251" spans="3:24" s="60" customFormat="1" x14ac:dyDescent="0.25">
      <c r="C251" s="61"/>
      <c r="H251" s="386"/>
      <c r="I251" s="386"/>
      <c r="J251" s="386"/>
      <c r="K251" s="386"/>
      <c r="L251" s="386"/>
      <c r="M251" s="386"/>
      <c r="N251" s="386"/>
      <c r="O251" s="386"/>
      <c r="P251" s="386"/>
      <c r="Q251" s="386"/>
      <c r="R251" s="386"/>
      <c r="S251" s="336"/>
      <c r="T251" s="336"/>
      <c r="U251" s="336"/>
      <c r="V251" s="336"/>
      <c r="W251" s="336"/>
      <c r="X251" s="336"/>
    </row>
    <row r="252" spans="3:24" s="60" customFormat="1" x14ac:dyDescent="0.25">
      <c r="C252" s="61"/>
      <c r="H252" s="386"/>
      <c r="I252" s="386"/>
      <c r="J252" s="386"/>
      <c r="K252" s="386"/>
      <c r="L252" s="386"/>
      <c r="M252" s="386"/>
      <c r="N252" s="386"/>
      <c r="O252" s="386"/>
      <c r="P252" s="386"/>
      <c r="Q252" s="386"/>
      <c r="R252" s="386"/>
      <c r="S252" s="336"/>
      <c r="T252" s="336"/>
      <c r="U252" s="336"/>
      <c r="V252" s="336"/>
      <c r="W252" s="336"/>
      <c r="X252" s="336"/>
    </row>
    <row r="253" spans="3:24" s="60" customFormat="1" x14ac:dyDescent="0.25">
      <c r="C253" s="61"/>
      <c r="H253" s="386"/>
      <c r="I253" s="386"/>
      <c r="J253" s="386"/>
      <c r="K253" s="386"/>
      <c r="L253" s="386"/>
      <c r="M253" s="386"/>
      <c r="N253" s="386"/>
      <c r="O253" s="386"/>
      <c r="P253" s="386"/>
      <c r="Q253" s="386"/>
      <c r="R253" s="386"/>
      <c r="S253" s="336"/>
      <c r="T253" s="336"/>
      <c r="U253" s="336"/>
      <c r="V253" s="336"/>
      <c r="W253" s="336"/>
      <c r="X253" s="336"/>
    </row>
    <row r="254" spans="3:24" s="60" customFormat="1" x14ac:dyDescent="0.25">
      <c r="C254" s="61"/>
      <c r="H254" s="386"/>
      <c r="I254" s="386"/>
      <c r="J254" s="386"/>
      <c r="K254" s="386"/>
      <c r="L254" s="386"/>
      <c r="M254" s="386"/>
      <c r="N254" s="386"/>
      <c r="O254" s="386"/>
      <c r="P254" s="386"/>
      <c r="Q254" s="386"/>
      <c r="R254" s="386"/>
      <c r="S254" s="336"/>
      <c r="T254" s="336"/>
      <c r="U254" s="336"/>
      <c r="V254" s="336"/>
      <c r="W254" s="336"/>
      <c r="X254" s="336"/>
    </row>
    <row r="255" spans="3:24" s="60" customFormat="1" x14ac:dyDescent="0.25">
      <c r="C255" s="61"/>
      <c r="H255" s="386"/>
      <c r="I255" s="386"/>
      <c r="J255" s="386"/>
      <c r="K255" s="386"/>
      <c r="L255" s="386"/>
      <c r="M255" s="386"/>
      <c r="N255" s="386"/>
      <c r="O255" s="386"/>
      <c r="P255" s="386"/>
      <c r="Q255" s="386"/>
      <c r="R255" s="386"/>
      <c r="S255" s="336"/>
      <c r="T255" s="336"/>
      <c r="U255" s="336"/>
      <c r="V255" s="336"/>
      <c r="W255" s="336"/>
      <c r="X255" s="336"/>
    </row>
    <row r="256" spans="3:24" s="60" customFormat="1" x14ac:dyDescent="0.25">
      <c r="C256" s="61"/>
      <c r="H256" s="386"/>
      <c r="I256" s="386"/>
      <c r="J256" s="386"/>
      <c r="K256" s="386"/>
      <c r="L256" s="386"/>
      <c r="M256" s="386"/>
      <c r="N256" s="386"/>
      <c r="O256" s="386"/>
      <c r="P256" s="386"/>
      <c r="Q256" s="386"/>
      <c r="R256" s="386"/>
      <c r="S256" s="336"/>
      <c r="T256" s="336"/>
      <c r="U256" s="336"/>
      <c r="V256" s="336"/>
      <c r="W256" s="336"/>
      <c r="X256" s="336"/>
    </row>
    <row r="257" spans="3:24" s="60" customFormat="1" x14ac:dyDescent="0.25">
      <c r="C257" s="61"/>
      <c r="H257" s="386"/>
      <c r="I257" s="386"/>
      <c r="J257" s="386"/>
      <c r="K257" s="386"/>
      <c r="L257" s="386"/>
      <c r="M257" s="386"/>
      <c r="N257" s="386"/>
      <c r="O257" s="386"/>
      <c r="P257" s="386"/>
      <c r="Q257" s="386"/>
      <c r="R257" s="386"/>
      <c r="S257" s="336"/>
      <c r="T257" s="336"/>
      <c r="U257" s="336"/>
      <c r="V257" s="336"/>
      <c r="W257" s="336"/>
      <c r="X257" s="336"/>
    </row>
    <row r="258" spans="3:24" s="60" customFormat="1" x14ac:dyDescent="0.25">
      <c r="C258" s="61"/>
      <c r="H258" s="386"/>
      <c r="I258" s="386"/>
      <c r="J258" s="386"/>
      <c r="K258" s="386"/>
      <c r="L258" s="386"/>
      <c r="M258" s="386"/>
      <c r="N258" s="386"/>
      <c r="O258" s="386"/>
      <c r="P258" s="386"/>
      <c r="Q258" s="386"/>
      <c r="R258" s="386"/>
      <c r="S258" s="336"/>
      <c r="T258" s="336"/>
      <c r="U258" s="336"/>
      <c r="V258" s="336"/>
      <c r="W258" s="336"/>
      <c r="X258" s="336"/>
    </row>
    <row r="259" spans="3:24" s="60" customFormat="1" x14ac:dyDescent="0.25">
      <c r="C259" s="61"/>
      <c r="H259" s="386"/>
      <c r="I259" s="386"/>
      <c r="J259" s="386"/>
      <c r="K259" s="386"/>
      <c r="L259" s="386"/>
      <c r="M259" s="386"/>
      <c r="N259" s="386"/>
      <c r="O259" s="386"/>
      <c r="P259" s="386"/>
      <c r="Q259" s="386"/>
      <c r="R259" s="386"/>
      <c r="S259" s="336"/>
      <c r="T259" s="336"/>
      <c r="U259" s="336"/>
      <c r="V259" s="336"/>
      <c r="W259" s="336"/>
      <c r="X259" s="336"/>
    </row>
    <row r="260" spans="3:24" s="60" customFormat="1" x14ac:dyDescent="0.25">
      <c r="C260" s="61"/>
      <c r="H260" s="386"/>
      <c r="I260" s="386"/>
      <c r="J260" s="386"/>
      <c r="K260" s="386"/>
      <c r="L260" s="386"/>
      <c r="M260" s="386"/>
      <c r="N260" s="386"/>
      <c r="O260" s="386"/>
      <c r="P260" s="386"/>
      <c r="Q260" s="386"/>
      <c r="R260" s="386"/>
      <c r="S260" s="336"/>
      <c r="T260" s="336"/>
      <c r="U260" s="336"/>
      <c r="V260" s="336"/>
      <c r="W260" s="336"/>
      <c r="X260" s="336"/>
    </row>
    <row r="261" spans="3:24" s="60" customFormat="1" x14ac:dyDescent="0.25">
      <c r="C261" s="61"/>
      <c r="H261" s="386"/>
      <c r="I261" s="386"/>
      <c r="J261" s="386"/>
      <c r="K261" s="386"/>
      <c r="L261" s="386"/>
      <c r="M261" s="386"/>
      <c r="N261" s="386"/>
      <c r="O261" s="386"/>
      <c r="P261" s="386"/>
      <c r="Q261" s="386"/>
      <c r="R261" s="386"/>
      <c r="S261" s="336"/>
      <c r="T261" s="336"/>
      <c r="U261" s="336"/>
      <c r="V261" s="336"/>
      <c r="W261" s="336"/>
      <c r="X261" s="336"/>
    </row>
    <row r="262" spans="3:24" s="60" customFormat="1" x14ac:dyDescent="0.25">
      <c r="C262" s="61"/>
      <c r="H262" s="386"/>
      <c r="I262" s="386"/>
      <c r="J262" s="386"/>
      <c r="K262" s="386"/>
      <c r="L262" s="386"/>
      <c r="M262" s="386"/>
      <c r="N262" s="386"/>
      <c r="O262" s="386"/>
      <c r="P262" s="386"/>
      <c r="Q262" s="386"/>
      <c r="R262" s="386"/>
      <c r="S262" s="336"/>
      <c r="T262" s="336"/>
      <c r="U262" s="336"/>
      <c r="V262" s="336"/>
      <c r="W262" s="336"/>
      <c r="X262" s="336"/>
    </row>
    <row r="263" spans="3:24" s="60" customFormat="1" x14ac:dyDescent="0.25">
      <c r="C263" s="61"/>
      <c r="H263" s="386"/>
      <c r="I263" s="386"/>
      <c r="J263" s="386"/>
      <c r="K263" s="386"/>
      <c r="L263" s="386"/>
      <c r="M263" s="386"/>
      <c r="N263" s="386"/>
      <c r="O263" s="386"/>
      <c r="P263" s="386"/>
      <c r="Q263" s="386"/>
      <c r="R263" s="386"/>
      <c r="S263" s="336"/>
      <c r="T263" s="336"/>
      <c r="U263" s="336"/>
      <c r="V263" s="336"/>
      <c r="W263" s="336"/>
      <c r="X263" s="336"/>
    </row>
    <row r="264" spans="3:24" s="60" customFormat="1" x14ac:dyDescent="0.25">
      <c r="C264" s="61"/>
      <c r="H264" s="386"/>
      <c r="I264" s="386"/>
      <c r="J264" s="386"/>
      <c r="K264" s="386"/>
      <c r="L264" s="386"/>
      <c r="M264" s="386"/>
      <c r="N264" s="386"/>
      <c r="O264" s="386"/>
      <c r="P264" s="386"/>
      <c r="Q264" s="386"/>
      <c r="R264" s="386"/>
      <c r="S264" s="336"/>
      <c r="T264" s="336"/>
      <c r="U264" s="336"/>
      <c r="V264" s="336"/>
      <c r="W264" s="336"/>
      <c r="X264" s="336"/>
    </row>
    <row r="265" spans="3:24" s="60" customFormat="1" x14ac:dyDescent="0.25">
      <c r="C265" s="61"/>
      <c r="H265" s="386"/>
      <c r="I265" s="386"/>
      <c r="J265" s="386"/>
      <c r="K265" s="386"/>
      <c r="L265" s="386"/>
      <c r="M265" s="386"/>
      <c r="N265" s="386"/>
      <c r="O265" s="386"/>
      <c r="P265" s="386"/>
      <c r="Q265" s="386"/>
      <c r="R265" s="386"/>
      <c r="S265" s="336"/>
      <c r="T265" s="336"/>
      <c r="U265" s="336"/>
      <c r="V265" s="336"/>
      <c r="W265" s="336"/>
      <c r="X265" s="336"/>
    </row>
    <row r="266" spans="3:24" s="60" customFormat="1" x14ac:dyDescent="0.25">
      <c r="C266" s="61"/>
      <c r="H266" s="386"/>
      <c r="I266" s="386"/>
      <c r="J266" s="386"/>
      <c r="K266" s="386"/>
      <c r="L266" s="386"/>
      <c r="M266" s="386"/>
      <c r="N266" s="386"/>
      <c r="O266" s="386"/>
      <c r="P266" s="386"/>
      <c r="Q266" s="386"/>
      <c r="R266" s="386"/>
      <c r="S266" s="336"/>
      <c r="T266" s="336"/>
      <c r="U266" s="336"/>
      <c r="V266" s="336"/>
      <c r="W266" s="336"/>
      <c r="X266" s="336"/>
    </row>
    <row r="267" spans="3:24" s="60" customFormat="1" x14ac:dyDescent="0.25">
      <c r="C267" s="61"/>
      <c r="H267" s="386"/>
      <c r="I267" s="386"/>
      <c r="J267" s="386"/>
      <c r="K267" s="386"/>
      <c r="L267" s="386"/>
      <c r="M267" s="386"/>
      <c r="N267" s="386"/>
      <c r="O267" s="386"/>
      <c r="P267" s="386"/>
      <c r="Q267" s="386"/>
      <c r="R267" s="386"/>
      <c r="S267" s="336"/>
      <c r="T267" s="336"/>
      <c r="U267" s="336"/>
      <c r="V267" s="336"/>
      <c r="W267" s="336"/>
      <c r="X267" s="336"/>
    </row>
    <row r="268" spans="3:24" s="60" customFormat="1" x14ac:dyDescent="0.25">
      <c r="C268" s="61"/>
      <c r="H268" s="386"/>
      <c r="I268" s="386"/>
      <c r="J268" s="386"/>
      <c r="K268" s="386"/>
      <c r="L268" s="386"/>
      <c r="M268" s="386"/>
      <c r="N268" s="386"/>
      <c r="O268" s="386"/>
      <c r="P268" s="386"/>
      <c r="Q268" s="386"/>
      <c r="R268" s="386"/>
      <c r="S268" s="336"/>
      <c r="T268" s="336"/>
      <c r="U268" s="336"/>
      <c r="V268" s="336"/>
      <c r="W268" s="336"/>
      <c r="X268" s="336"/>
    </row>
    <row r="269" spans="3:24" s="60" customFormat="1" x14ac:dyDescent="0.25">
      <c r="C269" s="61"/>
      <c r="H269" s="386"/>
      <c r="I269" s="386"/>
      <c r="J269" s="386"/>
      <c r="K269" s="386"/>
      <c r="L269" s="386"/>
      <c r="M269" s="386"/>
      <c r="N269" s="386"/>
      <c r="O269" s="386"/>
      <c r="P269" s="386"/>
      <c r="Q269" s="386"/>
      <c r="R269" s="386"/>
      <c r="S269" s="336"/>
      <c r="T269" s="336"/>
      <c r="U269" s="336"/>
      <c r="V269" s="336"/>
      <c r="W269" s="336"/>
      <c r="X269" s="336"/>
    </row>
    <row r="270" spans="3:24" s="60" customFormat="1" x14ac:dyDescent="0.25">
      <c r="C270" s="61"/>
      <c r="H270" s="386"/>
      <c r="I270" s="386"/>
      <c r="J270" s="386"/>
      <c r="K270" s="386"/>
      <c r="L270" s="386"/>
      <c r="M270" s="386"/>
      <c r="N270" s="386"/>
      <c r="O270" s="386"/>
      <c r="P270" s="386"/>
      <c r="Q270" s="386"/>
      <c r="R270" s="386"/>
      <c r="S270" s="336"/>
      <c r="T270" s="336"/>
      <c r="U270" s="336"/>
      <c r="V270" s="336"/>
      <c r="W270" s="336"/>
      <c r="X270" s="336"/>
    </row>
    <row r="271" spans="3:24" s="60" customFormat="1" x14ac:dyDescent="0.25">
      <c r="C271" s="61"/>
      <c r="H271" s="386"/>
      <c r="I271" s="386"/>
      <c r="J271" s="386"/>
      <c r="K271" s="386"/>
      <c r="L271" s="386"/>
      <c r="M271" s="386"/>
      <c r="N271" s="386"/>
      <c r="O271" s="386"/>
      <c r="P271" s="386"/>
      <c r="Q271" s="386"/>
      <c r="R271" s="386"/>
      <c r="S271" s="336"/>
      <c r="T271" s="336"/>
      <c r="U271" s="336"/>
      <c r="V271" s="336"/>
      <c r="W271" s="336"/>
      <c r="X271" s="336"/>
    </row>
    <row r="272" spans="3:24" s="60" customFormat="1" x14ac:dyDescent="0.25">
      <c r="C272" s="61"/>
      <c r="H272" s="386"/>
      <c r="I272" s="386"/>
      <c r="J272" s="386"/>
      <c r="K272" s="386"/>
      <c r="L272" s="386"/>
      <c r="M272" s="386"/>
      <c r="N272" s="386"/>
      <c r="O272" s="386"/>
      <c r="P272" s="386"/>
      <c r="Q272" s="386"/>
      <c r="R272" s="386"/>
      <c r="S272" s="336"/>
      <c r="T272" s="336"/>
      <c r="U272" s="336"/>
      <c r="V272" s="336"/>
      <c r="W272" s="336"/>
      <c r="X272" s="336"/>
    </row>
    <row r="273" spans="3:24" s="60" customFormat="1" x14ac:dyDescent="0.25">
      <c r="C273" s="61"/>
      <c r="H273" s="386"/>
      <c r="I273" s="386"/>
      <c r="J273" s="386"/>
      <c r="K273" s="386"/>
      <c r="L273" s="386"/>
      <c r="M273" s="386"/>
      <c r="N273" s="386"/>
      <c r="O273" s="386"/>
      <c r="P273" s="386"/>
      <c r="Q273" s="386"/>
      <c r="R273" s="386"/>
      <c r="S273" s="336"/>
      <c r="T273" s="336"/>
      <c r="U273" s="336"/>
      <c r="V273" s="336"/>
      <c r="W273" s="336"/>
      <c r="X273" s="336"/>
    </row>
    <row r="274" spans="3:24" s="60" customFormat="1" x14ac:dyDescent="0.25">
      <c r="C274" s="61"/>
      <c r="H274" s="386"/>
      <c r="I274" s="386"/>
      <c r="J274" s="386"/>
      <c r="K274" s="386"/>
      <c r="L274" s="386"/>
      <c r="M274" s="386"/>
      <c r="N274" s="386"/>
      <c r="O274" s="386"/>
      <c r="P274" s="386"/>
      <c r="Q274" s="386"/>
      <c r="R274" s="386"/>
      <c r="S274" s="336"/>
      <c r="T274" s="336"/>
      <c r="U274" s="336"/>
      <c r="V274" s="336"/>
      <c r="W274" s="336"/>
      <c r="X274" s="336"/>
    </row>
    <row r="275" spans="3:24" s="60" customFormat="1" x14ac:dyDescent="0.25">
      <c r="C275" s="61"/>
      <c r="H275" s="386"/>
      <c r="I275" s="386"/>
      <c r="J275" s="386"/>
      <c r="K275" s="386"/>
      <c r="L275" s="386"/>
      <c r="M275" s="386"/>
      <c r="N275" s="386"/>
      <c r="O275" s="386"/>
      <c r="P275" s="386"/>
      <c r="Q275" s="386"/>
      <c r="R275" s="386"/>
      <c r="S275" s="336"/>
      <c r="T275" s="336"/>
      <c r="U275" s="336"/>
      <c r="V275" s="336"/>
      <c r="W275" s="336"/>
      <c r="X275" s="336"/>
    </row>
    <row r="276" spans="3:24" s="60" customFormat="1" x14ac:dyDescent="0.25">
      <c r="C276" s="61"/>
      <c r="H276" s="386"/>
      <c r="I276" s="386"/>
      <c r="J276" s="386"/>
      <c r="K276" s="386"/>
      <c r="L276" s="386"/>
      <c r="M276" s="386"/>
      <c r="N276" s="386"/>
      <c r="O276" s="386"/>
      <c r="P276" s="386"/>
      <c r="Q276" s="386"/>
      <c r="R276" s="386"/>
      <c r="S276" s="336"/>
      <c r="T276" s="336"/>
      <c r="U276" s="336"/>
      <c r="V276" s="336"/>
      <c r="W276" s="336"/>
      <c r="X276" s="336"/>
    </row>
    <row r="277" spans="3:24" s="60" customFormat="1" x14ac:dyDescent="0.25">
      <c r="C277" s="61"/>
      <c r="H277" s="386"/>
      <c r="I277" s="386"/>
      <c r="J277" s="386"/>
      <c r="K277" s="386"/>
      <c r="L277" s="386"/>
      <c r="M277" s="386"/>
      <c r="N277" s="386"/>
      <c r="O277" s="386"/>
      <c r="P277" s="386"/>
      <c r="Q277" s="386"/>
      <c r="R277" s="386"/>
      <c r="S277" s="336"/>
      <c r="T277" s="336"/>
      <c r="U277" s="336"/>
      <c r="V277" s="336"/>
      <c r="W277" s="336"/>
      <c r="X277" s="336"/>
    </row>
    <row r="278" spans="3:24" s="60" customFormat="1" x14ac:dyDescent="0.25">
      <c r="C278" s="61"/>
      <c r="H278" s="386"/>
      <c r="I278" s="386"/>
      <c r="J278" s="386"/>
      <c r="K278" s="386"/>
      <c r="L278" s="386"/>
      <c r="M278" s="386"/>
      <c r="N278" s="386"/>
      <c r="O278" s="386"/>
      <c r="P278" s="386"/>
      <c r="Q278" s="386"/>
      <c r="R278" s="386"/>
      <c r="S278" s="336"/>
      <c r="T278" s="336"/>
      <c r="U278" s="336"/>
      <c r="V278" s="336"/>
      <c r="W278" s="336"/>
      <c r="X278" s="336"/>
    </row>
    <row r="279" spans="3:24" s="60" customFormat="1" x14ac:dyDescent="0.25">
      <c r="C279" s="61"/>
      <c r="H279" s="386"/>
      <c r="I279" s="386"/>
      <c r="J279" s="386"/>
      <c r="K279" s="386"/>
      <c r="L279" s="386"/>
      <c r="M279" s="386"/>
      <c r="N279" s="386"/>
      <c r="O279" s="386"/>
      <c r="P279" s="386"/>
      <c r="Q279" s="386"/>
      <c r="R279" s="386"/>
      <c r="S279" s="336"/>
      <c r="T279" s="336"/>
      <c r="U279" s="336"/>
      <c r="V279" s="336"/>
      <c r="W279" s="336"/>
      <c r="X279" s="336"/>
    </row>
    <row r="280" spans="3:24" s="60" customFormat="1" x14ac:dyDescent="0.25">
      <c r="C280" s="61"/>
      <c r="H280" s="386"/>
      <c r="I280" s="386"/>
      <c r="J280" s="386"/>
      <c r="K280" s="386"/>
      <c r="L280" s="386"/>
      <c r="M280" s="386"/>
      <c r="N280" s="386"/>
      <c r="O280" s="386"/>
      <c r="P280" s="386"/>
      <c r="Q280" s="386"/>
      <c r="R280" s="386"/>
      <c r="S280" s="336"/>
      <c r="T280" s="336"/>
      <c r="U280" s="336"/>
      <c r="V280" s="336"/>
      <c r="W280" s="336"/>
      <c r="X280" s="336"/>
    </row>
    <row r="281" spans="3:24" s="60" customFormat="1" x14ac:dyDescent="0.25">
      <c r="C281" s="61"/>
      <c r="H281" s="386"/>
      <c r="I281" s="386"/>
      <c r="J281" s="386"/>
      <c r="K281" s="386"/>
      <c r="L281" s="386"/>
      <c r="M281" s="386"/>
      <c r="N281" s="386"/>
      <c r="O281" s="386"/>
      <c r="P281" s="386"/>
      <c r="Q281" s="386"/>
      <c r="R281" s="386"/>
      <c r="S281" s="336"/>
      <c r="T281" s="336"/>
      <c r="U281" s="336"/>
      <c r="V281" s="336"/>
      <c r="W281" s="336"/>
      <c r="X281" s="336"/>
    </row>
    <row r="282" spans="3:24" s="60" customFormat="1" x14ac:dyDescent="0.25">
      <c r="C282" s="61"/>
      <c r="H282" s="386"/>
      <c r="I282" s="386"/>
      <c r="J282" s="386"/>
      <c r="K282" s="386"/>
      <c r="L282" s="386"/>
      <c r="M282" s="386"/>
      <c r="N282" s="386"/>
      <c r="O282" s="386"/>
      <c r="P282" s="386"/>
      <c r="Q282" s="386"/>
      <c r="R282" s="386"/>
      <c r="S282" s="336"/>
      <c r="T282" s="336"/>
      <c r="U282" s="336"/>
      <c r="V282" s="336"/>
      <c r="W282" s="336"/>
      <c r="X282" s="336"/>
    </row>
    <row r="283" spans="3:24" s="60" customFormat="1" x14ac:dyDescent="0.25">
      <c r="C283" s="61"/>
      <c r="H283" s="386"/>
      <c r="I283" s="386"/>
      <c r="J283" s="386"/>
      <c r="K283" s="386"/>
      <c r="L283" s="386"/>
      <c r="M283" s="386"/>
      <c r="N283" s="386"/>
      <c r="O283" s="386"/>
      <c r="P283" s="386"/>
      <c r="Q283" s="386"/>
      <c r="R283" s="386"/>
      <c r="S283" s="336"/>
      <c r="T283" s="336"/>
      <c r="U283" s="336"/>
      <c r="V283" s="336"/>
      <c r="W283" s="336"/>
      <c r="X283" s="336"/>
    </row>
    <row r="284" spans="3:24" s="60" customFormat="1" x14ac:dyDescent="0.25">
      <c r="C284" s="61"/>
      <c r="H284" s="386"/>
      <c r="I284" s="386"/>
      <c r="J284" s="386"/>
      <c r="K284" s="386"/>
      <c r="L284" s="386"/>
      <c r="M284" s="386"/>
      <c r="N284" s="386"/>
      <c r="O284" s="386"/>
      <c r="P284" s="386"/>
      <c r="Q284" s="386"/>
      <c r="R284" s="386"/>
      <c r="S284" s="336"/>
      <c r="T284" s="336"/>
      <c r="U284" s="336"/>
      <c r="V284" s="336"/>
      <c r="W284" s="336"/>
      <c r="X284" s="336"/>
    </row>
    <row r="285" spans="3:24" s="60" customFormat="1" x14ac:dyDescent="0.25">
      <c r="C285" s="61"/>
      <c r="H285" s="386"/>
      <c r="I285" s="386"/>
      <c r="J285" s="386"/>
      <c r="K285" s="386"/>
      <c r="L285" s="386"/>
      <c r="M285" s="386"/>
      <c r="N285" s="386"/>
      <c r="O285" s="386"/>
      <c r="P285" s="386"/>
      <c r="Q285" s="386"/>
      <c r="R285" s="386"/>
      <c r="S285" s="336"/>
      <c r="T285" s="336"/>
      <c r="U285" s="336"/>
      <c r="V285" s="336"/>
      <c r="W285" s="336"/>
      <c r="X285" s="336"/>
    </row>
    <row r="286" spans="3:24" s="60" customFormat="1" x14ac:dyDescent="0.25">
      <c r="C286" s="61"/>
      <c r="H286" s="386"/>
      <c r="I286" s="386"/>
      <c r="J286" s="386"/>
      <c r="K286" s="386"/>
      <c r="L286" s="386"/>
      <c r="M286" s="386"/>
      <c r="N286" s="386"/>
      <c r="O286" s="386"/>
      <c r="P286" s="386"/>
      <c r="Q286" s="386"/>
      <c r="R286" s="386"/>
      <c r="S286" s="336"/>
      <c r="T286" s="336"/>
      <c r="U286" s="336"/>
      <c r="V286" s="336"/>
      <c r="W286" s="336"/>
      <c r="X286" s="336"/>
    </row>
    <row r="287" spans="3:24" s="60" customFormat="1" x14ac:dyDescent="0.25">
      <c r="C287" s="61"/>
      <c r="H287" s="386"/>
      <c r="I287" s="386"/>
      <c r="J287" s="386"/>
      <c r="K287" s="386"/>
      <c r="L287" s="386"/>
      <c r="M287" s="386"/>
      <c r="N287" s="386"/>
      <c r="O287" s="386"/>
      <c r="P287" s="386"/>
      <c r="Q287" s="386"/>
      <c r="R287" s="386"/>
      <c r="S287" s="336"/>
      <c r="T287" s="336"/>
      <c r="U287" s="336"/>
      <c r="V287" s="336"/>
      <c r="W287" s="336"/>
      <c r="X287" s="336"/>
    </row>
    <row r="288" spans="3:24" s="60" customFormat="1" x14ac:dyDescent="0.25">
      <c r="C288" s="61"/>
      <c r="H288" s="386"/>
      <c r="I288" s="386"/>
      <c r="J288" s="386"/>
      <c r="K288" s="386"/>
      <c r="L288" s="386"/>
      <c r="M288" s="386"/>
      <c r="N288" s="386"/>
      <c r="O288" s="386"/>
      <c r="P288" s="386"/>
      <c r="Q288" s="386"/>
      <c r="R288" s="386"/>
      <c r="S288" s="336"/>
      <c r="T288" s="336"/>
      <c r="U288" s="336"/>
      <c r="V288" s="336"/>
      <c r="W288" s="336"/>
      <c r="X288" s="336"/>
    </row>
    <row r="289" spans="3:24" s="60" customFormat="1" x14ac:dyDescent="0.25">
      <c r="C289" s="61"/>
      <c r="H289" s="386"/>
      <c r="I289" s="386"/>
      <c r="J289" s="386"/>
      <c r="K289" s="386"/>
      <c r="L289" s="386"/>
      <c r="M289" s="386"/>
      <c r="N289" s="386"/>
      <c r="O289" s="386"/>
      <c r="P289" s="386"/>
      <c r="Q289" s="386"/>
      <c r="R289" s="386"/>
      <c r="S289" s="336"/>
      <c r="T289" s="336"/>
      <c r="U289" s="336"/>
      <c r="V289" s="336"/>
      <c r="W289" s="336"/>
      <c r="X289" s="336"/>
    </row>
    <row r="290" spans="3:24" s="60" customFormat="1" x14ac:dyDescent="0.25">
      <c r="C290" s="61"/>
      <c r="H290" s="386"/>
      <c r="I290" s="386"/>
      <c r="J290" s="386"/>
      <c r="K290" s="386"/>
      <c r="L290" s="386"/>
      <c r="M290" s="386"/>
      <c r="N290" s="386"/>
      <c r="O290" s="386"/>
      <c r="P290" s="386"/>
      <c r="Q290" s="386"/>
      <c r="R290" s="386"/>
      <c r="S290" s="336"/>
      <c r="T290" s="336"/>
      <c r="U290" s="336"/>
      <c r="V290" s="336"/>
      <c r="W290" s="336"/>
      <c r="X290" s="336"/>
    </row>
    <row r="291" spans="3:24" s="60" customFormat="1" x14ac:dyDescent="0.25">
      <c r="C291" s="61"/>
      <c r="H291" s="386"/>
      <c r="I291" s="386"/>
      <c r="J291" s="386"/>
      <c r="K291" s="386"/>
      <c r="L291" s="386"/>
      <c r="M291" s="386"/>
      <c r="N291" s="386"/>
      <c r="O291" s="386"/>
      <c r="P291" s="386"/>
      <c r="Q291" s="386"/>
      <c r="R291" s="386"/>
      <c r="S291" s="336"/>
      <c r="T291" s="336"/>
      <c r="U291" s="336"/>
      <c r="V291" s="336"/>
      <c r="W291" s="336"/>
      <c r="X291" s="336"/>
    </row>
    <row r="292" spans="3:24" s="60" customFormat="1" x14ac:dyDescent="0.25">
      <c r="C292" s="61"/>
      <c r="H292" s="386"/>
      <c r="I292" s="386"/>
      <c r="J292" s="386"/>
      <c r="K292" s="386"/>
      <c r="L292" s="386"/>
      <c r="M292" s="386"/>
      <c r="N292" s="386"/>
      <c r="O292" s="386"/>
      <c r="P292" s="386"/>
      <c r="Q292" s="386"/>
      <c r="R292" s="386"/>
      <c r="S292" s="336"/>
      <c r="T292" s="336"/>
      <c r="U292" s="336"/>
      <c r="V292" s="336"/>
      <c r="W292" s="336"/>
      <c r="X292" s="336"/>
    </row>
    <row r="293" spans="3:24" s="60" customFormat="1" x14ac:dyDescent="0.25">
      <c r="C293" s="61"/>
      <c r="H293" s="386"/>
      <c r="I293" s="386"/>
      <c r="J293" s="386"/>
      <c r="K293" s="386"/>
      <c r="L293" s="386"/>
      <c r="M293" s="386"/>
      <c r="N293" s="386"/>
      <c r="O293" s="386"/>
      <c r="P293" s="386"/>
      <c r="Q293" s="386"/>
      <c r="R293" s="386"/>
      <c r="S293" s="336"/>
      <c r="T293" s="336"/>
      <c r="U293" s="336"/>
      <c r="V293" s="336"/>
      <c r="W293" s="336"/>
      <c r="X293" s="336"/>
    </row>
    <row r="294" spans="3:24" s="60" customFormat="1" x14ac:dyDescent="0.25">
      <c r="C294" s="61"/>
      <c r="H294" s="386"/>
      <c r="I294" s="386"/>
      <c r="J294" s="386"/>
      <c r="K294" s="386"/>
      <c r="L294" s="386"/>
      <c r="M294" s="386"/>
      <c r="N294" s="386"/>
      <c r="O294" s="386"/>
      <c r="P294" s="386"/>
      <c r="Q294" s="386"/>
      <c r="R294" s="386"/>
      <c r="S294" s="336"/>
      <c r="T294" s="336"/>
      <c r="U294" s="336"/>
      <c r="V294" s="336"/>
      <c r="W294" s="336"/>
      <c r="X294" s="336"/>
    </row>
    <row r="295" spans="3:24" s="60" customFormat="1" x14ac:dyDescent="0.25">
      <c r="C295" s="61"/>
      <c r="H295" s="386"/>
      <c r="I295" s="386"/>
      <c r="J295" s="386"/>
      <c r="K295" s="386"/>
      <c r="L295" s="386"/>
      <c r="M295" s="386"/>
      <c r="N295" s="386"/>
      <c r="O295" s="386"/>
      <c r="P295" s="386"/>
      <c r="Q295" s="386"/>
      <c r="R295" s="386"/>
      <c r="S295" s="336"/>
      <c r="T295" s="336"/>
      <c r="U295" s="336"/>
      <c r="V295" s="336"/>
      <c r="W295" s="336"/>
      <c r="X295" s="336"/>
    </row>
    <row r="296" spans="3:24" s="60" customFormat="1" x14ac:dyDescent="0.25">
      <c r="C296" s="61"/>
      <c r="H296" s="386"/>
      <c r="I296" s="386"/>
      <c r="J296" s="386"/>
      <c r="K296" s="386"/>
      <c r="L296" s="386"/>
      <c r="M296" s="386"/>
      <c r="N296" s="386"/>
      <c r="O296" s="386"/>
      <c r="P296" s="386"/>
      <c r="Q296" s="386"/>
      <c r="R296" s="386"/>
      <c r="S296" s="336"/>
      <c r="T296" s="336"/>
      <c r="U296" s="336"/>
      <c r="V296" s="336"/>
      <c r="W296" s="336"/>
      <c r="X296" s="336"/>
    </row>
    <row r="297" spans="3:24" s="60" customFormat="1" x14ac:dyDescent="0.25">
      <c r="C297" s="61"/>
      <c r="H297" s="386"/>
      <c r="I297" s="386"/>
      <c r="J297" s="386"/>
      <c r="K297" s="386"/>
      <c r="L297" s="386"/>
      <c r="M297" s="386"/>
      <c r="N297" s="386"/>
      <c r="O297" s="386"/>
      <c r="P297" s="386"/>
      <c r="Q297" s="386"/>
      <c r="R297" s="386"/>
      <c r="S297" s="336"/>
      <c r="T297" s="336"/>
      <c r="U297" s="336"/>
      <c r="V297" s="336"/>
      <c r="W297" s="336"/>
      <c r="X297" s="336"/>
    </row>
    <row r="298" spans="3:24" s="60" customFormat="1" x14ac:dyDescent="0.25">
      <c r="C298" s="61"/>
      <c r="H298" s="386"/>
      <c r="I298" s="386"/>
      <c r="J298" s="386"/>
      <c r="K298" s="386"/>
      <c r="L298" s="386"/>
      <c r="M298" s="386"/>
      <c r="N298" s="386"/>
      <c r="O298" s="386"/>
      <c r="P298" s="386"/>
      <c r="Q298" s="386"/>
      <c r="R298" s="386"/>
      <c r="S298" s="336"/>
      <c r="T298" s="336"/>
      <c r="U298" s="336"/>
      <c r="V298" s="336"/>
      <c r="W298" s="336"/>
      <c r="X298" s="336"/>
    </row>
    <row r="299" spans="3:24" s="60" customFormat="1" x14ac:dyDescent="0.25">
      <c r="C299" s="61"/>
      <c r="H299" s="386"/>
      <c r="I299" s="386"/>
      <c r="J299" s="386"/>
      <c r="K299" s="386"/>
      <c r="L299" s="386"/>
      <c r="M299" s="386"/>
      <c r="N299" s="386"/>
      <c r="O299" s="386"/>
      <c r="P299" s="386"/>
      <c r="Q299" s="386"/>
      <c r="R299" s="386"/>
      <c r="S299" s="336"/>
      <c r="T299" s="336"/>
      <c r="U299" s="336"/>
      <c r="V299" s="336"/>
      <c r="W299" s="336"/>
      <c r="X299" s="336"/>
    </row>
    <row r="300" spans="3:24" s="60" customFormat="1" x14ac:dyDescent="0.25">
      <c r="C300" s="61"/>
      <c r="H300" s="386"/>
      <c r="I300" s="386"/>
      <c r="J300" s="386"/>
      <c r="K300" s="386"/>
      <c r="L300" s="386"/>
      <c r="M300" s="386"/>
      <c r="N300" s="386"/>
      <c r="O300" s="386"/>
      <c r="P300" s="386"/>
      <c r="Q300" s="386"/>
      <c r="R300" s="386"/>
      <c r="S300" s="336"/>
      <c r="T300" s="336"/>
      <c r="U300" s="336"/>
      <c r="V300" s="336"/>
      <c r="W300" s="336"/>
      <c r="X300" s="336"/>
    </row>
    <row r="301" spans="3:24" s="60" customFormat="1" x14ac:dyDescent="0.25">
      <c r="C301" s="61"/>
      <c r="H301" s="386"/>
      <c r="I301" s="386"/>
      <c r="J301" s="386"/>
      <c r="K301" s="386"/>
      <c r="L301" s="386"/>
      <c r="M301" s="386"/>
      <c r="N301" s="386"/>
      <c r="O301" s="386"/>
      <c r="P301" s="386"/>
      <c r="Q301" s="386"/>
      <c r="R301" s="386"/>
      <c r="S301" s="336"/>
      <c r="T301" s="336"/>
      <c r="U301" s="336"/>
      <c r="V301" s="336"/>
      <c r="W301" s="336"/>
      <c r="X301" s="336"/>
    </row>
    <row r="302" spans="3:24" s="60" customFormat="1" x14ac:dyDescent="0.25">
      <c r="C302" s="61"/>
      <c r="H302" s="386"/>
      <c r="I302" s="386"/>
      <c r="J302" s="386"/>
      <c r="K302" s="386"/>
      <c r="L302" s="386"/>
      <c r="M302" s="386"/>
      <c r="N302" s="386"/>
      <c r="O302" s="386"/>
      <c r="P302" s="386"/>
      <c r="Q302" s="386"/>
      <c r="R302" s="386"/>
      <c r="S302" s="336"/>
      <c r="T302" s="336"/>
      <c r="U302" s="336"/>
      <c r="V302" s="336"/>
      <c r="W302" s="336"/>
      <c r="X302" s="336"/>
    </row>
    <row r="303" spans="3:24" s="60" customFormat="1" x14ac:dyDescent="0.25">
      <c r="C303" s="61"/>
      <c r="H303" s="386"/>
      <c r="I303" s="386"/>
      <c r="J303" s="386"/>
      <c r="K303" s="386"/>
      <c r="L303" s="386"/>
      <c r="M303" s="386"/>
      <c r="N303" s="386"/>
      <c r="O303" s="386"/>
      <c r="P303" s="386"/>
      <c r="Q303" s="386"/>
      <c r="R303" s="386"/>
      <c r="S303" s="336"/>
      <c r="T303" s="336"/>
      <c r="U303" s="336"/>
      <c r="V303" s="336"/>
      <c r="W303" s="336"/>
      <c r="X303" s="336"/>
    </row>
    <row r="304" spans="3:24" s="60" customFormat="1" x14ac:dyDescent="0.25">
      <c r="C304" s="61"/>
      <c r="H304" s="386"/>
      <c r="I304" s="386"/>
      <c r="J304" s="386"/>
      <c r="K304" s="386"/>
      <c r="L304" s="386"/>
      <c r="M304" s="386"/>
      <c r="N304" s="386"/>
      <c r="O304" s="386"/>
      <c r="P304" s="386"/>
      <c r="Q304" s="386"/>
      <c r="R304" s="386"/>
      <c r="S304" s="336"/>
      <c r="T304" s="336"/>
      <c r="U304" s="336"/>
      <c r="V304" s="336"/>
      <c r="W304" s="336"/>
      <c r="X304" s="336"/>
    </row>
    <row r="305" spans="3:24" s="60" customFormat="1" x14ac:dyDescent="0.25">
      <c r="C305" s="61"/>
      <c r="H305" s="386"/>
      <c r="I305" s="386"/>
      <c r="J305" s="386"/>
      <c r="K305" s="386"/>
      <c r="L305" s="386"/>
      <c r="M305" s="386"/>
      <c r="N305" s="386"/>
      <c r="O305" s="386"/>
      <c r="P305" s="386"/>
      <c r="Q305" s="386"/>
      <c r="R305" s="386"/>
      <c r="S305" s="336"/>
      <c r="T305" s="336"/>
      <c r="U305" s="336"/>
      <c r="V305" s="336"/>
      <c r="W305" s="336"/>
      <c r="X305" s="336"/>
    </row>
    <row r="306" spans="3:24" s="60" customFormat="1" x14ac:dyDescent="0.25">
      <c r="C306" s="61"/>
      <c r="H306" s="386"/>
      <c r="I306" s="386"/>
      <c r="J306" s="386"/>
      <c r="K306" s="386"/>
      <c r="L306" s="386"/>
      <c r="M306" s="386"/>
      <c r="N306" s="386"/>
      <c r="O306" s="386"/>
      <c r="P306" s="386"/>
      <c r="Q306" s="386"/>
      <c r="R306" s="386"/>
      <c r="S306" s="336"/>
      <c r="T306" s="336"/>
      <c r="U306" s="336"/>
      <c r="V306" s="336"/>
      <c r="W306" s="336"/>
      <c r="X306" s="336"/>
    </row>
    <row r="307" spans="3:24" s="60" customFormat="1" x14ac:dyDescent="0.25">
      <c r="C307" s="61"/>
      <c r="H307" s="386"/>
      <c r="I307" s="386"/>
      <c r="J307" s="386"/>
      <c r="K307" s="386"/>
      <c r="L307" s="386"/>
      <c r="M307" s="386"/>
      <c r="N307" s="386"/>
      <c r="O307" s="386"/>
      <c r="P307" s="386"/>
      <c r="Q307" s="386"/>
      <c r="R307" s="386"/>
      <c r="S307" s="336"/>
      <c r="T307" s="336"/>
      <c r="U307" s="336"/>
      <c r="V307" s="336"/>
      <c r="W307" s="336"/>
      <c r="X307" s="336"/>
    </row>
    <row r="308" spans="3:24" s="60" customFormat="1" x14ac:dyDescent="0.25">
      <c r="C308" s="61"/>
      <c r="H308" s="386"/>
      <c r="I308" s="386"/>
      <c r="J308" s="386"/>
      <c r="K308" s="386"/>
      <c r="L308" s="386"/>
      <c r="M308" s="386"/>
      <c r="N308" s="386"/>
      <c r="O308" s="386"/>
      <c r="P308" s="386"/>
      <c r="Q308" s="386"/>
      <c r="R308" s="386"/>
      <c r="S308" s="336"/>
      <c r="T308" s="336"/>
      <c r="U308" s="336"/>
      <c r="V308" s="336"/>
      <c r="W308" s="336"/>
      <c r="X308" s="336"/>
    </row>
    <row r="309" spans="3:24" s="60" customFormat="1" x14ac:dyDescent="0.25">
      <c r="C309" s="61"/>
      <c r="H309" s="386"/>
      <c r="I309" s="386"/>
      <c r="J309" s="386"/>
      <c r="K309" s="386"/>
      <c r="L309" s="386"/>
      <c r="M309" s="386"/>
      <c r="N309" s="386"/>
      <c r="O309" s="386"/>
      <c r="P309" s="386"/>
      <c r="Q309" s="386"/>
      <c r="R309" s="386"/>
      <c r="S309" s="336"/>
      <c r="T309" s="336"/>
      <c r="U309" s="336"/>
      <c r="V309" s="336"/>
      <c r="W309" s="336"/>
      <c r="X309" s="336"/>
    </row>
    <row r="310" spans="3:24" s="60" customFormat="1" x14ac:dyDescent="0.25">
      <c r="C310" s="61"/>
      <c r="H310" s="386"/>
      <c r="I310" s="386"/>
      <c r="J310" s="386"/>
      <c r="K310" s="386"/>
      <c r="L310" s="386"/>
      <c r="M310" s="386"/>
      <c r="N310" s="386"/>
      <c r="O310" s="386"/>
      <c r="P310" s="386"/>
      <c r="Q310" s="386"/>
      <c r="R310" s="386"/>
      <c r="S310" s="336"/>
      <c r="T310" s="336"/>
      <c r="U310" s="336"/>
      <c r="V310" s="336"/>
      <c r="W310" s="336"/>
      <c r="X310" s="336"/>
    </row>
    <row r="311" spans="3:24" s="60" customFormat="1" x14ac:dyDescent="0.25">
      <c r="C311" s="61"/>
      <c r="H311" s="386"/>
      <c r="I311" s="386"/>
      <c r="J311" s="386"/>
      <c r="K311" s="386"/>
      <c r="L311" s="386"/>
      <c r="M311" s="386"/>
      <c r="N311" s="386"/>
      <c r="O311" s="386"/>
      <c r="P311" s="386"/>
      <c r="Q311" s="386"/>
      <c r="R311" s="386"/>
      <c r="S311" s="336"/>
      <c r="T311" s="336"/>
      <c r="U311" s="336"/>
      <c r="V311" s="336"/>
      <c r="W311" s="336"/>
      <c r="X311" s="336"/>
    </row>
    <row r="312" spans="3:24" s="60" customFormat="1" x14ac:dyDescent="0.25">
      <c r="C312" s="61"/>
      <c r="H312" s="386"/>
      <c r="I312" s="386"/>
      <c r="J312" s="386"/>
      <c r="K312" s="386"/>
      <c r="L312" s="386"/>
      <c r="M312" s="386"/>
      <c r="N312" s="386"/>
      <c r="O312" s="386"/>
      <c r="P312" s="386"/>
      <c r="Q312" s="386"/>
      <c r="R312" s="386"/>
      <c r="S312" s="336"/>
      <c r="T312" s="336"/>
      <c r="U312" s="336"/>
      <c r="V312" s="336"/>
      <c r="W312" s="336"/>
      <c r="X312" s="336"/>
    </row>
    <row r="313" spans="3:24" s="60" customFormat="1" x14ac:dyDescent="0.25">
      <c r="C313" s="61"/>
      <c r="H313" s="386"/>
      <c r="I313" s="386"/>
      <c r="J313" s="386"/>
      <c r="K313" s="386"/>
      <c r="L313" s="386"/>
      <c r="M313" s="386"/>
      <c r="N313" s="386"/>
      <c r="O313" s="386"/>
      <c r="P313" s="386"/>
      <c r="Q313" s="386"/>
      <c r="R313" s="386"/>
      <c r="S313" s="336"/>
      <c r="T313" s="336"/>
      <c r="U313" s="336"/>
      <c r="V313" s="336"/>
      <c r="W313" s="336"/>
      <c r="X313" s="336"/>
    </row>
    <row r="314" spans="3:24" s="60" customFormat="1" x14ac:dyDescent="0.25">
      <c r="C314" s="61"/>
      <c r="H314" s="386"/>
      <c r="I314" s="386"/>
      <c r="J314" s="386"/>
      <c r="K314" s="386"/>
      <c r="L314" s="386"/>
      <c r="M314" s="386"/>
      <c r="N314" s="386"/>
      <c r="O314" s="386"/>
      <c r="P314" s="386"/>
      <c r="Q314" s="386"/>
      <c r="R314" s="386"/>
      <c r="S314" s="336"/>
      <c r="T314" s="336"/>
      <c r="U314" s="336"/>
      <c r="V314" s="336"/>
      <c r="W314" s="336"/>
      <c r="X314" s="336"/>
    </row>
    <row r="315" spans="3:24" s="60" customFormat="1" x14ac:dyDescent="0.25">
      <c r="C315" s="61"/>
      <c r="H315" s="386"/>
      <c r="I315" s="386"/>
      <c r="J315" s="386"/>
      <c r="K315" s="386"/>
      <c r="L315" s="386"/>
      <c r="M315" s="386"/>
      <c r="N315" s="386"/>
      <c r="O315" s="386"/>
      <c r="P315" s="386"/>
      <c r="Q315" s="386"/>
      <c r="R315" s="386"/>
      <c r="S315" s="336"/>
      <c r="T315" s="336"/>
      <c r="U315" s="336"/>
      <c r="V315" s="336"/>
      <c r="W315" s="336"/>
      <c r="X315" s="336"/>
    </row>
    <row r="316" spans="3:24" s="60" customFormat="1" x14ac:dyDescent="0.25">
      <c r="C316" s="61"/>
      <c r="H316" s="386"/>
      <c r="I316" s="386"/>
      <c r="J316" s="386"/>
      <c r="K316" s="386"/>
      <c r="L316" s="386"/>
      <c r="M316" s="386"/>
      <c r="N316" s="386"/>
      <c r="O316" s="386"/>
      <c r="P316" s="386"/>
      <c r="Q316" s="386"/>
      <c r="R316" s="386"/>
      <c r="S316" s="336"/>
      <c r="T316" s="336"/>
      <c r="U316" s="336"/>
      <c r="V316" s="336"/>
      <c r="W316" s="336"/>
      <c r="X316" s="336"/>
    </row>
    <row r="317" spans="3:24" s="60" customFormat="1" x14ac:dyDescent="0.25">
      <c r="C317" s="61"/>
      <c r="H317" s="386"/>
      <c r="I317" s="386"/>
      <c r="J317" s="386"/>
      <c r="K317" s="386"/>
      <c r="L317" s="386"/>
      <c r="M317" s="386"/>
      <c r="N317" s="386"/>
      <c r="O317" s="386"/>
      <c r="P317" s="386"/>
      <c r="Q317" s="386"/>
      <c r="R317" s="386"/>
      <c r="S317" s="336"/>
      <c r="T317" s="336"/>
      <c r="U317" s="336"/>
      <c r="V317" s="336"/>
      <c r="W317" s="336"/>
      <c r="X317" s="336"/>
    </row>
    <row r="318" spans="3:24" s="60" customFormat="1" x14ac:dyDescent="0.25">
      <c r="C318" s="61"/>
      <c r="H318" s="386"/>
      <c r="I318" s="386"/>
      <c r="J318" s="386"/>
      <c r="K318" s="386"/>
      <c r="L318" s="386"/>
      <c r="M318" s="386"/>
      <c r="N318" s="386"/>
      <c r="O318" s="386"/>
      <c r="P318" s="386"/>
      <c r="Q318" s="386"/>
      <c r="R318" s="386"/>
      <c r="S318" s="336"/>
      <c r="T318" s="336"/>
      <c r="U318" s="336"/>
      <c r="V318" s="336"/>
      <c r="W318" s="336"/>
      <c r="X318" s="336"/>
    </row>
    <row r="319" spans="3:24" s="60" customFormat="1" x14ac:dyDescent="0.25">
      <c r="C319" s="61"/>
      <c r="H319" s="386"/>
      <c r="I319" s="386"/>
      <c r="J319" s="386"/>
      <c r="K319" s="386"/>
      <c r="L319" s="386"/>
      <c r="M319" s="386"/>
      <c r="N319" s="386"/>
      <c r="O319" s="386"/>
      <c r="P319" s="386"/>
      <c r="Q319" s="386"/>
      <c r="R319" s="386"/>
      <c r="S319" s="336"/>
      <c r="T319" s="336"/>
      <c r="U319" s="336"/>
      <c r="V319" s="336"/>
      <c r="W319" s="336"/>
      <c r="X319" s="336"/>
    </row>
    <row r="320" spans="3:24" s="60" customFormat="1" x14ac:dyDescent="0.25">
      <c r="C320" s="61"/>
      <c r="H320" s="386"/>
      <c r="I320" s="386"/>
      <c r="J320" s="386"/>
      <c r="K320" s="386"/>
      <c r="L320" s="386"/>
      <c r="M320" s="386"/>
      <c r="N320" s="386"/>
      <c r="O320" s="386"/>
      <c r="P320" s="386"/>
      <c r="Q320" s="386"/>
      <c r="R320" s="386"/>
      <c r="S320" s="336"/>
      <c r="T320" s="336"/>
      <c r="U320" s="336"/>
      <c r="V320" s="336"/>
      <c r="W320" s="336"/>
      <c r="X320" s="336"/>
    </row>
    <row r="321" spans="3:24" s="60" customFormat="1" x14ac:dyDescent="0.25">
      <c r="C321" s="61"/>
      <c r="H321" s="386"/>
      <c r="I321" s="386"/>
      <c r="J321" s="386"/>
      <c r="K321" s="386"/>
      <c r="L321" s="386"/>
      <c r="M321" s="386"/>
      <c r="N321" s="386"/>
      <c r="O321" s="386"/>
      <c r="P321" s="386"/>
      <c r="Q321" s="386"/>
      <c r="R321" s="386"/>
      <c r="S321" s="336"/>
      <c r="T321" s="336"/>
      <c r="U321" s="336"/>
      <c r="V321" s="336"/>
      <c r="W321" s="336"/>
      <c r="X321" s="336"/>
    </row>
    <row r="322" spans="3:24" s="60" customFormat="1" x14ac:dyDescent="0.25">
      <c r="C322" s="61"/>
      <c r="H322" s="386"/>
      <c r="I322" s="386"/>
      <c r="J322" s="386"/>
      <c r="K322" s="386"/>
      <c r="L322" s="386"/>
      <c r="M322" s="386"/>
      <c r="N322" s="386"/>
      <c r="O322" s="386"/>
      <c r="P322" s="386"/>
      <c r="Q322" s="386"/>
      <c r="R322" s="386"/>
      <c r="S322" s="336"/>
      <c r="T322" s="336"/>
      <c r="U322" s="336"/>
      <c r="V322" s="336"/>
      <c r="W322" s="336"/>
      <c r="X322" s="336"/>
    </row>
    <row r="323" spans="3:24" s="60" customFormat="1" x14ac:dyDescent="0.25">
      <c r="C323" s="61"/>
      <c r="H323" s="386"/>
      <c r="I323" s="386"/>
      <c r="J323" s="386"/>
      <c r="K323" s="386"/>
      <c r="L323" s="386"/>
      <c r="M323" s="386"/>
      <c r="N323" s="386"/>
      <c r="O323" s="386"/>
      <c r="P323" s="386"/>
      <c r="Q323" s="386"/>
      <c r="R323" s="386"/>
      <c r="S323" s="336"/>
      <c r="T323" s="336"/>
      <c r="U323" s="336"/>
      <c r="V323" s="336"/>
      <c r="W323" s="336"/>
      <c r="X323" s="336"/>
    </row>
    <row r="324" spans="3:24" s="60" customFormat="1" x14ac:dyDescent="0.25">
      <c r="C324" s="61"/>
      <c r="H324" s="386"/>
      <c r="I324" s="386"/>
      <c r="J324" s="386"/>
      <c r="K324" s="386"/>
      <c r="L324" s="386"/>
      <c r="M324" s="386"/>
      <c r="N324" s="386"/>
      <c r="O324" s="386"/>
      <c r="P324" s="386"/>
      <c r="Q324" s="386"/>
      <c r="R324" s="386"/>
      <c r="S324" s="336"/>
      <c r="T324" s="336"/>
      <c r="U324" s="336"/>
      <c r="V324" s="336"/>
      <c r="W324" s="336"/>
      <c r="X324" s="336"/>
    </row>
    <row r="325" spans="3:24" s="60" customFormat="1" x14ac:dyDescent="0.25">
      <c r="C325" s="61"/>
      <c r="H325" s="386"/>
      <c r="I325" s="386"/>
      <c r="J325" s="386"/>
      <c r="K325" s="386"/>
      <c r="L325" s="386"/>
      <c r="M325" s="386"/>
      <c r="N325" s="386"/>
      <c r="O325" s="386"/>
      <c r="P325" s="386"/>
      <c r="Q325" s="386"/>
      <c r="R325" s="386"/>
      <c r="S325" s="336"/>
      <c r="T325" s="336"/>
      <c r="U325" s="336"/>
      <c r="V325" s="336"/>
      <c r="W325" s="336"/>
      <c r="X325" s="336"/>
    </row>
    <row r="326" spans="3:24" s="60" customFormat="1" x14ac:dyDescent="0.25">
      <c r="C326" s="61"/>
      <c r="H326" s="386"/>
      <c r="I326" s="386"/>
      <c r="J326" s="386"/>
      <c r="K326" s="386"/>
      <c r="L326" s="386"/>
      <c r="M326" s="386"/>
      <c r="N326" s="386"/>
      <c r="O326" s="386"/>
      <c r="P326" s="386"/>
      <c r="Q326" s="386"/>
      <c r="R326" s="386"/>
      <c r="S326" s="336"/>
      <c r="T326" s="336"/>
      <c r="U326" s="336"/>
      <c r="V326" s="336"/>
      <c r="W326" s="336"/>
      <c r="X326" s="336"/>
    </row>
    <row r="327" spans="3:24" s="60" customFormat="1" x14ac:dyDescent="0.25">
      <c r="C327" s="61"/>
      <c r="H327" s="386"/>
      <c r="I327" s="386"/>
      <c r="J327" s="386"/>
      <c r="K327" s="386"/>
      <c r="L327" s="386"/>
      <c r="M327" s="386"/>
      <c r="N327" s="386"/>
      <c r="O327" s="386"/>
      <c r="P327" s="386"/>
      <c r="Q327" s="386"/>
      <c r="R327" s="386"/>
      <c r="S327" s="336"/>
      <c r="T327" s="336"/>
      <c r="U327" s="336"/>
      <c r="V327" s="336"/>
      <c r="W327" s="336"/>
      <c r="X327" s="336"/>
    </row>
    <row r="328" spans="3:24" s="60" customFormat="1" x14ac:dyDescent="0.25">
      <c r="C328" s="61"/>
      <c r="H328" s="386"/>
      <c r="I328" s="386"/>
      <c r="J328" s="386"/>
      <c r="K328" s="386"/>
      <c r="L328" s="386"/>
      <c r="M328" s="386"/>
      <c r="N328" s="386"/>
      <c r="O328" s="386"/>
      <c r="P328" s="386"/>
      <c r="Q328" s="386"/>
      <c r="R328" s="386"/>
      <c r="S328" s="336"/>
      <c r="T328" s="336"/>
      <c r="U328" s="336"/>
      <c r="V328" s="336"/>
      <c r="W328" s="336"/>
      <c r="X328" s="336"/>
    </row>
  </sheetData>
  <sheetProtection password="CC0F"/>
  <autoFilter ref="A5:F21" xr:uid="{00000000-0009-0000-0000-000002000000}"/>
  <mergeCells count="18">
    <mergeCell ref="A19:A20"/>
    <mergeCell ref="A16:A18"/>
    <mergeCell ref="A12:A15"/>
    <mergeCell ref="A4:F4"/>
    <mergeCell ref="A6:A11"/>
    <mergeCell ref="S4:X4"/>
    <mergeCell ref="G4:H4"/>
    <mergeCell ref="G3:J3"/>
    <mergeCell ref="A1:F1"/>
    <mergeCell ref="A2:F2"/>
    <mergeCell ref="A3:F3"/>
    <mergeCell ref="K3:N3"/>
    <mergeCell ref="O3:R3"/>
    <mergeCell ref="I4:J4"/>
    <mergeCell ref="K4:L4"/>
    <mergeCell ref="M4:N4"/>
    <mergeCell ref="O4:P4"/>
    <mergeCell ref="Q4:R4"/>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593" t="s">
        <v>43</v>
      </c>
      <c r="B1" s="595" t="s">
        <v>44</v>
      </c>
      <c r="C1" s="597" t="s">
        <v>45</v>
      </c>
      <c r="D1" s="597"/>
      <c r="E1" s="597"/>
      <c r="F1" s="597"/>
    </row>
    <row r="2" spans="1:6" ht="45" x14ac:dyDescent="0.25">
      <c r="A2" s="594"/>
      <c r="B2" s="596"/>
      <c r="C2" s="29" t="s">
        <v>60</v>
      </c>
      <c r="D2" s="29" t="s">
        <v>61</v>
      </c>
      <c r="E2" s="29" t="s">
        <v>62</v>
      </c>
      <c r="F2" s="29" t="s">
        <v>59</v>
      </c>
    </row>
    <row r="3" spans="1:6" x14ac:dyDescent="0.25">
      <c r="A3" s="26">
        <v>1</v>
      </c>
      <c r="B3" s="56" t="s">
        <v>25</v>
      </c>
      <c r="C3" s="54">
        <v>0.33333333333333337</v>
      </c>
      <c r="D3" s="31">
        <v>0.33</v>
      </c>
      <c r="E3" s="31"/>
      <c r="F3" s="31">
        <f>SUM(C3:E3)</f>
        <v>0.66333333333333333</v>
      </c>
    </row>
    <row r="4" spans="1:6" x14ac:dyDescent="0.25">
      <c r="A4" s="26">
        <v>3</v>
      </c>
      <c r="B4" s="56" t="s">
        <v>27</v>
      </c>
      <c r="C4" s="54">
        <v>0.33333333333333337</v>
      </c>
      <c r="D4" s="55">
        <v>0</v>
      </c>
      <c r="E4" s="31"/>
      <c r="F4" s="31">
        <f t="shared" ref="F4:F34" si="0">SUM(C4:E4)</f>
        <v>0.33333333333333337</v>
      </c>
    </row>
    <row r="5" spans="1:6" x14ac:dyDescent="0.25">
      <c r="A5" s="26">
        <v>5</v>
      </c>
      <c r="B5" s="56" t="s">
        <v>29</v>
      </c>
      <c r="C5" s="54">
        <v>0.33333333333333337</v>
      </c>
      <c r="D5" s="31">
        <v>0.33</v>
      </c>
      <c r="E5" s="31"/>
      <c r="F5" s="31">
        <f t="shared" si="0"/>
        <v>0.66333333333333333</v>
      </c>
    </row>
    <row r="6" spans="1:6" x14ac:dyDescent="0.25">
      <c r="A6" s="26">
        <v>6</v>
      </c>
      <c r="B6" s="57" t="s">
        <v>30</v>
      </c>
      <c r="C6" s="54"/>
      <c r="D6" s="31"/>
      <c r="E6" s="31"/>
      <c r="F6" s="31">
        <f t="shared" si="0"/>
        <v>0</v>
      </c>
    </row>
    <row r="7" spans="1:6" x14ac:dyDescent="0.25">
      <c r="A7" s="26"/>
      <c r="B7" s="28" t="s">
        <v>81</v>
      </c>
      <c r="C7" s="54">
        <v>0.33333333333333337</v>
      </c>
      <c r="D7" s="54">
        <v>0.33333333333333337</v>
      </c>
      <c r="E7" s="31"/>
      <c r="F7" s="31"/>
    </row>
    <row r="8" spans="1:6" x14ac:dyDescent="0.25">
      <c r="A8" s="26"/>
      <c r="B8" s="28" t="s">
        <v>82</v>
      </c>
      <c r="C8" s="54">
        <v>0.33333333333333337</v>
      </c>
      <c r="D8" s="54">
        <v>0.33333333333333337</v>
      </c>
      <c r="E8" s="31"/>
      <c r="F8" s="31"/>
    </row>
    <row r="9" spans="1:6" x14ac:dyDescent="0.25">
      <c r="A9" s="26"/>
      <c r="B9" s="28" t="s">
        <v>83</v>
      </c>
      <c r="C9" s="54">
        <v>0.33333333333333337</v>
      </c>
      <c r="D9" s="54">
        <v>0.33333333333333337</v>
      </c>
      <c r="E9" s="31"/>
      <c r="F9" s="31"/>
    </row>
    <row r="10" spans="1:6" x14ac:dyDescent="0.25">
      <c r="A10" s="26"/>
      <c r="B10" s="28" t="s">
        <v>84</v>
      </c>
      <c r="C10" s="54">
        <v>0.33333333333333337</v>
      </c>
      <c r="D10" s="54">
        <v>0.33333333333333337</v>
      </c>
      <c r="E10" s="31"/>
      <c r="F10" s="31"/>
    </row>
    <row r="11" spans="1:6" x14ac:dyDescent="0.25">
      <c r="A11" s="26"/>
      <c r="B11" s="28" t="s">
        <v>31</v>
      </c>
      <c r="C11" s="55">
        <v>0</v>
      </c>
      <c r="D11" s="31">
        <v>0.33</v>
      </c>
      <c r="E11" s="31"/>
      <c r="F11" s="31">
        <f t="shared" si="0"/>
        <v>0.33</v>
      </c>
    </row>
    <row r="12" spans="1:6" x14ac:dyDescent="0.25">
      <c r="A12" s="26">
        <v>7</v>
      </c>
      <c r="B12" s="57" t="s">
        <v>32</v>
      </c>
      <c r="C12" s="54"/>
      <c r="D12" s="31"/>
      <c r="E12" s="31"/>
      <c r="F12" s="31"/>
    </row>
    <row r="13" spans="1:6" x14ac:dyDescent="0.25">
      <c r="A13" s="26"/>
      <c r="B13" s="28" t="s">
        <v>70</v>
      </c>
      <c r="C13" s="54">
        <v>0.33333333333333337</v>
      </c>
      <c r="D13" s="31">
        <v>0.33</v>
      </c>
      <c r="E13" s="31"/>
      <c r="F13" s="31">
        <f t="shared" si="0"/>
        <v>0.66333333333333333</v>
      </c>
    </row>
    <row r="14" spans="1:6" x14ac:dyDescent="0.25">
      <c r="A14" s="26"/>
      <c r="B14" s="28" t="s">
        <v>71</v>
      </c>
      <c r="C14" s="55">
        <v>0</v>
      </c>
      <c r="D14" s="31">
        <v>0.33</v>
      </c>
      <c r="E14" s="31"/>
      <c r="F14" s="31">
        <f t="shared" si="0"/>
        <v>0.33</v>
      </c>
    </row>
    <row r="15" spans="1:6" x14ac:dyDescent="0.25">
      <c r="A15" s="26"/>
      <c r="B15" s="28" t="s">
        <v>72</v>
      </c>
      <c r="C15" s="54">
        <v>0.33333333333333337</v>
      </c>
      <c r="D15" s="31">
        <v>0.33</v>
      </c>
      <c r="E15" s="31"/>
      <c r="F15" s="31">
        <f t="shared" si="0"/>
        <v>0.66333333333333333</v>
      </c>
    </row>
    <row r="16" spans="1:6" x14ac:dyDescent="0.25">
      <c r="A16" s="26"/>
      <c r="B16" s="28" t="s">
        <v>73</v>
      </c>
      <c r="C16" s="54">
        <v>0.33333333333333337</v>
      </c>
      <c r="D16" s="31">
        <v>0.33</v>
      </c>
      <c r="E16" s="31"/>
      <c r="F16" s="31">
        <f t="shared" si="0"/>
        <v>0.66333333333333333</v>
      </c>
    </row>
    <row r="17" spans="1:6" x14ac:dyDescent="0.25">
      <c r="A17" s="26"/>
      <c r="B17" s="28" t="s">
        <v>74</v>
      </c>
      <c r="C17" s="54">
        <v>0.33333333333333337</v>
      </c>
      <c r="D17" s="31">
        <v>0.33</v>
      </c>
      <c r="E17" s="31"/>
      <c r="F17" s="31">
        <f t="shared" si="0"/>
        <v>0.66333333333333333</v>
      </c>
    </row>
    <row r="18" spans="1:6" x14ac:dyDescent="0.25">
      <c r="A18" s="26"/>
      <c r="B18" s="28" t="s">
        <v>75</v>
      </c>
      <c r="C18" s="54">
        <v>0.33333333333333337</v>
      </c>
      <c r="D18" s="31">
        <v>0.33</v>
      </c>
      <c r="E18" s="31"/>
      <c r="F18" s="31">
        <f t="shared" si="0"/>
        <v>0.66333333333333333</v>
      </c>
    </row>
    <row r="19" spans="1:6" x14ac:dyDescent="0.25">
      <c r="A19" s="26"/>
      <c r="B19" s="28" t="s">
        <v>76</v>
      </c>
      <c r="C19" s="54">
        <v>0.33333333333333337</v>
      </c>
      <c r="D19" s="31">
        <v>0.33</v>
      </c>
      <c r="E19" s="31"/>
      <c r="F19" s="31">
        <f t="shared" si="0"/>
        <v>0.66333333333333333</v>
      </c>
    </row>
    <row r="20" spans="1:6" x14ac:dyDescent="0.25">
      <c r="A20" s="26">
        <v>8</v>
      </c>
      <c r="B20" s="57" t="s">
        <v>33</v>
      </c>
      <c r="C20" s="54"/>
      <c r="D20" s="31"/>
      <c r="E20" s="31"/>
      <c r="F20" s="31"/>
    </row>
    <row r="21" spans="1:6" x14ac:dyDescent="0.25">
      <c r="A21" s="26"/>
      <c r="B21" s="28" t="s">
        <v>77</v>
      </c>
      <c r="C21" s="54">
        <v>0.33333333333333337</v>
      </c>
      <c r="D21" s="55">
        <v>0</v>
      </c>
      <c r="E21" s="31"/>
      <c r="F21" s="31">
        <f t="shared" si="0"/>
        <v>0.33333333333333337</v>
      </c>
    </row>
    <row r="22" spans="1:6" x14ac:dyDescent="0.25">
      <c r="A22" s="26"/>
      <c r="B22" s="28" t="s">
        <v>78</v>
      </c>
      <c r="C22" s="54">
        <v>0.33333333333333337</v>
      </c>
      <c r="D22" s="55">
        <v>0</v>
      </c>
      <c r="E22" s="31"/>
      <c r="F22" s="31">
        <f t="shared" si="0"/>
        <v>0.33333333333333337</v>
      </c>
    </row>
    <row r="23" spans="1:6" x14ac:dyDescent="0.25">
      <c r="A23" s="26"/>
      <c r="B23" s="28" t="s">
        <v>79</v>
      </c>
      <c r="C23" s="54">
        <v>0.33333333333333337</v>
      </c>
      <c r="D23" s="55">
        <v>0</v>
      </c>
      <c r="E23" s="31"/>
      <c r="F23" s="31">
        <f t="shared" si="0"/>
        <v>0.33333333333333337</v>
      </c>
    </row>
    <row r="24" spans="1:6" x14ac:dyDescent="0.25">
      <c r="A24" s="26"/>
      <c r="B24" s="28" t="s">
        <v>80</v>
      </c>
      <c r="C24" s="54">
        <v>0.33333333333333337</v>
      </c>
      <c r="D24" s="55">
        <v>0</v>
      </c>
      <c r="E24" s="31"/>
      <c r="F24" s="31">
        <f t="shared" si="0"/>
        <v>0.33333333333333337</v>
      </c>
    </row>
    <row r="25" spans="1:6" x14ac:dyDescent="0.25">
      <c r="A25" s="26">
        <v>9</v>
      </c>
      <c r="B25" s="56" t="s">
        <v>34</v>
      </c>
      <c r="C25" s="54">
        <v>0.33333333333333337</v>
      </c>
      <c r="D25" s="54">
        <v>0.33333333333333337</v>
      </c>
      <c r="E25" s="31"/>
      <c r="F25" s="31">
        <f t="shared" si="0"/>
        <v>0.66666666666666674</v>
      </c>
    </row>
    <row r="26" spans="1:6" x14ac:dyDescent="0.25">
      <c r="A26" s="26">
        <v>10</v>
      </c>
      <c r="B26" s="56" t="s">
        <v>35</v>
      </c>
      <c r="C26" s="54">
        <v>0.33333333333333337</v>
      </c>
      <c r="D26" s="54">
        <v>0.33333333333333337</v>
      </c>
      <c r="E26" s="31"/>
      <c r="F26" s="31">
        <f t="shared" si="0"/>
        <v>0.66666666666666674</v>
      </c>
    </row>
    <row r="27" spans="1:6" x14ac:dyDescent="0.25">
      <c r="A27" s="26">
        <v>11</v>
      </c>
      <c r="B27" s="56" t="s">
        <v>36</v>
      </c>
      <c r="C27" s="54">
        <v>0.33333333333333337</v>
      </c>
      <c r="D27" s="54">
        <v>0.33333333333333337</v>
      </c>
      <c r="E27" s="31"/>
      <c r="F27" s="31">
        <f t="shared" si="0"/>
        <v>0.66666666666666674</v>
      </c>
    </row>
    <row r="28" spans="1:6" x14ac:dyDescent="0.25">
      <c r="A28" s="26">
        <v>12</v>
      </c>
      <c r="B28" s="56" t="s">
        <v>37</v>
      </c>
      <c r="C28" s="54">
        <v>0.33333333333333337</v>
      </c>
      <c r="D28" s="54">
        <v>0.33333333333333337</v>
      </c>
      <c r="E28" s="31"/>
      <c r="F28" s="31">
        <f t="shared" si="0"/>
        <v>0.66666666666666674</v>
      </c>
    </row>
    <row r="29" spans="1:6" x14ac:dyDescent="0.25">
      <c r="A29" s="26">
        <v>13</v>
      </c>
      <c r="B29" s="56" t="s">
        <v>38</v>
      </c>
      <c r="C29" s="54">
        <v>0.33333333333333337</v>
      </c>
      <c r="D29" s="54">
        <v>0.33333333333333337</v>
      </c>
      <c r="E29" s="31"/>
      <c r="F29" s="31">
        <f t="shared" si="0"/>
        <v>0.66666666666666674</v>
      </c>
    </row>
    <row r="30" spans="1:6" x14ac:dyDescent="0.25">
      <c r="A30" s="26">
        <v>14</v>
      </c>
      <c r="B30" s="56" t="s">
        <v>39</v>
      </c>
      <c r="C30" s="54">
        <v>0.33333333333333337</v>
      </c>
      <c r="D30" s="54">
        <v>0.33333333333333337</v>
      </c>
      <c r="E30" s="31"/>
      <c r="F30" s="31">
        <f t="shared" si="0"/>
        <v>0.66666666666666674</v>
      </c>
    </row>
    <row r="31" spans="1:6" x14ac:dyDescent="0.25">
      <c r="A31" s="26">
        <v>15</v>
      </c>
      <c r="B31" s="56" t="s">
        <v>40</v>
      </c>
      <c r="C31" s="54">
        <v>0.33333333333333337</v>
      </c>
      <c r="D31" s="54">
        <v>0.33333333333333337</v>
      </c>
      <c r="E31" s="31"/>
      <c r="F31" s="31">
        <f t="shared" si="0"/>
        <v>0.66666666666666674</v>
      </c>
    </row>
    <row r="32" spans="1:6" x14ac:dyDescent="0.25">
      <c r="A32" s="26">
        <v>16</v>
      </c>
      <c r="B32" s="56" t="s">
        <v>41</v>
      </c>
      <c r="C32" s="54">
        <v>0.33333333333333337</v>
      </c>
      <c r="D32" s="54">
        <v>0.33333333333333337</v>
      </c>
      <c r="E32" s="31"/>
      <c r="F32" s="31">
        <f t="shared" si="0"/>
        <v>0.66666666666666674</v>
      </c>
    </row>
    <row r="33" spans="1:6" x14ac:dyDescent="0.25">
      <c r="A33" s="26">
        <v>17</v>
      </c>
      <c r="B33" s="56" t="s">
        <v>42</v>
      </c>
      <c r="C33" s="54">
        <v>0.33333333333333337</v>
      </c>
      <c r="D33" s="54">
        <v>0.33333333333333337</v>
      </c>
      <c r="E33" s="31"/>
      <c r="F33" s="31">
        <f t="shared" si="0"/>
        <v>0.66666666666666674</v>
      </c>
    </row>
    <row r="34" spans="1:6" x14ac:dyDescent="0.25">
      <c r="B34" s="35" t="s">
        <v>63</v>
      </c>
      <c r="C34" s="53">
        <f>AVERAGE(C3:C33)</f>
        <v>0.30952380952380942</v>
      </c>
      <c r="D34" s="53">
        <f>AVERAGE(D3:D33)</f>
        <v>0.27261904761904754</v>
      </c>
      <c r="E34" s="53"/>
      <c r="F34" s="31">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X15"/>
  <sheetViews>
    <sheetView showGridLines="0" topLeftCell="A2" zoomScale="50" zoomScaleNormal="50" zoomScaleSheetLayoutView="70" workbookViewId="0">
      <selection activeCell="E10" sqref="E10"/>
    </sheetView>
  </sheetViews>
  <sheetFormatPr baseColWidth="10" defaultColWidth="11.42578125" defaultRowHeight="15" x14ac:dyDescent="0.25"/>
  <cols>
    <col min="1" max="1" width="25" style="77" customWidth="1"/>
    <col min="2" max="2" width="45.140625" style="63" customWidth="1"/>
    <col min="3" max="3" width="31.42578125" style="63" customWidth="1"/>
    <col min="4" max="4" width="31.42578125" style="77" customWidth="1"/>
    <col min="5" max="5" width="31.7109375" style="77" customWidth="1"/>
    <col min="6" max="6" width="15.42578125" style="63" customWidth="1"/>
    <col min="7" max="7" width="14.42578125" style="77" customWidth="1"/>
    <col min="8" max="8" width="32.140625" style="63" customWidth="1"/>
    <col min="9" max="9" width="20.5703125" style="63" customWidth="1"/>
    <col min="10" max="10" width="23.140625" style="63" customWidth="1"/>
    <col min="11" max="11" width="18" style="63" customWidth="1"/>
    <col min="12" max="12" width="35.140625" style="63" customWidth="1"/>
    <col min="13" max="13" width="20.5703125" style="63" customWidth="1"/>
    <col min="14" max="14" width="37.42578125" style="63" customWidth="1"/>
    <col min="15" max="15" width="20" style="63" customWidth="1"/>
    <col min="16" max="16" width="17.7109375" style="63" customWidth="1"/>
    <col min="17" max="17" width="11.85546875" style="63" customWidth="1"/>
    <col min="18" max="18" width="14.140625" style="63" customWidth="1"/>
    <col min="19" max="24" width="12.7109375" style="389" hidden="1" customWidth="1"/>
    <col min="25" max="16384" width="11.42578125" style="63"/>
  </cols>
  <sheetData>
    <row r="1" spans="1:24" s="58" customFormat="1" ht="59.25" customHeight="1" x14ac:dyDescent="0.25">
      <c r="A1" s="598" t="s">
        <v>120</v>
      </c>
      <c r="B1" s="599"/>
      <c r="C1" s="599"/>
      <c r="D1" s="599"/>
      <c r="E1" s="599"/>
      <c r="F1" s="600"/>
      <c r="G1" s="94"/>
      <c r="H1" s="74"/>
      <c r="I1" s="74"/>
      <c r="J1" s="74"/>
      <c r="K1" s="74"/>
      <c r="L1" s="74"/>
      <c r="M1" s="74"/>
      <c r="N1" s="74"/>
      <c r="O1" s="74"/>
      <c r="P1" s="74"/>
      <c r="Q1" s="74"/>
      <c r="R1" s="74"/>
      <c r="S1" s="248"/>
      <c r="T1" s="248"/>
      <c r="U1" s="248"/>
      <c r="V1" s="248"/>
      <c r="W1" s="248"/>
      <c r="X1" s="248"/>
    </row>
    <row r="2" spans="1:24" ht="30" customHeight="1" thickBot="1" x14ac:dyDescent="0.3">
      <c r="A2" s="546"/>
      <c r="B2" s="547"/>
      <c r="C2" s="547"/>
      <c r="D2" s="547"/>
      <c r="E2" s="547"/>
      <c r="F2" s="548"/>
      <c r="G2" s="94"/>
      <c r="H2" s="75"/>
      <c r="I2" s="75"/>
      <c r="J2" s="75"/>
      <c r="K2" s="75"/>
      <c r="L2" s="75"/>
      <c r="M2" s="75"/>
      <c r="N2" s="75"/>
      <c r="O2" s="75"/>
      <c r="P2" s="75"/>
      <c r="Q2" s="75"/>
      <c r="R2" s="75"/>
    </row>
    <row r="3" spans="1:24" customFormat="1" ht="18.75" customHeight="1" thickBot="1" x14ac:dyDescent="0.3">
      <c r="A3" s="601"/>
      <c r="B3" s="602"/>
      <c r="C3" s="602"/>
      <c r="D3" s="602"/>
      <c r="E3" s="602"/>
      <c r="F3" s="603"/>
      <c r="G3" s="564" t="s">
        <v>92</v>
      </c>
      <c r="H3" s="565"/>
      <c r="I3" s="565"/>
      <c r="J3" s="607"/>
      <c r="K3" s="573" t="s">
        <v>89</v>
      </c>
      <c r="L3" s="574"/>
      <c r="M3" s="574"/>
      <c r="N3" s="575"/>
      <c r="O3" s="573" t="s">
        <v>90</v>
      </c>
      <c r="P3" s="574"/>
      <c r="Q3" s="574"/>
      <c r="R3" s="575"/>
      <c r="S3" s="390"/>
      <c r="T3" s="390"/>
      <c r="U3" s="390"/>
      <c r="V3" s="390"/>
      <c r="W3" s="390"/>
      <c r="X3" s="390"/>
    </row>
    <row r="4" spans="1:24" ht="57" customHeight="1" thickBot="1" x14ac:dyDescent="0.3">
      <c r="A4" s="604" t="s">
        <v>64</v>
      </c>
      <c r="B4" s="605"/>
      <c r="C4" s="605"/>
      <c r="D4" s="605"/>
      <c r="E4" s="605"/>
      <c r="F4" s="606"/>
      <c r="G4" s="562" t="s">
        <v>93</v>
      </c>
      <c r="H4" s="563"/>
      <c r="I4" s="576" t="s">
        <v>94</v>
      </c>
      <c r="J4" s="577"/>
      <c r="K4" s="562" t="s">
        <v>85</v>
      </c>
      <c r="L4" s="578"/>
      <c r="M4" s="576" t="s">
        <v>86</v>
      </c>
      <c r="N4" s="577"/>
      <c r="O4" s="562" t="s">
        <v>87</v>
      </c>
      <c r="P4" s="578"/>
      <c r="Q4" s="576" t="s">
        <v>88</v>
      </c>
      <c r="R4" s="577"/>
      <c r="S4" s="559" t="s">
        <v>326</v>
      </c>
      <c r="T4" s="560"/>
      <c r="U4" s="560"/>
      <c r="V4" s="560"/>
      <c r="W4" s="560"/>
      <c r="X4" s="561"/>
    </row>
    <row r="5" spans="1:24" ht="48" customHeight="1" thickBot="1" x14ac:dyDescent="0.3">
      <c r="A5" s="104" t="s">
        <v>5</v>
      </c>
      <c r="B5" s="105" t="s">
        <v>6</v>
      </c>
      <c r="C5" s="105" t="s">
        <v>2</v>
      </c>
      <c r="D5" s="105" t="s">
        <v>258</v>
      </c>
      <c r="E5" s="105" t="s">
        <v>0</v>
      </c>
      <c r="F5" s="106" t="s">
        <v>109</v>
      </c>
      <c r="G5" s="107" t="s">
        <v>118</v>
      </c>
      <c r="H5" s="108" t="s">
        <v>20</v>
      </c>
      <c r="I5" s="108" t="s">
        <v>23</v>
      </c>
      <c r="J5" s="97" t="s">
        <v>24</v>
      </c>
      <c r="K5" s="95" t="s">
        <v>19</v>
      </c>
      <c r="L5" s="96" t="s">
        <v>20</v>
      </c>
      <c r="M5" s="96" t="s">
        <v>23</v>
      </c>
      <c r="N5" s="97" t="s">
        <v>24</v>
      </c>
      <c r="O5" s="110" t="s">
        <v>19</v>
      </c>
      <c r="P5" s="111" t="s">
        <v>20</v>
      </c>
      <c r="Q5" s="111" t="s">
        <v>23</v>
      </c>
      <c r="R5" s="109" t="s">
        <v>24</v>
      </c>
      <c r="S5" s="446" t="s">
        <v>327</v>
      </c>
      <c r="T5" s="351" t="s">
        <v>328</v>
      </c>
      <c r="U5" s="351" t="s">
        <v>329</v>
      </c>
      <c r="V5" s="351" t="s">
        <v>330</v>
      </c>
      <c r="W5" s="351" t="s">
        <v>331</v>
      </c>
      <c r="X5" s="351" t="s">
        <v>332</v>
      </c>
    </row>
    <row r="6" spans="1:24" ht="177.75" customHeight="1" thickBot="1" x14ac:dyDescent="0.3">
      <c r="A6" s="413" t="s">
        <v>106</v>
      </c>
      <c r="B6" s="414" t="s">
        <v>339</v>
      </c>
      <c r="C6" s="225" t="s">
        <v>286</v>
      </c>
      <c r="D6" s="225" t="s">
        <v>344</v>
      </c>
      <c r="E6" s="225" t="s">
        <v>285</v>
      </c>
      <c r="F6" s="281">
        <v>44286</v>
      </c>
      <c r="G6" s="280"/>
      <c r="H6" s="171"/>
      <c r="I6" s="164"/>
      <c r="J6" s="166"/>
      <c r="K6" s="170"/>
      <c r="L6" s="171"/>
      <c r="M6" s="164"/>
      <c r="N6" s="478"/>
      <c r="O6" s="110"/>
      <c r="P6" s="111"/>
      <c r="Q6" s="111"/>
      <c r="R6" s="109"/>
      <c r="S6" s="421">
        <v>0</v>
      </c>
      <c r="T6" s="391">
        <v>1</v>
      </c>
      <c r="U6" s="391">
        <v>1</v>
      </c>
      <c r="V6" s="391">
        <v>1</v>
      </c>
      <c r="W6" s="391">
        <v>1</v>
      </c>
      <c r="X6" s="391">
        <v>1</v>
      </c>
    </row>
    <row r="7" spans="1:24" ht="94.5" customHeight="1" thickBot="1" x14ac:dyDescent="0.3">
      <c r="A7" s="297" t="s">
        <v>107</v>
      </c>
      <c r="B7" s="415" t="s">
        <v>346</v>
      </c>
      <c r="C7" s="296" t="s">
        <v>306</v>
      </c>
      <c r="D7" s="296" t="s">
        <v>345</v>
      </c>
      <c r="E7" s="296" t="s">
        <v>285</v>
      </c>
      <c r="F7" s="272">
        <v>44316</v>
      </c>
      <c r="G7" s="172"/>
      <c r="H7" s="171"/>
      <c r="I7" s="165"/>
      <c r="J7" s="166"/>
      <c r="K7" s="170"/>
      <c r="L7" s="171"/>
      <c r="M7" s="170"/>
      <c r="N7" s="479"/>
      <c r="O7" s="110"/>
      <c r="P7" s="111"/>
      <c r="Q7" s="111"/>
      <c r="R7" s="109"/>
      <c r="S7" s="421">
        <v>0</v>
      </c>
      <c r="T7" s="391">
        <v>1</v>
      </c>
      <c r="U7" s="391">
        <v>1</v>
      </c>
      <c r="V7" s="391">
        <v>1</v>
      </c>
      <c r="W7" s="391">
        <v>1</v>
      </c>
      <c r="X7" s="391">
        <v>1</v>
      </c>
    </row>
    <row r="8" spans="1:24" ht="125.25" customHeight="1" thickBot="1" x14ac:dyDescent="0.3">
      <c r="A8" s="297" t="s">
        <v>108</v>
      </c>
      <c r="B8" s="415" t="s">
        <v>340</v>
      </c>
      <c r="C8" s="296" t="s">
        <v>348</v>
      </c>
      <c r="D8" s="296" t="s">
        <v>347</v>
      </c>
      <c r="E8" s="296" t="s">
        <v>285</v>
      </c>
      <c r="F8" s="272">
        <v>44530</v>
      </c>
      <c r="G8" s="172"/>
      <c r="H8" s="171"/>
      <c r="I8" s="165"/>
      <c r="J8" s="173"/>
      <c r="K8" s="170"/>
      <c r="L8" s="171"/>
      <c r="M8" s="170"/>
      <c r="N8" s="480"/>
      <c r="O8" s="110"/>
      <c r="P8" s="111"/>
      <c r="Q8" s="111"/>
      <c r="R8" s="109"/>
      <c r="S8" s="421">
        <v>0</v>
      </c>
      <c r="T8" s="391">
        <v>0</v>
      </c>
      <c r="U8" s="391">
        <v>0</v>
      </c>
      <c r="V8" s="391">
        <v>0.5</v>
      </c>
      <c r="W8" s="391">
        <v>0.5</v>
      </c>
      <c r="X8" s="391">
        <v>1</v>
      </c>
    </row>
    <row r="9" spans="1:24" x14ac:dyDescent="0.25">
      <c r="A9" s="83"/>
      <c r="B9" s="80"/>
      <c r="C9" s="81"/>
      <c r="D9" s="81"/>
      <c r="E9" s="81"/>
      <c r="F9" s="86"/>
      <c r="G9" s="86"/>
      <c r="I9" s="72"/>
      <c r="S9" s="392">
        <f t="shared" ref="S9:X9" si="0">AVERAGE(S6:S8)</f>
        <v>0</v>
      </c>
      <c r="T9" s="392">
        <f t="shared" si="0"/>
        <v>0.66666666666666663</v>
      </c>
      <c r="U9" s="392">
        <f t="shared" si="0"/>
        <v>0.66666666666666663</v>
      </c>
      <c r="V9" s="392">
        <f t="shared" si="0"/>
        <v>0.83333333333333337</v>
      </c>
      <c r="W9" s="392">
        <f t="shared" si="0"/>
        <v>0.83333333333333337</v>
      </c>
      <c r="X9" s="392">
        <f t="shared" si="0"/>
        <v>1</v>
      </c>
    </row>
    <row r="10" spans="1:24" x14ac:dyDescent="0.25">
      <c r="A10" s="83"/>
      <c r="B10" s="82"/>
      <c r="C10" s="81"/>
      <c r="D10" s="81"/>
      <c r="E10" s="81"/>
      <c r="F10" s="86"/>
      <c r="G10" s="86"/>
      <c r="H10" s="73"/>
      <c r="I10" s="72"/>
    </row>
    <row r="11" spans="1:24" x14ac:dyDescent="0.25">
      <c r="A11" s="83"/>
      <c r="B11" s="83"/>
      <c r="C11" s="84"/>
      <c r="D11" s="84"/>
      <c r="E11" s="84"/>
      <c r="F11" s="87"/>
      <c r="G11" s="87"/>
      <c r="H11" s="71"/>
    </row>
    <row r="12" spans="1:24" x14ac:dyDescent="0.25">
      <c r="A12" s="83"/>
      <c r="B12" s="83"/>
      <c r="C12" s="84"/>
      <c r="D12" s="84"/>
      <c r="E12" s="84"/>
      <c r="F12" s="87"/>
      <c r="G12" s="87"/>
      <c r="H12" s="71"/>
    </row>
    <row r="13" spans="1:24" x14ac:dyDescent="0.25">
      <c r="A13" s="83"/>
      <c r="B13" s="83"/>
      <c r="C13" s="85"/>
      <c r="D13" s="85"/>
      <c r="E13" s="85"/>
      <c r="F13" s="87"/>
      <c r="G13" s="87"/>
      <c r="H13" s="71"/>
    </row>
    <row r="14" spans="1:24" x14ac:dyDescent="0.25">
      <c r="A14" s="83"/>
      <c r="B14" s="83"/>
      <c r="C14" s="84"/>
      <c r="D14" s="84"/>
      <c r="E14" s="84"/>
      <c r="F14" s="87"/>
      <c r="G14" s="87"/>
      <c r="H14" s="71"/>
    </row>
    <row r="15" spans="1:24" x14ac:dyDescent="0.25">
      <c r="A15" s="83"/>
      <c r="B15" s="83"/>
      <c r="C15" s="88"/>
      <c r="D15" s="88"/>
      <c r="E15" s="88"/>
      <c r="F15" s="83"/>
      <c r="G15" s="83"/>
    </row>
  </sheetData>
  <sheetProtection password="CC0F"/>
  <autoFilter ref="B5:N8" xr:uid="{00000000-0009-0000-0000-000004000000}"/>
  <mergeCells count="12">
    <mergeCell ref="S4:X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ignoredErrors>
    <ignoredError sqref="S9:X9"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X24"/>
  <sheetViews>
    <sheetView showGridLines="0" zoomScale="60" zoomScaleNormal="60" workbookViewId="0">
      <selection sqref="A1:F1"/>
    </sheetView>
  </sheetViews>
  <sheetFormatPr baseColWidth="10" defaultColWidth="11.42578125" defaultRowHeight="12" x14ac:dyDescent="0.2"/>
  <cols>
    <col min="1" max="1" width="25" style="58" customWidth="1"/>
    <col min="2" max="2" width="58" style="58" customWidth="1"/>
    <col min="3" max="3" width="43.28515625" style="64" customWidth="1"/>
    <col min="4" max="4" width="43.28515625" style="271" customWidth="1"/>
    <col min="5" max="5" width="25.5703125" style="62" customWidth="1"/>
    <col min="6" max="7" width="32.140625" style="78" customWidth="1"/>
    <col min="8" max="8" width="36.5703125" style="58" customWidth="1"/>
    <col min="9" max="9" width="15.85546875" style="58" customWidth="1"/>
    <col min="10" max="10" width="24.85546875" style="58" customWidth="1"/>
    <col min="11" max="11" width="21" style="58" customWidth="1"/>
    <col min="12" max="12" width="59.85546875" style="58" customWidth="1"/>
    <col min="13" max="13" width="21" style="58" customWidth="1"/>
    <col min="14" max="14" width="42" style="58" customWidth="1"/>
    <col min="15" max="15" width="26.85546875" style="58" customWidth="1"/>
    <col min="16" max="16" width="31.5703125" style="58" customWidth="1"/>
    <col min="17" max="17" width="31.7109375" style="58" customWidth="1"/>
    <col min="18" max="18" width="27.85546875" style="58" customWidth="1"/>
    <col min="19" max="24" width="12.7109375" style="248" hidden="1" customWidth="1"/>
    <col min="25" max="16384" width="11.42578125" style="58"/>
  </cols>
  <sheetData>
    <row r="1" spans="1:24" ht="59.25" customHeight="1" x14ac:dyDescent="0.2">
      <c r="A1" s="566"/>
      <c r="B1" s="567"/>
      <c r="C1" s="567"/>
      <c r="D1" s="567"/>
      <c r="E1" s="567"/>
      <c r="F1" s="568"/>
      <c r="G1" s="98"/>
    </row>
    <row r="2" spans="1:24" ht="22.5" customHeight="1" thickBot="1" x14ac:dyDescent="0.25">
      <c r="A2" s="546" t="s">
        <v>119</v>
      </c>
      <c r="B2" s="547"/>
      <c r="C2" s="547"/>
      <c r="D2" s="547"/>
      <c r="E2" s="547"/>
      <c r="F2" s="548"/>
    </row>
    <row r="3" spans="1:24" customFormat="1" ht="30" customHeight="1" thickBot="1" x14ac:dyDescent="0.3">
      <c r="A3" s="628"/>
      <c r="B3" s="629"/>
      <c r="C3" s="629"/>
      <c r="D3" s="629"/>
      <c r="E3" s="629"/>
      <c r="F3" s="630"/>
      <c r="G3" s="617" t="s">
        <v>92</v>
      </c>
      <c r="H3" s="565"/>
      <c r="I3" s="565"/>
      <c r="J3" s="607"/>
      <c r="K3" s="573" t="s">
        <v>89</v>
      </c>
      <c r="L3" s="574"/>
      <c r="M3" s="574"/>
      <c r="N3" s="575"/>
      <c r="O3" s="564" t="s">
        <v>90</v>
      </c>
      <c r="P3" s="565"/>
      <c r="Q3" s="565"/>
      <c r="R3" s="607"/>
      <c r="S3" s="390"/>
      <c r="T3" s="390"/>
      <c r="U3" s="390"/>
      <c r="V3" s="390"/>
      <c r="W3" s="390"/>
      <c r="X3" s="390"/>
    </row>
    <row r="4" spans="1:24" s="59" customFormat="1" ht="30.75" customHeight="1" thickBot="1" x14ac:dyDescent="0.3">
      <c r="A4" s="604" t="s">
        <v>7</v>
      </c>
      <c r="B4" s="605"/>
      <c r="C4" s="605"/>
      <c r="D4" s="605"/>
      <c r="E4" s="605"/>
      <c r="F4" s="605"/>
      <c r="G4" s="618" t="s">
        <v>93</v>
      </c>
      <c r="H4" s="619"/>
      <c r="I4" s="610" t="s">
        <v>94</v>
      </c>
      <c r="J4" s="611"/>
      <c r="K4" s="618" t="s">
        <v>85</v>
      </c>
      <c r="L4" s="619"/>
      <c r="M4" s="610" t="s">
        <v>86</v>
      </c>
      <c r="N4" s="611"/>
      <c r="O4" s="618" t="s">
        <v>87</v>
      </c>
      <c r="P4" s="619"/>
      <c r="Q4" s="610" t="s">
        <v>88</v>
      </c>
      <c r="R4" s="611"/>
      <c r="S4" s="560" t="s">
        <v>326</v>
      </c>
      <c r="T4" s="560"/>
      <c r="U4" s="560"/>
      <c r="V4" s="560"/>
      <c r="W4" s="560"/>
      <c r="X4" s="561"/>
    </row>
    <row r="5" spans="1:24" ht="45" customHeight="1" thickBot="1" x14ac:dyDescent="0.25">
      <c r="A5" s="201" t="s">
        <v>5</v>
      </c>
      <c r="B5" s="202" t="s">
        <v>101</v>
      </c>
      <c r="C5" s="203" t="s">
        <v>2</v>
      </c>
      <c r="D5" s="231" t="s">
        <v>258</v>
      </c>
      <c r="E5" s="204" t="s">
        <v>0</v>
      </c>
      <c r="F5" s="205" t="s">
        <v>1</v>
      </c>
      <c r="G5" s="121" t="s">
        <v>118</v>
      </c>
      <c r="H5" s="108" t="s">
        <v>20</v>
      </c>
      <c r="I5" s="108" t="s">
        <v>23</v>
      </c>
      <c r="J5" s="136" t="s">
        <v>24</v>
      </c>
      <c r="K5" s="133" t="s">
        <v>19</v>
      </c>
      <c r="L5" s="134" t="s">
        <v>20</v>
      </c>
      <c r="M5" s="134" t="s">
        <v>23</v>
      </c>
      <c r="N5" s="132" t="s">
        <v>24</v>
      </c>
      <c r="O5" s="110" t="s">
        <v>19</v>
      </c>
      <c r="P5" s="111" t="s">
        <v>20</v>
      </c>
      <c r="Q5" s="111" t="s">
        <v>23</v>
      </c>
      <c r="R5" s="109" t="s">
        <v>24</v>
      </c>
      <c r="S5" s="412" t="s">
        <v>327</v>
      </c>
      <c r="T5" s="351" t="s">
        <v>328</v>
      </c>
      <c r="U5" s="351" t="s">
        <v>329</v>
      </c>
      <c r="V5" s="351" t="s">
        <v>330</v>
      </c>
      <c r="W5" s="351" t="s">
        <v>331</v>
      </c>
      <c r="X5" s="351" t="s">
        <v>332</v>
      </c>
    </row>
    <row r="6" spans="1:24" ht="96" customHeight="1" x14ac:dyDescent="0.2">
      <c r="A6" s="608" t="s">
        <v>105</v>
      </c>
      <c r="B6" s="266" t="s">
        <v>166</v>
      </c>
      <c r="C6" s="254" t="s">
        <v>288</v>
      </c>
      <c r="D6" s="254" t="s">
        <v>322</v>
      </c>
      <c r="E6" s="254" t="s">
        <v>167</v>
      </c>
      <c r="F6" s="283">
        <v>44438</v>
      </c>
      <c r="G6" s="174"/>
      <c r="H6" s="137"/>
      <c r="I6" s="157"/>
      <c r="J6" s="175"/>
      <c r="K6" s="141"/>
      <c r="L6" s="137"/>
      <c r="M6" s="178"/>
      <c r="N6" s="481"/>
      <c r="O6" s="123"/>
      <c r="P6" s="115"/>
      <c r="Q6" s="115"/>
      <c r="R6" s="116"/>
      <c r="S6" s="482">
        <v>0</v>
      </c>
      <c r="T6" s="396">
        <v>0</v>
      </c>
      <c r="U6" s="396">
        <v>0</v>
      </c>
      <c r="V6" s="396">
        <v>1</v>
      </c>
      <c r="W6" s="396">
        <v>1</v>
      </c>
      <c r="X6" s="396">
        <v>1</v>
      </c>
    </row>
    <row r="7" spans="1:24" ht="67.5" customHeight="1" x14ac:dyDescent="0.2">
      <c r="A7" s="609"/>
      <c r="B7" s="624" t="s">
        <v>128</v>
      </c>
      <c r="C7" s="626" t="s">
        <v>401</v>
      </c>
      <c r="D7" s="626" t="s">
        <v>398</v>
      </c>
      <c r="E7" s="626" t="s">
        <v>4</v>
      </c>
      <c r="F7" s="631">
        <v>44530</v>
      </c>
      <c r="G7" s="633"/>
      <c r="H7" s="635"/>
      <c r="I7" s="637"/>
      <c r="J7" s="645"/>
      <c r="K7" s="633"/>
      <c r="L7" s="647"/>
      <c r="M7" s="649"/>
      <c r="N7" s="651"/>
      <c r="O7" s="639"/>
      <c r="P7" s="641"/>
      <c r="Q7" s="641"/>
      <c r="R7" s="643"/>
      <c r="S7" s="482">
        <v>0</v>
      </c>
      <c r="T7" s="396">
        <v>0</v>
      </c>
      <c r="U7" s="396">
        <v>0</v>
      </c>
      <c r="V7" s="396">
        <v>0</v>
      </c>
      <c r="W7" s="396">
        <v>1</v>
      </c>
      <c r="X7" s="396">
        <v>1</v>
      </c>
    </row>
    <row r="8" spans="1:24" ht="121.5" customHeight="1" thickBot="1" x14ac:dyDescent="0.25">
      <c r="A8" s="609"/>
      <c r="B8" s="625"/>
      <c r="C8" s="627"/>
      <c r="D8" s="627"/>
      <c r="E8" s="627"/>
      <c r="F8" s="632"/>
      <c r="G8" s="634"/>
      <c r="H8" s="636"/>
      <c r="I8" s="638"/>
      <c r="J8" s="646"/>
      <c r="K8" s="634"/>
      <c r="L8" s="648"/>
      <c r="M8" s="650"/>
      <c r="N8" s="652"/>
      <c r="O8" s="640"/>
      <c r="P8" s="642"/>
      <c r="Q8" s="642"/>
      <c r="R8" s="644"/>
      <c r="S8" s="482">
        <v>0</v>
      </c>
      <c r="T8" s="396">
        <v>0</v>
      </c>
      <c r="U8" s="396">
        <v>0</v>
      </c>
      <c r="V8" s="396">
        <v>0</v>
      </c>
      <c r="W8" s="396">
        <v>0</v>
      </c>
      <c r="X8" s="396">
        <v>1</v>
      </c>
    </row>
    <row r="9" spans="1:24" ht="105" customHeight="1" x14ac:dyDescent="0.2">
      <c r="A9" s="620" t="s">
        <v>117</v>
      </c>
      <c r="B9" s="242" t="s">
        <v>129</v>
      </c>
      <c r="C9" s="225" t="s">
        <v>141</v>
      </c>
      <c r="D9" s="250" t="s">
        <v>349</v>
      </c>
      <c r="E9" s="250" t="s">
        <v>130</v>
      </c>
      <c r="F9" s="244">
        <v>44316</v>
      </c>
      <c r="G9" s="232"/>
      <c r="H9" s="137"/>
      <c r="I9" s="157"/>
      <c r="J9" s="169"/>
      <c r="K9" s="174"/>
      <c r="L9" s="137"/>
      <c r="M9" s="157"/>
      <c r="N9" s="155"/>
      <c r="O9" s="123"/>
      <c r="P9" s="115"/>
      <c r="Q9" s="115"/>
      <c r="R9" s="116"/>
      <c r="S9" s="482">
        <v>0</v>
      </c>
      <c r="T9" s="396">
        <v>1</v>
      </c>
      <c r="U9" s="396">
        <v>1</v>
      </c>
      <c r="V9" s="396">
        <v>1</v>
      </c>
      <c r="W9" s="396">
        <v>1</v>
      </c>
      <c r="X9" s="396">
        <v>1</v>
      </c>
    </row>
    <row r="10" spans="1:24" ht="111" customHeight="1" x14ac:dyDescent="0.2">
      <c r="A10" s="621"/>
      <c r="B10" s="215" t="s">
        <v>131</v>
      </c>
      <c r="C10" s="216" t="s">
        <v>132</v>
      </c>
      <c r="D10" s="216" t="s">
        <v>350</v>
      </c>
      <c r="E10" s="216" t="s">
        <v>133</v>
      </c>
      <c r="F10" s="251">
        <v>44438</v>
      </c>
      <c r="G10" s="233"/>
      <c r="H10" s="139"/>
      <c r="I10" s="144"/>
      <c r="J10" s="145"/>
      <c r="K10" s="176"/>
      <c r="L10" s="148"/>
      <c r="M10" s="149"/>
      <c r="N10" s="140"/>
      <c r="O10" s="124"/>
      <c r="P10" s="68"/>
      <c r="Q10" s="68"/>
      <c r="R10" s="112"/>
      <c r="S10" s="482">
        <v>0</v>
      </c>
      <c r="T10" s="396">
        <v>0</v>
      </c>
      <c r="U10" s="396">
        <v>0</v>
      </c>
      <c r="V10" s="396">
        <v>1</v>
      </c>
      <c r="W10" s="396">
        <v>1</v>
      </c>
      <c r="X10" s="396">
        <v>1</v>
      </c>
    </row>
    <row r="11" spans="1:24" ht="84" customHeight="1" x14ac:dyDescent="0.2">
      <c r="A11" s="621"/>
      <c r="B11" s="215" t="s">
        <v>134</v>
      </c>
      <c r="C11" s="219" t="s">
        <v>259</v>
      </c>
      <c r="D11" s="216" t="s">
        <v>351</v>
      </c>
      <c r="E11" s="216" t="s">
        <v>135</v>
      </c>
      <c r="F11" s="230">
        <v>44545</v>
      </c>
      <c r="G11" s="233"/>
      <c r="H11" s="139"/>
      <c r="I11" s="144"/>
      <c r="J11" s="145"/>
      <c r="K11" s="176"/>
      <c r="L11" s="139"/>
      <c r="M11" s="144"/>
      <c r="N11" s="140"/>
      <c r="O11" s="124"/>
      <c r="P11" s="68"/>
      <c r="Q11" s="68"/>
      <c r="R11" s="112"/>
      <c r="S11" s="482">
        <v>0</v>
      </c>
      <c r="T11" s="396">
        <v>0</v>
      </c>
      <c r="U11" s="396">
        <v>1</v>
      </c>
      <c r="V11" s="396">
        <v>1</v>
      </c>
      <c r="W11" s="396">
        <v>1</v>
      </c>
      <c r="X11" s="396">
        <v>1</v>
      </c>
    </row>
    <row r="12" spans="1:24" ht="61.5" customHeight="1" x14ac:dyDescent="0.2">
      <c r="A12" s="621"/>
      <c r="B12" s="622" t="s">
        <v>136</v>
      </c>
      <c r="C12" s="219" t="s">
        <v>137</v>
      </c>
      <c r="D12" s="216" t="s">
        <v>352</v>
      </c>
      <c r="E12" s="216" t="s">
        <v>138</v>
      </c>
      <c r="F12" s="251">
        <v>44530</v>
      </c>
      <c r="G12" s="200"/>
      <c r="H12" s="139"/>
      <c r="I12" s="144"/>
      <c r="J12" s="145"/>
      <c r="K12" s="180"/>
      <c r="L12" s="139"/>
      <c r="M12" s="144"/>
      <c r="N12" s="140"/>
      <c r="O12" s="124"/>
      <c r="P12" s="68"/>
      <c r="Q12" s="68"/>
      <c r="R12" s="112"/>
      <c r="S12" s="482">
        <v>0</v>
      </c>
      <c r="T12" s="396">
        <v>0</v>
      </c>
      <c r="U12" s="396">
        <v>0</v>
      </c>
      <c r="V12" s="396">
        <v>0</v>
      </c>
      <c r="W12" s="396">
        <v>0</v>
      </c>
      <c r="X12" s="396">
        <v>1</v>
      </c>
    </row>
    <row r="13" spans="1:24" ht="80.25" customHeight="1" x14ac:dyDescent="0.2">
      <c r="A13" s="621"/>
      <c r="B13" s="623"/>
      <c r="C13" s="219" t="s">
        <v>139</v>
      </c>
      <c r="D13" s="216" t="s">
        <v>353</v>
      </c>
      <c r="E13" s="216" t="s">
        <v>138</v>
      </c>
      <c r="F13" s="251">
        <v>44530</v>
      </c>
      <c r="G13" s="200"/>
      <c r="H13" s="139"/>
      <c r="I13" s="144"/>
      <c r="J13" s="145"/>
      <c r="K13" s="180"/>
      <c r="L13" s="139"/>
      <c r="M13" s="144"/>
      <c r="N13" s="140"/>
      <c r="O13" s="124"/>
      <c r="P13" s="68"/>
      <c r="Q13" s="68"/>
      <c r="R13" s="112"/>
      <c r="S13" s="482">
        <v>0</v>
      </c>
      <c r="T13" s="396">
        <v>0</v>
      </c>
      <c r="U13" s="396">
        <v>0</v>
      </c>
      <c r="V13" s="396">
        <v>0</v>
      </c>
      <c r="W13" s="396">
        <v>0</v>
      </c>
      <c r="X13" s="396">
        <v>1</v>
      </c>
    </row>
    <row r="14" spans="1:24" ht="60" customHeight="1" thickBot="1" x14ac:dyDescent="0.25">
      <c r="A14" s="621"/>
      <c r="B14" s="623"/>
      <c r="C14" s="227" t="s">
        <v>399</v>
      </c>
      <c r="D14" s="249" t="s">
        <v>400</v>
      </c>
      <c r="E14" s="249" t="s">
        <v>140</v>
      </c>
      <c r="F14" s="275">
        <v>44530</v>
      </c>
      <c r="G14" s="199"/>
      <c r="H14" s="142"/>
      <c r="I14" s="146"/>
      <c r="J14" s="168"/>
      <c r="K14" s="181"/>
      <c r="L14" s="142"/>
      <c r="M14" s="146"/>
      <c r="N14" s="143"/>
      <c r="O14" s="125"/>
      <c r="P14" s="117"/>
      <c r="Q14" s="117"/>
      <c r="R14" s="118"/>
      <c r="S14" s="482">
        <v>0</v>
      </c>
      <c r="T14" s="396">
        <v>0</v>
      </c>
      <c r="U14" s="396">
        <v>0</v>
      </c>
      <c r="V14" s="396">
        <v>0</v>
      </c>
      <c r="W14" s="396">
        <v>0</v>
      </c>
      <c r="X14" s="396">
        <v>1</v>
      </c>
    </row>
    <row r="15" spans="1:24" ht="72.75" customHeight="1" thickBot="1" x14ac:dyDescent="0.25">
      <c r="A15" s="274" t="s">
        <v>16</v>
      </c>
      <c r="B15" s="277" t="s">
        <v>142</v>
      </c>
      <c r="C15" s="278" t="s">
        <v>143</v>
      </c>
      <c r="D15" s="279" t="s">
        <v>273</v>
      </c>
      <c r="E15" s="279" t="s">
        <v>144</v>
      </c>
      <c r="F15" s="252">
        <v>44530</v>
      </c>
      <c r="G15" s="198"/>
      <c r="H15" s="182"/>
      <c r="I15" s="183"/>
      <c r="J15" s="184"/>
      <c r="K15" s="185"/>
      <c r="L15" s="182"/>
      <c r="M15" s="183"/>
      <c r="N15" s="138"/>
      <c r="O15" s="126"/>
      <c r="P15" s="119"/>
      <c r="Q15" s="119"/>
      <c r="R15" s="120"/>
      <c r="S15" s="482">
        <v>0</v>
      </c>
      <c r="T15" s="396">
        <v>0</v>
      </c>
      <c r="U15" s="396">
        <v>0</v>
      </c>
      <c r="V15" s="396">
        <v>0</v>
      </c>
      <c r="W15" s="396">
        <v>0</v>
      </c>
      <c r="X15" s="396">
        <v>1</v>
      </c>
    </row>
    <row r="16" spans="1:24" ht="76.5" customHeight="1" x14ac:dyDescent="0.2">
      <c r="A16" s="612" t="s">
        <v>402</v>
      </c>
      <c r="B16" s="253" t="s">
        <v>275</v>
      </c>
      <c r="C16" s="273" t="s">
        <v>341</v>
      </c>
      <c r="D16" s="254" t="s">
        <v>354</v>
      </c>
      <c r="E16" s="254" t="s">
        <v>144</v>
      </c>
      <c r="F16" s="276">
        <v>44530</v>
      </c>
      <c r="G16" s="206"/>
      <c r="H16" s="137"/>
      <c r="I16" s="157"/>
      <c r="J16" s="169"/>
      <c r="K16" s="187"/>
      <c r="L16" s="137"/>
      <c r="M16" s="154"/>
      <c r="N16" s="155"/>
      <c r="O16" s="123"/>
      <c r="P16" s="115"/>
      <c r="Q16" s="115"/>
      <c r="R16" s="116"/>
      <c r="S16" s="482">
        <v>0</v>
      </c>
      <c r="T16" s="396">
        <v>0</v>
      </c>
      <c r="U16" s="396">
        <v>0</v>
      </c>
      <c r="V16" s="396">
        <v>0</v>
      </c>
      <c r="W16" s="396">
        <v>0</v>
      </c>
      <c r="X16" s="396">
        <v>1</v>
      </c>
    </row>
    <row r="17" spans="1:24" s="76" customFormat="1" ht="76.5" customHeight="1" x14ac:dyDescent="0.2">
      <c r="A17" s="613"/>
      <c r="B17" s="253" t="s">
        <v>342</v>
      </c>
      <c r="C17" s="273" t="s">
        <v>260</v>
      </c>
      <c r="D17" s="254" t="s">
        <v>355</v>
      </c>
      <c r="E17" s="254" t="s">
        <v>178</v>
      </c>
      <c r="F17" s="518">
        <v>44561</v>
      </c>
      <c r="G17" s="416"/>
      <c r="H17" s="259"/>
      <c r="I17" s="260"/>
      <c r="J17" s="261"/>
      <c r="K17" s="417"/>
      <c r="L17" s="259"/>
      <c r="M17" s="418"/>
      <c r="N17" s="419"/>
      <c r="O17" s="262"/>
      <c r="P17" s="263"/>
      <c r="Q17" s="263"/>
      <c r="R17" s="264"/>
      <c r="S17" s="482">
        <v>0</v>
      </c>
      <c r="T17" s="396">
        <v>0</v>
      </c>
      <c r="U17" s="396">
        <v>0</v>
      </c>
      <c r="V17" s="396">
        <v>0</v>
      </c>
      <c r="W17" s="396">
        <v>0</v>
      </c>
      <c r="X17" s="396">
        <v>1</v>
      </c>
    </row>
    <row r="18" spans="1:24" ht="99.75" customHeight="1" x14ac:dyDescent="0.2">
      <c r="A18" s="614"/>
      <c r="B18" s="215" t="s">
        <v>168</v>
      </c>
      <c r="C18" s="219" t="s">
        <v>141</v>
      </c>
      <c r="D18" s="216" t="s">
        <v>356</v>
      </c>
      <c r="E18" s="216" t="s">
        <v>289</v>
      </c>
      <c r="F18" s="519">
        <v>44530</v>
      </c>
      <c r="G18" s="207"/>
      <c r="H18" s="139"/>
      <c r="I18" s="144"/>
      <c r="J18" s="145"/>
      <c r="K18" s="186"/>
      <c r="L18" s="139"/>
      <c r="M18" s="144"/>
      <c r="N18" s="140"/>
      <c r="O18" s="124"/>
      <c r="P18" s="68"/>
      <c r="Q18" s="68"/>
      <c r="R18" s="112"/>
      <c r="S18" s="482">
        <v>0</v>
      </c>
      <c r="T18" s="396">
        <v>0</v>
      </c>
      <c r="U18" s="396">
        <v>0</v>
      </c>
      <c r="V18" s="396">
        <v>0</v>
      </c>
      <c r="W18" s="396">
        <v>0</v>
      </c>
      <c r="X18" s="396">
        <v>1</v>
      </c>
    </row>
    <row r="19" spans="1:24" s="76" customFormat="1" ht="75" customHeight="1" x14ac:dyDescent="0.2">
      <c r="A19" s="614"/>
      <c r="B19" s="234" t="s">
        <v>266</v>
      </c>
      <c r="C19" s="235" t="s">
        <v>290</v>
      </c>
      <c r="D19" s="284" t="s">
        <v>357</v>
      </c>
      <c r="E19" s="216" t="s">
        <v>291</v>
      </c>
      <c r="F19" s="520">
        <v>44561</v>
      </c>
      <c r="G19" s="207"/>
      <c r="H19" s="139"/>
      <c r="I19" s="144"/>
      <c r="J19" s="145"/>
      <c r="K19" s="186"/>
      <c r="L19" s="139"/>
      <c r="M19" s="144"/>
      <c r="N19" s="140"/>
      <c r="O19" s="124"/>
      <c r="P19" s="68"/>
      <c r="Q19" s="68"/>
      <c r="R19" s="112"/>
      <c r="S19" s="482">
        <v>0</v>
      </c>
      <c r="T19" s="396">
        <v>0</v>
      </c>
      <c r="U19" s="396">
        <v>0</v>
      </c>
      <c r="V19" s="396">
        <v>0</v>
      </c>
      <c r="W19" s="396">
        <v>0</v>
      </c>
      <c r="X19" s="396">
        <v>1</v>
      </c>
    </row>
    <row r="20" spans="1:24" s="76" customFormat="1" ht="78.75" customHeight="1" x14ac:dyDescent="0.2">
      <c r="A20" s="614"/>
      <c r="B20" s="234" t="s">
        <v>261</v>
      </c>
      <c r="C20" s="235" t="s">
        <v>276</v>
      </c>
      <c r="D20" s="284" t="s">
        <v>358</v>
      </c>
      <c r="E20" s="235" t="s">
        <v>277</v>
      </c>
      <c r="F20" s="236">
        <v>44316</v>
      </c>
      <c r="G20" s="208"/>
      <c r="H20" s="139"/>
      <c r="I20" s="144"/>
      <c r="J20" s="145"/>
      <c r="K20" s="186"/>
      <c r="L20" s="139"/>
      <c r="M20" s="144"/>
      <c r="N20" s="140"/>
      <c r="O20" s="124"/>
      <c r="P20" s="68"/>
      <c r="Q20" s="68"/>
      <c r="R20" s="112"/>
      <c r="S20" s="482">
        <v>0</v>
      </c>
      <c r="T20" s="396">
        <v>1</v>
      </c>
      <c r="U20" s="396">
        <v>1</v>
      </c>
      <c r="V20" s="396">
        <v>1</v>
      </c>
      <c r="W20" s="396">
        <v>1</v>
      </c>
      <c r="X20" s="396">
        <v>1</v>
      </c>
    </row>
    <row r="21" spans="1:24" s="76" customFormat="1" ht="108.75" customHeight="1" x14ac:dyDescent="0.2">
      <c r="A21" s="615"/>
      <c r="B21" s="237" t="s">
        <v>262</v>
      </c>
      <c r="C21" s="216" t="s">
        <v>263</v>
      </c>
      <c r="D21" s="284" t="s">
        <v>359</v>
      </c>
      <c r="E21" s="235" t="s">
        <v>278</v>
      </c>
      <c r="F21" s="236">
        <v>44530</v>
      </c>
      <c r="G21" s="208"/>
      <c r="H21" s="139"/>
      <c r="I21" s="144"/>
      <c r="J21" s="145"/>
      <c r="K21" s="186"/>
      <c r="L21" s="139"/>
      <c r="M21" s="144"/>
      <c r="N21" s="140"/>
      <c r="O21" s="124"/>
      <c r="P21" s="68"/>
      <c r="Q21" s="68"/>
      <c r="R21" s="112"/>
      <c r="S21" s="482">
        <v>0</v>
      </c>
      <c r="T21" s="396">
        <v>0</v>
      </c>
      <c r="U21" s="396">
        <v>0</v>
      </c>
      <c r="V21" s="396">
        <v>0</v>
      </c>
      <c r="W21" s="396">
        <v>0</v>
      </c>
      <c r="X21" s="396">
        <v>1</v>
      </c>
    </row>
    <row r="22" spans="1:24" s="76" customFormat="1" ht="68.25" customHeight="1" x14ac:dyDescent="0.2">
      <c r="A22" s="615"/>
      <c r="B22" s="237" t="s">
        <v>264</v>
      </c>
      <c r="C22" s="216" t="s">
        <v>265</v>
      </c>
      <c r="D22" s="289" t="s">
        <v>360</v>
      </c>
      <c r="E22" s="216" t="s">
        <v>3</v>
      </c>
      <c r="F22" s="298">
        <v>44561</v>
      </c>
      <c r="G22" s="208"/>
      <c r="H22" s="139"/>
      <c r="I22" s="144"/>
      <c r="J22" s="145"/>
      <c r="K22" s="186"/>
      <c r="L22" s="139"/>
      <c r="M22" s="144"/>
      <c r="N22" s="140"/>
      <c r="O22" s="124"/>
      <c r="P22" s="68"/>
      <c r="Q22" s="68"/>
      <c r="R22" s="112"/>
      <c r="S22" s="482">
        <v>0</v>
      </c>
      <c r="T22" s="396">
        <v>0</v>
      </c>
      <c r="U22" s="396">
        <v>0</v>
      </c>
      <c r="V22" s="396">
        <v>0</v>
      </c>
      <c r="W22" s="396">
        <v>0</v>
      </c>
      <c r="X22" s="396">
        <v>1</v>
      </c>
    </row>
    <row r="23" spans="1:24" ht="98.25" customHeight="1" thickBot="1" x14ac:dyDescent="0.25">
      <c r="A23" s="616"/>
      <c r="B23" s="285" t="s">
        <v>125</v>
      </c>
      <c r="C23" s="286" t="s">
        <v>122</v>
      </c>
      <c r="D23" s="287" t="s">
        <v>257</v>
      </c>
      <c r="E23" s="286" t="s">
        <v>126</v>
      </c>
      <c r="F23" s="288" t="s">
        <v>127</v>
      </c>
      <c r="G23" s="209"/>
      <c r="H23" s="161"/>
      <c r="I23" s="160"/>
      <c r="J23" s="162"/>
      <c r="K23" s="188"/>
      <c r="L23" s="142"/>
      <c r="M23" s="146"/>
      <c r="N23" s="143"/>
      <c r="O23" s="102"/>
      <c r="P23" s="103"/>
      <c r="Q23" s="103"/>
      <c r="R23" s="101"/>
      <c r="S23" s="482">
        <v>0</v>
      </c>
      <c r="T23" s="396">
        <v>0</v>
      </c>
      <c r="U23" s="396">
        <v>0.5</v>
      </c>
      <c r="V23" s="396">
        <v>0.5</v>
      </c>
      <c r="W23" s="396">
        <v>1</v>
      </c>
      <c r="X23" s="396">
        <v>1</v>
      </c>
    </row>
    <row r="24" spans="1:24" x14ac:dyDescent="0.2">
      <c r="S24" s="397">
        <f>AVERAGE(S6:S23)</f>
        <v>0</v>
      </c>
      <c r="T24" s="397">
        <f t="shared" ref="T24:X24" si="0">AVERAGE(T6:T23)</f>
        <v>0.1111111111111111</v>
      </c>
      <c r="U24" s="397">
        <f t="shared" si="0"/>
        <v>0.19444444444444445</v>
      </c>
      <c r="V24" s="397">
        <f t="shared" si="0"/>
        <v>0.30555555555555558</v>
      </c>
      <c r="W24" s="397">
        <f t="shared" si="0"/>
        <v>0.3888888888888889</v>
      </c>
      <c r="X24" s="397">
        <f t="shared" si="0"/>
        <v>1</v>
      </c>
    </row>
  </sheetData>
  <sheetProtection password="CC0F"/>
  <autoFilter ref="A5:F23" xr:uid="{00000000-0009-0000-0000-000005000000}"/>
  <mergeCells count="35">
    <mergeCell ref="O7:O8"/>
    <mergeCell ref="P7:P8"/>
    <mergeCell ref="Q7:Q8"/>
    <mergeCell ref="R7:R8"/>
    <mergeCell ref="J7:J8"/>
    <mergeCell ref="K7:K8"/>
    <mergeCell ref="L7:L8"/>
    <mergeCell ref="M7:M8"/>
    <mergeCell ref="N7:N8"/>
    <mergeCell ref="E7:E8"/>
    <mergeCell ref="F7:F8"/>
    <mergeCell ref="G7:G8"/>
    <mergeCell ref="H7:H8"/>
    <mergeCell ref="I7:I8"/>
    <mergeCell ref="S4:X4"/>
    <mergeCell ref="A1:F1"/>
    <mergeCell ref="A2:F2"/>
    <mergeCell ref="A4:F4"/>
    <mergeCell ref="A3:F3"/>
    <mergeCell ref="A6:A8"/>
    <mergeCell ref="Q4:R4"/>
    <mergeCell ref="K3:N3"/>
    <mergeCell ref="O3:R3"/>
    <mergeCell ref="A16:A23"/>
    <mergeCell ref="G3:J3"/>
    <mergeCell ref="I4:J4"/>
    <mergeCell ref="G4:H4"/>
    <mergeCell ref="K4:L4"/>
    <mergeCell ref="M4:N4"/>
    <mergeCell ref="O4:P4"/>
    <mergeCell ref="A9:A14"/>
    <mergeCell ref="B12:B14"/>
    <mergeCell ref="B7:B8"/>
    <mergeCell ref="C7:C8"/>
    <mergeCell ref="D7:D8"/>
  </mergeCells>
  <printOptions horizontalCentered="1"/>
  <pageMargins left="0.39370078740157483" right="0.39370078740157483" top="0.39370078740157483" bottom="0.39370078740157483" header="0.31496062992125984" footer="0.31496062992125984"/>
  <pageSetup scale="47" fitToHeight="0" orientation="landscape" r:id="rId1"/>
  <ignoredErrors>
    <ignoredError sqref="S24:W24"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RowHeight="15" x14ac:dyDescent="0.25"/>
  <cols>
    <col min="2" max="2" width="41.85546875" customWidth="1"/>
    <col min="3" max="3" width="35" customWidth="1"/>
    <col min="4" max="4" width="25.5703125" customWidth="1"/>
  </cols>
  <sheetData>
    <row r="1" spans="1:5" ht="48.75" customHeight="1" x14ac:dyDescent="0.25">
      <c r="A1" s="41" t="s">
        <v>43</v>
      </c>
      <c r="B1" s="41" t="s">
        <v>44</v>
      </c>
      <c r="C1" s="41" t="s">
        <v>46</v>
      </c>
      <c r="D1" s="50" t="s">
        <v>66</v>
      </c>
    </row>
    <row r="2" spans="1:5" ht="30" x14ac:dyDescent="0.25">
      <c r="A2" s="30">
        <v>1</v>
      </c>
      <c r="B2" s="28" t="s">
        <v>28</v>
      </c>
      <c r="C2" s="1" t="s">
        <v>47</v>
      </c>
      <c r="D2" s="32">
        <v>50</v>
      </c>
    </row>
    <row r="3" spans="1:5" x14ac:dyDescent="0.25">
      <c r="A3" s="30">
        <v>2</v>
      </c>
      <c r="B3" s="28" t="s">
        <v>32</v>
      </c>
      <c r="C3" s="1" t="s">
        <v>48</v>
      </c>
      <c r="D3" s="32">
        <v>50</v>
      </c>
    </row>
    <row r="4" spans="1:5" x14ac:dyDescent="0.25">
      <c r="A4" s="30">
        <v>3</v>
      </c>
      <c r="B4" s="28" t="s">
        <v>29</v>
      </c>
      <c r="C4" s="1" t="s">
        <v>49</v>
      </c>
      <c r="D4" s="32">
        <v>50</v>
      </c>
    </row>
    <row r="5" spans="1:5" x14ac:dyDescent="0.25">
      <c r="A5" s="30">
        <v>4</v>
      </c>
      <c r="B5" s="28" t="s">
        <v>30</v>
      </c>
      <c r="C5" s="1" t="s">
        <v>50</v>
      </c>
      <c r="D5" s="32">
        <v>50</v>
      </c>
    </row>
    <row r="6" spans="1:5" x14ac:dyDescent="0.25">
      <c r="A6" s="30">
        <v>5</v>
      </c>
      <c r="B6" s="28" t="s">
        <v>33</v>
      </c>
      <c r="C6" s="1" t="s">
        <v>51</v>
      </c>
      <c r="D6" s="32">
        <v>50</v>
      </c>
    </row>
    <row r="7" spans="1:5" x14ac:dyDescent="0.25">
      <c r="A7" s="30">
        <v>6</v>
      </c>
      <c r="B7" s="28" t="s">
        <v>34</v>
      </c>
      <c r="C7" s="1" t="s">
        <v>52</v>
      </c>
      <c r="D7" s="32">
        <v>50</v>
      </c>
    </row>
    <row r="8" spans="1:5" x14ac:dyDescent="0.25">
      <c r="C8" s="46" t="s">
        <v>68</v>
      </c>
      <c r="D8" s="47">
        <f>AVERAGE(D2:D7)</f>
        <v>50</v>
      </c>
      <c r="E8" s="33"/>
    </row>
    <row r="10" spans="1:5" ht="71.25" customHeight="1" x14ac:dyDescent="0.25">
      <c r="A10" s="43" t="s">
        <v>43</v>
      </c>
      <c r="B10" s="41" t="s">
        <v>44</v>
      </c>
      <c r="C10" s="41" t="s">
        <v>46</v>
      </c>
      <c r="D10" s="42" t="s">
        <v>67</v>
      </c>
    </row>
    <row r="11" spans="1:5" x14ac:dyDescent="0.25">
      <c r="A11" s="26">
        <v>1</v>
      </c>
      <c r="B11" s="40"/>
      <c r="C11" s="40" t="s">
        <v>65</v>
      </c>
      <c r="D11" s="45">
        <v>50</v>
      </c>
    </row>
    <row r="12" spans="1:5" x14ac:dyDescent="0.25">
      <c r="A12" s="26">
        <v>2</v>
      </c>
      <c r="B12" s="27" t="s">
        <v>25</v>
      </c>
      <c r="C12" s="1" t="s">
        <v>3</v>
      </c>
      <c r="D12" s="45">
        <v>50</v>
      </c>
    </row>
    <row r="13" spans="1:5" x14ac:dyDescent="0.25">
      <c r="A13" s="26">
        <v>3</v>
      </c>
      <c r="B13" s="28" t="s">
        <v>26</v>
      </c>
      <c r="C13" s="1" t="s">
        <v>3</v>
      </c>
      <c r="D13" s="45">
        <v>50</v>
      </c>
    </row>
    <row r="14" spans="1:5" x14ac:dyDescent="0.25">
      <c r="A14" s="26">
        <v>4</v>
      </c>
      <c r="B14" s="28" t="s">
        <v>27</v>
      </c>
      <c r="C14" s="1" t="s">
        <v>4</v>
      </c>
      <c r="D14" s="45">
        <v>50</v>
      </c>
    </row>
    <row r="15" spans="1:5" ht="30" x14ac:dyDescent="0.25">
      <c r="A15" s="26">
        <v>5</v>
      </c>
      <c r="B15" s="28" t="s">
        <v>35</v>
      </c>
      <c r="C15" s="1" t="s">
        <v>53</v>
      </c>
      <c r="D15" s="45">
        <v>50</v>
      </c>
    </row>
    <row r="16" spans="1:5" x14ac:dyDescent="0.25">
      <c r="A16" s="26">
        <v>6</v>
      </c>
      <c r="B16" s="28" t="s">
        <v>36</v>
      </c>
      <c r="C16" s="1" t="s">
        <v>54</v>
      </c>
      <c r="D16" s="45">
        <v>50</v>
      </c>
    </row>
    <row r="17" spans="1:5" x14ac:dyDescent="0.25">
      <c r="A17" s="26">
        <v>7</v>
      </c>
      <c r="B17" s="28" t="s">
        <v>37</v>
      </c>
      <c r="C17" s="1" t="s">
        <v>55</v>
      </c>
      <c r="D17" s="45">
        <v>50</v>
      </c>
    </row>
    <row r="18" spans="1:5" x14ac:dyDescent="0.25">
      <c r="A18" s="26">
        <v>8</v>
      </c>
      <c r="B18" s="28" t="s">
        <v>38</v>
      </c>
      <c r="C18" s="1" t="s">
        <v>55</v>
      </c>
      <c r="D18" s="45">
        <v>50</v>
      </c>
    </row>
    <row r="19" spans="1:5" ht="30" x14ac:dyDescent="0.25">
      <c r="A19" s="26">
        <v>9</v>
      </c>
      <c r="B19" s="28" t="s">
        <v>39</v>
      </c>
      <c r="C19" s="27" t="s">
        <v>56</v>
      </c>
      <c r="D19" s="45">
        <v>50</v>
      </c>
    </row>
    <row r="20" spans="1:5" x14ac:dyDescent="0.25">
      <c r="A20" s="26">
        <v>10</v>
      </c>
      <c r="B20" s="28" t="s">
        <v>40</v>
      </c>
      <c r="C20" s="1" t="s">
        <v>57</v>
      </c>
      <c r="D20" s="45">
        <v>50</v>
      </c>
    </row>
    <row r="21" spans="1:5" x14ac:dyDescent="0.25">
      <c r="A21" s="26">
        <v>11</v>
      </c>
      <c r="B21" s="28" t="s">
        <v>41</v>
      </c>
      <c r="C21" s="1" t="s">
        <v>55</v>
      </c>
      <c r="D21" s="45">
        <v>50</v>
      </c>
    </row>
    <row r="22" spans="1:5" x14ac:dyDescent="0.25">
      <c r="A22" s="26">
        <v>12</v>
      </c>
      <c r="B22" s="27" t="s">
        <v>42</v>
      </c>
      <c r="C22" s="1" t="s">
        <v>58</v>
      </c>
      <c r="D22" s="45">
        <v>50</v>
      </c>
    </row>
    <row r="23" spans="1:5" x14ac:dyDescent="0.25">
      <c r="C23" s="51" t="s">
        <v>68</v>
      </c>
      <c r="D23" s="52">
        <f>AVERAGE(D11:D22)</f>
        <v>50</v>
      </c>
      <c r="E23" s="33"/>
    </row>
    <row r="24" spans="1:5" x14ac:dyDescent="0.25">
      <c r="C24" s="48" t="s">
        <v>69</v>
      </c>
      <c r="D24" s="49">
        <f>+D8+D23</f>
        <v>100</v>
      </c>
      <c r="E24" s="34"/>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AA31"/>
  <sheetViews>
    <sheetView showGridLines="0" zoomScale="90" zoomScaleNormal="90" zoomScaleSheetLayoutView="70" workbookViewId="0">
      <selection sqref="A1:F1"/>
    </sheetView>
  </sheetViews>
  <sheetFormatPr baseColWidth="10" defaultColWidth="8" defaultRowHeight="12" x14ac:dyDescent="0.25"/>
  <cols>
    <col min="1" max="1" width="25" style="59" customWidth="1"/>
    <col min="2" max="2" width="72" style="65" customWidth="1"/>
    <col min="3" max="3" width="33.42578125" style="70" customWidth="1"/>
    <col min="4" max="4" width="26.85546875" style="70" customWidth="1"/>
    <col min="5" max="5" width="20.42578125" style="79" customWidth="1"/>
    <col min="6" max="7" width="21.5703125" style="70" customWidth="1"/>
    <col min="8" max="8" width="40.140625" style="59" customWidth="1"/>
    <col min="9" max="9" width="17.140625" style="59" customWidth="1"/>
    <col min="10" max="10" width="18.42578125" style="59" customWidth="1"/>
    <col min="11" max="11" width="18.28515625" style="59" customWidth="1"/>
    <col min="12" max="12" width="48" style="59" customWidth="1"/>
    <col min="13" max="13" width="15.7109375" style="59" customWidth="1"/>
    <col min="14" max="14" width="19.5703125" style="59" customWidth="1"/>
    <col min="15" max="15" width="30.85546875" style="59" customWidth="1"/>
    <col min="16" max="16" width="24.28515625" style="59" customWidth="1"/>
    <col min="17" max="17" width="35.7109375" style="59" customWidth="1"/>
    <col min="18" max="18" width="31.7109375" style="59" customWidth="1"/>
    <col min="19" max="21" width="8" style="59" customWidth="1"/>
    <col min="22" max="27" width="12.7109375" style="403" hidden="1" customWidth="1"/>
    <col min="28" max="29" width="0" style="59" hidden="1" customWidth="1"/>
    <col min="30" max="16384" width="8" style="59"/>
  </cols>
  <sheetData>
    <row r="1" spans="1:27" s="58" customFormat="1" ht="59.25" customHeight="1" x14ac:dyDescent="0.2">
      <c r="A1" s="665"/>
      <c r="B1" s="666"/>
      <c r="C1" s="666"/>
      <c r="D1" s="666"/>
      <c r="E1" s="666"/>
      <c r="F1" s="667"/>
      <c r="G1" s="98"/>
      <c r="V1" s="399"/>
      <c r="W1" s="399"/>
      <c r="X1" s="399"/>
      <c r="Y1" s="399"/>
      <c r="Z1" s="399"/>
      <c r="AA1" s="399"/>
    </row>
    <row r="2" spans="1:27" s="58" customFormat="1" ht="17.25" customHeight="1" thickBot="1" x14ac:dyDescent="0.25">
      <c r="A2" s="668" t="s">
        <v>119</v>
      </c>
      <c r="B2" s="669"/>
      <c r="C2" s="669"/>
      <c r="D2" s="669"/>
      <c r="E2" s="669"/>
      <c r="F2" s="670"/>
      <c r="G2" s="127"/>
      <c r="V2" s="399"/>
      <c r="W2" s="399"/>
      <c r="X2" s="399"/>
      <c r="Y2" s="399"/>
      <c r="Z2" s="399"/>
      <c r="AA2" s="399"/>
    </row>
    <row r="3" spans="1:27" customFormat="1" ht="27.75" customHeight="1" thickBot="1" x14ac:dyDescent="0.3">
      <c r="A3" s="659"/>
      <c r="B3" s="660"/>
      <c r="C3" s="660"/>
      <c r="D3" s="660"/>
      <c r="E3" s="660"/>
      <c r="F3" s="661"/>
      <c r="G3" s="573" t="s">
        <v>92</v>
      </c>
      <c r="H3" s="574"/>
      <c r="I3" s="574"/>
      <c r="J3" s="575"/>
      <c r="K3" s="573" t="s">
        <v>89</v>
      </c>
      <c r="L3" s="574"/>
      <c r="M3" s="574"/>
      <c r="N3" s="575"/>
      <c r="O3" s="573" t="s">
        <v>90</v>
      </c>
      <c r="P3" s="574"/>
      <c r="Q3" s="574"/>
      <c r="R3" s="575"/>
      <c r="V3" s="400"/>
      <c r="W3" s="400"/>
      <c r="X3" s="400"/>
      <c r="Y3" s="400"/>
      <c r="Z3" s="400"/>
      <c r="AA3" s="400"/>
    </row>
    <row r="4" spans="1:27" ht="43.5" customHeight="1" thickBot="1" x14ac:dyDescent="0.3">
      <c r="A4" s="587" t="s">
        <v>10</v>
      </c>
      <c r="B4" s="588"/>
      <c r="C4" s="588"/>
      <c r="D4" s="588"/>
      <c r="E4" s="588"/>
      <c r="F4" s="590"/>
      <c r="G4" s="618" t="s">
        <v>93</v>
      </c>
      <c r="H4" s="619"/>
      <c r="I4" s="576" t="s">
        <v>94</v>
      </c>
      <c r="J4" s="577"/>
      <c r="K4" s="562" t="s">
        <v>85</v>
      </c>
      <c r="L4" s="578"/>
      <c r="M4" s="576" t="s">
        <v>86</v>
      </c>
      <c r="N4" s="577"/>
      <c r="O4" s="562" t="s">
        <v>87</v>
      </c>
      <c r="P4" s="578"/>
      <c r="Q4" s="576" t="s">
        <v>88</v>
      </c>
      <c r="R4" s="577"/>
      <c r="V4" s="559" t="s">
        <v>326</v>
      </c>
      <c r="W4" s="560"/>
      <c r="X4" s="560"/>
      <c r="Y4" s="560"/>
      <c r="Z4" s="560"/>
      <c r="AA4" s="561"/>
    </row>
    <row r="5" spans="1:27" s="58" customFormat="1" ht="33.75" customHeight="1" thickBot="1" x14ac:dyDescent="0.25">
      <c r="A5" s="210" t="s">
        <v>5</v>
      </c>
      <c r="B5" s="257" t="s">
        <v>101</v>
      </c>
      <c r="C5" s="134" t="s">
        <v>2</v>
      </c>
      <c r="D5" s="258" t="s">
        <v>258</v>
      </c>
      <c r="E5" s="257" t="s">
        <v>0</v>
      </c>
      <c r="F5" s="132" t="s">
        <v>1</v>
      </c>
      <c r="G5" s="121" t="s">
        <v>118</v>
      </c>
      <c r="H5" s="108" t="s">
        <v>20</v>
      </c>
      <c r="I5" s="108" t="s">
        <v>23</v>
      </c>
      <c r="J5" s="97" t="s">
        <v>24</v>
      </c>
      <c r="K5" s="95" t="s">
        <v>19</v>
      </c>
      <c r="L5" s="96" t="s">
        <v>20</v>
      </c>
      <c r="M5" s="96" t="s">
        <v>23</v>
      </c>
      <c r="N5" s="97" t="s">
        <v>24</v>
      </c>
      <c r="O5" s="95" t="s">
        <v>19</v>
      </c>
      <c r="P5" s="96" t="s">
        <v>20</v>
      </c>
      <c r="Q5" s="96" t="s">
        <v>23</v>
      </c>
      <c r="R5" s="97" t="s">
        <v>24</v>
      </c>
      <c r="V5" s="398" t="s">
        <v>327</v>
      </c>
      <c r="W5" s="398" t="s">
        <v>328</v>
      </c>
      <c r="X5" s="398" t="s">
        <v>329</v>
      </c>
      <c r="Y5" s="398" t="s">
        <v>330</v>
      </c>
      <c r="Z5" s="398" t="s">
        <v>331</v>
      </c>
      <c r="AA5" s="398" t="s">
        <v>332</v>
      </c>
    </row>
    <row r="6" spans="1:27" s="58" customFormat="1" ht="53.25" customHeight="1" x14ac:dyDescent="0.2">
      <c r="A6" s="656" t="s">
        <v>17</v>
      </c>
      <c r="B6" s="242" t="s">
        <v>292</v>
      </c>
      <c r="C6" s="225" t="s">
        <v>293</v>
      </c>
      <c r="D6" s="225" t="s">
        <v>361</v>
      </c>
      <c r="E6" s="225" t="s">
        <v>171</v>
      </c>
      <c r="F6" s="483">
        <v>44408</v>
      </c>
      <c r="G6" s="189"/>
      <c r="H6" s="137"/>
      <c r="I6" s="157"/>
      <c r="J6" s="169"/>
      <c r="K6" s="189"/>
      <c r="L6" s="137"/>
      <c r="M6" s="154"/>
      <c r="N6" s="155"/>
      <c r="O6" s="123"/>
      <c r="P6" s="115"/>
      <c r="Q6" s="115"/>
      <c r="R6" s="116"/>
      <c r="V6" s="401">
        <v>0</v>
      </c>
      <c r="W6" s="401">
        <v>0</v>
      </c>
      <c r="X6" s="401">
        <v>0</v>
      </c>
      <c r="Y6" s="401">
        <v>1</v>
      </c>
      <c r="Z6" s="401">
        <v>1</v>
      </c>
      <c r="AA6" s="401">
        <v>1</v>
      </c>
    </row>
    <row r="7" spans="1:27" s="76" customFormat="1" ht="60.75" customHeight="1" x14ac:dyDescent="0.2">
      <c r="A7" s="657"/>
      <c r="B7" s="215" t="s">
        <v>169</v>
      </c>
      <c r="C7" s="219" t="s">
        <v>170</v>
      </c>
      <c r="D7" s="219" t="s">
        <v>362</v>
      </c>
      <c r="E7" s="219" t="s">
        <v>171</v>
      </c>
      <c r="F7" s="484">
        <v>44530</v>
      </c>
      <c r="G7" s="486"/>
      <c r="H7" s="163"/>
      <c r="I7" s="68"/>
      <c r="J7" s="112"/>
      <c r="K7" s="124"/>
      <c r="L7" s="163"/>
      <c r="M7" s="68"/>
      <c r="N7" s="112"/>
      <c r="O7" s="124"/>
      <c r="P7" s="68"/>
      <c r="Q7" s="68"/>
      <c r="R7" s="112"/>
      <c r="V7" s="401">
        <v>0</v>
      </c>
      <c r="W7" s="401">
        <v>0</v>
      </c>
      <c r="X7" s="401">
        <v>0</v>
      </c>
      <c r="Y7" s="401">
        <v>0</v>
      </c>
      <c r="Z7" s="401">
        <v>0</v>
      </c>
      <c r="AA7" s="401">
        <v>1</v>
      </c>
    </row>
    <row r="8" spans="1:27" s="76" customFormat="1" ht="55.5" customHeight="1" thickBot="1" x14ac:dyDescent="0.25">
      <c r="A8" s="658"/>
      <c r="B8" s="300" t="s">
        <v>284</v>
      </c>
      <c r="C8" s="301" t="s">
        <v>294</v>
      </c>
      <c r="D8" s="227" t="s">
        <v>363</v>
      </c>
      <c r="E8" s="302" t="s">
        <v>178</v>
      </c>
      <c r="F8" s="485">
        <v>44285</v>
      </c>
      <c r="G8" s="489"/>
      <c r="H8" s="156"/>
      <c r="I8" s="113"/>
      <c r="J8" s="114"/>
      <c r="K8" s="122"/>
      <c r="L8" s="156"/>
      <c r="M8" s="113"/>
      <c r="N8" s="114"/>
      <c r="O8" s="122"/>
      <c r="P8" s="113"/>
      <c r="Q8" s="113"/>
      <c r="R8" s="114"/>
      <c r="V8" s="401">
        <v>0</v>
      </c>
      <c r="W8" s="401">
        <v>1</v>
      </c>
      <c r="X8" s="401">
        <v>1</v>
      </c>
      <c r="Y8" s="401">
        <v>1</v>
      </c>
      <c r="Z8" s="401">
        <v>1</v>
      </c>
      <c r="AA8" s="401">
        <v>1</v>
      </c>
    </row>
    <row r="9" spans="1:27" s="76" customFormat="1" ht="75.75" customHeight="1" x14ac:dyDescent="0.2">
      <c r="A9" s="653" t="s">
        <v>110</v>
      </c>
      <c r="B9" s="521" t="s">
        <v>394</v>
      </c>
      <c r="C9" s="522" t="s">
        <v>161</v>
      </c>
      <c r="D9" s="523" t="s">
        <v>364</v>
      </c>
      <c r="E9" s="523" t="s">
        <v>162</v>
      </c>
      <c r="F9" s="524">
        <v>44530</v>
      </c>
      <c r="G9" s="190"/>
      <c r="H9" s="137"/>
      <c r="I9" s="157"/>
      <c r="J9" s="169"/>
      <c r="K9" s="190"/>
      <c r="L9" s="137"/>
      <c r="M9" s="157"/>
      <c r="N9" s="155"/>
      <c r="O9" s="152"/>
      <c r="P9" s="115"/>
      <c r="Q9" s="115"/>
      <c r="R9" s="116"/>
      <c r="V9" s="401">
        <v>0</v>
      </c>
      <c r="W9" s="401">
        <v>0</v>
      </c>
      <c r="X9" s="401">
        <v>1</v>
      </c>
      <c r="Y9" s="401">
        <v>1</v>
      </c>
      <c r="Z9" s="401">
        <v>1</v>
      </c>
      <c r="AA9" s="401">
        <v>1</v>
      </c>
    </row>
    <row r="10" spans="1:27" s="76" customFormat="1" ht="77.25" customHeight="1" x14ac:dyDescent="0.2">
      <c r="A10" s="654"/>
      <c r="B10" s="304" t="s">
        <v>308</v>
      </c>
      <c r="C10" s="305" t="s">
        <v>307</v>
      </c>
      <c r="D10" s="306" t="s">
        <v>365</v>
      </c>
      <c r="E10" s="305" t="s">
        <v>295</v>
      </c>
      <c r="F10" s="487">
        <v>44377</v>
      </c>
      <c r="G10" s="493"/>
      <c r="H10" s="139"/>
      <c r="I10" s="144"/>
      <c r="J10" s="145"/>
      <c r="K10" s="493"/>
      <c r="L10" s="139"/>
      <c r="M10" s="144"/>
      <c r="N10" s="140"/>
      <c r="O10" s="177"/>
      <c r="P10" s="68"/>
      <c r="Q10" s="68"/>
      <c r="R10" s="112"/>
      <c r="V10" s="401">
        <v>0</v>
      </c>
      <c r="W10" s="401">
        <v>0</v>
      </c>
      <c r="X10" s="401">
        <v>1</v>
      </c>
      <c r="Y10" s="401">
        <v>1</v>
      </c>
      <c r="Z10" s="401">
        <v>1</v>
      </c>
      <c r="AA10" s="401">
        <v>1</v>
      </c>
    </row>
    <row r="11" spans="1:27" s="58" customFormat="1" ht="63" customHeight="1" x14ac:dyDescent="0.2">
      <c r="A11" s="654"/>
      <c r="B11" s="307" t="s">
        <v>172</v>
      </c>
      <c r="C11" s="308" t="s">
        <v>176</v>
      </c>
      <c r="D11" s="308" t="s">
        <v>366</v>
      </c>
      <c r="E11" s="219" t="s">
        <v>171</v>
      </c>
      <c r="F11" s="488">
        <v>44346</v>
      </c>
      <c r="G11" s="494"/>
      <c r="H11" s="139"/>
      <c r="I11" s="144"/>
      <c r="J11" s="145"/>
      <c r="K11" s="191"/>
      <c r="L11" s="139"/>
      <c r="M11" s="144"/>
      <c r="N11" s="140"/>
      <c r="O11" s="177"/>
      <c r="P11" s="68"/>
      <c r="Q11" s="68"/>
      <c r="R11" s="112"/>
      <c r="V11" s="401">
        <v>0</v>
      </c>
      <c r="W11" s="401">
        <v>0</v>
      </c>
      <c r="X11" s="401">
        <v>1</v>
      </c>
      <c r="Y11" s="401">
        <v>1</v>
      </c>
      <c r="Z11" s="401">
        <v>1</v>
      </c>
      <c r="AA11" s="401">
        <v>1</v>
      </c>
    </row>
    <row r="12" spans="1:27" s="76" customFormat="1" ht="48" customHeight="1" x14ac:dyDescent="0.2">
      <c r="A12" s="654"/>
      <c r="B12" s="307" t="s">
        <v>173</v>
      </c>
      <c r="C12" s="308" t="s">
        <v>177</v>
      </c>
      <c r="D12" s="308" t="s">
        <v>367</v>
      </c>
      <c r="E12" s="219" t="s">
        <v>171</v>
      </c>
      <c r="F12" s="488">
        <v>44438</v>
      </c>
      <c r="G12" s="495"/>
      <c r="H12" s="163"/>
      <c r="I12" s="68"/>
      <c r="J12" s="112"/>
      <c r="K12" s="124"/>
      <c r="L12" s="163"/>
      <c r="M12" s="68"/>
      <c r="N12" s="112"/>
      <c r="O12" s="177"/>
      <c r="P12" s="68"/>
      <c r="Q12" s="68"/>
      <c r="R12" s="112"/>
      <c r="V12" s="401">
        <v>0</v>
      </c>
      <c r="W12" s="401">
        <v>0</v>
      </c>
      <c r="X12" s="401">
        <v>0</v>
      </c>
      <c r="Y12" s="401">
        <v>1</v>
      </c>
      <c r="Z12" s="401">
        <v>1</v>
      </c>
      <c r="AA12" s="401">
        <v>1</v>
      </c>
    </row>
    <row r="13" spans="1:27" s="76" customFormat="1" ht="48" customHeight="1" x14ac:dyDescent="0.2">
      <c r="A13" s="654"/>
      <c r="B13" s="310" t="s">
        <v>174</v>
      </c>
      <c r="C13" s="311" t="s">
        <v>175</v>
      </c>
      <c r="D13" s="312" t="s">
        <v>316</v>
      </c>
      <c r="E13" s="312" t="s">
        <v>171</v>
      </c>
      <c r="F13" s="510">
        <v>44469</v>
      </c>
      <c r="G13" s="495"/>
      <c r="H13" s="163"/>
      <c r="I13" s="68"/>
      <c r="J13" s="112"/>
      <c r="K13" s="124"/>
      <c r="L13" s="163"/>
      <c r="M13" s="68"/>
      <c r="N13" s="112"/>
      <c r="O13" s="177"/>
      <c r="P13" s="68"/>
      <c r="Q13" s="68"/>
      <c r="R13" s="112"/>
      <c r="V13" s="401">
        <v>0</v>
      </c>
      <c r="W13" s="401">
        <v>0</v>
      </c>
      <c r="X13" s="401">
        <v>1</v>
      </c>
      <c r="Y13" s="401">
        <v>1</v>
      </c>
      <c r="Z13" s="401">
        <v>1</v>
      </c>
      <c r="AA13" s="401">
        <v>1</v>
      </c>
    </row>
    <row r="14" spans="1:27" s="76" customFormat="1" ht="48" customHeight="1" thickBot="1" x14ac:dyDescent="0.25">
      <c r="A14" s="655"/>
      <c r="B14" s="310" t="s">
        <v>296</v>
      </c>
      <c r="C14" s="312" t="s">
        <v>297</v>
      </c>
      <c r="D14" s="312" t="s">
        <v>368</v>
      </c>
      <c r="E14" s="312" t="s">
        <v>171</v>
      </c>
      <c r="F14" s="510">
        <v>44438</v>
      </c>
      <c r="G14" s="496"/>
      <c r="H14" s="150"/>
      <c r="I14" s="117"/>
      <c r="J14" s="118"/>
      <c r="K14" s="125"/>
      <c r="L14" s="150"/>
      <c r="M14" s="117"/>
      <c r="N14" s="118"/>
      <c r="O14" s="153"/>
      <c r="P14" s="117"/>
      <c r="Q14" s="117"/>
      <c r="R14" s="118"/>
      <c r="V14" s="401">
        <v>0</v>
      </c>
      <c r="W14" s="401">
        <v>0</v>
      </c>
      <c r="X14" s="401">
        <v>1</v>
      </c>
      <c r="Y14" s="401">
        <v>1</v>
      </c>
      <c r="Z14" s="401">
        <v>1</v>
      </c>
      <c r="AA14" s="401">
        <v>1</v>
      </c>
    </row>
    <row r="15" spans="1:27" s="58" customFormat="1" ht="77.25" customHeight="1" x14ac:dyDescent="0.2">
      <c r="A15" s="656" t="s">
        <v>112</v>
      </c>
      <c r="B15" s="303" t="s">
        <v>145</v>
      </c>
      <c r="C15" s="313" t="s">
        <v>274</v>
      </c>
      <c r="D15" s="225" t="s">
        <v>369</v>
      </c>
      <c r="E15" s="225" t="s">
        <v>146</v>
      </c>
      <c r="F15" s="314">
        <v>44530</v>
      </c>
      <c r="G15" s="490"/>
      <c r="H15" s="491"/>
      <c r="I15" s="263"/>
      <c r="J15" s="264"/>
      <c r="K15" s="492"/>
      <c r="L15" s="259"/>
      <c r="M15" s="260"/>
      <c r="N15" s="419"/>
      <c r="O15" s="262"/>
      <c r="P15" s="263"/>
      <c r="Q15" s="263"/>
      <c r="R15" s="264"/>
      <c r="V15" s="401">
        <v>0</v>
      </c>
      <c r="W15" s="401">
        <v>0</v>
      </c>
      <c r="X15" s="401">
        <v>0</v>
      </c>
      <c r="Y15" s="401">
        <v>0</v>
      </c>
      <c r="Z15" s="401">
        <v>0</v>
      </c>
      <c r="AA15" s="401">
        <v>1</v>
      </c>
    </row>
    <row r="16" spans="1:27" s="58" customFormat="1" ht="49.5" customHeight="1" x14ac:dyDescent="0.2">
      <c r="A16" s="657"/>
      <c r="B16" s="315" t="s">
        <v>179</v>
      </c>
      <c r="C16" s="308" t="s">
        <v>180</v>
      </c>
      <c r="D16" s="219" t="s">
        <v>370</v>
      </c>
      <c r="E16" s="219" t="s">
        <v>171</v>
      </c>
      <c r="F16" s="309">
        <v>44377</v>
      </c>
      <c r="G16" s="213"/>
      <c r="H16" s="139"/>
      <c r="I16" s="144"/>
      <c r="J16" s="147"/>
      <c r="K16" s="191"/>
      <c r="L16" s="139"/>
      <c r="M16" s="144"/>
      <c r="N16" s="140"/>
      <c r="O16" s="124"/>
      <c r="P16" s="68"/>
      <c r="Q16" s="68"/>
      <c r="R16" s="112"/>
      <c r="V16" s="401">
        <v>0</v>
      </c>
      <c r="W16" s="401">
        <v>0</v>
      </c>
      <c r="X16" s="401">
        <v>1</v>
      </c>
      <c r="Y16" s="401">
        <v>1</v>
      </c>
      <c r="Z16" s="401">
        <v>1</v>
      </c>
      <c r="AA16" s="401">
        <v>1</v>
      </c>
    </row>
    <row r="17" spans="1:27" s="76" customFormat="1" ht="110.25" customHeight="1" x14ac:dyDescent="0.2">
      <c r="A17" s="657"/>
      <c r="B17" s="316" t="s">
        <v>181</v>
      </c>
      <c r="C17" s="305" t="s">
        <v>298</v>
      </c>
      <c r="D17" s="305" t="s">
        <v>371</v>
      </c>
      <c r="E17" s="305" t="s">
        <v>182</v>
      </c>
      <c r="F17" s="317">
        <v>44545</v>
      </c>
      <c r="G17" s="213"/>
      <c r="H17" s="139"/>
      <c r="I17" s="144"/>
      <c r="J17" s="145"/>
      <c r="K17" s="191"/>
      <c r="L17" s="139"/>
      <c r="M17" s="144"/>
      <c r="N17" s="140"/>
      <c r="O17" s="124"/>
      <c r="P17" s="68"/>
      <c r="Q17" s="68"/>
      <c r="R17" s="112"/>
      <c r="V17" s="401">
        <v>0</v>
      </c>
      <c r="W17" s="401">
        <v>0</v>
      </c>
      <c r="X17" s="401">
        <v>0</v>
      </c>
      <c r="Y17" s="401">
        <v>0</v>
      </c>
      <c r="Z17" s="401">
        <v>0</v>
      </c>
      <c r="AA17" s="401">
        <v>1</v>
      </c>
    </row>
    <row r="18" spans="1:27" s="76" customFormat="1" ht="51" customHeight="1" x14ac:dyDescent="0.2">
      <c r="A18" s="657"/>
      <c r="B18" s="318" t="s">
        <v>309</v>
      </c>
      <c r="C18" s="319" t="s">
        <v>183</v>
      </c>
      <c r="D18" s="216" t="s">
        <v>372</v>
      </c>
      <c r="E18" s="216" t="s">
        <v>178</v>
      </c>
      <c r="F18" s="320">
        <v>44545</v>
      </c>
      <c r="G18" s="207"/>
      <c r="H18" s="139"/>
      <c r="I18" s="144"/>
      <c r="J18" s="145"/>
      <c r="K18" s="186"/>
      <c r="L18" s="139"/>
      <c r="M18" s="144"/>
      <c r="N18" s="140"/>
      <c r="O18" s="124"/>
      <c r="P18" s="68"/>
      <c r="Q18" s="68"/>
      <c r="R18" s="112"/>
      <c r="V18" s="401">
        <v>0</v>
      </c>
      <c r="W18" s="401">
        <v>0</v>
      </c>
      <c r="X18" s="401">
        <v>0</v>
      </c>
      <c r="Y18" s="401">
        <v>0</v>
      </c>
      <c r="Z18" s="401">
        <v>0</v>
      </c>
      <c r="AA18" s="401">
        <v>1</v>
      </c>
    </row>
    <row r="19" spans="1:27" s="76" customFormat="1" ht="72.75" customHeight="1" x14ac:dyDescent="0.2">
      <c r="A19" s="657"/>
      <c r="B19" s="318" t="s">
        <v>184</v>
      </c>
      <c r="C19" s="321" t="s">
        <v>323</v>
      </c>
      <c r="D19" s="219" t="s">
        <v>373</v>
      </c>
      <c r="E19" s="219" t="s">
        <v>185</v>
      </c>
      <c r="F19" s="322">
        <v>44469</v>
      </c>
      <c r="G19" s="265"/>
      <c r="H19" s="167"/>
      <c r="I19" s="179"/>
      <c r="J19" s="211"/>
      <c r="K19" s="212"/>
      <c r="L19" s="167"/>
      <c r="M19" s="179"/>
      <c r="N19" s="151"/>
      <c r="O19" s="122"/>
      <c r="P19" s="113"/>
      <c r="Q19" s="113"/>
      <c r="R19" s="114"/>
      <c r="V19" s="401">
        <v>0</v>
      </c>
      <c r="W19" s="401">
        <v>0</v>
      </c>
      <c r="X19" s="401">
        <v>0</v>
      </c>
      <c r="Y19" s="401">
        <v>0</v>
      </c>
      <c r="Z19" s="401">
        <v>1</v>
      </c>
      <c r="AA19" s="401">
        <v>1</v>
      </c>
    </row>
    <row r="20" spans="1:27" s="76" customFormat="1" ht="51.75" customHeight="1" x14ac:dyDescent="0.2">
      <c r="A20" s="657"/>
      <c r="B20" s="318" t="s">
        <v>186</v>
      </c>
      <c r="C20" s="319" t="s">
        <v>187</v>
      </c>
      <c r="D20" s="219" t="s">
        <v>374</v>
      </c>
      <c r="E20" s="219" t="s">
        <v>188</v>
      </c>
      <c r="F20" s="320">
        <v>44545</v>
      </c>
      <c r="G20" s="265"/>
      <c r="H20" s="167"/>
      <c r="I20" s="179"/>
      <c r="J20" s="211"/>
      <c r="K20" s="212"/>
      <c r="L20" s="167"/>
      <c r="M20" s="179"/>
      <c r="N20" s="151"/>
      <c r="O20" s="122"/>
      <c r="P20" s="113"/>
      <c r="Q20" s="113"/>
      <c r="R20" s="114"/>
      <c r="V20" s="401">
        <v>0</v>
      </c>
      <c r="W20" s="401">
        <v>0</v>
      </c>
      <c r="X20" s="401">
        <v>0</v>
      </c>
      <c r="Y20" s="401">
        <v>0</v>
      </c>
      <c r="Z20" s="401">
        <v>0</v>
      </c>
      <c r="AA20" s="401">
        <v>1</v>
      </c>
    </row>
    <row r="21" spans="1:27" s="76" customFormat="1" ht="51.75" customHeight="1" x14ac:dyDescent="0.2">
      <c r="A21" s="657"/>
      <c r="B21" s="318" t="s">
        <v>189</v>
      </c>
      <c r="C21" s="321" t="s">
        <v>190</v>
      </c>
      <c r="D21" s="219" t="s">
        <v>374</v>
      </c>
      <c r="E21" s="219" t="s">
        <v>315</v>
      </c>
      <c r="F21" s="320">
        <v>44545</v>
      </c>
      <c r="G21" s="265"/>
      <c r="H21" s="167"/>
      <c r="I21" s="179"/>
      <c r="J21" s="211"/>
      <c r="K21" s="212"/>
      <c r="L21" s="167"/>
      <c r="M21" s="179"/>
      <c r="N21" s="151"/>
      <c r="O21" s="122"/>
      <c r="P21" s="113"/>
      <c r="Q21" s="113"/>
      <c r="R21" s="114"/>
      <c r="V21" s="401">
        <v>0</v>
      </c>
      <c r="W21" s="401">
        <v>0</v>
      </c>
      <c r="X21" s="401">
        <v>0</v>
      </c>
      <c r="Y21" s="401">
        <v>0</v>
      </c>
      <c r="Z21" s="401">
        <v>0</v>
      </c>
      <c r="AA21" s="401">
        <v>1</v>
      </c>
    </row>
    <row r="22" spans="1:27" s="76" customFormat="1" ht="51.75" customHeight="1" x14ac:dyDescent="0.2">
      <c r="A22" s="657"/>
      <c r="B22" s="318" t="s">
        <v>301</v>
      </c>
      <c r="C22" s="319" t="s">
        <v>302</v>
      </c>
      <c r="D22" s="321" t="s">
        <v>375</v>
      </c>
      <c r="E22" s="219" t="s">
        <v>295</v>
      </c>
      <c r="F22" s="320">
        <v>44545</v>
      </c>
      <c r="G22" s="265"/>
      <c r="H22" s="167"/>
      <c r="I22" s="179"/>
      <c r="J22" s="211"/>
      <c r="K22" s="212"/>
      <c r="L22" s="167"/>
      <c r="M22" s="179"/>
      <c r="N22" s="151"/>
      <c r="O22" s="122"/>
      <c r="P22" s="113"/>
      <c r="Q22" s="113"/>
      <c r="R22" s="114"/>
      <c r="V22" s="401">
        <v>0</v>
      </c>
      <c r="W22" s="401">
        <v>0</v>
      </c>
      <c r="X22" s="401">
        <v>0</v>
      </c>
      <c r="Y22" s="401">
        <v>0</v>
      </c>
      <c r="Z22" s="401">
        <v>0</v>
      </c>
      <c r="AA22" s="401">
        <v>1</v>
      </c>
    </row>
    <row r="23" spans="1:27" s="76" customFormat="1" ht="81.75" customHeight="1" thickBot="1" x14ac:dyDescent="0.25">
      <c r="A23" s="658"/>
      <c r="B23" s="323" t="s">
        <v>303</v>
      </c>
      <c r="C23" s="324" t="s">
        <v>304</v>
      </c>
      <c r="D23" s="222" t="s">
        <v>376</v>
      </c>
      <c r="E23" s="222" t="s">
        <v>295</v>
      </c>
      <c r="F23" s="325">
        <v>44545</v>
      </c>
      <c r="G23" s="265"/>
      <c r="H23" s="167"/>
      <c r="I23" s="179"/>
      <c r="J23" s="211"/>
      <c r="K23" s="212"/>
      <c r="L23" s="167"/>
      <c r="M23" s="179"/>
      <c r="N23" s="151"/>
      <c r="O23" s="122"/>
      <c r="P23" s="113"/>
      <c r="Q23" s="113"/>
      <c r="R23" s="114"/>
      <c r="V23" s="401">
        <v>0</v>
      </c>
      <c r="W23" s="401">
        <v>0</v>
      </c>
      <c r="X23" s="401">
        <v>0</v>
      </c>
      <c r="Y23" s="401">
        <v>0</v>
      </c>
      <c r="Z23" s="401">
        <v>0</v>
      </c>
      <c r="AA23" s="401">
        <v>1</v>
      </c>
    </row>
    <row r="24" spans="1:27" s="76" customFormat="1" ht="57.75" customHeight="1" x14ac:dyDescent="0.2">
      <c r="A24" s="662" t="s">
        <v>116</v>
      </c>
      <c r="B24" s="525" t="s">
        <v>191</v>
      </c>
      <c r="C24" s="526" t="s">
        <v>192</v>
      </c>
      <c r="D24" s="527" t="s">
        <v>377</v>
      </c>
      <c r="E24" s="528" t="s">
        <v>185</v>
      </c>
      <c r="F24" s="529">
        <v>44545</v>
      </c>
      <c r="G24" s="499"/>
      <c r="H24" s="500"/>
      <c r="I24" s="115"/>
      <c r="J24" s="116"/>
      <c r="K24" s="123"/>
      <c r="L24" s="500"/>
      <c r="M24" s="115"/>
      <c r="N24" s="116"/>
      <c r="O24" s="123"/>
      <c r="P24" s="115"/>
      <c r="Q24" s="115"/>
      <c r="R24" s="116"/>
      <c r="V24" s="401">
        <v>0</v>
      </c>
      <c r="W24" s="401">
        <v>0</v>
      </c>
      <c r="X24" s="401">
        <v>0</v>
      </c>
      <c r="Y24" s="401">
        <v>0</v>
      </c>
      <c r="Z24" s="401">
        <v>1</v>
      </c>
      <c r="AA24" s="401">
        <v>1</v>
      </c>
    </row>
    <row r="25" spans="1:27" s="76" customFormat="1" ht="57.75" customHeight="1" x14ac:dyDescent="0.2">
      <c r="A25" s="663"/>
      <c r="B25" s="530" t="s">
        <v>193</v>
      </c>
      <c r="C25" s="531" t="s">
        <v>194</v>
      </c>
      <c r="D25" s="532" t="s">
        <v>378</v>
      </c>
      <c r="E25" s="515" t="s">
        <v>185</v>
      </c>
      <c r="F25" s="533">
        <v>44499</v>
      </c>
      <c r="G25" s="501"/>
      <c r="H25" s="163"/>
      <c r="I25" s="68"/>
      <c r="J25" s="112"/>
      <c r="K25" s="124"/>
      <c r="L25" s="163"/>
      <c r="M25" s="68"/>
      <c r="N25" s="112"/>
      <c r="O25" s="124"/>
      <c r="P25" s="68"/>
      <c r="Q25" s="68"/>
      <c r="R25" s="112"/>
      <c r="V25" s="401">
        <v>0</v>
      </c>
      <c r="W25" s="401">
        <v>0</v>
      </c>
      <c r="X25" s="401">
        <v>1</v>
      </c>
      <c r="Y25" s="401">
        <v>1</v>
      </c>
      <c r="Z25" s="401">
        <v>1</v>
      </c>
      <c r="AA25" s="401">
        <v>1</v>
      </c>
    </row>
    <row r="26" spans="1:27" s="76" customFormat="1" ht="57.75" customHeight="1" x14ac:dyDescent="0.2">
      <c r="A26" s="663"/>
      <c r="B26" s="310" t="s">
        <v>225</v>
      </c>
      <c r="C26" s="312" t="s">
        <v>224</v>
      </c>
      <c r="D26" s="282" t="s">
        <v>379</v>
      </c>
      <c r="E26" s="227" t="s">
        <v>195</v>
      </c>
      <c r="F26" s="497" t="s">
        <v>223</v>
      </c>
      <c r="G26" s="501"/>
      <c r="H26" s="163"/>
      <c r="I26" s="68"/>
      <c r="J26" s="112"/>
      <c r="K26" s="124"/>
      <c r="L26" s="163"/>
      <c r="M26" s="68"/>
      <c r="N26" s="112"/>
      <c r="O26" s="124"/>
      <c r="P26" s="68"/>
      <c r="Q26" s="68"/>
      <c r="R26" s="112"/>
      <c r="V26" s="401">
        <v>0</v>
      </c>
      <c r="W26" s="401">
        <v>0</v>
      </c>
      <c r="X26" s="401">
        <v>0</v>
      </c>
      <c r="Y26" s="401">
        <v>0</v>
      </c>
      <c r="Z26" s="401">
        <v>0.5</v>
      </c>
      <c r="AA26" s="401">
        <v>1</v>
      </c>
    </row>
    <row r="27" spans="1:27" s="76" customFormat="1" ht="55.5" customHeight="1" thickBot="1" x14ac:dyDescent="0.25">
      <c r="A27" s="664"/>
      <c r="B27" s="323" t="s">
        <v>392</v>
      </c>
      <c r="C27" s="324" t="s">
        <v>192</v>
      </c>
      <c r="D27" s="219" t="s">
        <v>230</v>
      </c>
      <c r="E27" s="222" t="s">
        <v>195</v>
      </c>
      <c r="F27" s="511">
        <v>44438</v>
      </c>
      <c r="G27" s="502"/>
      <c r="H27" s="150"/>
      <c r="I27" s="117"/>
      <c r="J27" s="118"/>
      <c r="K27" s="125"/>
      <c r="L27" s="150"/>
      <c r="M27" s="117"/>
      <c r="N27" s="118"/>
      <c r="O27" s="125"/>
      <c r="P27" s="117"/>
      <c r="Q27" s="117"/>
      <c r="R27" s="118"/>
      <c r="V27" s="401">
        <v>0</v>
      </c>
      <c r="W27" s="401">
        <v>0</v>
      </c>
      <c r="X27" s="401">
        <v>0</v>
      </c>
      <c r="Y27" s="401">
        <v>1</v>
      </c>
      <c r="Z27" s="401">
        <v>1</v>
      </c>
      <c r="AA27" s="401">
        <v>1</v>
      </c>
    </row>
    <row r="28" spans="1:27" s="58" customFormat="1" ht="81" customHeight="1" x14ac:dyDescent="0.2">
      <c r="A28" s="656" t="s">
        <v>18</v>
      </c>
      <c r="B28" s="534" t="s">
        <v>147</v>
      </c>
      <c r="C28" s="535" t="s">
        <v>299</v>
      </c>
      <c r="D28" s="536" t="s">
        <v>380</v>
      </c>
      <c r="E28" s="537" t="s">
        <v>148</v>
      </c>
      <c r="F28" s="538">
        <v>44526</v>
      </c>
      <c r="G28" s="498"/>
      <c r="H28" s="259"/>
      <c r="I28" s="260"/>
      <c r="J28" s="261"/>
      <c r="K28" s="492"/>
      <c r="L28" s="259"/>
      <c r="M28" s="260"/>
      <c r="N28" s="419"/>
      <c r="O28" s="262"/>
      <c r="P28" s="263"/>
      <c r="Q28" s="263"/>
      <c r="R28" s="264"/>
      <c r="V28" s="401">
        <v>0</v>
      </c>
      <c r="W28" s="401">
        <v>0</v>
      </c>
      <c r="X28" s="401">
        <v>0</v>
      </c>
      <c r="Y28" s="401">
        <v>0</v>
      </c>
      <c r="Z28" s="401">
        <v>1</v>
      </c>
      <c r="AA28" s="401">
        <v>1</v>
      </c>
    </row>
    <row r="29" spans="1:27" s="58" customFormat="1" ht="63.75" customHeight="1" x14ac:dyDescent="0.2">
      <c r="A29" s="657"/>
      <c r="B29" s="315" t="s">
        <v>196</v>
      </c>
      <c r="C29" s="308" t="s">
        <v>175</v>
      </c>
      <c r="D29" s="270" t="s">
        <v>381</v>
      </c>
      <c r="E29" s="219" t="s">
        <v>171</v>
      </c>
      <c r="F29" s="309">
        <v>44545</v>
      </c>
      <c r="G29" s="213"/>
      <c r="H29" s="139"/>
      <c r="I29" s="144"/>
      <c r="J29" s="145"/>
      <c r="K29" s="191"/>
      <c r="L29" s="139"/>
      <c r="M29" s="144"/>
      <c r="N29" s="140"/>
      <c r="O29" s="124"/>
      <c r="P29" s="68"/>
      <c r="Q29" s="68"/>
      <c r="R29" s="112"/>
      <c r="V29" s="401">
        <v>0</v>
      </c>
      <c r="W29" s="401">
        <v>0</v>
      </c>
      <c r="X29" s="401">
        <v>0</v>
      </c>
      <c r="Y29" s="401">
        <v>0</v>
      </c>
      <c r="Z29" s="401">
        <v>0</v>
      </c>
      <c r="AA29" s="401">
        <v>1</v>
      </c>
    </row>
    <row r="30" spans="1:27" s="76" customFormat="1" ht="76.5" customHeight="1" thickBot="1" x14ac:dyDescent="0.25">
      <c r="A30" s="658"/>
      <c r="B30" s="323" t="s">
        <v>197</v>
      </c>
      <c r="C30" s="324" t="s">
        <v>200</v>
      </c>
      <c r="D30" s="326" t="s">
        <v>324</v>
      </c>
      <c r="E30" s="324" t="s">
        <v>199</v>
      </c>
      <c r="F30" s="327" t="s">
        <v>198</v>
      </c>
      <c r="G30" s="209"/>
      <c r="H30" s="142"/>
      <c r="I30" s="146"/>
      <c r="J30" s="168"/>
      <c r="K30" s="188"/>
      <c r="L30" s="142"/>
      <c r="M30" s="146"/>
      <c r="N30" s="143"/>
      <c r="O30" s="102"/>
      <c r="P30" s="103"/>
      <c r="Q30" s="103"/>
      <c r="R30" s="101"/>
      <c r="V30" s="402">
        <v>0.25</v>
      </c>
      <c r="W30" s="402">
        <v>0.5</v>
      </c>
      <c r="X30" s="402">
        <v>0.5</v>
      </c>
      <c r="Y30" s="402">
        <v>0.75</v>
      </c>
      <c r="Z30" s="402">
        <v>1</v>
      </c>
      <c r="AA30" s="402">
        <v>1</v>
      </c>
    </row>
    <row r="31" spans="1:27" x14ac:dyDescent="0.25">
      <c r="B31" s="69"/>
      <c r="V31" s="404">
        <f>AVERAGE(V6:V30)</f>
        <v>0.01</v>
      </c>
      <c r="W31" s="404">
        <f t="shared" ref="W31:AA31" si="0">AVERAGE(W6:W30)</f>
        <v>0.06</v>
      </c>
      <c r="X31" s="404">
        <f t="shared" si="0"/>
        <v>0.34</v>
      </c>
      <c r="Y31" s="404">
        <f t="shared" si="0"/>
        <v>0.47</v>
      </c>
      <c r="Z31" s="404">
        <f t="shared" si="0"/>
        <v>0.62</v>
      </c>
      <c r="AA31" s="404">
        <f t="shared" si="0"/>
        <v>1</v>
      </c>
    </row>
  </sheetData>
  <sheetProtection password="CC0F"/>
  <autoFilter ref="A5:F30" xr:uid="{00000000-0009-0000-0000-000007000000}"/>
  <mergeCells count="19">
    <mergeCell ref="V4:AA4"/>
    <mergeCell ref="A1:F1"/>
    <mergeCell ref="A2:F2"/>
    <mergeCell ref="A4:F4"/>
    <mergeCell ref="K3:N3"/>
    <mergeCell ref="O3:R3"/>
    <mergeCell ref="A9:A14"/>
    <mergeCell ref="A28:A30"/>
    <mergeCell ref="A3:F3"/>
    <mergeCell ref="Q4:R4"/>
    <mergeCell ref="I4:J4"/>
    <mergeCell ref="K4:L4"/>
    <mergeCell ref="M4:N4"/>
    <mergeCell ref="O4:P4"/>
    <mergeCell ref="G4:H4"/>
    <mergeCell ref="G3:J3"/>
    <mergeCell ref="A15:A23"/>
    <mergeCell ref="A6:A8"/>
    <mergeCell ref="A24:A27"/>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Y21"/>
  <sheetViews>
    <sheetView showGridLines="0" zoomScale="80" zoomScaleNormal="80" workbookViewId="0">
      <pane xSplit="1" ySplit="5" topLeftCell="B6" activePane="bottomRight" state="frozen"/>
      <selection pane="topRight" activeCell="B1" sqref="B1"/>
      <selection pane="bottomLeft" activeCell="A6" sqref="A6"/>
      <selection pane="bottomRight" activeCell="A4" sqref="A4:F4"/>
    </sheetView>
  </sheetViews>
  <sheetFormatPr baseColWidth="10" defaultColWidth="11.42578125" defaultRowHeight="12" x14ac:dyDescent="0.2"/>
  <cols>
    <col min="1" max="1" width="25" style="66" customWidth="1"/>
    <col min="2" max="2" width="67.85546875" style="58" customWidth="1"/>
    <col min="3" max="3" width="29.140625" style="58" customWidth="1"/>
    <col min="4" max="4" width="43.42578125" style="76" customWidth="1"/>
    <col min="5" max="5" width="22.28515625" style="76" customWidth="1"/>
    <col min="6" max="7" width="26.85546875" style="66" customWidth="1"/>
    <col min="8" max="8" width="38.7109375" style="58" customWidth="1"/>
    <col min="9" max="9" width="19.5703125" style="58" customWidth="1"/>
    <col min="10" max="10" width="32.85546875" style="58" customWidth="1"/>
    <col min="11" max="11" width="16.140625" style="58" customWidth="1"/>
    <col min="12" max="12" width="41.85546875" style="58" customWidth="1"/>
    <col min="13" max="13" width="21.85546875" style="58" customWidth="1"/>
    <col min="14" max="14" width="29.28515625" style="58" customWidth="1"/>
    <col min="15" max="15" width="16.140625" style="58" customWidth="1"/>
    <col min="16" max="16" width="23.42578125" style="58" customWidth="1"/>
    <col min="17" max="17" width="16.140625" style="58" customWidth="1"/>
    <col min="18" max="18" width="18" style="58" customWidth="1"/>
    <col min="19" max="19" width="11.42578125" style="58" customWidth="1"/>
    <col min="20" max="25" width="12.7109375" style="248" hidden="1" customWidth="1"/>
    <col min="26" max="16384" width="11.42578125" style="58"/>
  </cols>
  <sheetData>
    <row r="1" spans="1:25" ht="54.75" customHeight="1" x14ac:dyDescent="0.2">
      <c r="A1" s="665"/>
      <c r="B1" s="666"/>
      <c r="C1" s="666"/>
      <c r="D1" s="676"/>
      <c r="E1" s="667"/>
      <c r="F1" s="667"/>
      <c r="G1" s="98"/>
    </row>
    <row r="2" spans="1:25" ht="30" customHeight="1" thickBot="1" x14ac:dyDescent="0.25">
      <c r="A2" s="546" t="s">
        <v>119</v>
      </c>
      <c r="B2" s="547"/>
      <c r="C2" s="547"/>
      <c r="D2" s="547"/>
      <c r="E2" s="548"/>
      <c r="F2" s="548"/>
      <c r="G2" s="94"/>
    </row>
    <row r="3" spans="1:25" customFormat="1" ht="21.75" customHeight="1" thickBot="1" x14ac:dyDescent="0.3">
      <c r="A3" s="628"/>
      <c r="B3" s="629"/>
      <c r="C3" s="629"/>
      <c r="D3" s="629"/>
      <c r="E3" s="630"/>
      <c r="F3" s="630"/>
      <c r="G3" s="573" t="s">
        <v>92</v>
      </c>
      <c r="H3" s="574"/>
      <c r="I3" s="574"/>
      <c r="J3" s="575"/>
      <c r="K3" s="573" t="s">
        <v>89</v>
      </c>
      <c r="L3" s="574"/>
      <c r="M3" s="574"/>
      <c r="N3" s="575"/>
      <c r="O3" s="573" t="s">
        <v>90</v>
      </c>
      <c r="P3" s="574"/>
      <c r="Q3" s="574"/>
      <c r="R3" s="575"/>
      <c r="T3" s="390"/>
      <c r="U3" s="390"/>
      <c r="V3" s="390"/>
      <c r="W3" s="390"/>
      <c r="X3" s="390"/>
      <c r="Y3" s="390"/>
    </row>
    <row r="4" spans="1:25" s="59" customFormat="1" ht="46.5" customHeight="1" thickBot="1" x14ac:dyDescent="0.3">
      <c r="A4" s="587" t="s">
        <v>11</v>
      </c>
      <c r="B4" s="588"/>
      <c r="C4" s="588"/>
      <c r="D4" s="588"/>
      <c r="E4" s="588"/>
      <c r="F4" s="589"/>
      <c r="G4" s="562" t="s">
        <v>93</v>
      </c>
      <c r="H4" s="563"/>
      <c r="I4" s="576" t="s">
        <v>94</v>
      </c>
      <c r="J4" s="577"/>
      <c r="K4" s="562" t="s">
        <v>85</v>
      </c>
      <c r="L4" s="578"/>
      <c r="M4" s="576" t="s">
        <v>86</v>
      </c>
      <c r="N4" s="577"/>
      <c r="O4" s="562" t="s">
        <v>87</v>
      </c>
      <c r="P4" s="578"/>
      <c r="Q4" s="576" t="s">
        <v>88</v>
      </c>
      <c r="R4" s="577"/>
      <c r="T4" s="559" t="s">
        <v>326</v>
      </c>
      <c r="U4" s="560"/>
      <c r="V4" s="560"/>
      <c r="W4" s="560"/>
      <c r="X4" s="560"/>
      <c r="Y4" s="561"/>
    </row>
    <row r="5" spans="1:25" ht="45.75" customHeight="1" thickBot="1" x14ac:dyDescent="0.25">
      <c r="A5" s="128" t="s">
        <v>5</v>
      </c>
      <c r="B5" s="129" t="s">
        <v>101</v>
      </c>
      <c r="C5" s="130" t="s">
        <v>2</v>
      </c>
      <c r="D5" s="238" t="s">
        <v>258</v>
      </c>
      <c r="E5" s="130" t="s">
        <v>0</v>
      </c>
      <c r="F5" s="192" t="s">
        <v>109</v>
      </c>
      <c r="G5" s="193" t="s">
        <v>118</v>
      </c>
      <c r="H5" s="131" t="s">
        <v>20</v>
      </c>
      <c r="I5" s="131" t="s">
        <v>23</v>
      </c>
      <c r="J5" s="132" t="s">
        <v>24</v>
      </c>
      <c r="K5" s="133" t="s">
        <v>19</v>
      </c>
      <c r="L5" s="134" t="s">
        <v>20</v>
      </c>
      <c r="M5" s="134" t="s">
        <v>23</v>
      </c>
      <c r="N5" s="132" t="s">
        <v>24</v>
      </c>
      <c r="O5" s="133" t="s">
        <v>19</v>
      </c>
      <c r="P5" s="134" t="s">
        <v>20</v>
      </c>
      <c r="Q5" s="134" t="s">
        <v>23</v>
      </c>
      <c r="R5" s="132" t="s">
        <v>24</v>
      </c>
      <c r="T5" s="398" t="s">
        <v>327</v>
      </c>
      <c r="U5" s="398" t="s">
        <v>328</v>
      </c>
      <c r="V5" s="398" t="s">
        <v>329</v>
      </c>
      <c r="W5" s="398" t="s">
        <v>330</v>
      </c>
      <c r="X5" s="398" t="s">
        <v>331</v>
      </c>
      <c r="Y5" s="398" t="s">
        <v>332</v>
      </c>
    </row>
    <row r="6" spans="1:25" s="76" customFormat="1" ht="57.75" customHeight="1" x14ac:dyDescent="0.2">
      <c r="A6" s="677" t="s">
        <v>115</v>
      </c>
      <c r="B6" s="242" t="s">
        <v>149</v>
      </c>
      <c r="C6" s="225" t="s">
        <v>152</v>
      </c>
      <c r="D6" s="290" t="s">
        <v>382</v>
      </c>
      <c r="E6" s="225" t="s">
        <v>150</v>
      </c>
      <c r="F6" s="291">
        <v>44530</v>
      </c>
      <c r="G6" s="187"/>
      <c r="H6" s="137"/>
      <c r="I6" s="157"/>
      <c r="J6" s="194"/>
      <c r="K6" s="187"/>
      <c r="L6" s="137"/>
      <c r="M6" s="157"/>
      <c r="N6" s="194"/>
      <c r="O6" s="123"/>
      <c r="P6" s="115"/>
      <c r="Q6" s="115"/>
      <c r="R6" s="116"/>
      <c r="T6" s="402">
        <v>0</v>
      </c>
      <c r="U6" s="402">
        <v>0</v>
      </c>
      <c r="V6" s="402">
        <v>0</v>
      </c>
      <c r="W6" s="402">
        <v>0</v>
      </c>
      <c r="X6" s="402">
        <v>0</v>
      </c>
      <c r="Y6" s="402">
        <v>1</v>
      </c>
    </row>
    <row r="7" spans="1:25" s="76" customFormat="1" ht="146.25" customHeight="1" thickBot="1" x14ac:dyDescent="0.25">
      <c r="A7" s="678"/>
      <c r="B7" s="246" t="s">
        <v>151</v>
      </c>
      <c r="C7" s="222" t="s">
        <v>279</v>
      </c>
      <c r="D7" s="255" t="s">
        <v>383</v>
      </c>
      <c r="E7" s="222" t="s">
        <v>150</v>
      </c>
      <c r="F7" s="292">
        <v>44530</v>
      </c>
      <c r="G7" s="188"/>
      <c r="H7" s="142"/>
      <c r="I7" s="146"/>
      <c r="J7" s="168"/>
      <c r="K7" s="188"/>
      <c r="L7" s="142"/>
      <c r="M7" s="505"/>
      <c r="N7" s="143"/>
      <c r="O7" s="125"/>
      <c r="P7" s="117"/>
      <c r="Q7" s="117"/>
      <c r="R7" s="118"/>
      <c r="T7" s="402">
        <v>0</v>
      </c>
      <c r="U7" s="402">
        <v>0</v>
      </c>
      <c r="V7" s="402">
        <v>0</v>
      </c>
      <c r="W7" s="402">
        <v>0</v>
      </c>
      <c r="X7" s="402">
        <v>0</v>
      </c>
      <c r="Y7" s="402">
        <v>1</v>
      </c>
    </row>
    <row r="8" spans="1:25" ht="84" customHeight="1" x14ac:dyDescent="0.2">
      <c r="A8" s="673" t="s">
        <v>102</v>
      </c>
      <c r="B8" s="508" t="s">
        <v>391</v>
      </c>
      <c r="C8" s="509" t="s">
        <v>395</v>
      </c>
      <c r="D8" s="268" t="s">
        <v>396</v>
      </c>
      <c r="E8" s="267" t="s">
        <v>287</v>
      </c>
      <c r="F8" s="269">
        <v>44545</v>
      </c>
      <c r="G8" s="190"/>
      <c r="H8" s="137"/>
      <c r="I8" s="157"/>
      <c r="J8" s="169"/>
      <c r="K8" s="189"/>
      <c r="L8" s="137"/>
      <c r="M8" s="157"/>
      <c r="N8" s="155"/>
      <c r="O8" s="123"/>
      <c r="P8" s="115"/>
      <c r="Q8" s="115"/>
      <c r="R8" s="116"/>
      <c r="T8" s="402">
        <v>0</v>
      </c>
      <c r="U8" s="402">
        <v>0</v>
      </c>
      <c r="V8" s="402">
        <v>0</v>
      </c>
      <c r="W8" s="402">
        <v>0</v>
      </c>
      <c r="X8" s="402">
        <v>0</v>
      </c>
      <c r="Y8" s="402">
        <v>1</v>
      </c>
    </row>
    <row r="9" spans="1:25" s="76" customFormat="1" ht="193.5" customHeight="1" thickBot="1" x14ac:dyDescent="0.25">
      <c r="A9" s="672"/>
      <c r="B9" s="328" t="s">
        <v>300</v>
      </c>
      <c r="C9" s="329" t="s">
        <v>201</v>
      </c>
      <c r="D9" s="255" t="s">
        <v>317</v>
      </c>
      <c r="E9" s="222" t="s">
        <v>171</v>
      </c>
      <c r="F9" s="327" t="s">
        <v>202</v>
      </c>
      <c r="G9" s="506"/>
      <c r="H9" s="142"/>
      <c r="I9" s="146"/>
      <c r="J9" s="168"/>
      <c r="K9" s="181"/>
      <c r="L9" s="142"/>
      <c r="M9" s="146"/>
      <c r="N9" s="143"/>
      <c r="O9" s="125"/>
      <c r="P9" s="117"/>
      <c r="Q9" s="117"/>
      <c r="R9" s="118"/>
      <c r="T9" s="401">
        <v>0.25</v>
      </c>
      <c r="U9" s="401">
        <v>0.5</v>
      </c>
      <c r="V9" s="401">
        <v>0.5</v>
      </c>
      <c r="W9" s="402">
        <v>0.75</v>
      </c>
      <c r="X9" s="402">
        <v>1</v>
      </c>
      <c r="Y9" s="402">
        <v>1</v>
      </c>
    </row>
    <row r="10" spans="1:25" ht="132" customHeight="1" x14ac:dyDescent="0.2">
      <c r="A10" s="671" t="s">
        <v>103</v>
      </c>
      <c r="B10" s="266" t="s">
        <v>310</v>
      </c>
      <c r="C10" s="267" t="s">
        <v>208</v>
      </c>
      <c r="D10" s="268" t="s">
        <v>318</v>
      </c>
      <c r="E10" s="267" t="s">
        <v>155</v>
      </c>
      <c r="F10" s="269" t="s">
        <v>207</v>
      </c>
      <c r="G10" s="189"/>
      <c r="H10" s="137"/>
      <c r="I10" s="157"/>
      <c r="J10" s="169"/>
      <c r="K10" s="189"/>
      <c r="L10" s="137"/>
      <c r="M10" s="157"/>
      <c r="N10" s="196"/>
      <c r="O10" s="123"/>
      <c r="P10" s="115"/>
      <c r="Q10" s="115"/>
      <c r="R10" s="116"/>
      <c r="T10" s="401">
        <v>0</v>
      </c>
      <c r="U10" s="401">
        <v>0</v>
      </c>
      <c r="V10" s="402">
        <v>0.5</v>
      </c>
      <c r="W10" s="402">
        <v>0.5</v>
      </c>
      <c r="X10" s="402">
        <v>0.5</v>
      </c>
      <c r="Y10" s="402">
        <v>1</v>
      </c>
    </row>
    <row r="11" spans="1:25" s="76" customFormat="1" ht="65.25" customHeight="1" x14ac:dyDescent="0.2">
      <c r="A11" s="673"/>
      <c r="B11" s="215" t="s">
        <v>156</v>
      </c>
      <c r="C11" s="216" t="s">
        <v>157</v>
      </c>
      <c r="D11" s="270" t="s">
        <v>384</v>
      </c>
      <c r="E11" s="219" t="s">
        <v>155</v>
      </c>
      <c r="F11" s="251">
        <v>44377</v>
      </c>
      <c r="G11" s="493"/>
      <c r="H11" s="159"/>
      <c r="I11" s="144"/>
      <c r="J11" s="145"/>
      <c r="K11" s="180"/>
      <c r="L11" s="139"/>
      <c r="M11" s="144"/>
      <c r="N11" s="158"/>
      <c r="O11" s="124"/>
      <c r="P11" s="68"/>
      <c r="Q11" s="68"/>
      <c r="R11" s="112"/>
      <c r="T11" s="401">
        <v>0</v>
      </c>
      <c r="U11" s="401">
        <v>0</v>
      </c>
      <c r="V11" s="402">
        <v>1</v>
      </c>
      <c r="W11" s="402">
        <v>1</v>
      </c>
      <c r="X11" s="402">
        <v>1</v>
      </c>
      <c r="Y11" s="402">
        <v>1</v>
      </c>
    </row>
    <row r="12" spans="1:25" s="76" customFormat="1" ht="65.25" customHeight="1" x14ac:dyDescent="0.2">
      <c r="A12" s="673"/>
      <c r="B12" s="215" t="s">
        <v>158</v>
      </c>
      <c r="C12" s="216" t="s">
        <v>209</v>
      </c>
      <c r="D12" s="270" t="s">
        <v>385</v>
      </c>
      <c r="E12" s="219" t="s">
        <v>159</v>
      </c>
      <c r="F12" s="251">
        <v>44545</v>
      </c>
      <c r="G12" s="493"/>
      <c r="H12" s="159"/>
      <c r="I12" s="144"/>
      <c r="J12" s="145"/>
      <c r="K12" s="180"/>
      <c r="L12" s="159"/>
      <c r="M12" s="144"/>
      <c r="N12" s="158"/>
      <c r="O12" s="124"/>
      <c r="P12" s="68"/>
      <c r="Q12" s="68"/>
      <c r="R12" s="112"/>
      <c r="T12" s="401">
        <v>0</v>
      </c>
      <c r="U12" s="401">
        <v>0</v>
      </c>
      <c r="V12" s="401">
        <v>0</v>
      </c>
      <c r="W12" s="401">
        <v>0</v>
      </c>
      <c r="X12" s="401">
        <v>0</v>
      </c>
      <c r="Y12" s="402">
        <v>1</v>
      </c>
    </row>
    <row r="13" spans="1:25" s="76" customFormat="1" ht="94.5" customHeight="1" x14ac:dyDescent="0.2">
      <c r="A13" s="673"/>
      <c r="B13" s="215" t="s">
        <v>160</v>
      </c>
      <c r="C13" s="216" t="s">
        <v>311</v>
      </c>
      <c r="D13" s="270" t="s">
        <v>386</v>
      </c>
      <c r="E13" s="219" t="s">
        <v>210</v>
      </c>
      <c r="F13" s="251">
        <v>44545</v>
      </c>
      <c r="G13" s="493"/>
      <c r="H13" s="159"/>
      <c r="I13" s="144"/>
      <c r="J13" s="145"/>
      <c r="K13" s="180"/>
      <c r="L13" s="159"/>
      <c r="M13" s="144"/>
      <c r="N13" s="158"/>
      <c r="O13" s="124"/>
      <c r="P13" s="68"/>
      <c r="Q13" s="68"/>
      <c r="R13" s="112"/>
      <c r="T13" s="401">
        <v>0</v>
      </c>
      <c r="U13" s="401">
        <v>0</v>
      </c>
      <c r="V13" s="401">
        <v>0</v>
      </c>
      <c r="W13" s="401">
        <v>0</v>
      </c>
      <c r="X13" s="401">
        <v>0</v>
      </c>
      <c r="Y13" s="402">
        <v>1</v>
      </c>
    </row>
    <row r="14" spans="1:25" s="76" customFormat="1" ht="65.25" customHeight="1" thickBot="1" x14ac:dyDescent="0.25">
      <c r="A14" s="672"/>
      <c r="B14" s="447" t="s">
        <v>164</v>
      </c>
      <c r="C14" s="249" t="s">
        <v>165</v>
      </c>
      <c r="D14" s="282" t="s">
        <v>387</v>
      </c>
      <c r="E14" s="227" t="s">
        <v>163</v>
      </c>
      <c r="F14" s="275">
        <v>44545</v>
      </c>
      <c r="G14" s="506"/>
      <c r="H14" s="195"/>
      <c r="I14" s="146"/>
      <c r="J14" s="168"/>
      <c r="K14" s="181"/>
      <c r="L14" s="195"/>
      <c r="M14" s="146"/>
      <c r="N14" s="197"/>
      <c r="O14" s="125"/>
      <c r="P14" s="117"/>
      <c r="Q14" s="117"/>
      <c r="R14" s="118"/>
      <c r="T14" s="401">
        <v>0</v>
      </c>
      <c r="U14" s="401">
        <v>0</v>
      </c>
      <c r="V14" s="401">
        <v>0</v>
      </c>
      <c r="W14" s="401">
        <v>0</v>
      </c>
      <c r="X14" s="401">
        <v>0</v>
      </c>
      <c r="Y14" s="402">
        <v>1</v>
      </c>
    </row>
    <row r="15" spans="1:25" ht="78" customHeight="1" x14ac:dyDescent="0.2">
      <c r="A15" s="674" t="s">
        <v>111</v>
      </c>
      <c r="B15" s="239" t="s">
        <v>267</v>
      </c>
      <c r="C15" s="240" t="s">
        <v>319</v>
      </c>
      <c r="D15" s="330" t="s">
        <v>320</v>
      </c>
      <c r="E15" s="241" t="s">
        <v>212</v>
      </c>
      <c r="F15" s="539" t="s">
        <v>403</v>
      </c>
      <c r="G15" s="123"/>
      <c r="H15" s="115"/>
      <c r="I15" s="115"/>
      <c r="J15" s="116"/>
      <c r="K15" s="123"/>
      <c r="L15" s="115"/>
      <c r="M15" s="115"/>
      <c r="N15" s="116"/>
      <c r="O15" s="123"/>
      <c r="P15" s="115"/>
      <c r="Q15" s="115"/>
      <c r="R15" s="116"/>
      <c r="T15" s="401">
        <v>0</v>
      </c>
      <c r="U15" s="401">
        <v>0</v>
      </c>
      <c r="V15" s="402">
        <v>0.5</v>
      </c>
      <c r="W15" s="402">
        <v>0.5</v>
      </c>
      <c r="X15" s="402">
        <v>0.5</v>
      </c>
      <c r="Y15" s="402">
        <v>1</v>
      </c>
    </row>
    <row r="16" spans="1:25" s="76" customFormat="1" ht="77.25" customHeight="1" thickBot="1" x14ac:dyDescent="0.25">
      <c r="A16" s="675"/>
      <c r="B16" s="246" t="s">
        <v>153</v>
      </c>
      <c r="C16" s="247" t="s">
        <v>280</v>
      </c>
      <c r="D16" s="255" t="s">
        <v>321</v>
      </c>
      <c r="E16" s="222" t="s">
        <v>154</v>
      </c>
      <c r="F16" s="256">
        <v>44530</v>
      </c>
      <c r="G16" s="503"/>
      <c r="H16" s="142"/>
      <c r="I16" s="146"/>
      <c r="J16" s="143"/>
      <c r="K16" s="504"/>
      <c r="L16" s="142"/>
      <c r="M16" s="146"/>
      <c r="N16" s="143"/>
      <c r="O16" s="125"/>
      <c r="P16" s="117"/>
      <c r="Q16" s="117"/>
      <c r="R16" s="118"/>
      <c r="S16" s="58"/>
      <c r="T16" s="401">
        <v>0</v>
      </c>
      <c r="U16" s="401">
        <v>0</v>
      </c>
      <c r="V16" s="401">
        <v>0</v>
      </c>
      <c r="W16" s="401">
        <v>0</v>
      </c>
      <c r="X16" s="401">
        <v>0</v>
      </c>
      <c r="Y16" s="402">
        <v>1</v>
      </c>
    </row>
    <row r="17" spans="1:25" s="76" customFormat="1" ht="85.5" customHeight="1" x14ac:dyDescent="0.2">
      <c r="A17" s="671" t="s">
        <v>104</v>
      </c>
      <c r="B17" s="242" t="s">
        <v>281</v>
      </c>
      <c r="C17" s="243" t="s">
        <v>271</v>
      </c>
      <c r="D17" s="245" t="s">
        <v>388</v>
      </c>
      <c r="E17" s="225" t="s">
        <v>314</v>
      </c>
      <c r="F17" s="244">
        <v>44499</v>
      </c>
      <c r="G17" s="174"/>
      <c r="H17" s="137"/>
      <c r="I17" s="157"/>
      <c r="J17" s="155"/>
      <c r="K17" s="141"/>
      <c r="L17" s="137"/>
      <c r="M17" s="157"/>
      <c r="N17" s="155"/>
      <c r="O17" s="123"/>
      <c r="P17" s="115"/>
      <c r="Q17" s="115"/>
      <c r="R17" s="116"/>
      <c r="T17" s="401">
        <v>0</v>
      </c>
      <c r="U17" s="401">
        <v>0</v>
      </c>
      <c r="V17" s="401">
        <v>0</v>
      </c>
      <c r="W17" s="401">
        <v>0</v>
      </c>
      <c r="X17" s="401">
        <v>1</v>
      </c>
      <c r="Y17" s="402">
        <v>1</v>
      </c>
    </row>
    <row r="18" spans="1:25" s="60" customFormat="1" ht="90.75" customHeight="1" thickBot="1" x14ac:dyDescent="0.25">
      <c r="A18" s="672"/>
      <c r="B18" s="246" t="s">
        <v>268</v>
      </c>
      <c r="C18" s="247" t="s">
        <v>269</v>
      </c>
      <c r="D18" s="293" t="s">
        <v>257</v>
      </c>
      <c r="E18" s="222" t="s">
        <v>270</v>
      </c>
      <c r="F18" s="256">
        <v>44545</v>
      </c>
      <c r="G18" s="188"/>
      <c r="H18" s="507"/>
      <c r="I18" s="146"/>
      <c r="J18" s="168"/>
      <c r="K18" s="188"/>
      <c r="L18" s="507"/>
      <c r="M18" s="146"/>
      <c r="N18" s="197"/>
      <c r="O18" s="102"/>
      <c r="P18" s="103"/>
      <c r="Q18" s="103"/>
      <c r="R18" s="101"/>
      <c r="T18" s="401">
        <v>0</v>
      </c>
      <c r="U18" s="401">
        <v>0</v>
      </c>
      <c r="V18" s="401">
        <v>0</v>
      </c>
      <c r="W18" s="401">
        <v>0</v>
      </c>
      <c r="X18" s="401">
        <v>0</v>
      </c>
      <c r="Y18" s="402">
        <v>1</v>
      </c>
    </row>
    <row r="19" spans="1:25" x14ac:dyDescent="0.2">
      <c r="C19" s="67"/>
      <c r="D19" s="67"/>
      <c r="E19" s="67"/>
      <c r="T19" s="397">
        <f>AVERAGE(T6:T18)</f>
        <v>1.9230769230769232E-2</v>
      </c>
      <c r="U19" s="397">
        <f t="shared" ref="U19:Y19" si="0">AVERAGE(U6:U18)</f>
        <v>3.8461538461538464E-2</v>
      </c>
      <c r="V19" s="397">
        <f t="shared" si="0"/>
        <v>0.19230769230769232</v>
      </c>
      <c r="W19" s="397">
        <f t="shared" si="0"/>
        <v>0.21153846153846154</v>
      </c>
      <c r="X19" s="397">
        <f t="shared" si="0"/>
        <v>0.30769230769230771</v>
      </c>
      <c r="Y19" s="397">
        <f t="shared" si="0"/>
        <v>1</v>
      </c>
    </row>
    <row r="20" spans="1:25" x14ac:dyDescent="0.2">
      <c r="C20" s="67"/>
      <c r="D20" s="67"/>
      <c r="E20" s="67"/>
    </row>
    <row r="21" spans="1:25" x14ac:dyDescent="0.2">
      <c r="C21" s="67"/>
      <c r="D21" s="67"/>
      <c r="E21" s="67"/>
    </row>
  </sheetData>
  <sheetProtection password="CC0F"/>
  <autoFilter ref="A5:F18" xr:uid="{00000000-0009-0000-0000-000008000000}"/>
  <mergeCells count="19">
    <mergeCell ref="A1:F1"/>
    <mergeCell ref="A2:F2"/>
    <mergeCell ref="A3:F3"/>
    <mergeCell ref="A10:A14"/>
    <mergeCell ref="A6:A7"/>
    <mergeCell ref="T4:Y4"/>
    <mergeCell ref="G4:H4"/>
    <mergeCell ref="A17:A18"/>
    <mergeCell ref="G3:J3"/>
    <mergeCell ref="A4:F4"/>
    <mergeCell ref="A8:A9"/>
    <mergeCell ref="A15:A16"/>
    <mergeCell ref="K3:N3"/>
    <mergeCell ref="O3:R3"/>
    <mergeCell ref="I4:J4"/>
    <mergeCell ref="K4:L4"/>
    <mergeCell ref="M4:N4"/>
    <mergeCell ref="O4:P4"/>
    <mergeCell ref="Q4:R4"/>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X10"/>
  <sheetViews>
    <sheetView showGridLines="0" zoomScale="90" zoomScaleNormal="90" zoomScaleSheetLayoutView="80" workbookViewId="0">
      <selection sqref="A1:F1"/>
    </sheetView>
  </sheetViews>
  <sheetFormatPr baseColWidth="10" defaultRowHeight="15" x14ac:dyDescent="0.25"/>
  <cols>
    <col min="1" max="1" width="30.140625" customWidth="1"/>
    <col min="2" max="2" width="55.42578125" customWidth="1"/>
    <col min="3" max="5" width="24" customWidth="1"/>
    <col min="6" max="6" width="20.5703125" customWidth="1"/>
    <col min="7" max="7" width="14.5703125" customWidth="1"/>
    <col min="8" max="8" width="28.5703125" customWidth="1"/>
    <col min="9" max="9" width="22.140625" customWidth="1"/>
    <col min="10" max="10" width="16.42578125" customWidth="1"/>
    <col min="11" max="11" width="15.85546875" customWidth="1"/>
    <col min="12" max="12" width="27.28515625" customWidth="1"/>
    <col min="13" max="13" width="25.28515625" customWidth="1"/>
    <col min="14" max="14" width="24.140625" customWidth="1"/>
    <col min="15" max="15" width="18.42578125" customWidth="1"/>
    <col min="16" max="16" width="22.5703125" customWidth="1"/>
    <col min="17" max="17" width="21.28515625" customWidth="1"/>
    <col min="18" max="18" width="20.140625" customWidth="1"/>
    <col min="19" max="24" width="12.7109375" style="390" hidden="1" customWidth="1"/>
  </cols>
  <sheetData>
    <row r="1" spans="1:24" x14ac:dyDescent="0.25">
      <c r="A1" s="665"/>
      <c r="B1" s="666"/>
      <c r="C1" s="666"/>
      <c r="D1" s="676"/>
      <c r="E1" s="667"/>
      <c r="F1" s="667"/>
      <c r="G1" s="98"/>
    </row>
    <row r="2" spans="1:24" ht="15.75" thickBot="1" x14ac:dyDescent="0.3">
      <c r="A2" s="546" t="s">
        <v>119</v>
      </c>
      <c r="B2" s="547"/>
      <c r="C2" s="547"/>
      <c r="D2" s="547"/>
      <c r="E2" s="548"/>
      <c r="F2" s="548"/>
      <c r="G2" s="94"/>
    </row>
    <row r="3" spans="1:24" ht="15.75" thickBot="1" x14ac:dyDescent="0.3">
      <c r="A3" s="628"/>
      <c r="B3" s="629"/>
      <c r="C3" s="629"/>
      <c r="D3" s="629"/>
      <c r="E3" s="630"/>
      <c r="F3" s="630"/>
      <c r="G3" s="682" t="s">
        <v>92</v>
      </c>
      <c r="H3" s="683"/>
      <c r="I3" s="683"/>
      <c r="J3" s="684"/>
      <c r="K3" s="573" t="s">
        <v>89</v>
      </c>
      <c r="L3" s="574"/>
      <c r="M3" s="574"/>
      <c r="N3" s="575"/>
      <c r="O3" s="573" t="s">
        <v>90</v>
      </c>
      <c r="P3" s="574"/>
      <c r="Q3" s="574"/>
      <c r="R3" s="575"/>
    </row>
    <row r="4" spans="1:24" ht="43.5" customHeight="1" thickBot="1" x14ac:dyDescent="0.3">
      <c r="A4" s="587" t="s">
        <v>113</v>
      </c>
      <c r="B4" s="588"/>
      <c r="C4" s="588"/>
      <c r="D4" s="588"/>
      <c r="E4" s="588"/>
      <c r="F4" s="590"/>
      <c r="G4" s="562" t="s">
        <v>93</v>
      </c>
      <c r="H4" s="563"/>
      <c r="I4" s="576" t="s">
        <v>94</v>
      </c>
      <c r="J4" s="577"/>
      <c r="K4" s="562" t="s">
        <v>85</v>
      </c>
      <c r="L4" s="578"/>
      <c r="M4" s="576" t="s">
        <v>86</v>
      </c>
      <c r="N4" s="577"/>
      <c r="O4" s="562" t="s">
        <v>87</v>
      </c>
      <c r="P4" s="578"/>
      <c r="Q4" s="576" t="s">
        <v>88</v>
      </c>
      <c r="R4" s="577"/>
      <c r="S4" s="559" t="s">
        <v>326</v>
      </c>
      <c r="T4" s="560"/>
      <c r="U4" s="560"/>
      <c r="V4" s="560"/>
      <c r="W4" s="560"/>
      <c r="X4" s="561"/>
    </row>
    <row r="5" spans="1:24" ht="26.25" thickBot="1" x14ac:dyDescent="0.3">
      <c r="A5" s="128" t="s">
        <v>5</v>
      </c>
      <c r="B5" s="129" t="s">
        <v>101</v>
      </c>
      <c r="C5" s="130" t="s">
        <v>2</v>
      </c>
      <c r="D5" s="238" t="s">
        <v>258</v>
      </c>
      <c r="E5" s="130" t="s">
        <v>0</v>
      </c>
      <c r="F5" s="422" t="s">
        <v>109</v>
      </c>
      <c r="G5" s="432" t="s">
        <v>118</v>
      </c>
      <c r="H5" s="203" t="s">
        <v>20</v>
      </c>
      <c r="I5" s="203" t="s">
        <v>23</v>
      </c>
      <c r="J5" s="109" t="s">
        <v>24</v>
      </c>
      <c r="K5" s="110" t="s">
        <v>19</v>
      </c>
      <c r="L5" s="111" t="s">
        <v>20</v>
      </c>
      <c r="M5" s="111" t="s">
        <v>23</v>
      </c>
      <c r="N5" s="109" t="s">
        <v>24</v>
      </c>
      <c r="O5" s="433" t="s">
        <v>19</v>
      </c>
      <c r="P5" s="111" t="s">
        <v>20</v>
      </c>
      <c r="Q5" s="111" t="s">
        <v>23</v>
      </c>
      <c r="R5" s="109" t="s">
        <v>24</v>
      </c>
      <c r="S5" s="412" t="s">
        <v>327</v>
      </c>
      <c r="T5" s="351" t="s">
        <v>328</v>
      </c>
      <c r="U5" s="351" t="s">
        <v>329</v>
      </c>
      <c r="V5" s="351" t="s">
        <v>330</v>
      </c>
      <c r="W5" s="351" t="s">
        <v>331</v>
      </c>
      <c r="X5" s="351" t="s">
        <v>332</v>
      </c>
    </row>
    <row r="6" spans="1:24" ht="107.25" customHeight="1" x14ac:dyDescent="0.25">
      <c r="A6" s="679" t="s">
        <v>114</v>
      </c>
      <c r="B6" s="242" t="s">
        <v>211</v>
      </c>
      <c r="C6" s="250" t="s">
        <v>282</v>
      </c>
      <c r="D6" s="331" t="s">
        <v>389</v>
      </c>
      <c r="E6" s="250" t="s">
        <v>57</v>
      </c>
      <c r="F6" s="423">
        <v>44545</v>
      </c>
      <c r="G6" s="434"/>
      <c r="H6" s="428"/>
      <c r="I6" s="429"/>
      <c r="J6" s="435"/>
      <c r="K6" s="440"/>
      <c r="L6" s="430"/>
      <c r="M6" s="431"/>
      <c r="N6" s="419"/>
      <c r="O6" s="99"/>
      <c r="P6" s="100"/>
      <c r="Q6" s="100"/>
      <c r="R6" s="443"/>
      <c r="S6" s="442">
        <v>0</v>
      </c>
      <c r="T6" s="393">
        <v>0</v>
      </c>
      <c r="U6" s="393">
        <v>0</v>
      </c>
      <c r="V6" s="393">
        <v>0</v>
      </c>
      <c r="W6" s="393">
        <v>0</v>
      </c>
      <c r="X6" s="394">
        <v>1</v>
      </c>
    </row>
    <row r="7" spans="1:24" ht="62.25" customHeight="1" x14ac:dyDescent="0.25">
      <c r="A7" s="680"/>
      <c r="B7" s="215" t="s">
        <v>203</v>
      </c>
      <c r="C7" s="216" t="s">
        <v>272</v>
      </c>
      <c r="D7" s="217" t="s">
        <v>273</v>
      </c>
      <c r="E7" s="216" t="s">
        <v>4</v>
      </c>
      <c r="F7" s="424">
        <v>44469</v>
      </c>
      <c r="G7" s="436"/>
      <c r="H7" s="148"/>
      <c r="I7" s="425"/>
      <c r="J7" s="147"/>
      <c r="K7" s="441"/>
      <c r="L7" s="426"/>
      <c r="M7" s="427"/>
      <c r="N7" s="140"/>
      <c r="O7" s="444"/>
      <c r="P7" s="420"/>
      <c r="Q7" s="420"/>
      <c r="R7" s="445"/>
      <c r="S7" s="442">
        <v>0</v>
      </c>
      <c r="T7" s="393">
        <v>0</v>
      </c>
      <c r="U7" s="393">
        <v>0</v>
      </c>
      <c r="V7" s="393">
        <v>0</v>
      </c>
      <c r="W7" s="394">
        <v>1</v>
      </c>
      <c r="X7" s="393">
        <v>1</v>
      </c>
    </row>
    <row r="8" spans="1:24" ht="80.25" customHeight="1" x14ac:dyDescent="0.25">
      <c r="A8" s="680"/>
      <c r="B8" s="215" t="s">
        <v>204</v>
      </c>
      <c r="C8" s="216" t="s">
        <v>283</v>
      </c>
      <c r="D8" s="217" t="s">
        <v>316</v>
      </c>
      <c r="E8" s="216" t="s">
        <v>205</v>
      </c>
      <c r="F8" s="424">
        <v>44362</v>
      </c>
      <c r="G8" s="436"/>
      <c r="H8" s="148"/>
      <c r="I8" s="425"/>
      <c r="J8" s="147"/>
      <c r="K8" s="441"/>
      <c r="L8" s="426"/>
      <c r="M8" s="427"/>
      <c r="N8" s="140"/>
      <c r="O8" s="444"/>
      <c r="P8" s="420"/>
      <c r="Q8" s="420"/>
      <c r="R8" s="445"/>
      <c r="S8" s="442">
        <v>0</v>
      </c>
      <c r="T8" s="393">
        <v>0</v>
      </c>
      <c r="U8" s="393">
        <v>1</v>
      </c>
      <c r="V8" s="393">
        <v>1</v>
      </c>
      <c r="W8" s="393">
        <v>1</v>
      </c>
      <c r="X8" s="393">
        <v>1</v>
      </c>
    </row>
    <row r="9" spans="1:24" ht="90" customHeight="1" thickBot="1" x14ac:dyDescent="0.3">
      <c r="A9" s="681"/>
      <c r="B9" s="246" t="s">
        <v>312</v>
      </c>
      <c r="C9" s="293" t="s">
        <v>404</v>
      </c>
      <c r="D9" s="299" t="s">
        <v>313</v>
      </c>
      <c r="E9" s="293" t="s">
        <v>206</v>
      </c>
      <c r="F9" s="540">
        <v>44561</v>
      </c>
      <c r="G9" s="437"/>
      <c r="H9" s="438"/>
      <c r="I9" s="438"/>
      <c r="J9" s="439"/>
      <c r="K9" s="437"/>
      <c r="L9" s="438"/>
      <c r="M9" s="438"/>
      <c r="N9" s="439"/>
      <c r="O9" s="437"/>
      <c r="P9" s="438"/>
      <c r="Q9" s="438"/>
      <c r="R9" s="439"/>
      <c r="S9" s="442">
        <v>0</v>
      </c>
      <c r="T9" s="393">
        <v>0</v>
      </c>
      <c r="U9" s="393">
        <v>1</v>
      </c>
      <c r="V9" s="393">
        <v>1</v>
      </c>
      <c r="W9" s="393">
        <v>1</v>
      </c>
      <c r="X9" s="393">
        <v>1</v>
      </c>
    </row>
    <row r="10" spans="1:24" x14ac:dyDescent="0.25">
      <c r="S10" s="395">
        <f>AVERAGE(S6:S9)</f>
        <v>0</v>
      </c>
      <c r="T10" s="395">
        <f t="shared" ref="T10:X10" si="0">AVERAGE(T6:T9)</f>
        <v>0</v>
      </c>
      <c r="U10" s="395">
        <f t="shared" si="0"/>
        <v>0.5</v>
      </c>
      <c r="V10" s="395">
        <f t="shared" si="0"/>
        <v>0.5</v>
      </c>
      <c r="W10" s="395">
        <f t="shared" si="0"/>
        <v>0.75</v>
      </c>
      <c r="X10" s="395">
        <f t="shared" si="0"/>
        <v>1</v>
      </c>
    </row>
  </sheetData>
  <mergeCells count="15">
    <mergeCell ref="S4:X4"/>
    <mergeCell ref="A6:A9"/>
    <mergeCell ref="A1:F1"/>
    <mergeCell ref="A2:F2"/>
    <mergeCell ref="A3:F3"/>
    <mergeCell ref="A4:F4"/>
    <mergeCell ref="G4:H4"/>
    <mergeCell ref="G3:J3"/>
    <mergeCell ref="O3:R3"/>
    <mergeCell ref="I4:J4"/>
    <mergeCell ref="K4:L4"/>
    <mergeCell ref="M4:N4"/>
    <mergeCell ref="O4:P4"/>
    <mergeCell ref="Q4:R4"/>
    <mergeCell ref="K3:N3"/>
  </mergeCells>
  <pageMargins left="0.7" right="0.7" top="0.75" bottom="0.75" header="0.3" footer="0.3"/>
  <pageSetup scale="75"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12</vt:i4>
      </vt:variant>
    </vt:vector>
  </HeadingPairs>
  <TitlesOfParts>
    <vt:vector size="23" baseType="lpstr">
      <vt:lpstr>Consolidado</vt:lpstr>
      <vt:lpstr>Antecedentes</vt:lpstr>
      <vt:lpstr>Programación Metas</vt:lpstr>
      <vt:lpstr>1.Riesgos corrupción</vt:lpstr>
      <vt:lpstr>4.1RC</vt:lpstr>
      <vt:lpstr>2.Racionalización</vt:lpstr>
      <vt:lpstr>3.Rendición de Cuentas</vt:lpstr>
      <vt:lpstr>2.1 RdeC</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user</cp:lastModifiedBy>
  <cp:lastPrinted>2020-01-31T22:08:56Z</cp:lastPrinted>
  <dcterms:created xsi:type="dcterms:W3CDTF">2014-07-11T18:50:50Z</dcterms:created>
  <dcterms:modified xsi:type="dcterms:W3CDTF">2021-12-02T16:56:25Z</dcterms:modified>
</cp:coreProperties>
</file>