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ANGELA MARQUEZ\Documents\COLDEP Actualizaciones\Cumplimiento\13. Seguim PAYAC y MRC a 31-ago-2020\5. Informe PAYAC y MRC\"/>
    </mc:Choice>
  </mc:AlternateContent>
  <xr:revisionPtr revIDLastSave="0" documentId="13_ncr:1_{967F9BBC-353B-4C0D-A925-3E767B1DD1B3}" xr6:coauthVersionLast="45" xr6:coauthVersionMax="45" xr10:uidLastSave="{00000000-0000-0000-0000-000000000000}"/>
  <workbookProtection workbookAlgorithmName="SHA-512" workbookHashValue="Z7jKUsqx0wH6Rjx5PU/3D3+Z4BVXVClIGuO7KhWuTuqV58ac5fhTm82xzu4uipidrQP/NG2CfntUdnKbf9axtg==" workbookSaltValue="m7cbtf5xr0SnnNVAlQf6eg==" workbookSpinCount="100000" lockStructure="1"/>
  <bookViews>
    <workbookView xWindow="-120" yWindow="-120" windowWidth="20730" windowHeight="11160" tabRatio="810" xr2:uid="{00000000-000D-0000-FFFF-FFFF00000000}"/>
  </bookViews>
  <sheets>
    <sheet name="Consolidado" sheetId="38" r:id="rId1"/>
    <sheet name="1.Riesgos corrupción" sheetId="23" r:id="rId2"/>
    <sheet name="4.1RC" sheetId="39" state="hidden" r:id="rId3"/>
    <sheet name="2.Racionalización" sheetId="33" r:id="rId4"/>
    <sheet name="3.Rendición de Cuentas" sheetId="29" r:id="rId5"/>
    <sheet name="4.Atencion al Ciudadano" sheetId="28" r:id="rId6"/>
    <sheet name="5.Transparencia " sheetId="31" r:id="rId7"/>
    <sheet name="6. Iniciativas adicionales." sheetId="37" r:id="rId8"/>
  </sheets>
  <externalReferences>
    <externalReference r:id="rId9"/>
    <externalReference r:id="rId10"/>
    <externalReference r:id="rId11"/>
  </externalReferences>
  <definedNames>
    <definedName name="_xlnm._FilterDatabase" localSheetId="1" hidden="1">'1.Riesgos corrupción'!$A$4:$I$4</definedName>
    <definedName name="_xlnm._FilterDatabase" localSheetId="3" hidden="1">'2.Racionalización'!$A$4:$Q$4</definedName>
    <definedName name="_xlnm._FilterDatabase" localSheetId="4" hidden="1">'3.Rendición de Cuentas'!$A$4:$Q$22</definedName>
    <definedName name="_xlnm._FilterDatabase" localSheetId="5" hidden="1">'4.Atencion al Ciudadano'!$A$4:$Q$19</definedName>
    <definedName name="_xlnm._FilterDatabase" localSheetId="6" hidden="1">'5.Transparencia '!$4:$4</definedName>
    <definedName name="a">#REF!</definedName>
    <definedName name="A_Obj1" localSheetId="1">OFFSET(#REF!,0,0,COUNTA(#REF!)-1,1)</definedName>
    <definedName name="A_Obj1" localSheetId="4">OFFSET(#REF!,0,0,COUNTA(#REF!)-1,1)</definedName>
    <definedName name="A_Obj1" localSheetId="2">OFFSET(#REF!,0,0,COUNTA(#REF!)-1,1)</definedName>
    <definedName name="A_Obj1" localSheetId="5">OFFSET(#REF!,0,0,COUNTA(#REF!)-1,1)</definedName>
    <definedName name="A_Obj1" localSheetId="6">OFFSET(#REF!,0,0,COUNTA(#REF!)-1,1)</definedName>
    <definedName name="A_Obj1" localSheetId="0">OFFSET(#REF!,0,0,COUNTA(#REF!)-1,1)</definedName>
    <definedName name="A_Obj1">OFFSET(#REF!,0,0,COUNTA(#REF!)-1,1)</definedName>
    <definedName name="A_Obj2" localSheetId="1">OFFSET(#REF!,0,0,COUNTA(#REF!)-1,1)</definedName>
    <definedName name="A_Obj2" localSheetId="4">OFFSET(#REF!,0,0,COUNTA(#REF!)-1,1)</definedName>
    <definedName name="A_Obj2" localSheetId="2">OFFSET(#REF!,0,0,COUNTA(#REF!)-1,1)</definedName>
    <definedName name="A_Obj2" localSheetId="5">OFFSET(#REF!,0,0,COUNTA(#REF!)-1,1)</definedName>
    <definedName name="A_Obj2" localSheetId="6">OFFSET(#REF!,0,0,COUNTA(#REF!)-1,1)</definedName>
    <definedName name="A_Obj2" localSheetId="0">OFFSET(#REF!,0,0,COUNTA(#REF!)-1,1)</definedName>
    <definedName name="A_Obj2">OFFSET(#REF!,0,0,COUNTA(#REF!)-1,1)</definedName>
    <definedName name="A_Obj3" localSheetId="1">OFFSET(#REF!,0,0,COUNTA(#REF!)-1,1)</definedName>
    <definedName name="A_Obj3" localSheetId="4">OFFSET(#REF!,0,0,COUNTA(#REF!)-1,1)</definedName>
    <definedName name="A_Obj3" localSheetId="2">OFFSET(#REF!,0,0,COUNTA(#REF!)-1,1)</definedName>
    <definedName name="A_Obj3" localSheetId="5">OFFSET(#REF!,0,0,COUNTA(#REF!)-1,1)</definedName>
    <definedName name="A_Obj3" localSheetId="6">OFFSET(#REF!,0,0,COUNTA(#REF!)-1,1)</definedName>
    <definedName name="A_Obj3" localSheetId="0">OFFSET(#REF!,0,0,COUNTA(#REF!)-1,1)</definedName>
    <definedName name="A_Obj3">OFFSET(#REF!,0,0,COUNTA(#REF!)-1,1)</definedName>
    <definedName name="A_Obj4" localSheetId="1">OFFSET(#REF!,0,0,COUNTA(#REF!)-1,1)</definedName>
    <definedName name="A_Obj4" localSheetId="4">OFFSET(#REF!,0,0,COUNTA(#REF!)-1,1)</definedName>
    <definedName name="A_Obj4" localSheetId="2">OFFSET(#REF!,0,0,COUNTA(#REF!)-1,1)</definedName>
    <definedName name="A_Obj4" localSheetId="5">OFFSET(#REF!,0,0,COUNTA(#REF!)-1,1)</definedName>
    <definedName name="A_Obj4" localSheetId="6">OFFSET(#REF!,0,0,COUNTA(#REF!)-1,1)</definedName>
    <definedName name="A_Obj4" localSheetId="0">OFFSET(#REF!,0,0,COUNTA(#REF!)-1,1)</definedName>
    <definedName name="A_Obj4">OFFSET(#REF!,0,0,COUNTA(#REF!)-1,1)</definedName>
    <definedName name="Acc_1" localSheetId="1">#REF!</definedName>
    <definedName name="Acc_1" localSheetId="4">#REF!</definedName>
    <definedName name="Acc_1" localSheetId="2">#REF!</definedName>
    <definedName name="Acc_1" localSheetId="5">#REF!</definedName>
    <definedName name="Acc_1" localSheetId="6">#REF!</definedName>
    <definedName name="Acc_1" localSheetId="0">#REF!</definedName>
    <definedName name="Acc_1">#REF!</definedName>
    <definedName name="Acc_1234" localSheetId="2">#REF!</definedName>
    <definedName name="Acc_1234" localSheetId="0">#REF!</definedName>
    <definedName name="Acc_1234">#REF!</definedName>
    <definedName name="Acc_2" localSheetId="1">#REF!</definedName>
    <definedName name="Acc_2" localSheetId="4">#REF!</definedName>
    <definedName name="Acc_2" localSheetId="2">#REF!</definedName>
    <definedName name="Acc_2" localSheetId="5">#REF!</definedName>
    <definedName name="Acc_2" localSheetId="6">#REF!</definedName>
    <definedName name="Acc_2" localSheetId="0">#REF!</definedName>
    <definedName name="Acc_2">#REF!</definedName>
    <definedName name="Acc_3" localSheetId="1">#REF!</definedName>
    <definedName name="Acc_3" localSheetId="4">#REF!</definedName>
    <definedName name="Acc_3" localSheetId="2">#REF!</definedName>
    <definedName name="Acc_3" localSheetId="5">#REF!</definedName>
    <definedName name="Acc_3" localSheetId="6">#REF!</definedName>
    <definedName name="Acc_3" localSheetId="0">#REF!</definedName>
    <definedName name="Acc_3">#REF!</definedName>
    <definedName name="Acc_4" localSheetId="1">#REF!</definedName>
    <definedName name="Acc_4" localSheetId="4">#REF!</definedName>
    <definedName name="Acc_4" localSheetId="2">#REF!</definedName>
    <definedName name="Acc_4" localSheetId="5">#REF!</definedName>
    <definedName name="Acc_4" localSheetId="6">#REF!</definedName>
    <definedName name="Acc_4" localSheetId="0">#REF!</definedName>
    <definedName name="Acc_4">#REF!</definedName>
    <definedName name="Acc_5" localSheetId="1">#REF!</definedName>
    <definedName name="Acc_5" localSheetId="4">#REF!</definedName>
    <definedName name="Acc_5" localSheetId="2">#REF!</definedName>
    <definedName name="Acc_5" localSheetId="5">#REF!</definedName>
    <definedName name="Acc_5" localSheetId="6">#REF!</definedName>
    <definedName name="Acc_5" localSheetId="0">#REF!</definedName>
    <definedName name="Acc_5">#REF!</definedName>
    <definedName name="Acc_6" localSheetId="1">#REF!</definedName>
    <definedName name="Acc_6" localSheetId="4">#REF!</definedName>
    <definedName name="Acc_6" localSheetId="2">#REF!</definedName>
    <definedName name="Acc_6" localSheetId="5">#REF!</definedName>
    <definedName name="Acc_6" localSheetId="6">#REF!</definedName>
    <definedName name="Acc_6" localSheetId="0">#REF!</definedName>
    <definedName name="Acc_6">#REF!</definedName>
    <definedName name="Acc_7" localSheetId="1">#REF!</definedName>
    <definedName name="Acc_7" localSheetId="4">#REF!</definedName>
    <definedName name="Acc_7" localSheetId="2">#REF!</definedName>
    <definedName name="Acc_7" localSheetId="5">#REF!</definedName>
    <definedName name="Acc_7" localSheetId="6">#REF!</definedName>
    <definedName name="Acc_7" localSheetId="0">#REF!</definedName>
    <definedName name="Acc_7">#REF!</definedName>
    <definedName name="Acc_8" localSheetId="1">#REF!</definedName>
    <definedName name="Acc_8" localSheetId="4">#REF!</definedName>
    <definedName name="Acc_8" localSheetId="2">#REF!</definedName>
    <definedName name="Acc_8" localSheetId="5">#REF!</definedName>
    <definedName name="Acc_8" localSheetId="6">#REF!</definedName>
    <definedName name="Acc_8" localSheetId="0">#REF!</definedName>
    <definedName name="Acc_8">#REF!</definedName>
    <definedName name="Acc_9" localSheetId="1">#REF!</definedName>
    <definedName name="Acc_9" localSheetId="4">#REF!</definedName>
    <definedName name="Acc_9" localSheetId="2">#REF!</definedName>
    <definedName name="Acc_9" localSheetId="5">#REF!</definedName>
    <definedName name="Acc_9" localSheetId="6">#REF!</definedName>
    <definedName name="Acc_9" localSheetId="0">#REF!</definedName>
    <definedName name="Acc_9">#REF!</definedName>
    <definedName name="_xlnm.Print_Area" localSheetId="1">'1.Riesgos corrupción'!$A$1:$I$15</definedName>
    <definedName name="_xlnm.Print_Area" localSheetId="3">'2.Racionalización'!$A$1:$I$7</definedName>
    <definedName name="_xlnm.Print_Area" localSheetId="4">'3.Rendición de Cuentas'!$A$1:$O$21</definedName>
    <definedName name="_xlnm.Print_Area" localSheetId="5">'4.Atencion al Ciudadano'!$A$1:$I$18</definedName>
    <definedName name="_xlnm.Print_Area" localSheetId="6">'5.Transparencia '!$A$1:$I$14</definedName>
    <definedName name="_xlnm.Print_Area" localSheetId="7">'6. Iniciativas adicionales.'!$A$1:$I$5</definedName>
    <definedName name="_xlnm.Print_Area" localSheetId="0">Consolidado!$B$1:$F$25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0">Consolidado!#REF!</definedName>
    <definedName name="Componente_1._Mapa_de_Riesgos_de_Corrupción">#REF!</definedName>
    <definedName name="Departamentos" localSheetId="1">#REF!</definedName>
    <definedName name="Departamentos" localSheetId="4">#REF!</definedName>
    <definedName name="Departamentos" localSheetId="2">#REF!</definedName>
    <definedName name="Departamentos" localSheetId="5">#REF!</definedName>
    <definedName name="Departamentos" localSheetId="6">#REF!</definedName>
    <definedName name="Departamentos" localSheetId="0">#REF!</definedName>
    <definedName name="Departamentos">#REF!</definedName>
    <definedName name="Fuentes" localSheetId="1">#REF!</definedName>
    <definedName name="Fuentes" localSheetId="4">#REF!</definedName>
    <definedName name="Fuentes" localSheetId="2">#REF!</definedName>
    <definedName name="Fuentes" localSheetId="5">#REF!</definedName>
    <definedName name="Fuentes" localSheetId="6">#REF!</definedName>
    <definedName name="Fuentes" localSheetId="0">#REF!</definedName>
    <definedName name="Fuentes">#REF!</definedName>
    <definedName name="Indicadores" localSheetId="1">#REF!</definedName>
    <definedName name="Indicadores" localSheetId="4">#REF!</definedName>
    <definedName name="Indicadores" localSheetId="2">#REF!</definedName>
    <definedName name="Indicadores" localSheetId="5">#REF!</definedName>
    <definedName name="Indicadores" localSheetId="6">#REF!</definedName>
    <definedName name="Indicadores" localSheetId="0">#REF!</definedName>
    <definedName name="Indicadores">#REF!</definedName>
    <definedName name="Objetivos" localSheetId="1">OFFSET(#REF!,0,0,COUNTA(#REF!)-1,1)</definedName>
    <definedName name="Objetivos" localSheetId="4">OFFSET(#REF!,0,0,COUNTA(#REF!)-1,1)</definedName>
    <definedName name="Objetivos" localSheetId="2">OFFSET(#REF!,0,0,COUNTA(#REF!)-1,1)</definedName>
    <definedName name="Objetivos" localSheetId="5">OFFSET(#REF!,0,0,COUNTA(#REF!)-1,1)</definedName>
    <definedName name="Objetivos" localSheetId="6">OFFSET(#REF!,0,0,COUNTA(#REF!)-1,1)</definedName>
    <definedName name="Objetivos" localSheetId="0">OFFSET(#REF!,0,0,COUNTA(#REF!)-1,1)</definedName>
    <definedName name="Objetivos">OFFSET(#REF!,0,0,COUNTA(#REF!)-1,1)</definedName>
    <definedName name="_xlnm.Print_Titles" localSheetId="1">'1.Riesgos corrupción'!$3:$4</definedName>
    <definedName name="_xlnm.Print_Titles" localSheetId="3">'2.Racionalización'!$3:$4</definedName>
    <definedName name="_xlnm.Print_Titles" localSheetId="4">'3.Rendición de Cuentas'!$3:$4</definedName>
    <definedName name="_xlnm.Print_Titles" localSheetId="5">'4.Atencion al Ciudadano'!$3:$4</definedName>
    <definedName name="_xlnm.Print_Titles" localSheetId="6">'5.Transparencia '!$3:$4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0" i="38" l="1"/>
  <c r="E20" i="38" s="1"/>
  <c r="H13" i="23" l="1"/>
  <c r="H5" i="37" l="1"/>
  <c r="H17" i="29" l="1"/>
  <c r="H15" i="29"/>
  <c r="H14" i="29"/>
  <c r="H13" i="29"/>
  <c r="H8" i="29"/>
  <c r="H5" i="29"/>
  <c r="H5" i="31" l="1"/>
  <c r="H5" i="33"/>
  <c r="H11" i="28" l="1"/>
  <c r="H7" i="31"/>
  <c r="H13" i="31" l="1"/>
  <c r="H12" i="31"/>
  <c r="H11" i="31"/>
  <c r="H10" i="31"/>
  <c r="H9" i="31"/>
  <c r="H8" i="31"/>
  <c r="H18" i="28"/>
  <c r="H15" i="28"/>
  <c r="H12" i="28"/>
  <c r="H17" i="28"/>
  <c r="H16" i="28"/>
  <c r="H14" i="28"/>
  <c r="H13" i="28"/>
  <c r="H9" i="28"/>
  <c r="H8" i="28"/>
  <c r="H7" i="28"/>
  <c r="H6" i="28"/>
  <c r="H5" i="28"/>
  <c r="H19" i="29"/>
  <c r="H11" i="29"/>
  <c r="H18" i="29"/>
  <c r="H16" i="29"/>
  <c r="H12" i="29"/>
  <c r="H10" i="29"/>
  <c r="H9" i="29"/>
  <c r="H7" i="29"/>
  <c r="F5" i="39" l="1"/>
  <c r="F6" i="39"/>
  <c r="F7" i="39"/>
  <c r="F8" i="39"/>
  <c r="F9" i="39"/>
  <c r="H14" i="23" l="1"/>
  <c r="D17" i="39"/>
  <c r="C17" i="39"/>
  <c r="F16" i="39"/>
  <c r="F15" i="39"/>
  <c r="F14" i="39"/>
  <c r="F13" i="39"/>
  <c r="F12" i="39"/>
  <c r="F11" i="39"/>
  <c r="F10" i="39"/>
  <c r="F4" i="39"/>
  <c r="F3" i="39"/>
  <c r="F17" i="39" l="1"/>
  <c r="H12" i="23"/>
  <c r="H11" i="23"/>
  <c r="H10" i="23"/>
  <c r="H9" i="23"/>
  <c r="H8" i="23"/>
  <c r="H7" i="23" l="1"/>
  <c r="H6" i="37"/>
  <c r="H6" i="23"/>
  <c r="H5" i="23"/>
  <c r="F6" i="37"/>
  <c r="F15" i="31"/>
  <c r="H19" i="28"/>
  <c r="F19" i="28"/>
  <c r="F22" i="29"/>
  <c r="H8" i="33"/>
  <c r="F8" i="33"/>
  <c r="F16" i="23"/>
  <c r="H14" i="31" l="1"/>
  <c r="H15" i="31" s="1"/>
  <c r="H21" i="29"/>
  <c r="H22" i="29" s="1"/>
  <c r="H15" i="23"/>
  <c r="H16" i="23" s="1"/>
  <c r="D18" i="38" l="1"/>
  <c r="E18" i="38" s="1"/>
  <c r="C18" i="38"/>
  <c r="D16" i="38"/>
  <c r="E16" i="38" s="1"/>
  <c r="C16" i="38"/>
  <c r="D14" i="38"/>
  <c r="E14" i="38" s="1"/>
  <c r="C14" i="38"/>
  <c r="D12" i="38"/>
  <c r="E12" i="38" s="1"/>
  <c r="C12" i="38"/>
  <c r="D10" i="38"/>
  <c r="C10" i="38"/>
  <c r="D8" i="38"/>
  <c r="E8" i="38" s="1"/>
  <c r="C8" i="38"/>
  <c r="C20" i="38" l="1"/>
  <c r="E10" i="38"/>
</calcChain>
</file>

<file path=xl/sharedStrings.xml><?xml version="1.0" encoding="utf-8"?>
<sst xmlns="http://schemas.openxmlformats.org/spreadsheetml/2006/main" count="485" uniqueCount="291">
  <si>
    <t xml:space="preserve">Responsable </t>
  </si>
  <si>
    <t>Fecha programada</t>
  </si>
  <si>
    <t>Meta o producto</t>
  </si>
  <si>
    <t>Oficina Asesora de Planeación</t>
  </si>
  <si>
    <t>GIT Comunicaciones</t>
  </si>
  <si>
    <t>Subcomponente</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</si>
  <si>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</si>
  <si>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</si>
  <si>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</si>
  <si>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</si>
  <si>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</si>
  <si>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</si>
  <si>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</si>
  <si>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</si>
  <si>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</si>
  <si>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t>Avance   Cuantitativo</t>
  </si>
  <si>
    <t>Avance Cualitativo</t>
  </si>
  <si>
    <t>ZONA ALTA</t>
  </si>
  <si>
    <t>Componente 2: Racionalización (Estrategia antitrámites)</t>
  </si>
  <si>
    <t>TOTAL</t>
  </si>
  <si>
    <t>ZONA BAJA</t>
  </si>
  <si>
    <t>0 a 59%</t>
  </si>
  <si>
    <t>De 60 a 79%</t>
  </si>
  <si>
    <t>ZONA MEDIA</t>
  </si>
  <si>
    <t>de 80 a 100%</t>
  </si>
  <si>
    <t>Avance   Cuantitativo OCI</t>
  </si>
  <si>
    <t>Observaciones OCI</t>
  </si>
  <si>
    <t>Oficina Asesora Jurídica</t>
  </si>
  <si>
    <t>2. Racionalización de Trámites</t>
  </si>
  <si>
    <t>% Avance verificado por la OCI</t>
  </si>
  <si>
    <t>Nivel de Cumplimiento verificado por la OCI</t>
  </si>
  <si>
    <t>% Avance reportado por el responsable</t>
  </si>
  <si>
    <t>PLAN ANTICORRUPCIÓN Y DE ATENCIÓN AL CIUDADANO 2020</t>
  </si>
  <si>
    <t>Publicación en pagina web</t>
  </si>
  <si>
    <t>Oficina Asesora de Planeación/ GIT Comunicaciones</t>
  </si>
  <si>
    <t>Informar a la ciudadanía sobre los proyectos y  las actividades misionales del  Ministerio del Deporte de acuerdo con las funciones otorgadas por Ley, para la vigencia 2020.</t>
  </si>
  <si>
    <t>Campaña a través de redes sociales para informar a la ciudadanía  sobre los proyectos de las áreas misionales proyectados en la vigencia 2020.</t>
  </si>
  <si>
    <t xml:space="preserve">Implementar mecanismos de información para la participación de los grupos de valor caracterizados y la ciudadanía </t>
  </si>
  <si>
    <t>Diseñar e implementar el plan de comunicaciones para la Estrategia de Rendición de Cuentas de la vigencia.</t>
  </si>
  <si>
    <t>Generar espacios de Rendición de cuentas  /masivos regionales y locales.</t>
  </si>
  <si>
    <t>Difusión y socialización  de las convocatorias sobre ejercicios de rendición de cuentas</t>
  </si>
  <si>
    <t>Socialización y publicación de los informes sobre las conclusiones generadas en cada encuentro de diálogo con los grupos de valor.</t>
  </si>
  <si>
    <t xml:space="preserve">Espacios de socialización e interacción con la ciudadanía dispuestos desde las plataformas y canales electrónicos del Ministerio </t>
  </si>
  <si>
    <t xml:space="preserve">Consolidar y publicar el informe de acciones de la audiencia pública </t>
  </si>
  <si>
    <t xml:space="preserve">Actualizar la matriz de publicación de información (Esquema de Información) por dependencia y área responsable. </t>
  </si>
  <si>
    <t>Matriz actualizada</t>
  </si>
  <si>
    <t xml:space="preserve">Oficina Asesora de Planeación / GIT Comunicaciones </t>
  </si>
  <si>
    <t>Seguimiento realizado</t>
  </si>
  <si>
    <t>Criterios de accesibilidad definidos y aplicados</t>
  </si>
  <si>
    <t xml:space="preserve">GIT Comunicaciones y GIT Tics </t>
  </si>
  <si>
    <t>Socializar y promover la aplicación de la política de administración del riesgo del Ministerio del Deporte y los documentos relacionados.</t>
  </si>
  <si>
    <t>Siete (7) socializaciones mediante piezas comunicativas enviadas por correo electrónico institucional</t>
  </si>
  <si>
    <t xml:space="preserve">Realizar mesas de trabajo con los responsables y/o personal asignado de cada uno de los procesos de la Entidad, para socializar la aplicación de la política de administración del riesgo y el formato de mapa de riesgos. </t>
  </si>
  <si>
    <t>Mesas de trabajo realizadas con cada proceso de la Entidad</t>
  </si>
  <si>
    <t>Subcomponente - Proceso 1:
Política de Administración de Riesgos</t>
  </si>
  <si>
    <t>Subcomponente - Proceso 2:
 Construcción del Mapa de Riesgos de Corrupción</t>
  </si>
  <si>
    <t>Líderes de Proceso</t>
  </si>
  <si>
    <t>Líderes de Proceso / Oficina Asesora de Planeación</t>
  </si>
  <si>
    <t>Brindar apoyo y asesoría en la identificación y valoración de riesgos de corrupción a los procesos de la Entidad.</t>
  </si>
  <si>
    <t>Mesas de tabajo realizadas de acuerdo a lo requerido por los procesos de la Entidad</t>
  </si>
  <si>
    <t>Actualizar los riesgos de corrupción de los procesos de acuerdo a los resultados de la implementación de los planes de tratamiento definidos para los riesgos</t>
  </si>
  <si>
    <t>Subcomponente - Proceso 3:
 Consulta y Divulgación</t>
  </si>
  <si>
    <t xml:space="preserve">Desarrollar un ejercicio participativo a nivel interno, para la definición y establecimiento del contexto institucional como insumo para fortalecer el proceso de identificación y actualización de los riesgos de corrupción a gestionar en la vigencia 2021. </t>
  </si>
  <si>
    <t>Contexto Institucional Actualizado</t>
  </si>
  <si>
    <t>Formular el mapa de riesgos institucional de corrupción, atendiendo los lineamientos de la política de administración del riesgo vigente en la Entidad.</t>
  </si>
  <si>
    <t>Un (1) mapa de Riesgos de Corrupción Institucional.</t>
  </si>
  <si>
    <t>Un (1) mapa de Riesgos de Corrupción Institucional actualizado</t>
  </si>
  <si>
    <t>Publicar el Mapa de Riesgos institucional de Corrupción de la vigencia 2020.</t>
  </si>
  <si>
    <t>Realizar la (las) actualizaciones de la publicación del mapa de riesgos institucional de corrupción cuando sea requerido a partir de los resultados de la aplicación del plan de tratamiento de riesgos.</t>
  </si>
  <si>
    <t>Subcomponente - Proceso 4: 
Monitoreo o revisión</t>
  </si>
  <si>
    <t>Realizar el monitoreo y el reporte de avances en la administración de los riesgos por proceso de la Entidad.</t>
  </si>
  <si>
    <t>24-04-2020
21-08-2020
11-12-2020</t>
  </si>
  <si>
    <t xml:space="preserve">Realizar el seguimiento al monitoreo reportado por las líderes de los procesos. </t>
  </si>
  <si>
    <t xml:space="preserve">Mapa de riesgos con el reporte de monitoreo cuatrimestral </t>
  </si>
  <si>
    <t>Consolidado de monitoreo cuatrimestral realizado por los procesos</t>
  </si>
  <si>
    <t>06-05-2020
03-09-2020
16-12-2020</t>
  </si>
  <si>
    <t>Subcomponente -Proceso 5:  
Seguimiento</t>
  </si>
  <si>
    <t xml:space="preserve"> Oficina de Control Interno</t>
  </si>
  <si>
    <t>Informar a la Alta Dirección los resultados del seguimiento al cumplimiento de publicación de información mínima</t>
  </si>
  <si>
    <t>Dos informes (corte feb y ago)</t>
  </si>
  <si>
    <t xml:space="preserve">Oficina de Control Interno </t>
  </si>
  <si>
    <t>31/03/2020
30/09/2020</t>
  </si>
  <si>
    <t>GIT Servicio Integral al Ciudadano</t>
  </si>
  <si>
    <t>Realizar la actualización y publicación de la carta del trato digno.</t>
  </si>
  <si>
    <t>Un documento actualizado y publicado en la página web</t>
  </si>
  <si>
    <t>Un informe de los resultados de la aplicación de la encuesta</t>
  </si>
  <si>
    <t xml:space="preserve">Presentar los informes trimestrales sobre la gestión de los de derechos de petición y el servicio al ciudadano de la Entidad a la oficina de control interno de acuerdo a lo definido en la ley 191 de 1995 </t>
  </si>
  <si>
    <t>Cuatro (4)  informes de gestión presentados</t>
  </si>
  <si>
    <t xml:space="preserve">Desarrollar acciones de capacitación y sensibilización sobre los principios, responsabilidades y objetivos de la ley de transparencia y acceso a la información pública, asi como en el componente de cultura de servicio integral al ciudadano. </t>
  </si>
  <si>
    <t xml:space="preserve">Dos (2) capacitaciones realizadas </t>
  </si>
  <si>
    <t>Un calendario de eventos publicado en la pagina web</t>
  </si>
  <si>
    <t>GIT Servicio Integral al Ciudadano/ GIT Comunicaciones</t>
  </si>
  <si>
    <t>Realizar la actualización y publicación del Plan de Participación Ciudadana y sus estrategias, de acuerdo a los resultados de la caracterización y al Plan de Acción de la entidad para la vigencia</t>
  </si>
  <si>
    <t>Un plan de participación actualizado y publicado en la página web</t>
  </si>
  <si>
    <t>Una (1) capacitación realizada</t>
  </si>
  <si>
    <t>Diseñar   y aplicar una encuesta de percepción de calidad, sobre Transparencia y acceso a la información en su sitio Web oficial</t>
  </si>
  <si>
    <t>Institucionalizar los mecanismos y medios de comunicación con la ciudadania y los grupos de valor  del Ministerio.</t>
  </si>
  <si>
    <t>Comité de Gestion y Desempeño</t>
  </si>
  <si>
    <t>Un foro con los grupos de valor</t>
  </si>
  <si>
    <t>Realizar la Audiencia Pública de Rendición de Cuentas de la Vigencia 2019</t>
  </si>
  <si>
    <t>Todas las Areas del Ministerios / Lidera Oficina Asesora de Planeación y G.I.T Comunicaciones</t>
  </si>
  <si>
    <t>Seguimiento y evaluación de la Estratégia de rendición de cuentas</t>
  </si>
  <si>
    <t>Dependencias a quien corresponda las observaciones/ Oficina Asesora de Planeación</t>
  </si>
  <si>
    <t>Mantener actualizado de manera permanente ,el portal del Ministerio del Deporte con los criterios de Accesibilidad definidos en la NTC 5854.</t>
  </si>
  <si>
    <t>GIT Comunicaciones/ Oficina Asesora de Planeacion/ Oficina Asesora de Planeación</t>
  </si>
  <si>
    <t>Realizar el Diagnóstico de los trámites y servicios en línea ofrecidos por el Ministerio del Deporte</t>
  </si>
  <si>
    <t>Oficina Asesora de Planeación y Líderes de Proceso</t>
  </si>
  <si>
    <t>Ejecutar las actividades definidas en la Estrategia de Racionalización de Trámites.</t>
  </si>
  <si>
    <t xml:space="preserve">Realizar seguimiento y monitoreo  a la información mínima que debe estar publicada en la sección de transparencia y acceso a la información pública de acuerdo a lo definido en la ley 1712 de 2014 y sus decretos reglamentarios.  </t>
  </si>
  <si>
    <t>Realizar la Actualización de la Politica de Seguridad de la Información</t>
  </si>
  <si>
    <t>Política Actualizada</t>
  </si>
  <si>
    <t>G.I.T TICS</t>
  </si>
  <si>
    <t xml:space="preserve">un (1) banner de la Política de Tratamiento de Datos Personales  publicado en pagina web. </t>
  </si>
  <si>
    <t>Divulgar la Política de Tratamiento de datos personales.</t>
  </si>
  <si>
    <t>Acción</t>
  </si>
  <si>
    <t>Un Documento de Diagnostico Realizado</t>
  </si>
  <si>
    <t>Formular la Estratégia Antitrámites de Acuerdo con los resultados obtenidos en el diagnostico</t>
  </si>
  <si>
    <t>Una Estrategía Antitrámites Formulada</t>
  </si>
  <si>
    <t>Actividades de la Estrategía Antitrámites Ejecutadas</t>
  </si>
  <si>
    <t>Realizar campañas de comunicación interna sobre la interiorización e importancia de la Rendición de Cuentas</t>
  </si>
  <si>
    <t>Oficina Asesora de Planeación / GIT Comunicaciones</t>
  </si>
  <si>
    <t>Capacitar a los grupos de valor con el propósito de cualificar los procesos de participación ciudadana y  fomentar el control social a la gestión pública.</t>
  </si>
  <si>
    <t>Elaborar, de manera coordinada con las distintas dependencias, el Calendario de eventos del Ministerio en la vigencia 2020, para efectos de su publicación en página web.</t>
  </si>
  <si>
    <t xml:space="preserve">
Realizar la actualización del procedimiento de caracterización de ciudadanos, con el fin de incluir aspectos del MURC y aspectos relevantes para el desarrollo de ejercicios de participación.
</t>
  </si>
  <si>
    <t xml:space="preserve"> Un  (1) Procedimiento  para la identificación de los Grupo de Valor del Ministerio del Deporte </t>
  </si>
  <si>
    <t>Realizar el ejercicio de caracterización de los ciudadanos, usuarios y grupos de interés, de la vigencia 2019.</t>
  </si>
  <si>
    <t>Realizar la consulta a los grupos de valor para la definición de los temas sobre los cuales abordar la rendición de cuentas.</t>
  </si>
  <si>
    <t>GIT Servicio Integral al Ciudadano .
GIT Comunicaciones con el apoyo de todos los GIT de MinDeporte.</t>
  </si>
  <si>
    <t>Desarrollar los ejercicios de participación ciudadana establecidos en el Plan de Participación Ciudadana de la entidad.</t>
  </si>
  <si>
    <t xml:space="preserve">Diseñar e implementar espacios de participación para la construcción del Plan de Acción 2021 de la entidad, en conjunto con los GIT Atención al ciudadano y Comunicaciones </t>
  </si>
  <si>
    <t>Todos los GIT
MinDeporte, bajo la articulación de G.I.T Servicio Integral al Ciudadano.</t>
  </si>
  <si>
    <t>GIT responsables de ejercicios de participación en el Plan de Participación Ciudadana bajo la articulación de G.I.T Servicio Integral al Ciudadano.</t>
  </si>
  <si>
    <t>Todos los GIT de MinDeporte bajo la articulación de G.I.T Servicio Integral al Ciudadano..</t>
  </si>
  <si>
    <t>Medir la percepción de la calidad en el servicio en los diferentes procesos, proyectos, actividades y eventos institucionales, de acuerdo al calendario de eventos de la entidad</t>
  </si>
  <si>
    <t>G.I.T Servicio Integral al Ciudadano.</t>
  </si>
  <si>
    <t>Un (1) Informe de seguimiento y reporte de resultados ejercicios de Participación Ciudadana .</t>
  </si>
  <si>
    <t>Un (1) Informe  de la percepción de la calidad en el servicio .</t>
  </si>
  <si>
    <t>Un (1)documento de Caracterización actualizadas de los Grupos de valor del ministerio.</t>
  </si>
  <si>
    <t>Una (1)Estrategia de Rendición de cuentas</t>
  </si>
  <si>
    <t>Una (1)Audiencia Pública</t>
  </si>
  <si>
    <t>Dos (2) campañas realizadas</t>
  </si>
  <si>
    <t>Un (1) Informe publicado  y socializado</t>
  </si>
  <si>
    <t>Un (1) informe de Seguimiento de la estratégia de Rendición de Cuentas</t>
  </si>
  <si>
    <t>Un (1)Informe de Seguimiento despues de la audiencia publica</t>
  </si>
  <si>
    <t>Un (1) foro realizado</t>
  </si>
  <si>
    <t xml:space="preserve">Oficina Asesora de Planeación </t>
  </si>
  <si>
    <t>Dos (2)mejoras implementadas en GESDOC</t>
  </si>
  <si>
    <t>GIT Servicio Integral al Ciudadano /
GIT Gestión Administrativa</t>
  </si>
  <si>
    <t>Un (1)Informe de Seguimiento a los Acuerdos de Paz</t>
  </si>
  <si>
    <t>Un (1)Informe de Seguimiento a los avances del Acuerdos de Paz</t>
  </si>
  <si>
    <t>Elaborar y publicar el informe de rendición de cuentas de la vigencia 2019 de los compromisos adquiridos y acciones realizadas en el marco del Acuerdo de Paz.</t>
  </si>
  <si>
    <t>Seguimiento a los avances de las acciones realizadas durante el año 2020 relacionados con la implementación del Acuerdo de Paz asignados al Ministerio del Deporte.</t>
  </si>
  <si>
    <t>Hacer seguimiento a las observaciones de   los  informes de Gestión presentados en la Audiencia publica.</t>
  </si>
  <si>
    <t>Realizar la actualización del procedimiento de Recepción, Trámite y seguimiento de los derechos de petición.</t>
  </si>
  <si>
    <t>(1)Procedimiento actualizado en ISOLUCION</t>
  </si>
  <si>
    <t>GIT - Servicio Integral al Ciudadano</t>
  </si>
  <si>
    <t>Diseñar  el modelo para el desarrollo de la Cultura de Servicio en el Ministerio del Deporte 2019-2022</t>
  </si>
  <si>
    <t>(1)Documento del diseño del modelo</t>
  </si>
  <si>
    <t>Componente 6: Iniciativas Adicionales</t>
  </si>
  <si>
    <t>29/05/2020
30/06/2020
31/07/2020
28/08/2020
30/09/2020
30/10/2020
30/11/2020</t>
  </si>
  <si>
    <t xml:space="preserve"> (7)  piezas comunicativas enviadas por correo electrónico institucional "Entérate".</t>
  </si>
  <si>
    <t>Iniciativas adicionales</t>
  </si>
  <si>
    <t xml:space="preserve">Implementar Estrategia Pedagógica para fomentar la Transparencia e integridad de los funcionarios y contratistas .En el desarrollo de la operación del ministerio del deporte, lo anterior a traves de la socialización de reflexiones ,recomendaciones  y buenas practicas en la conducta de los servidores. </t>
  </si>
  <si>
    <t>Elaboración y publicación matriz activos de información .</t>
  </si>
  <si>
    <t xml:space="preserve">Elaboración y publicación matriz activos de información </t>
  </si>
  <si>
    <t>GIT de Gestión Documental</t>
  </si>
  <si>
    <t>Centralización de archivos de Gestión de acuerdo a las Tablas de Retención Documental.</t>
  </si>
  <si>
    <t>Establecer un plan de trabajo en cumplimiento a los lineamientos de Transparencia y Activa, incluyendo acciones encaminadas a la prevención de actos de corrupción en la entidad.</t>
  </si>
  <si>
    <t>Generar  procedimiento para definir el alcance y directrices a seguir en cuanto a capacitación, actualización, definición de canales e instrumentos a utilizar de manera clara y accesible a los grupos de interés.</t>
  </si>
  <si>
    <t>(1) Plan de Trabajo.</t>
  </si>
  <si>
    <t>(1)Procedimiento.</t>
  </si>
  <si>
    <t>Avance Cuantitativo</t>
  </si>
  <si>
    <t>Evaluar las actividades suscritas en el componente de rendición de cuentas en el marco del seguimiento al Plan Anticorrupción y de Atención al Ciudadano.</t>
  </si>
  <si>
    <t>Oficina de Control Interno</t>
  </si>
  <si>
    <r>
      <t xml:space="preserve">Resultados Seguimiento Plan Anticorrupción y de Atención al Ciudadano 2020
</t>
    </r>
    <r>
      <rPr>
        <sz val="10"/>
        <color rgb="FF000000"/>
        <rFont val="Arial"/>
        <family val="2"/>
      </rPr>
      <t>corte 30-abril-2020</t>
    </r>
  </si>
  <si>
    <r>
      <t xml:space="preserve">Seguimiento Primera Línea de Defensa 
</t>
    </r>
    <r>
      <rPr>
        <b/>
        <u/>
        <sz val="8"/>
        <color rgb="FF000000"/>
        <rFont val="Arial"/>
        <family val="2"/>
      </rPr>
      <t>Segundo Cuatrimestre</t>
    </r>
  </si>
  <si>
    <r>
      <t xml:space="preserve">Seguimiento Tercera Línea de Defensa 
</t>
    </r>
    <r>
      <rPr>
        <b/>
        <u/>
        <sz val="8"/>
        <color rgb="FF000000"/>
        <rFont val="Arial"/>
        <family val="2"/>
      </rPr>
      <t>Segundo Cuatrimestre</t>
    </r>
  </si>
  <si>
    <r>
      <t xml:space="preserve">Seguimiento Primera Línea de Defensa 
</t>
    </r>
    <r>
      <rPr>
        <b/>
        <u/>
        <sz val="8"/>
        <color rgb="FF000000"/>
        <rFont val="Arial"/>
        <family val="2"/>
      </rPr>
      <t>Tercer Cuatrimestre</t>
    </r>
  </si>
  <si>
    <r>
      <t xml:space="preserve">Seguimiento Tercera Línea de Defensa 
</t>
    </r>
    <r>
      <rPr>
        <b/>
        <u/>
        <sz val="8"/>
        <color rgb="FF000000"/>
        <rFont val="Arial"/>
        <family val="2"/>
      </rPr>
      <t>Tercer Cuatrimestre</t>
    </r>
  </si>
  <si>
    <r>
      <rPr>
        <b/>
        <sz val="8"/>
        <color theme="1"/>
        <rFont val="Arial"/>
        <family val="2"/>
      </rPr>
      <t>Subcomponente 1:</t>
    </r>
    <r>
      <rPr>
        <sz val="8"/>
        <color theme="1"/>
        <rFont val="Arial"/>
        <family val="2"/>
      </rPr>
      <t xml:space="preserve">
Identificación de Trámites</t>
    </r>
  </si>
  <si>
    <r>
      <rPr>
        <b/>
        <sz val="8"/>
        <color theme="1"/>
        <rFont val="Arial"/>
        <family val="2"/>
      </rPr>
      <t>Subcomponente 2:</t>
    </r>
    <r>
      <rPr>
        <sz val="8"/>
        <color theme="1"/>
        <rFont val="Arial"/>
        <family val="2"/>
      </rPr>
      <t xml:space="preserve">
Priorización de Trámites</t>
    </r>
  </si>
  <si>
    <r>
      <rPr>
        <b/>
        <sz val="8"/>
        <color theme="1"/>
        <rFont val="Arial"/>
        <family val="2"/>
      </rPr>
      <t>Subcomponente 3:</t>
    </r>
    <r>
      <rPr>
        <sz val="8"/>
        <color theme="1"/>
        <rFont val="Arial"/>
        <family val="2"/>
      </rPr>
      <t xml:space="preserve"> Racionalización de Trámites </t>
    </r>
  </si>
  <si>
    <r>
      <t xml:space="preserve">Subcomponente 1                                          </t>
    </r>
    <r>
      <rPr>
        <sz val="8"/>
        <color theme="2" tint="-0.89999084444715716"/>
        <rFont val="Arial"/>
        <family val="2"/>
      </rPr>
      <t xml:space="preserve"> Información de calidad y en lenguaje comprensible</t>
    </r>
  </si>
  <si>
    <r>
      <t xml:space="preserve">Subcomponente 2.
</t>
    </r>
    <r>
      <rPr>
        <sz val="8"/>
        <color rgb="FF231F20"/>
        <rFont val="Arial"/>
        <family val="2"/>
      </rPr>
      <t xml:space="preserve">Dialogo de doble vía con la ciudadania y sus organizaciones.
</t>
    </r>
  </si>
  <si>
    <r>
      <t xml:space="preserve">Subcomponente 3                                    </t>
    </r>
    <r>
      <rPr>
        <sz val="8"/>
        <color theme="2" tint="-0.89999084444715716"/>
        <rFont val="Arial"/>
        <family val="2"/>
      </rPr>
      <t xml:space="preserve">             Incentivos para motivar la cultura de la rendición y petición de cuentas</t>
    </r>
  </si>
  <si>
    <r>
      <rPr>
        <b/>
        <sz val="8"/>
        <color theme="2" tint="-0.89999084444715716"/>
        <rFont val="Arial"/>
        <family val="2"/>
      </rPr>
      <t>Subcomponente 4</t>
    </r>
    <r>
      <rPr>
        <sz val="8"/>
        <color theme="2" tint="-0.89999084444715716"/>
        <rFont val="Arial"/>
        <family val="2"/>
      </rPr>
      <t xml:space="preserve">                                               Evaluación y retroalimentación a  la gestión institucional</t>
    </r>
  </si>
  <si>
    <r>
      <rPr>
        <b/>
        <sz val="8"/>
        <color rgb="FF231F20"/>
        <rFont val="Arial"/>
        <family val="2"/>
      </rPr>
      <t>Subcomponente 1</t>
    </r>
    <r>
      <rPr>
        <sz val="8"/>
        <color rgb="FF231F20"/>
        <rFont val="Arial"/>
        <family val="2"/>
      </rPr>
      <t xml:space="preserve">
Estructura administrativa y
Direccionamiento estratégico</t>
    </r>
  </si>
  <si>
    <r>
      <rPr>
        <b/>
        <sz val="8"/>
        <color rgb="FF000000"/>
        <rFont val="Arial"/>
        <family val="2"/>
      </rPr>
      <t xml:space="preserve">Subcomponente 2 </t>
    </r>
    <r>
      <rPr>
        <sz val="8"/>
        <color rgb="FF000000"/>
        <rFont val="Arial"/>
        <family val="2"/>
      </rPr>
      <t>Fortalecimiento de los canales de atención</t>
    </r>
  </si>
  <si>
    <r>
      <rPr>
        <b/>
        <sz val="8"/>
        <color rgb="FF231F20"/>
        <rFont val="Arial"/>
        <family val="2"/>
      </rPr>
      <t>Subcomponente 3</t>
    </r>
    <r>
      <rPr>
        <sz val="8"/>
        <color rgb="FF231F20"/>
        <rFont val="Arial"/>
        <family val="2"/>
      </rPr>
      <t xml:space="preserve">
Talento Humano y Atención al ciudadano
</t>
    </r>
  </si>
  <si>
    <r>
      <rPr>
        <b/>
        <sz val="8"/>
        <color rgb="FF231F20"/>
        <rFont val="Arial"/>
        <family val="2"/>
      </rPr>
      <t>Subcomponente 4</t>
    </r>
    <r>
      <rPr>
        <sz val="8"/>
        <color rgb="FF231F20"/>
        <rFont val="Arial"/>
        <family val="2"/>
      </rPr>
      <t xml:space="preserve">
Normativo y Procedimental</t>
    </r>
  </si>
  <si>
    <r>
      <rPr>
        <b/>
        <sz val="8"/>
        <color rgb="FF231F20"/>
        <rFont val="Arial"/>
        <family val="2"/>
      </rPr>
      <t>Subcomponente 5</t>
    </r>
    <r>
      <rPr>
        <sz val="8"/>
        <color rgb="FF231F20"/>
        <rFont val="Arial"/>
        <family val="2"/>
      </rPr>
      <t xml:space="preserve">
Relacionamiento con el ciudadano</t>
    </r>
  </si>
  <si>
    <r>
      <rPr>
        <b/>
        <sz val="8"/>
        <color theme="1"/>
        <rFont val="Arial"/>
        <family val="2"/>
      </rPr>
      <t xml:space="preserve">Subcomponente 1 </t>
    </r>
    <r>
      <rPr>
        <sz val="8"/>
        <color theme="1"/>
        <rFont val="Arial"/>
        <family val="2"/>
      </rPr>
      <t xml:space="preserve">                                                                                        Lineamientos de Transparencia Activa</t>
    </r>
  </si>
  <si>
    <r>
      <rPr>
        <b/>
        <sz val="8"/>
        <color theme="1"/>
        <rFont val="Arial"/>
        <family val="2"/>
      </rPr>
      <t xml:space="preserve">Subcomponente 2                                                                                          </t>
    </r>
    <r>
      <rPr>
        <sz val="8"/>
        <color theme="1"/>
        <rFont val="Arial"/>
        <family val="2"/>
      </rPr>
      <t xml:space="preserve"> Lineamientos de Transparencia Pasiva</t>
    </r>
  </si>
  <si>
    <r>
      <rPr>
        <b/>
        <sz val="8"/>
        <color theme="1"/>
        <rFont val="Arial"/>
        <family val="2"/>
      </rPr>
      <t xml:space="preserve">Subcomponente 3                                                                                             </t>
    </r>
    <r>
      <rPr>
        <sz val="8"/>
        <color theme="1"/>
        <rFont val="Arial"/>
        <family val="2"/>
      </rPr>
      <t>Elaboración los Instrumentos de Gestión de la Información</t>
    </r>
  </si>
  <si>
    <r>
      <t xml:space="preserve">Subcomponente 4.
</t>
    </r>
    <r>
      <rPr>
        <sz val="8"/>
        <color rgb="FF231F20"/>
        <rFont val="Arial"/>
        <family val="2"/>
      </rPr>
      <t xml:space="preserve">Criterio diferencial de accesibilidad.
</t>
    </r>
  </si>
  <si>
    <r>
      <rPr>
        <b/>
        <sz val="8"/>
        <color theme="1"/>
        <rFont val="Arial"/>
        <family val="2"/>
      </rPr>
      <t xml:space="preserve">Subcomponente 5                                                                                      </t>
    </r>
    <r>
      <rPr>
        <sz val="8"/>
        <color theme="1"/>
        <rFont val="Arial"/>
        <family val="2"/>
      </rPr>
      <t xml:space="preserve">   Monitoreo del Acceso a la Información Pública</t>
    </r>
  </si>
  <si>
    <t>Realizar seguimiento al Mapa de Riesgos de Corrupción de la vigencia 2020 cada cuatrimestre del año, emitir y publicar informes.</t>
  </si>
  <si>
    <t>Dos (2) Informes</t>
  </si>
  <si>
    <t>15-05-2020
14-09-2020</t>
  </si>
  <si>
    <t xml:space="preserve">15/05/2020
14/09/2020
</t>
  </si>
  <si>
    <t>Sin observación</t>
  </si>
  <si>
    <t>Una vez realizada la audiencia, se realizará el informe pertinente</t>
  </si>
  <si>
    <t>A la fecha del seguimiento no se han realizado capacitaciones al respecto</t>
  </si>
  <si>
    <t>N°</t>
  </si>
  <si>
    <t>Proceso</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</si>
  <si>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</si>
  <si>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</si>
  <si>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</si>
  <si>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</si>
  <si>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Gestión de Comunicaciones</t>
  </si>
  <si>
    <t>Inspección, Vigilancia y Control</t>
  </si>
  <si>
    <t>Fomento al Desarrollo Humano y Social</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</si>
  <si>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</si>
  <si>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</si>
  <si>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</si>
  <si>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</si>
  <si>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</si>
  <si>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</si>
  <si>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</si>
  <si>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</si>
  <si>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</si>
  <si>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</si>
  <si>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</si>
  <si>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</si>
  <si>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Informe de monitoreo MRC 2020</t>
  </si>
  <si>
    <r>
      <t xml:space="preserve">Seguimiento Primera Línea de Defensa 
</t>
    </r>
    <r>
      <rPr>
        <b/>
        <u/>
        <sz val="8"/>
        <color rgb="FF000000"/>
        <rFont val="Arial"/>
        <family val="2"/>
      </rPr>
      <t>Segundo Cuatrimestre 2020</t>
    </r>
  </si>
  <si>
    <r>
      <t xml:space="preserve">Seguimiento Tercera Línea de Defensa 
</t>
    </r>
    <r>
      <rPr>
        <b/>
        <u/>
        <sz val="8"/>
        <color rgb="FF000000"/>
        <rFont val="Arial"/>
        <family val="2"/>
      </rPr>
      <t>Segundo Cuatrimestre 2020</t>
    </r>
  </si>
  <si>
    <t>Actividad cumplida en el primer cuatrimestre de 2020</t>
  </si>
  <si>
    <t>Actividad cumplida en el primer cuatrimestre de 2020, periodo en el cual fueron reportadas las evidencias en los plazos establecidos. No obstante, en atención a la observación presentada por la OCI en el periodo anterior,  se reenvian los archivos digitiales de las actas de mesas de trabajo de socialización  de la política de administración del riesgo y del diligenciamiento del formato de mapa de riesgos.</t>
  </si>
  <si>
    <t>Actividad cumplida en el primer cuatrimestre de 2020. Sin embargo, se continuo dando la asesoría y acompañamiento a los procesos para efectuar los ajustes necesarios a los riesgos de corrupción y gestión, de acuerdo con las observaciones presentadas por la OCI en el seguimiento a mapas de riesgo del primer cuatrimestre de 2020. Mejoras que se ven reflejadas en los respectivos mapas de riesgo de los procesos y en el mapa de riesgos de corrupción publicado en la página web de la Entidad, en la ruta:  https://www.mindeporte.gov.co/index.php?idcategoria=97304</t>
  </si>
  <si>
    <t xml:space="preserve">Se efectuó la actualización de los riesgos de corrupción identificados por los procesos, considerando las mejoras de los controles producto de las observaciones de la OCI en el marco del seguimiento efectuado en el primer cuatrimestre, asi como los ajustes en los controles a partir de la implementación de las actividades de control de los planes de tratamiento establecidas para los respectivos riesgos de corrupción. Los mapas de riesgo se encuentran publicados en el listado temático de Administración del Riesgo MinDeporte, en la categoría "Mapa de Riesgos por Proceso 2020" del módulo "Documentación" de isolución y en el mapa de riesgos institucional de corrupción publicado en la ruta:  https://www.mindeporte.gov.co/index.php?idcategoria=97304     </t>
  </si>
  <si>
    <t>El porcentaje de avance acumulado que corresponde a la actualización de los riesgos de corrupción al corte del segundo cuatrimestre (corte 31-ago-2020).</t>
  </si>
  <si>
    <t xml:space="preserve">En el marco del comité institucional de coordinación de control interno realizado el 4 de agosto de 2020, la Oficina Asesora de Planeación presentó el contexto institucional, elaborado de manera participativa con los diferentes procesos del Ministerio del Deporte, en el cual se incluyeron factores externos asociados con el Covid 19. De esta manera se propuso, un ejercicio orientado para los Directvos con el fin de validar el contexto institucional presentado, para lo cual se les remitio por correo electrónico el documento, sobre el cual se han recibido los aportes de los Directores Técnicos de Fomento al Desarrollo Humano y Social, Recursos y Herramientas del Sistema y Posicionamiento y Liderazgo Deportivo; información que esta en proceso de revisión por parte de la Oficina Asesora de Planeación y una vez se reciba de los demas directivos se establecerá la versión final del contexto institucional. </t>
  </si>
  <si>
    <t xml:space="preserve">Actividad cumplida en el primer cuatrimestre de 2020 </t>
  </si>
  <si>
    <t>Se publicó la actualización del mapa de riesgos institucional de corrupción, en el link de transparencia de la página web del Ministerio del Deporte: https://www.mindeporte.gov.co/index.php?idcategoria=97304, atendiendo a las observaciones presentadas por la OCI en el marco del seguimiento efectuado en el primer cuatrimestre de 2020, asi como los ajustes en los controles según aplicó a los riesgos, a partir de la implementación de las actividades de control de los planes de tratamiento establecidas para los respectivos riesgos de corrupción.</t>
  </si>
  <si>
    <t xml:space="preserve">Los reportes de monitoreo de los riesgos de corrupción, gestión y seguridad digital de los procesos de la Entidad, correspondiente al segundo cuatrimestre de 2020, se encuentran descritos en los respectivos mapas de riesgo, cargados en el listado temático de Administración del Riesgo, ubicado en el Módulo Documentación - Listado Temático. </t>
  </si>
  <si>
    <t>El porcentaje de avance acumulado que corresponde al monitoreo de los riesgos al corte del segundo cuatrimestre (corte 31-ago-2020).</t>
  </si>
  <si>
    <t>La Oficina Asesora de Planeación en calidad de segunda línea de defensa, efectuó el seguimiento y retroalimentación a los líderes de proceso en cuanto al monitoreo de los riesgos de corrupción, gestión y seguridad digital de los procesos para el segundo cuatrimestre de 2020, lo anterior,  propendiendo por generar un reporte y analisis con calidad y completitud de las actividades de control y la gestión de los riesgos identificados. El mencionado seguimiento inicio a partir de la solicitud del reporte de monitoreo de PAYAC y mapas de riesgo, a través del memorando 2020IE0003402 enviado a los líderes de proceso y sus enlaces el día 11 de agosto de 2020, solicitud que fue reiterada por correo electrónico el día 20 de agosto de 2020. Los monitoreos de riesgos fueron revisados por la OAP y se les generó la respectiva retroalimentación para que los líderes de proceso efectuaran los ajustes correspondientes.</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</si>
  <si>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seguimiento al Mapa de Riesgos de Corrupción correspondiente al primer cuatrimestre 2020, cuyos resultados se emitieron mediante memorando 2020IE0001849 del 14 de mayo de 2020.
Teniendo en cuenta lo anterior, la meta establecida y las fechas programadas, el avance corresponde a un 50%.</t>
  </si>
  <si>
    <t>Se realiza conjuntamente con servicio integral al ciudadano un diagnostico de la sincronizacion de las fichas cargadas en el SUIT frente a las redireccionadas al portal gov.co
Acto seguido se notifican las inconruencias encontradas al Ministerio de las Tic´s mediante el contacto de soporte soporteccc@mintic.gov.co
(soporte actas de reunion, correo solitiando soporte  amintic)</t>
  </si>
  <si>
    <t>Se solicita respuesta del grupo Tic´s en referencia a las acciones de Racionalización Tecnológicas. "Formularios Diligenciados en Línea", el cual el Ministerio se comprometió con fecha final de Racionalización, el pasado viernes, 14 de agosto de 2020
(correo Seguimiento Acciones de la Estrategia de Racionalización, correo respuesta nueva fecha de racionalizacion)</t>
  </si>
  <si>
    <t>Cumplimiento reportado en el informe anterior (memorando 2020IE0001849 del 14-may-20) correspondiente al primer cuatrimestre de 2020.</t>
  </si>
  <si>
    <t>El procedimiento de caracterización de ciudadanos, usuarios y/o grupos de interés se encuentra aprobado. La versión final se puede consultar en Isolucion con el código SI-PD-009.</t>
  </si>
  <si>
    <t>Sin observación.</t>
  </si>
  <si>
    <t>Del total de 29 dependencias se han acompañado 21 dependencias y/o GIT del Ministerio del Deporte.
En algunas ocasiones, las dependencias han solicitado revisión de los ejercicios reiteramentemente, por tanto, se han realizado 25 reuniones de acompañamiento para la elaboración de los ejercicios de caracterización, equivalente al 71,41%. 
•	Elaboración de informes: 18 de agosto al 17 de septiembre de 2020.
•	Revisión de informes: 20 al 30 de septiembre de 2020.
•	Elaboración de infografías y publicación.
Los  informes se encuntran publicados en la pagina web de la entidad en https://www.mindeporte.gov.co/index.php?idcategoria=94157&amp;pag=1.
Se requiere ampliación de la fecha de cumplimiento de esta actividad, dado que varias dependencias han requerido de más de una reunión de acompañamiento por dificultades en la realización de los ejercicios. Los soportes de los acompañamientos se anexan en informe adjunto.</t>
  </si>
  <si>
    <t>Esta actividad se cumplio en el primer cuatrimestre</t>
  </si>
  <si>
    <t>Se han socializado 1.274  productos en redes sociales sobre los programas y proyectos de Mindeporte, de las diferentes campañas. 
https://coldeportes.sharepoint.com/:f:/s/gitcomunicaciones/Eg981WM964VEg9qLAH12mCcBFqdi1mQvDw4bvHM_TDSGvQ?e=qYTq0j</t>
  </si>
  <si>
    <t xml:space="preserve">La emisión de la Audiencia Pública estaba programada para transmitirse por el Canal Institucional el 20 de agosto, se informó a los grupos de valor, se cumplió con ejercicio de consulta a la ciudadanía respecto al informe de rendición de cuentas publicado y se habilitó un foro. Fue aplazada por agenda del ministro.
Entre las actividades de preparación de la audiencia pública se cumplió con: 
1. Invitación a los grupos de valor
2. Difusión en redes sociales del foro de consulta del informe de rendición de cuentas públicado.
3. Difusión por los  mismos canales a grupos de valor y a la ciudadanía del aplazamiento de la emisión de la audiencia pública.
4. En el nivel interno se envió invitación por correo masivo y se publicó en la Intranet.
5. Se estableció el contrato interadministrativo No. 872 de 2020 con RTVC para la emisión de la audiencia pública de rendición de cuentas.
Se solicitó formalmente la modificación de la fecha de la realización de la audiencia pública mediante radicado No  2020IE0003598  de GESDOC. </t>
  </si>
  <si>
    <t>Se difundieron y socializaron 15 ejercicios de la ONAD y 2 de la Dirección de Fomento y Desarrollo y del Viceministerio.</t>
  </si>
  <si>
    <t>Se socializaron y publicaron 14 boletines de prensa como conclusiones de los 15 ejercicios de la ONAD. 
1 boletín de Mindeporte en las Regiones de Riohacha y 5 de la participación en Urabá, de los reportados por Fomento y Desarrollo.
Y se socializó por redes y con una nota una mesa de trabajo del Viceministerio</t>
  </si>
  <si>
    <t xml:space="preserve">Se han publicado 7 foros y consultas con la ciudadanía en el portal web de Mindeporte.
Se han llevado a cabo 81 Facebook Live que han alcanzado 1.073.470 reproducciones  y 50 Instagram Live (#Reto50Preguntas) con 45.235 personas. </t>
  </si>
  <si>
    <t>La OCI asigna como avance cuantitativo lo reportado por el área responsable, debido a que no existe indicador objetivo que permita su medición.</t>
  </si>
  <si>
    <t>Se socializaron 3 piezas gráficas de la primera campaña de Rendición de Cuentas. De la segunda campaña se publicaron 4 piezas. Además de la solicitud para ajustar la programación de actividades, la socialización del procedimiento e instructivo, la invitación a la audiencia pública y el aplazamiento de la misma.</t>
  </si>
  <si>
    <t xml:space="preserve">Se solicitó formalmente la modificación de la fecha de la realización de la audiencia pública mediante radicado No  2020IE0003598  de GESDOC. </t>
  </si>
  <si>
    <t>Por medio de gesdoc N° 2020IE0002730 enviado a los responsables de las actividades de rendición de cuentas establecidas en la Estrategia, se solicitó el seguimiento de las actividades realizadas con corte al 30 de junio de la presente vigencia. El informe de las actividades realizadas se encuentra publicado en la página web: https://www.mindeporte.gov.co/index.php?idcategoria=97594</t>
  </si>
  <si>
    <t>El Ministerio del Deporte se encuentra en la evaluación y revisión de proyectos para la cofinanciación de infraestructura recreo deportiva en municipios PDET. Una vez sea superada la emergencia de salud en la que nos encontramos se continuara con las actividades relacionadas al cumplimiento de indicadores PMI. Se anexa borrador del informe de los avances de los indicadores del PMI</t>
  </si>
  <si>
    <t>De acuerdo con lo establecido en el Plan Anual de Auditoria Interna de la vigencia 2020 aprobado por el Comité Institucional de Coordinación de Control Interno y lo indicado en el documento Estrategias para la Construcción del Plan Anticorrupción y de Atención al Ciudadano de la Presidencia de la República, la OCI realizó el primer seguimiento al Plan Anticorrupción y de Atención al Ciudadano 2020 correspondiente al primer cuatrimestre 2020, cuyos resultados se emitieron mediante memorando 2020IE0001849 del 14 de mayo de 2020.
Teniendo en cuenta lo anterior, la meta establecida y las fechas programadas, el avance corresponde a un 50%.</t>
  </si>
  <si>
    <t>De acuerdo con lo reportado por el área y que a la fecha del presente informe se cuenta con el informe en borrador, el avance cuantitativo asignado por la OCI a la presente actividad es de 0%.</t>
  </si>
  <si>
    <t>Se realizo divulgación  de las piezas comunicativas:
1) 22 mayo 2020 - Tema PROBIDAD.
2)   8 junio 2020 - Tema RESPETO.
3) 29 julio 2020 - Tema INTEGRIDAD.
4) 21 agosto 2020: Tema RESPONSABILIDAD.
Obteniendo un avance del 57,2% de las piezas de comunicación publicadas.</t>
  </si>
  <si>
    <t>Teniendo en cuenta que se han publicado cuatro (4) de las siete (7) piezas comunicativas, el avance cuantitaivo de esta actividad es de un 57,14%</t>
  </si>
  <si>
    <t>50% de avance en la elaboración del modelo para el desarrollo de la cultura de servicio. Se requiere ampliación de fecha para la culminación de la Política de Cultura de Servicio, dado que se encuentra en construcción y debe someterese a aprobación. Se adjunta documento borrador diseñado</t>
  </si>
  <si>
    <t>Generar acciones en busca de mejoras, a los sistemas de información; que permitan el seguimiento a peticiones incompletas y a negaciones de acceso a la información.</t>
  </si>
  <si>
    <t>Se diseñó y aplicó  la Encuesta de percepción y acceso a la información pública, y el informe que consolida los resultados se puede consultar en la página web en el link:  https://www.mindeporte.gov.co/index.php?idcategoria=98182</t>
  </si>
  <si>
    <t>Los informes de los primeros dos trimestres de la vigencia se encuentran publicados en https://www.mindeporte.gov.co/index.php?idcategoria=98057</t>
  </si>
  <si>
    <t>Mediante Circular Interna No. 007 del 10 julio del 2020 se promovió el Curso de Integridad, Transparencia y Lucha contra la Corrupción, para dar a conocer a los servidores públicos la transparencia en gestión, con el fin de que se convierta en una virtud en el servicio para acercar al ciudadano a los asuntos públicos, esto como parte del programa de Reinducción del Plan Institucional de Capacitación PIC -2020.</t>
  </si>
  <si>
    <t xml:space="preserve">La gestión reportada no permite inferir cumplimiento de la acción y de la meta establecida, dado que no se han desarrollado capacitaciones. </t>
  </si>
  <si>
    <t xml:space="preserve">El Ministerio del Deporte cuenta con tres calendarios de eventos publicados para la vigencia 2020. Dos de ellos estan orientados a las Direcciones de Posicionamientos y Liderazgo Deportivo, y Fomento y Desarrollo. El restate acopla los demás eventos que están proyectados a realizarse en el segundo semestre de 2020. </t>
  </si>
  <si>
    <t>El Plan de participación ciudadana fue aprobado por el Comité de Gestión y Desempeño y se encuentra publicado en el link: https://www.mindeporte.gov.co/index.php?idcategoria=97822</t>
  </si>
  <si>
    <t xml:space="preserve">El informe se genera con periodicidad anual. No obstante, a la fecha de reporte del segundo cuatrimestre se han ejecutado 9 de los 37 ejercicios programados, correspondiendo esto al 24.32%. de avance. </t>
  </si>
  <si>
    <t>Está actividad se realizará en el tercer cuatrimestre de 2020 con el liderazgo de la OAP.</t>
  </si>
  <si>
    <t>A la fecha del seguimiento no se ha realizado la divulgación de la politica de tratamiento de datos personales actualizada, dado que está pendiente la actualización por parte de la Oficina Juridica.  La politica de protección de datos se encuentra en consideración de los ciudadanos mediante un foro virtual de la página web de la entidad que culmina el 26 de agosto, una vez se publique la versión de la politica final, se creará el banner en la pagina web  para su divulgación. El documento borrador sometido al ciudadano se encuentra en https://www.mindeporte.gov.co/index.php?idcategoria=98126</t>
  </si>
  <si>
    <t>A la fecha del seguimento,  se han realizado cuatro mediciones de percepción de la calidad en el servicio así:
*IPC evaluación al servicio TICS
*IPC Capacitación de caracterización de ciudadanos usuarios y o grupos de interés
*IPC Capacitación en respuesta oportuna a peticiones manejo de GESDOC y aspectos legales
*IPC FORO VIRTUAL "la práctica de actividad física durante la pandemia por Civid 19, una alternativa para el bienestar, la calidad de vida y la salud pública"                                                                                                                                                             
Consulta en: https://www.mindeporte.gov.co/index.php?idcategoria=97522</t>
  </si>
  <si>
    <t>La OCI asigna como avance cuantitativo lo reportado por el área responsable, dado que no se cuenta con información de la cantidad de eventos realizados.</t>
  </si>
  <si>
    <t>Cumplimiento reportado en el informe anterior (memorando 2020IE0001849 del 14-may-20) correspondiente al primer cuatrimestre de 2020. No obstante se aclara que verificado el contenido del Plan de Trabajo no se encontraron acciones encaminadas a la prevención de actos de corrupción en la entidad, tal como se estableció en la acción.</t>
  </si>
  <si>
    <t>Se ha realizado en el sistema de calidad la solicitud documental #278, para la creacion de una plantilla tipo procedimiento "transparencia y acceso a la información pública" el cual esta siendo trabajado en borrador y esta proyectada para enviar a flujo  el 15 de octubre del 2020
(Evidencia, solicitud documental)</t>
  </si>
  <si>
    <t>Teniendo en cuenta que a la fecha del presente reporte no se cuenta con el procedimiento, el avance reportado corresponde a 0%</t>
  </si>
  <si>
    <t>Se actualizó la matriz "Sistema de alerta Transparencia2020 " el cual contiene elesquema de publiacion modelo procuraduría 202, donde se establecen los cambios y actualizaciones que se deben hacer en el portal web de la entidad
(Evidencia, matriz Sistema de alertas Transparencia)</t>
  </si>
  <si>
    <t>Mediante la matriz de Sistema de alerta Transparencia2020 se ha logrado un seguimiento y monitoreo  a la información mínima que debe estar publicada en la sección de transparencia en tiempo real y de manera eficiente a la fecha
(Evidencia, matriz Sistema de alertas Transparencia, correos,actas de reunion )</t>
  </si>
  <si>
    <t>Se recomienda al responsable analizar la congruencia entre la meta establecida y las fechas programadas.</t>
  </si>
  <si>
    <t>A la fecha se tiene la politica de "Seguridad Digital_v4" GT-PO-002	para aprobacion del Secretario general</t>
  </si>
  <si>
    <t>En el periodo objeto de seguimiento no se realizó esta actividad</t>
  </si>
  <si>
    <t>De acuerdo con los requerimientos realizados por el GIT Tic´s se realizo la actualización de la matriz activos de información , la cual se encuentra publicada en la pagina web del ministerio. https://www.mindeporte.gov.co/index.php?idcategoria=66629</t>
  </si>
  <si>
    <t>Formato Único de Inventario Documental.
 Informe .</t>
  </si>
  <si>
    <t xml:space="preserve">El portal del Ministerio del Deporte cumple con la norma NTC 5854 de Accesibilidad web en Colombia, es perceptible, es operable, es comprensible y es robusto. Herramientas que se han socializado con los colaboradores de la entidad. </t>
  </si>
  <si>
    <t>En virtud de lo establecido en el Plan Anual de Auditoria Interna de la vigencia 2020 aprobado por el Comité Institucional de Coordinación de Control Interno el 19-marzo y el 4-agosto de 2020, el primer informe fue remitido mediante memorando 2020IE0002141 del 27-may-2020.
Teniendo en cuenta lo anterior, la meta establecida y las fechas programadas, el avance corresponde a un 50%.</t>
  </si>
  <si>
    <t>De acuerdo con la gestión reportada, no se identificó avance cualitativo de la actividad, con respecto al periodo anterior.</t>
  </si>
  <si>
    <t>No se encontró reporte de la gestión realizada en lo relacionado con la presentación de la politica en el Comité Institucional de Gestión y Desempeño para aprobación tal como fue informado en reporte anterior. Adicionalmente, el avance cuantitativo de esta actividad, reportado por el responsable, disminuyo con respecto al periodo anterior (80%).</t>
  </si>
  <si>
    <t>De acuerdo con la réplica realizada por la Oficina Asesora de Planeación (memorando 2020IE0003960) y los soportes aportados, se ajusta el avance cualitativo de la presente actividad.</t>
  </si>
  <si>
    <t>La gestión reportada no permite inferir cumplimiento de la acción y de la meta establecida.
De acuerdo con la réplica realizada por la Oficina Asesora de Planeación (memorando 2020IE0003960), se mantiene el avance asignado por la OCI y observación debido a que no se cuenta con evidencia de cuantas actividades se han ejecutado del total de programadas en la Estrategia, para asi poder asignar un porcentaje de avance objetivo.</t>
  </si>
  <si>
    <t>De acuerdo con la verificación realizada por la OCI, se le asigna un avance cualitativo de 0% a la presente actividad, teniendo en cuenta que el porcentaje asignado (reuniones de acompañamiento) no escongruente con la meta establecida de "Un (1)documento de Caracterización actualizadas de los Grupos de valor del ministerio." y que en la pagina web no se encontró evidencia de ninguna caracterizacion de los ciudadanos, usuarios y grupos de interés, de la vigencia 2019.
De acuerdo con la réplica realizada por la Oficina Asesora de Planeación (memorando 2020IE0003960), se mantiene el avance asignado por la OCI y observación, dado no se recibió soporte ni respuesta que desvirtue el concepto de la OCI.</t>
  </si>
  <si>
    <t>De acuerdo con la réplica realizada por la Oficina Asesora de Planeación (memorando 2020IE0003960), se mantiene el avance asignado por la OCI y observación, dado no se recibió soporte ni respuesta que desvirtue el concepto de la OCI.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</si>
</sst>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40"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u/>
      <sz val="11"/>
      <color theme="10"/>
      <name val="Calibri"/>
      <family val="2"/>
      <scheme val="minor"/>
    </font>
    <font>
      <b/>
      <sz val="12"/>
      <color rgb="FF000000"/>
      <name val="Arial"/>
      <family val="2"/>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8"/>
      <color rgb="FF231F20"/>
      <name val="Arial"/>
      <family val="2"/>
    </font>
    <font>
      <b/>
      <u/>
      <sz val="8"/>
      <color rgb="FF000000"/>
      <name val="Arial"/>
      <family val="2"/>
    </font>
    <font>
      <sz val="8"/>
      <name val="Arial"/>
      <family val="2"/>
    </font>
    <font>
      <sz val="8"/>
      <color indexed="8"/>
      <name val="Arial"/>
      <family val="2"/>
    </font>
    <font>
      <b/>
      <sz val="8"/>
      <color theme="2" tint="-0.89999084444715716"/>
      <name val="Arial"/>
      <family val="2"/>
    </font>
    <font>
      <sz val="8"/>
      <color theme="2" tint="-0.89999084444715716"/>
      <name val="Arial"/>
      <family val="2"/>
    </font>
    <font>
      <sz val="8"/>
      <color rgb="FF231F20"/>
      <name val="Arial"/>
      <family val="2"/>
    </font>
    <font>
      <b/>
      <sz val="8"/>
      <name val="Arial"/>
      <family val="2"/>
    </font>
    <font>
      <b/>
      <sz val="11"/>
      <color rgb="FFFF0000"/>
      <name val="Calibri"/>
      <family val="2"/>
      <scheme val="minor"/>
    </font>
    <font>
      <b/>
      <sz val="8"/>
      <color rgb="FFFF0000"/>
      <name val="Arial"/>
      <family val="2"/>
    </font>
  </fonts>
  <fills count="4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s>
  <borders count="6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81">
    <xf numFmtId="0" fontId="0" fillId="0" borderId="0"/>
    <xf numFmtId="0" fontId="2" fillId="0" borderId="0"/>
    <xf numFmtId="0" fontId="4" fillId="0" borderId="0" applyNumberFormat="0" applyFill="0" applyBorder="0" applyAlignment="0" applyProtection="0"/>
    <xf numFmtId="0" fontId="11" fillId="0" borderId="16" applyNumberFormat="0" applyFill="0" applyAlignment="0" applyProtection="0"/>
    <xf numFmtId="0" fontId="12" fillId="0" borderId="17" applyNumberFormat="0" applyFill="0" applyAlignment="0" applyProtection="0"/>
    <xf numFmtId="0" fontId="13" fillId="0" borderId="18" applyNumberFormat="0" applyFill="0" applyAlignment="0" applyProtection="0"/>
    <xf numFmtId="0" fontId="13" fillId="0" borderId="0" applyNumberFormat="0" applyFill="0" applyBorder="0" applyAlignment="0" applyProtection="0"/>
    <xf numFmtId="0" fontId="14" fillId="11" borderId="0" applyNumberFormat="0" applyBorder="0" applyAlignment="0" applyProtection="0"/>
    <xf numFmtId="0" fontId="15" fillId="12" borderId="0" applyNumberFormat="0" applyBorder="0" applyAlignment="0" applyProtection="0"/>
    <xf numFmtId="0" fontId="16" fillId="13" borderId="0" applyNumberFormat="0" applyBorder="0" applyAlignment="0" applyProtection="0"/>
    <xf numFmtId="0" fontId="17" fillId="14" borderId="19" applyNumberFormat="0" applyAlignment="0" applyProtection="0"/>
    <xf numFmtId="0" fontId="18" fillId="15" borderId="20" applyNumberFormat="0" applyAlignment="0" applyProtection="0"/>
    <xf numFmtId="0" fontId="19" fillId="15" borderId="19" applyNumberFormat="0" applyAlignment="0" applyProtection="0"/>
    <xf numFmtId="0" fontId="20" fillId="0" borderId="21" applyNumberFormat="0" applyFill="0" applyAlignment="0" applyProtection="0"/>
    <xf numFmtId="0" fontId="21" fillId="16" borderId="22"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 fillId="0" borderId="24" applyNumberFormat="0" applyFill="0" applyAlignment="0" applyProtection="0"/>
    <xf numFmtId="0" fontId="24"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0" fillId="39" borderId="0" applyNumberFormat="0" applyBorder="0" applyAlignment="0" applyProtection="0"/>
    <xf numFmtId="0" fontId="10" fillId="40" borderId="0" applyNumberFormat="0" applyBorder="0" applyAlignment="0" applyProtection="0"/>
    <xf numFmtId="0" fontId="24" fillId="41" borderId="0" applyNumberFormat="0" applyBorder="0" applyAlignment="0" applyProtection="0"/>
    <xf numFmtId="168" fontId="10" fillId="0" borderId="0" applyFont="0" applyFill="0" applyBorder="0" applyAlignment="0" applyProtection="0"/>
    <xf numFmtId="0" fontId="25" fillId="0" borderId="0"/>
    <xf numFmtId="0" fontId="25" fillId="0" borderId="0"/>
    <xf numFmtId="168" fontId="25" fillId="0" borderId="0" applyFont="0" applyFill="0" applyBorder="0" applyAlignment="0" applyProtection="0"/>
    <xf numFmtId="168" fontId="25" fillId="0" borderId="0" applyFont="0" applyFill="0" applyBorder="0" applyAlignment="0" applyProtection="0"/>
    <xf numFmtId="168" fontId="25" fillId="0" borderId="0" applyFont="0" applyFill="0" applyBorder="0" applyAlignment="0" applyProtection="0"/>
    <xf numFmtId="43" fontId="27" fillId="0" borderId="0" applyFont="0" applyFill="0" applyBorder="0" applyAlignment="0" applyProtection="0"/>
    <xf numFmtId="0" fontId="27" fillId="0" borderId="0"/>
    <xf numFmtId="0" fontId="10" fillId="0" borderId="0"/>
    <xf numFmtId="0" fontId="25" fillId="0" borderId="0"/>
    <xf numFmtId="9" fontId="25" fillId="0" borderId="0" applyFont="0" applyFill="0" applyBorder="0" applyAlignment="0" applyProtection="0"/>
    <xf numFmtId="168" fontId="27" fillId="0" borderId="0" applyFont="0" applyFill="0" applyBorder="0" applyAlignment="0" applyProtection="0"/>
    <xf numFmtId="165"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27" fillId="0" borderId="0"/>
    <xf numFmtId="43" fontId="10" fillId="0" borderId="0" applyFont="0" applyFill="0" applyBorder="0" applyAlignment="0" applyProtection="0"/>
    <xf numFmtId="164" fontId="10" fillId="0" borderId="0" applyFont="0" applyFill="0" applyBorder="0" applyAlignment="0" applyProtection="0"/>
    <xf numFmtId="37" fontId="25" fillId="0" borderId="0"/>
    <xf numFmtId="41" fontId="10" fillId="0" borderId="0" applyFont="0" applyFill="0" applyBorder="0" applyAlignment="0" applyProtection="0"/>
    <xf numFmtId="0" fontId="28" fillId="0" borderId="0"/>
    <xf numFmtId="0" fontId="25" fillId="0" borderId="0"/>
    <xf numFmtId="0" fontId="10" fillId="0" borderId="0"/>
    <xf numFmtId="168" fontId="25" fillId="0" borderId="0" applyFont="0" applyFill="0" applyBorder="0" applyAlignment="0" applyProtection="0"/>
    <xf numFmtId="0" fontId="26" fillId="0" borderId="0" applyNumberFormat="0" applyFill="0" applyBorder="0" applyAlignment="0" applyProtection="0"/>
    <xf numFmtId="168" fontId="10" fillId="0" borderId="0" applyFont="0" applyFill="0" applyBorder="0" applyAlignment="0" applyProtection="0"/>
    <xf numFmtId="9" fontId="10" fillId="0" borderId="0" applyFont="0" applyFill="0" applyBorder="0" applyAlignment="0" applyProtection="0"/>
    <xf numFmtId="167" fontId="10" fillId="0" borderId="0" applyFont="0" applyFill="0" applyBorder="0" applyAlignment="0" applyProtection="0"/>
    <xf numFmtId="168" fontId="10" fillId="0" borderId="0" applyFont="0" applyFill="0" applyBorder="0" applyAlignment="0" applyProtection="0"/>
    <xf numFmtId="168" fontId="10" fillId="0" borderId="0" applyFont="0" applyFill="0" applyBorder="0" applyAlignment="0" applyProtection="0"/>
    <xf numFmtId="168" fontId="27" fillId="0" borderId="0" applyFont="0" applyFill="0" applyBorder="0" applyAlignment="0" applyProtection="0"/>
    <xf numFmtId="9" fontId="27" fillId="0" borderId="0" applyFont="0" applyFill="0" applyBorder="0" applyAlignment="0" applyProtection="0"/>
    <xf numFmtId="0" fontId="10" fillId="0" borderId="0"/>
    <xf numFmtId="168" fontId="10" fillId="0" borderId="0" applyFont="0" applyFill="0" applyBorder="0" applyAlignment="0" applyProtection="0"/>
    <xf numFmtId="0" fontId="25" fillId="0" borderId="0"/>
    <xf numFmtId="0" fontId="10" fillId="0" borderId="0"/>
    <xf numFmtId="9" fontId="10" fillId="0" borderId="0" applyFont="0" applyFill="0" applyBorder="0" applyAlignment="0" applyProtection="0"/>
    <xf numFmtId="0" fontId="10" fillId="17" borderId="23" applyNumberFormat="0" applyFont="0" applyAlignment="0" applyProtection="0"/>
    <xf numFmtId="9" fontId="10" fillId="0" borderId="0" applyFont="0" applyFill="0" applyBorder="0" applyAlignment="0" applyProtection="0"/>
  </cellStyleXfs>
  <cellXfs count="275">
    <xf numFmtId="0" fontId="0" fillId="0" borderId="0" xfId="0"/>
    <xf numFmtId="0" fontId="3" fillId="5" borderId="4" xfId="1" applyFont="1" applyFill="1" applyBorder="1" applyAlignment="1">
      <alignment horizontal="left" vertical="top"/>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6" fillId="5" borderId="4" xfId="1" applyFont="1" applyFill="1" applyBorder="1" applyAlignment="1">
      <alignment horizontal="left" vertical="top"/>
    </xf>
    <xf numFmtId="0" fontId="7" fillId="2" borderId="10" xfId="1" applyFont="1" applyFill="1" applyBorder="1" applyAlignment="1">
      <alignment horizontal="left" vertical="center" wrapText="1"/>
    </xf>
    <xf numFmtId="0" fontId="7" fillId="5" borderId="10" xfId="1" applyFont="1" applyFill="1" applyBorder="1" applyAlignment="1">
      <alignment horizontal="center" vertical="center" wrapText="1"/>
    </xf>
    <xf numFmtId="0" fontId="7" fillId="5" borderId="4" xfId="1" applyFont="1" applyFill="1" applyBorder="1" applyAlignment="1">
      <alignment horizontal="left" vertical="top"/>
    </xf>
    <xf numFmtId="0" fontId="8" fillId="2" borderId="10" xfId="2" applyFont="1" applyFill="1" applyBorder="1" applyAlignment="1">
      <alignment horizontal="left" vertical="top"/>
    </xf>
    <xf numFmtId="9" fontId="6" fillId="5" borderId="11" xfId="1" applyNumberFormat="1" applyFont="1" applyFill="1" applyBorder="1" applyAlignment="1">
      <alignment horizontal="center" vertical="center"/>
    </xf>
    <xf numFmtId="0" fontId="9" fillId="10" borderId="12" xfId="0" applyFont="1" applyFill="1" applyBorder="1" applyAlignment="1">
      <alignment horizontal="center" vertical="center" wrapText="1"/>
    </xf>
    <xf numFmtId="0" fontId="7" fillId="5" borderId="10" xfId="1" applyFont="1" applyFill="1" applyBorder="1" applyAlignment="1">
      <alignment horizontal="left" vertical="top"/>
    </xf>
    <xf numFmtId="0" fontId="6" fillId="5" borderId="11" xfId="1" applyFont="1" applyFill="1" applyBorder="1" applyAlignment="1">
      <alignment horizontal="center" vertical="center"/>
    </xf>
    <xf numFmtId="0" fontId="7" fillId="5" borderId="13" xfId="1" applyFont="1" applyFill="1" applyBorder="1" applyAlignment="1">
      <alignment vertical="center"/>
    </xf>
    <xf numFmtId="0" fontId="8" fillId="5" borderId="10" xfId="2" applyFont="1" applyFill="1" applyBorder="1" applyAlignment="1">
      <alignment horizontal="left" vertical="top"/>
    </xf>
    <xf numFmtId="0" fontId="7" fillId="5" borderId="12" xfId="1" applyFont="1" applyFill="1" applyBorder="1" applyAlignment="1">
      <alignment vertical="center"/>
    </xf>
    <xf numFmtId="0" fontId="8" fillId="5" borderId="4" xfId="2" applyFont="1" applyFill="1" applyBorder="1" applyAlignment="1">
      <alignment horizontal="left" vertical="top"/>
    </xf>
    <xf numFmtId="9" fontId="7" fillId="5" borderId="14" xfId="1" applyNumberFormat="1" applyFont="1" applyFill="1" applyBorder="1" applyAlignment="1">
      <alignment horizontal="center" vertical="center"/>
    </xf>
    <xf numFmtId="9" fontId="7" fillId="2" borderId="15" xfId="1" applyNumberFormat="1" applyFont="1" applyFill="1" applyBorder="1" applyAlignment="1">
      <alignment horizontal="center" vertical="top"/>
    </xf>
    <xf numFmtId="0" fontId="29" fillId="2" borderId="10" xfId="0" applyFont="1" applyFill="1" applyBorder="1" applyAlignment="1">
      <alignment horizontal="center" vertical="center"/>
    </xf>
    <xf numFmtId="0" fontId="9" fillId="8" borderId="10"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10" borderId="10" xfId="0" applyFont="1" applyFill="1" applyBorder="1" applyAlignment="1">
      <alignment horizontal="center" vertical="center" wrapText="1"/>
    </xf>
    <xf numFmtId="0" fontId="3" fillId="5" borderId="0" xfId="1" applyFont="1" applyFill="1" applyAlignment="1">
      <alignment horizontal="left" vertical="top"/>
    </xf>
    <xf numFmtId="0" fontId="5" fillId="5" borderId="0" xfId="1" applyFont="1" applyFill="1" applyAlignment="1">
      <alignment vertical="center" wrapText="1"/>
    </xf>
    <xf numFmtId="0" fontId="6" fillId="5" borderId="0" xfId="1" applyFont="1" applyFill="1" applyAlignment="1">
      <alignment horizontal="left" vertical="top"/>
    </xf>
    <xf numFmtId="0" fontId="7" fillId="5" borderId="0" xfId="1" applyFont="1" applyFill="1" applyAlignment="1">
      <alignment horizontal="left" vertical="top"/>
    </xf>
    <xf numFmtId="9" fontId="3" fillId="5" borderId="0" xfId="1" applyNumberFormat="1" applyFont="1" applyFill="1" applyAlignment="1">
      <alignment horizontal="left" vertical="top"/>
    </xf>
    <xf numFmtId="9" fontId="7" fillId="5" borderId="0" xfId="1" applyNumberFormat="1" applyFont="1" applyFill="1" applyAlignment="1">
      <alignment horizontal="center" vertical="center"/>
    </xf>
    <xf numFmtId="0" fontId="29" fillId="0" borderId="0" xfId="0" applyFont="1" applyBorder="1" applyAlignment="1" applyProtection="1"/>
    <xf numFmtId="0" fontId="29" fillId="0" borderId="0" xfId="0" applyFont="1" applyProtection="1">
      <protection locked="0"/>
    </xf>
    <xf numFmtId="0" fontId="9" fillId="2" borderId="0" xfId="0" applyFont="1" applyFill="1" applyBorder="1" applyAlignment="1" applyProtection="1">
      <alignment vertical="center"/>
    </xf>
    <xf numFmtId="0" fontId="29" fillId="0" borderId="0" xfId="0" applyFont="1" applyBorder="1" applyProtection="1">
      <protection locked="0"/>
    </xf>
    <xf numFmtId="0" fontId="6" fillId="5" borderId="0" xfId="1" applyFont="1" applyFill="1" applyBorder="1" applyAlignment="1" applyProtection="1">
      <alignment horizontal="left" vertical="top"/>
      <protection locked="0"/>
    </xf>
    <xf numFmtId="0" fontId="9" fillId="2" borderId="40" xfId="0" applyFont="1" applyFill="1" applyBorder="1" applyAlignment="1" applyProtection="1">
      <alignment horizontal="center" vertical="center" wrapText="1"/>
    </xf>
    <xf numFmtId="0" fontId="9" fillId="2" borderId="41" xfId="0" applyFont="1" applyFill="1" applyBorder="1" applyAlignment="1" applyProtection="1">
      <alignment horizontal="center" vertical="center" wrapText="1"/>
    </xf>
    <xf numFmtId="0" fontId="9" fillId="2" borderId="47" xfId="0" applyFont="1" applyFill="1" applyBorder="1" applyAlignment="1" applyProtection="1">
      <alignment horizontal="center" vertical="center" wrapText="1"/>
    </xf>
    <xf numFmtId="0" fontId="9" fillId="2" borderId="48"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30" xfId="0" applyFont="1" applyFill="1" applyBorder="1" applyAlignment="1" applyProtection="1">
      <alignment horizontal="center" vertical="center" wrapText="1"/>
    </xf>
    <xf numFmtId="0" fontId="9" fillId="2" borderId="33"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29" fillId="0" borderId="2" xfId="0" applyFont="1" applyBorder="1" applyProtection="1">
      <protection locked="0"/>
    </xf>
    <xf numFmtId="0" fontId="29" fillId="0" borderId="31" xfId="0" applyFont="1" applyBorder="1" applyProtection="1">
      <protection locked="0"/>
    </xf>
    <xf numFmtId="0" fontId="29" fillId="0" borderId="33" xfId="0" applyFont="1" applyBorder="1" applyProtection="1">
      <protection locked="0"/>
    </xf>
    <xf numFmtId="0" fontId="29" fillId="0" borderId="34" xfId="0" applyFont="1" applyBorder="1" applyProtection="1">
      <protection locked="0"/>
    </xf>
    <xf numFmtId="0" fontId="29" fillId="0" borderId="29" xfId="0" applyFont="1" applyBorder="1" applyProtection="1">
      <protection locked="0"/>
    </xf>
    <xf numFmtId="0" fontId="29" fillId="0" borderId="30" xfId="0" applyFont="1" applyBorder="1" applyProtection="1">
      <protection locked="0"/>
    </xf>
    <xf numFmtId="0" fontId="29" fillId="2" borderId="0" xfId="0" applyFont="1" applyFill="1" applyProtection="1">
      <protection locked="0"/>
    </xf>
    <xf numFmtId="0" fontId="29" fillId="2" borderId="0" xfId="0" applyFont="1" applyFill="1" applyBorder="1" applyAlignment="1" applyProtection="1"/>
    <xf numFmtId="0" fontId="9" fillId="2" borderId="8" xfId="0" applyFont="1" applyFill="1" applyBorder="1" applyAlignment="1" applyProtection="1">
      <alignment horizontal="center" vertical="center" wrapText="1"/>
    </xf>
    <xf numFmtId="0" fontId="9" fillId="2" borderId="46"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39"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xf>
    <xf numFmtId="0" fontId="9" fillId="2" borderId="25"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31" xfId="0" applyFont="1" applyFill="1" applyBorder="1" applyAlignment="1" applyProtection="1">
      <alignment horizontal="center" vertical="center" wrapText="1"/>
    </xf>
    <xf numFmtId="0" fontId="29" fillId="0" borderId="28" xfId="0" applyFont="1" applyBorder="1" applyProtection="1">
      <protection locked="0"/>
    </xf>
    <xf numFmtId="0" fontId="29" fillId="0" borderId="25" xfId="0" applyFont="1" applyBorder="1" applyProtection="1">
      <protection locked="0"/>
    </xf>
    <xf numFmtId="0" fontId="29" fillId="0" borderId="32" xfId="0" applyFont="1" applyBorder="1" applyProtection="1">
      <protection locked="0"/>
    </xf>
    <xf numFmtId="0" fontId="29" fillId="0" borderId="40" xfId="0" applyFont="1" applyBorder="1" applyProtection="1">
      <protection locked="0"/>
    </xf>
    <xf numFmtId="0" fontId="29" fillId="0" borderId="41" xfId="0" applyFont="1" applyBorder="1" applyProtection="1">
      <protection locked="0"/>
    </xf>
    <xf numFmtId="0" fontId="29" fillId="0" borderId="39" xfId="0" applyFont="1" applyBorder="1" applyProtection="1">
      <protection locked="0"/>
    </xf>
    <xf numFmtId="0" fontId="29" fillId="0" borderId="5" xfId="0" applyFont="1" applyBorder="1" applyProtection="1">
      <protection locked="0"/>
    </xf>
    <xf numFmtId="0" fontId="29" fillId="0" borderId="53" xfId="0" applyFont="1" applyBorder="1" applyProtection="1">
      <protection locked="0"/>
    </xf>
    <xf numFmtId="0" fontId="29" fillId="0" borderId="35" xfId="0" applyFont="1" applyBorder="1" applyProtection="1">
      <protection locked="0"/>
    </xf>
    <xf numFmtId="0" fontId="9" fillId="2" borderId="32"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xf>
    <xf numFmtId="0" fontId="9" fillId="2" borderId="45" xfId="0" applyFont="1" applyFill="1" applyBorder="1" applyAlignment="1" applyProtection="1">
      <alignment horizontal="center" vertical="center"/>
    </xf>
    <xf numFmtId="0" fontId="29" fillId="2" borderId="0" xfId="0" applyFont="1" applyFill="1"/>
    <xf numFmtId="0" fontId="29" fillId="0" borderId="0" xfId="0" applyFont="1"/>
    <xf numFmtId="0" fontId="9" fillId="2" borderId="37" xfId="0" applyFont="1" applyFill="1" applyBorder="1" applyAlignment="1" applyProtection="1">
      <alignment horizontal="center" vertical="center" wrapText="1"/>
    </xf>
    <xf numFmtId="0" fontId="9" fillId="2" borderId="38" xfId="0" applyFont="1" applyFill="1" applyBorder="1" applyAlignment="1" applyProtection="1">
      <alignment horizontal="center" vertical="center" wrapText="1"/>
    </xf>
    <xf numFmtId="0" fontId="9" fillId="2" borderId="36" xfId="0" applyFont="1" applyFill="1" applyBorder="1" applyAlignment="1" applyProtection="1">
      <alignment horizontal="center" vertical="center" wrapText="1"/>
    </xf>
    <xf numFmtId="0" fontId="37" fillId="4" borderId="39" xfId="0" applyFont="1" applyFill="1" applyBorder="1" applyAlignment="1" applyProtection="1">
      <alignment horizontal="center" vertical="center" wrapText="1"/>
    </xf>
    <xf numFmtId="0" fontId="29" fillId="0" borderId="40" xfId="0" applyFont="1" applyBorder="1" applyAlignment="1">
      <alignment horizontal="center" vertical="center" wrapText="1"/>
    </xf>
    <xf numFmtId="9" fontId="29" fillId="0" borderId="0" xfId="80" applyFont="1"/>
    <xf numFmtId="9" fontId="29" fillId="2" borderId="2" xfId="0" applyNumberFormat="1" applyFont="1" applyFill="1" applyBorder="1" applyAlignment="1" applyProtection="1">
      <alignment horizontal="center" vertical="center" wrapText="1"/>
    </xf>
    <xf numFmtId="0" fontId="29" fillId="0" borderId="31" xfId="0" applyFont="1" applyFill="1" applyBorder="1" applyAlignment="1" applyProtection="1">
      <alignment horizontal="justify" vertical="center" wrapText="1"/>
    </xf>
    <xf numFmtId="9" fontId="29" fillId="0" borderId="2" xfId="0" applyNumberFormat="1" applyFont="1" applyFill="1" applyBorder="1" applyAlignment="1" applyProtection="1">
      <alignment horizontal="center" vertical="center" wrapText="1"/>
    </xf>
    <xf numFmtId="0" fontId="1" fillId="2" borderId="2" xfId="0" applyFont="1" applyFill="1" applyBorder="1" applyAlignment="1">
      <alignment horizontal="center" vertical="center" wrapText="1"/>
    </xf>
    <xf numFmtId="0" fontId="0" fillId="0" borderId="25" xfId="0" applyBorder="1" applyAlignment="1">
      <alignment horizontal="center" vertical="center"/>
    </xf>
    <xf numFmtId="9" fontId="0" fillId="0" borderId="2" xfId="0" applyNumberFormat="1" applyBorder="1" applyAlignment="1">
      <alignment vertical="center"/>
    </xf>
    <xf numFmtId="0" fontId="0" fillId="0" borderId="0" xfId="0" applyAlignment="1">
      <alignment vertical="center"/>
    </xf>
    <xf numFmtId="0" fontId="1" fillId="2" borderId="8" xfId="0" applyFont="1" applyFill="1" applyBorder="1" applyAlignment="1">
      <alignment vertical="center" wrapText="1"/>
    </xf>
    <xf numFmtId="169" fontId="1" fillId="0" borderId="0" xfId="0" applyNumberFormat="1" applyFont="1" applyAlignment="1">
      <alignment vertical="center"/>
    </xf>
    <xf numFmtId="0" fontId="0" fillId="0" borderId="2" xfId="0" applyFont="1" applyFill="1" applyBorder="1" applyAlignment="1">
      <alignment vertical="center" wrapText="1"/>
    </xf>
    <xf numFmtId="0" fontId="0" fillId="0" borderId="2" xfId="0" applyFill="1" applyBorder="1" applyAlignment="1">
      <alignment vertical="center" wrapText="1"/>
    </xf>
    <xf numFmtId="0" fontId="9" fillId="2" borderId="52" xfId="0" applyFont="1" applyFill="1" applyBorder="1" applyAlignment="1" applyProtection="1">
      <alignment horizontal="center" vertical="center" wrapText="1"/>
    </xf>
    <xf numFmtId="0" fontId="29" fillId="0" borderId="54" xfId="0" applyFont="1" applyBorder="1" applyProtection="1">
      <protection locked="0"/>
    </xf>
    <xf numFmtId="0" fontId="29" fillId="0" borderId="7" xfId="0" applyFont="1" applyBorder="1" applyProtection="1">
      <protection locked="0"/>
    </xf>
    <xf numFmtId="0" fontId="29" fillId="0" borderId="51" xfId="0" applyFont="1" applyBorder="1" applyProtection="1">
      <protection locked="0"/>
    </xf>
    <xf numFmtId="0" fontId="29" fillId="0" borderId="52" xfId="0" applyFont="1" applyBorder="1" applyProtection="1">
      <protection locked="0"/>
    </xf>
    <xf numFmtId="0" fontId="29" fillId="0" borderId="27" xfId="0" applyFont="1" applyBorder="1" applyProtection="1">
      <protection locked="0"/>
    </xf>
    <xf numFmtId="0" fontId="9" fillId="2" borderId="51" xfId="0" applyFont="1" applyFill="1" applyBorder="1" applyAlignment="1" applyProtection="1">
      <alignment horizontal="center" vertical="center" wrapText="1"/>
    </xf>
    <xf numFmtId="14" fontId="29" fillId="0" borderId="40" xfId="0" applyNumberFormat="1" applyFont="1" applyBorder="1" applyAlignment="1">
      <alignment horizontal="center" vertical="center" wrapText="1"/>
    </xf>
    <xf numFmtId="0" fontId="32" fillId="2" borderId="40" xfId="0" applyFont="1" applyFill="1" applyBorder="1" applyAlignment="1" applyProtection="1">
      <alignment horizontal="justify" vertical="center" wrapText="1"/>
    </xf>
    <xf numFmtId="0" fontId="9" fillId="2" borderId="54" xfId="0" applyFont="1" applyFill="1" applyBorder="1" applyAlignment="1" applyProtection="1">
      <alignment horizontal="center" vertical="center" wrapText="1"/>
    </xf>
    <xf numFmtId="0" fontId="9" fillId="2" borderId="47" xfId="0" applyFont="1" applyFill="1" applyBorder="1" applyAlignment="1" applyProtection="1">
      <alignment horizontal="center" vertical="center"/>
    </xf>
    <xf numFmtId="9" fontId="0" fillId="2" borderId="2" xfId="0" applyNumberFormat="1" applyFill="1" applyBorder="1" applyAlignment="1">
      <alignment horizontal="center" vertical="center"/>
    </xf>
    <xf numFmtId="9" fontId="0" fillId="0" borderId="2" xfId="0" applyNumberFormat="1" applyBorder="1" applyAlignment="1">
      <alignment horizontal="center" vertical="center"/>
    </xf>
    <xf numFmtId="0" fontId="29" fillId="2" borderId="0" xfId="0" applyFont="1" applyFill="1" applyBorder="1" applyAlignment="1" applyProtection="1">
      <alignment horizontal="center"/>
    </xf>
    <xf numFmtId="0" fontId="9" fillId="2" borderId="0" xfId="0" applyFont="1" applyFill="1" applyBorder="1" applyAlignment="1" applyProtection="1">
      <alignment horizontal="center" vertical="center"/>
    </xf>
    <xf numFmtId="0" fontId="29" fillId="0" borderId="0" xfId="0" applyFont="1" applyBorder="1" applyProtection="1"/>
    <xf numFmtId="0" fontId="29" fillId="0" borderId="28" xfId="0" applyFont="1" applyFill="1" applyBorder="1" applyAlignment="1" applyProtection="1">
      <alignment vertical="center" wrapText="1"/>
    </xf>
    <xf numFmtId="0" fontId="33" fillId="0" borderId="29" xfId="0" applyFont="1" applyFill="1" applyBorder="1" applyAlignment="1" applyProtection="1">
      <alignment horizontal="justify" vertical="center" wrapText="1"/>
    </xf>
    <xf numFmtId="0" fontId="32" fillId="0" borderId="29" xfId="0" applyFont="1" applyFill="1" applyBorder="1" applyAlignment="1" applyProtection="1">
      <alignment horizontal="center" vertical="center" wrapText="1"/>
    </xf>
    <xf numFmtId="14" fontId="33" fillId="0" borderId="29" xfId="0" applyNumberFormat="1" applyFont="1" applyFill="1" applyBorder="1" applyAlignment="1" applyProtection="1">
      <alignment horizontal="center" vertical="center" wrapText="1"/>
    </xf>
    <xf numFmtId="0" fontId="29" fillId="0" borderId="29" xfId="0" applyFont="1" applyFill="1" applyBorder="1" applyAlignment="1" applyProtection="1">
      <alignment horizontal="justify" vertical="center" wrapText="1"/>
    </xf>
    <xf numFmtId="0" fontId="29" fillId="0" borderId="25" xfId="0" applyFont="1" applyBorder="1" applyAlignment="1" applyProtection="1">
      <alignment vertical="center" wrapText="1"/>
    </xf>
    <xf numFmtId="0" fontId="33" fillId="2" borderId="2" xfId="0" applyFont="1" applyFill="1" applyBorder="1" applyAlignment="1" applyProtection="1">
      <alignment horizontal="justify" vertical="center" wrapText="1"/>
    </xf>
    <xf numFmtId="0" fontId="32" fillId="2" borderId="2" xfId="0" applyFont="1" applyFill="1" applyBorder="1" applyAlignment="1" applyProtection="1">
      <alignment horizontal="center" vertical="center" wrapText="1"/>
    </xf>
    <xf numFmtId="0" fontId="29" fillId="0" borderId="2" xfId="0" applyFont="1" applyBorder="1" applyAlignment="1" applyProtection="1">
      <alignment horizontal="justify" vertical="center" wrapText="1"/>
    </xf>
    <xf numFmtId="0" fontId="29" fillId="0" borderId="32" xfId="0" applyFont="1" applyBorder="1" applyAlignment="1" applyProtection="1">
      <alignment vertical="center" wrapText="1"/>
    </xf>
    <xf numFmtId="0" fontId="33" fillId="2" borderId="33" xfId="0" applyFont="1" applyFill="1" applyBorder="1" applyAlignment="1" applyProtection="1">
      <alignment horizontal="justify" vertical="center" wrapText="1"/>
    </xf>
    <xf numFmtId="0" fontId="32" fillId="2" borderId="33" xfId="0" applyFont="1" applyFill="1" applyBorder="1" applyAlignment="1" applyProtection="1">
      <alignment horizontal="center" vertical="center" wrapText="1"/>
    </xf>
    <xf numFmtId="0" fontId="29" fillId="0" borderId="33" xfId="0" applyFont="1" applyBorder="1" applyAlignment="1" applyProtection="1">
      <alignment horizontal="justify" vertical="center" wrapText="1"/>
    </xf>
    <xf numFmtId="0" fontId="30" fillId="0" borderId="0" xfId="0" applyFont="1" applyBorder="1" applyAlignment="1" applyProtection="1">
      <alignment wrapText="1"/>
    </xf>
    <xf numFmtId="0" fontId="32" fillId="0" borderId="0" xfId="0" applyFont="1" applyBorder="1" applyAlignment="1" applyProtection="1">
      <alignment horizontal="center" vertical="center"/>
    </xf>
    <xf numFmtId="0" fontId="29" fillId="0" borderId="0" xfId="0" applyFont="1" applyBorder="1" applyAlignment="1" applyProtection="1">
      <alignment horizontal="left" vertical="center"/>
    </xf>
    <xf numFmtId="9" fontId="29" fillId="0" borderId="0" xfId="80" applyFont="1" applyBorder="1" applyAlignment="1" applyProtection="1">
      <alignment horizontal="center" vertical="center"/>
    </xf>
    <xf numFmtId="0" fontId="29" fillId="0" borderId="0" xfId="0" applyFont="1" applyProtection="1"/>
    <xf numFmtId="0" fontId="29" fillId="0" borderId="0" xfId="0" applyFont="1" applyAlignment="1" applyProtection="1">
      <alignment horizontal="left" vertical="center"/>
    </xf>
    <xf numFmtId="0" fontId="32" fillId="0" borderId="0" xfId="0" applyFont="1" applyBorder="1" applyAlignment="1" applyProtection="1">
      <alignment horizontal="center" vertical="center" wrapText="1"/>
    </xf>
    <xf numFmtId="0" fontId="32" fillId="0" borderId="0" xfId="0" applyFont="1" applyBorder="1" applyAlignment="1" applyProtection="1">
      <alignment horizontal="center"/>
    </xf>
    <xf numFmtId="0" fontId="29" fillId="0" borderId="0" xfId="0" applyFont="1" applyAlignment="1" applyProtection="1">
      <alignment horizontal="center"/>
    </xf>
    <xf numFmtId="0" fontId="32" fillId="0" borderId="29" xfId="0" applyFont="1" applyBorder="1" applyAlignment="1" applyProtection="1">
      <alignment horizontal="justify" vertical="center" wrapText="1"/>
    </xf>
    <xf numFmtId="0" fontId="29" fillId="0" borderId="29" xfId="0" applyFont="1" applyBorder="1" applyAlignment="1" applyProtection="1">
      <alignment horizontal="center" vertical="center" wrapText="1"/>
    </xf>
    <xf numFmtId="14" fontId="29" fillId="0" borderId="29" xfId="0" applyNumberFormat="1" applyFont="1" applyFill="1" applyBorder="1" applyAlignment="1" applyProtection="1">
      <alignment horizontal="center" vertical="center" wrapText="1"/>
    </xf>
    <xf numFmtId="0" fontId="32" fillId="0" borderId="2" xfId="0" applyFont="1" applyBorder="1" applyAlignment="1" applyProtection="1">
      <alignment horizontal="justify" vertical="center" wrapText="1"/>
    </xf>
    <xf numFmtId="0" fontId="29" fillId="0" borderId="2" xfId="0" applyFont="1" applyBorder="1" applyAlignment="1" applyProtection="1">
      <alignment horizontal="center" vertical="center" wrapText="1"/>
    </xf>
    <xf numFmtId="14" fontId="29" fillId="0" borderId="2" xfId="0" applyNumberFormat="1" applyFont="1" applyFill="1" applyBorder="1" applyAlignment="1" applyProtection="1">
      <alignment horizontal="center" vertical="center" wrapText="1"/>
    </xf>
    <xf numFmtId="9" fontId="29" fillId="0" borderId="2" xfId="0" applyNumberFormat="1" applyFont="1" applyBorder="1" applyAlignment="1" applyProtection="1">
      <alignment horizontal="center" vertical="center" wrapText="1"/>
    </xf>
    <xf numFmtId="0" fontId="29" fillId="2" borderId="2" xfId="0" applyFont="1" applyFill="1" applyBorder="1" applyAlignment="1" applyProtection="1">
      <alignment horizontal="justify" vertical="center" wrapText="1"/>
    </xf>
    <xf numFmtId="0" fontId="32" fillId="0" borderId="2" xfId="0" applyFont="1" applyBorder="1" applyAlignment="1" applyProtection="1">
      <alignment horizontal="center" vertical="center" wrapText="1"/>
    </xf>
    <xf numFmtId="0" fontId="32" fillId="2" borderId="2" xfId="0" applyFont="1" applyFill="1" applyBorder="1" applyAlignment="1" applyProtection="1">
      <alignment horizontal="justify" vertical="center" wrapText="1"/>
    </xf>
    <xf numFmtId="9" fontId="29" fillId="0" borderId="2" xfId="0" applyNumberFormat="1" applyFont="1" applyBorder="1" applyAlignment="1" applyProtection="1">
      <alignment horizontal="center" vertical="center"/>
    </xf>
    <xf numFmtId="0" fontId="29" fillId="0" borderId="31" xfId="0" applyFont="1" applyFill="1" applyBorder="1" applyAlignment="1" applyProtection="1">
      <alignment vertical="center"/>
    </xf>
    <xf numFmtId="0" fontId="9" fillId="4" borderId="32" xfId="0" applyFont="1" applyFill="1" applyBorder="1" applyAlignment="1" applyProtection="1">
      <alignment horizontal="center" vertical="center" wrapText="1"/>
    </xf>
    <xf numFmtId="0" fontId="29" fillId="0" borderId="33" xfId="0" applyFont="1" applyBorder="1" applyAlignment="1" applyProtection="1">
      <alignment horizontal="center" vertical="center" wrapText="1"/>
    </xf>
    <xf numFmtId="14" fontId="29" fillId="0" borderId="33" xfId="0" applyNumberFormat="1" applyFont="1" applyBorder="1" applyAlignment="1" applyProtection="1">
      <alignment horizontal="center" vertical="center" wrapText="1"/>
    </xf>
    <xf numFmtId="0" fontId="29" fillId="2" borderId="33" xfId="0" applyFont="1" applyFill="1" applyBorder="1" applyAlignment="1" applyProtection="1">
      <alignment horizontal="justify" vertical="center" wrapText="1"/>
    </xf>
    <xf numFmtId="0" fontId="29" fillId="2" borderId="0" xfId="0" applyFont="1" applyFill="1" applyProtection="1"/>
    <xf numFmtId="0" fontId="29" fillId="2" borderId="0" xfId="0" applyFont="1" applyFill="1" applyAlignment="1" applyProtection="1">
      <alignment horizontal="justify"/>
    </xf>
    <xf numFmtId="0" fontId="29" fillId="2" borderId="0" xfId="0" applyFont="1" applyFill="1" applyAlignment="1" applyProtection="1">
      <alignment horizontal="center" wrapText="1"/>
    </xf>
    <xf numFmtId="0" fontId="29" fillId="2" borderId="0" xfId="0" applyFont="1" applyFill="1" applyAlignment="1" applyProtection="1">
      <alignment horizontal="center"/>
    </xf>
    <xf numFmtId="9" fontId="29" fillId="2" borderId="0" xfId="80" applyFont="1" applyFill="1" applyAlignment="1" applyProtection="1">
      <alignment horizontal="center"/>
    </xf>
    <xf numFmtId="0" fontId="29" fillId="0" borderId="0" xfId="0" applyFont="1" applyAlignment="1" applyProtection="1">
      <alignment horizontal="justify"/>
    </xf>
    <xf numFmtId="0" fontId="29" fillId="0" borderId="0" xfId="0" applyFont="1" applyAlignment="1" applyProtection="1">
      <alignment horizontal="center" wrapText="1"/>
    </xf>
    <xf numFmtId="0" fontId="32" fillId="2" borderId="1" xfId="0" applyFont="1" applyFill="1" applyBorder="1" applyAlignment="1" applyProtection="1">
      <alignment horizontal="justify" vertical="center" wrapText="1"/>
    </xf>
    <xf numFmtId="0" fontId="29" fillId="2" borderId="1" xfId="0"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wrapText="1"/>
    </xf>
    <xf numFmtId="14" fontId="29" fillId="2" borderId="2" xfId="0" applyNumberFormat="1" applyFont="1" applyFill="1" applyBorder="1" applyAlignment="1" applyProtection="1">
      <alignment horizontal="center" vertical="center" wrapText="1"/>
    </xf>
    <xf numFmtId="14" fontId="32" fillId="0" borderId="2" xfId="0" applyNumberFormat="1" applyFont="1" applyFill="1" applyBorder="1" applyAlignment="1" applyProtection="1">
      <alignment horizontal="center" vertical="center" wrapText="1"/>
    </xf>
    <xf numFmtId="9" fontId="29" fillId="0" borderId="2" xfId="0" applyNumberFormat="1" applyFont="1" applyFill="1" applyBorder="1" applyAlignment="1" applyProtection="1">
      <alignment horizontal="center" vertical="center"/>
    </xf>
    <xf numFmtId="9" fontId="32" fillId="2" borderId="2" xfId="0" applyNumberFormat="1" applyFont="1" applyFill="1" applyBorder="1" applyAlignment="1" applyProtection="1">
      <alignment horizontal="center" vertical="center" wrapText="1"/>
    </xf>
    <xf numFmtId="0" fontId="34" fillId="4" borderId="25" xfId="0" applyFont="1" applyFill="1" applyBorder="1" applyAlignment="1" applyProtection="1">
      <alignment horizontal="center" vertical="center" wrapText="1"/>
    </xf>
    <xf numFmtId="14" fontId="32" fillId="2" borderId="2" xfId="0" applyNumberFormat="1" applyFont="1" applyFill="1" applyBorder="1" applyAlignment="1" applyProtection="1">
      <alignment horizontal="center" vertical="center" wrapText="1"/>
    </xf>
    <xf numFmtId="14" fontId="29" fillId="2" borderId="2" xfId="0" applyNumberFormat="1" applyFont="1" applyFill="1" applyBorder="1" applyAlignment="1" applyProtection="1">
      <alignment horizontal="center" vertical="center"/>
    </xf>
    <xf numFmtId="14" fontId="29" fillId="0" borderId="2" xfId="0" applyNumberFormat="1" applyFont="1" applyFill="1" applyBorder="1" applyAlignment="1" applyProtection="1">
      <alignment horizontal="center" vertical="center"/>
    </xf>
    <xf numFmtId="14" fontId="29" fillId="0" borderId="2" xfId="0" applyNumberFormat="1" applyFont="1" applyBorder="1" applyAlignment="1" applyProtection="1">
      <alignment horizontal="center" vertical="center"/>
    </xf>
    <xf numFmtId="9" fontId="29" fillId="0" borderId="0" xfId="80" applyFont="1" applyAlignment="1" applyProtection="1">
      <alignment horizontal="center" wrapText="1"/>
    </xf>
    <xf numFmtId="0" fontId="36" fillId="6" borderId="28" xfId="1" applyFont="1" applyFill="1" applyBorder="1" applyAlignment="1" applyProtection="1">
      <alignment horizontal="center" vertical="center" wrapText="1"/>
    </xf>
    <xf numFmtId="0" fontId="32" fillId="0" borderId="29" xfId="0" applyFont="1" applyBorder="1" applyAlignment="1" applyProtection="1">
      <alignment horizontal="center" vertical="center" wrapText="1"/>
    </xf>
    <xf numFmtId="0" fontId="32" fillId="2" borderId="2" xfId="1" applyFont="1" applyFill="1" applyBorder="1" applyAlignment="1" applyProtection="1">
      <alignment horizontal="justify" vertical="center" wrapText="1"/>
    </xf>
    <xf numFmtId="0" fontId="32" fillId="2" borderId="2" xfId="1" applyFont="1" applyFill="1" applyBorder="1" applyAlignment="1" applyProtection="1">
      <alignment horizontal="center" vertical="center" wrapText="1"/>
    </xf>
    <xf numFmtId="14" fontId="32" fillId="2" borderId="2" xfId="1" applyNumberFormat="1" applyFont="1" applyFill="1" applyBorder="1" applyAlignment="1" applyProtection="1">
      <alignment horizontal="center" vertical="center" wrapText="1"/>
    </xf>
    <xf numFmtId="9" fontId="32" fillId="2" borderId="2" xfId="1" applyNumberFormat="1" applyFont="1" applyFill="1" applyBorder="1" applyAlignment="1" applyProtection="1">
      <alignment horizontal="center" vertical="center" wrapText="1"/>
    </xf>
    <xf numFmtId="0" fontId="32" fillId="0" borderId="2" xfId="1"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xf>
    <xf numFmtId="0" fontId="36" fillId="6" borderId="25" xfId="1" applyFont="1" applyFill="1" applyBorder="1" applyAlignment="1" applyProtection="1">
      <alignment horizontal="center" vertical="center" wrapText="1"/>
    </xf>
    <xf numFmtId="0" fontId="29" fillId="2" borderId="33" xfId="0" applyFont="1" applyFill="1" applyBorder="1" applyAlignment="1" applyProtection="1">
      <alignment horizontal="center" vertical="center" wrapText="1"/>
    </xf>
    <xf numFmtId="14" fontId="29" fillId="2" borderId="33" xfId="0" applyNumberFormat="1" applyFont="1" applyFill="1" applyBorder="1" applyAlignment="1" applyProtection="1">
      <alignment horizontal="center" vertical="center"/>
    </xf>
    <xf numFmtId="0" fontId="6" fillId="5" borderId="0" xfId="1" applyFont="1" applyFill="1" applyBorder="1" applyAlignment="1" applyProtection="1">
      <alignment horizontal="left" vertical="top"/>
    </xf>
    <xf numFmtId="0" fontId="6" fillId="2" borderId="0" xfId="1" applyFont="1" applyFill="1" applyBorder="1" applyAlignment="1" applyProtection="1">
      <alignment horizontal="justify" vertical="top"/>
    </xf>
    <xf numFmtId="0" fontId="6" fillId="5" borderId="0" xfId="1" applyFont="1" applyFill="1" applyBorder="1" applyAlignment="1" applyProtection="1">
      <alignment horizontal="center" vertical="top"/>
    </xf>
    <xf numFmtId="0" fontId="6" fillId="5" borderId="0" xfId="1" applyFont="1" applyFill="1" applyBorder="1" applyAlignment="1" applyProtection="1">
      <alignment horizontal="center" vertical="center"/>
    </xf>
    <xf numFmtId="9" fontId="6" fillId="5" borderId="0" xfId="80" applyFont="1" applyFill="1" applyBorder="1" applyAlignment="1" applyProtection="1">
      <alignment horizontal="center" vertical="top"/>
    </xf>
    <xf numFmtId="0" fontId="6" fillId="5" borderId="0" xfId="1" applyFont="1" applyFill="1" applyBorder="1" applyAlignment="1" applyProtection="1">
      <alignment horizontal="justify" vertical="top"/>
    </xf>
    <xf numFmtId="0" fontId="29" fillId="0" borderId="29" xfId="0" applyFont="1" applyFill="1" applyBorder="1" applyAlignment="1" applyProtection="1">
      <alignment horizontal="center" vertical="center" wrapText="1"/>
    </xf>
    <xf numFmtId="14" fontId="29" fillId="0" borderId="29" xfId="0" applyNumberFormat="1" applyFont="1" applyFill="1" applyBorder="1" applyAlignment="1" applyProtection="1">
      <alignment horizontal="center" vertical="center"/>
    </xf>
    <xf numFmtId="9" fontId="29" fillId="0" borderId="29" xfId="0" applyNumberFormat="1" applyFont="1" applyFill="1" applyBorder="1" applyAlignment="1" applyProtection="1">
      <alignment horizontal="center" vertical="center"/>
    </xf>
    <xf numFmtId="0" fontId="29" fillId="2" borderId="31" xfId="0" applyFont="1" applyFill="1" applyBorder="1" applyAlignment="1" applyProtection="1">
      <alignment horizontal="justify" vertical="center"/>
    </xf>
    <xf numFmtId="0" fontId="32" fillId="0" borderId="2" xfId="0" applyFont="1" applyFill="1" applyBorder="1" applyAlignment="1" applyProtection="1">
      <alignment horizontal="justify" vertical="center" wrapText="1"/>
    </xf>
    <xf numFmtId="14" fontId="32" fillId="0" borderId="2" xfId="0" applyNumberFormat="1" applyFont="1" applyBorder="1" applyAlignment="1" applyProtection="1">
      <alignment horizontal="center" vertical="center" wrapText="1"/>
    </xf>
    <xf numFmtId="0" fontId="29" fillId="4" borderId="25" xfId="0" applyFont="1" applyFill="1" applyBorder="1" applyAlignment="1" applyProtection="1">
      <alignment horizontal="center" vertical="center" wrapText="1"/>
    </xf>
    <xf numFmtId="0" fontId="30" fillId="4" borderId="25" xfId="0" applyFont="1" applyFill="1" applyBorder="1" applyAlignment="1" applyProtection="1">
      <alignment horizontal="center" vertical="center" wrapText="1"/>
    </xf>
    <xf numFmtId="0" fontId="29" fillId="4" borderId="32" xfId="0" applyFont="1" applyFill="1" applyBorder="1" applyAlignment="1" applyProtection="1">
      <alignment horizontal="center" vertical="center" wrapText="1"/>
    </xf>
    <xf numFmtId="0" fontId="32" fillId="2" borderId="33" xfId="0" applyFont="1" applyFill="1" applyBorder="1" applyAlignment="1" applyProtection="1">
      <alignment horizontal="justify" vertical="center" wrapText="1"/>
    </xf>
    <xf numFmtId="0" fontId="29" fillId="0" borderId="0" xfId="0" applyFont="1" applyBorder="1" applyAlignment="1" applyProtection="1">
      <alignment horizontal="center"/>
    </xf>
    <xf numFmtId="9" fontId="29" fillId="0" borderId="0" xfId="80" applyFont="1" applyAlignment="1" applyProtection="1">
      <alignment horizontal="center"/>
    </xf>
    <xf numFmtId="0" fontId="6" fillId="0" borderId="2" xfId="0" applyFont="1" applyFill="1" applyBorder="1" applyAlignment="1" applyProtection="1">
      <alignment horizontal="justify" vertical="center" wrapText="1"/>
    </xf>
    <xf numFmtId="9" fontId="29" fillId="0" borderId="33" xfId="0" applyNumberFormat="1" applyFont="1" applyFill="1" applyBorder="1" applyAlignment="1" applyProtection="1">
      <alignment horizontal="center" vertical="center"/>
    </xf>
    <xf numFmtId="0" fontId="29" fillId="0" borderId="33" xfId="0" applyFont="1" applyFill="1" applyBorder="1" applyAlignment="1" applyProtection="1">
      <alignment horizontal="justify" vertical="center" wrapText="1"/>
    </xf>
    <xf numFmtId="0" fontId="29" fillId="0" borderId="34" xfId="0" applyFont="1" applyFill="1" applyBorder="1" applyAlignment="1" applyProtection="1">
      <alignment horizontal="justify" vertical="center" wrapText="1"/>
    </xf>
    <xf numFmtId="9" fontId="29" fillId="0" borderId="29" xfId="0" applyNumberFormat="1" applyFont="1" applyFill="1" applyBorder="1" applyAlignment="1" applyProtection="1">
      <alignment horizontal="center" vertical="center" wrapText="1"/>
    </xf>
    <xf numFmtId="0" fontId="29" fillId="0" borderId="38" xfId="0" applyFont="1" applyFill="1" applyBorder="1" applyAlignment="1">
      <alignment horizontal="justify" vertical="center" wrapText="1"/>
    </xf>
    <xf numFmtId="0" fontId="29" fillId="0" borderId="2" xfId="0" applyFont="1" applyFill="1" applyBorder="1" applyAlignment="1" applyProtection="1">
      <alignment horizontal="justify" vertical="center" wrapText="1"/>
    </xf>
    <xf numFmtId="0" fontId="29" fillId="0" borderId="31" xfId="0" applyFont="1" applyFill="1" applyBorder="1" applyAlignment="1">
      <alignment horizontal="justify" vertical="center" wrapText="1"/>
    </xf>
    <xf numFmtId="9" fontId="6" fillId="0" borderId="2" xfId="0" applyNumberFormat="1" applyFont="1" applyFill="1" applyBorder="1" applyAlignment="1" applyProtection="1">
      <alignment horizontal="center" vertical="center" wrapText="1"/>
    </xf>
    <xf numFmtId="9" fontId="33" fillId="0" borderId="29" xfId="0" applyNumberFormat="1" applyFont="1" applyFill="1" applyBorder="1" applyAlignment="1" applyProtection="1">
      <alignment horizontal="center" vertical="center" wrapText="1"/>
    </xf>
    <xf numFmtId="9" fontId="33" fillId="0" borderId="33" xfId="0" applyNumberFormat="1" applyFont="1" applyFill="1" applyBorder="1" applyAlignment="1" applyProtection="1">
      <alignment horizontal="center" vertical="center" wrapText="1"/>
    </xf>
    <xf numFmtId="9" fontId="33" fillId="0" borderId="2" xfId="0" applyNumberFormat="1" applyFont="1" applyFill="1" applyBorder="1" applyAlignment="1" applyProtection="1">
      <alignment horizontal="center" vertical="center" wrapText="1"/>
    </xf>
    <xf numFmtId="0" fontId="29" fillId="0" borderId="34" xfId="0" applyFont="1" applyFill="1" applyBorder="1" applyAlignment="1" applyProtection="1">
      <alignment horizontal="left" vertical="center" wrapText="1"/>
    </xf>
    <xf numFmtId="9" fontId="29" fillId="0" borderId="1" xfId="0" applyNumberFormat="1" applyFont="1" applyFill="1" applyBorder="1" applyAlignment="1" applyProtection="1">
      <alignment horizontal="center" vertical="center" wrapText="1"/>
    </xf>
    <xf numFmtId="0" fontId="29" fillId="0" borderId="1" xfId="0" applyFont="1" applyFill="1" applyBorder="1" applyAlignment="1" applyProtection="1">
      <alignment horizontal="justify" vertical="center" wrapText="1"/>
    </xf>
    <xf numFmtId="9" fontId="32" fillId="0" borderId="1" xfId="0" applyNumberFormat="1" applyFont="1" applyFill="1" applyBorder="1" applyAlignment="1" applyProtection="1">
      <alignment horizontal="center" vertical="center"/>
    </xf>
    <xf numFmtId="0" fontId="32" fillId="0" borderId="1" xfId="0" applyFont="1" applyFill="1" applyBorder="1" applyAlignment="1" applyProtection="1">
      <alignment horizontal="justify" vertical="center" wrapText="1"/>
    </xf>
    <xf numFmtId="14" fontId="32" fillId="0" borderId="1" xfId="0" applyNumberFormat="1" applyFont="1" applyFill="1" applyBorder="1" applyAlignment="1" applyProtection="1">
      <alignment horizontal="center" vertical="center" wrapText="1"/>
    </xf>
    <xf numFmtId="0" fontId="29" fillId="0" borderId="0" xfId="0" applyFont="1" applyAlignment="1" applyProtection="1">
      <alignment horizontal="justify" wrapText="1"/>
    </xf>
    <xf numFmtId="0" fontId="9" fillId="2" borderId="48" xfId="0" applyFont="1" applyFill="1" applyBorder="1" applyAlignment="1" applyProtection="1">
      <alignment horizontal="justify" vertical="center" wrapText="1"/>
    </xf>
    <xf numFmtId="0" fontId="29" fillId="0" borderId="31" xfId="0" applyFont="1" applyBorder="1" applyAlignment="1" applyProtection="1">
      <alignment horizontal="justify" vertical="center" wrapText="1"/>
    </xf>
    <xf numFmtId="14" fontId="39" fillId="0" borderId="2" xfId="0" applyNumberFormat="1" applyFont="1" applyFill="1" applyBorder="1" applyAlignment="1" applyProtection="1">
      <alignment horizontal="center" vertical="center" wrapText="1"/>
    </xf>
    <xf numFmtId="9" fontId="32" fillId="0" borderId="2" xfId="0" applyNumberFormat="1" applyFont="1" applyFill="1" applyBorder="1" applyAlignment="1" applyProtection="1">
      <alignment horizontal="center" vertical="center" wrapText="1"/>
    </xf>
    <xf numFmtId="169" fontId="29" fillId="0" borderId="40" xfId="0" applyNumberFormat="1" applyFont="1" applyFill="1" applyBorder="1" applyAlignment="1">
      <alignment horizontal="center" vertical="center" wrapText="1"/>
    </xf>
    <xf numFmtId="169" fontId="29" fillId="0" borderId="40" xfId="0" applyNumberFormat="1" applyFont="1" applyFill="1" applyBorder="1" applyAlignment="1">
      <alignment horizontal="justify" vertical="center" wrapText="1"/>
    </xf>
    <xf numFmtId="9" fontId="39" fillId="0" borderId="2" xfId="0" applyNumberFormat="1" applyFont="1" applyFill="1" applyBorder="1" applyAlignment="1" applyProtection="1">
      <alignment horizontal="center" vertical="center"/>
    </xf>
    <xf numFmtId="10" fontId="29" fillId="0" borderId="40" xfId="0" applyNumberFormat="1" applyFont="1" applyFill="1" applyBorder="1" applyAlignment="1" applyProtection="1">
      <alignment horizontal="center" vertical="center" wrapText="1"/>
    </xf>
    <xf numFmtId="0" fontId="29" fillId="0" borderId="41" xfId="0" applyFont="1" applyFill="1" applyBorder="1" applyAlignment="1" applyProtection="1">
      <alignment horizontal="justify" vertical="center" wrapText="1"/>
    </xf>
    <xf numFmtId="9" fontId="32" fillId="0" borderId="29" xfId="0" applyNumberFormat="1" applyFont="1" applyFill="1" applyBorder="1" applyAlignment="1" applyProtection="1">
      <alignment horizontal="center" vertical="center" wrapText="1"/>
    </xf>
    <xf numFmtId="0" fontId="6" fillId="5" borderId="0" xfId="1" applyFont="1" applyFill="1" applyBorder="1" applyAlignment="1" applyProtection="1">
      <alignment horizontal="justify" vertical="top" wrapText="1"/>
    </xf>
    <xf numFmtId="9" fontId="32" fillId="0" borderId="2" xfId="1" applyNumberFormat="1" applyFont="1" applyFill="1" applyBorder="1" applyAlignment="1" applyProtection="1">
      <alignment horizontal="center" vertical="center" wrapText="1"/>
    </xf>
    <xf numFmtId="0" fontId="29" fillId="0" borderId="31" xfId="0" applyFont="1" applyFill="1" applyBorder="1" applyAlignment="1" applyProtection="1">
      <alignment horizontal="justify" vertical="center"/>
    </xf>
    <xf numFmtId="0" fontId="29" fillId="0" borderId="2" xfId="0" applyFont="1" applyFill="1" applyBorder="1" applyAlignment="1" applyProtection="1">
      <alignment horizontal="justify" vertical="center"/>
    </xf>
    <xf numFmtId="0" fontId="32" fillId="0" borderId="33" xfId="0" applyFont="1" applyFill="1" applyBorder="1" applyAlignment="1" applyProtection="1">
      <alignment horizontal="justify" vertical="center" wrapText="1"/>
    </xf>
    <xf numFmtId="14" fontId="39" fillId="0" borderId="2" xfId="0" applyNumberFormat="1" applyFont="1" applyFill="1" applyBorder="1" applyAlignment="1" applyProtection="1">
      <alignment horizontal="center" vertical="center"/>
    </xf>
    <xf numFmtId="14" fontId="39" fillId="0" borderId="29" xfId="0" applyNumberFormat="1" applyFont="1" applyFill="1" applyBorder="1" applyAlignment="1" applyProtection="1">
      <alignment horizontal="center" vertical="center" wrapText="1"/>
    </xf>
    <xf numFmtId="14" fontId="32" fillId="0" borderId="2" xfId="1" applyNumberFormat="1" applyFont="1" applyFill="1" applyBorder="1" applyAlignment="1" applyProtection="1">
      <alignment horizontal="center" vertical="center" wrapText="1"/>
    </xf>
    <xf numFmtId="9" fontId="29" fillId="0" borderId="2" xfId="80" applyFont="1" applyFill="1" applyBorder="1" applyAlignment="1" applyProtection="1">
      <alignment horizontal="center" vertical="center"/>
    </xf>
    <xf numFmtId="14" fontId="33" fillId="2" borderId="47" xfId="0" applyNumberFormat="1" applyFont="1" applyFill="1" applyBorder="1" applyAlignment="1" applyProtection="1">
      <alignment horizontal="center" vertical="center" wrapText="1"/>
    </xf>
    <xf numFmtId="14" fontId="33" fillId="2" borderId="2" xfId="0" applyNumberFormat="1" applyFont="1" applyFill="1" applyBorder="1" applyAlignment="1" applyProtection="1">
      <alignment horizontal="center" vertical="center" wrapText="1"/>
    </xf>
    <xf numFmtId="0" fontId="29" fillId="0" borderId="38" xfId="0" applyFont="1" applyFill="1" applyBorder="1" applyAlignment="1" applyProtection="1">
      <alignment horizontal="justify" vertical="center" wrapText="1"/>
    </xf>
    <xf numFmtId="0" fontId="29" fillId="2" borderId="31" xfId="0" applyFont="1" applyFill="1" applyBorder="1" applyAlignment="1">
      <alignment horizontal="justify" vertical="center" wrapText="1"/>
    </xf>
    <xf numFmtId="9" fontId="6" fillId="5" borderId="0" xfId="1" applyNumberFormat="1" applyFont="1" applyFill="1" applyAlignment="1">
      <alignment horizontal="left" vertical="top"/>
    </xf>
    <xf numFmtId="0" fontId="5" fillId="5" borderId="4" xfId="1" applyFont="1" applyFill="1" applyBorder="1" applyAlignment="1">
      <alignment horizontal="center" vertical="center" wrapText="1"/>
    </xf>
    <xf numFmtId="0" fontId="5" fillId="5" borderId="0" xfId="1" applyFont="1" applyFill="1" applyAlignment="1">
      <alignment horizontal="center" vertical="center" wrapText="1"/>
    </xf>
    <xf numFmtId="0" fontId="7" fillId="7" borderId="40" xfId="1" applyFont="1" applyFill="1" applyBorder="1" applyAlignment="1" applyProtection="1">
      <alignment horizontal="center" vertical="center" wrapText="1"/>
    </xf>
    <xf numFmtId="0" fontId="29" fillId="2" borderId="0" xfId="0" applyFont="1" applyFill="1" applyBorder="1" applyAlignment="1" applyProtection="1">
      <alignment horizontal="center"/>
    </xf>
    <xf numFmtId="0" fontId="7" fillId="42" borderId="40" xfId="1" applyFont="1" applyFill="1" applyBorder="1" applyAlignment="1" applyProtection="1">
      <alignment horizontal="center" vertical="center" wrapText="1"/>
    </xf>
    <xf numFmtId="0" fontId="7" fillId="42" borderId="41" xfId="1" applyFont="1" applyFill="1" applyBorder="1" applyAlignment="1" applyProtection="1">
      <alignment horizontal="center" vertical="center"/>
    </xf>
    <xf numFmtId="0" fontId="9" fillId="4" borderId="25" xfId="0" applyFont="1" applyFill="1" applyBorder="1" applyAlignment="1" applyProtection="1">
      <alignment horizontal="center" vertical="center" wrapText="1"/>
    </xf>
    <xf numFmtId="0" fontId="30" fillId="4" borderId="25" xfId="0" applyFont="1" applyFill="1" applyBorder="1" applyAlignment="1" applyProtection="1">
      <alignment horizontal="center" vertical="center" wrapText="1"/>
    </xf>
    <xf numFmtId="0" fontId="30" fillId="3" borderId="39" xfId="1" applyFont="1" applyFill="1" applyBorder="1" applyAlignment="1" applyProtection="1">
      <alignment horizontal="center" vertical="center" wrapText="1"/>
    </xf>
    <xf numFmtId="0" fontId="30" fillId="3" borderId="40" xfId="1" applyFont="1" applyFill="1" applyBorder="1" applyAlignment="1" applyProtection="1">
      <alignment horizontal="center" vertical="center" wrapText="1"/>
    </xf>
    <xf numFmtId="0" fontId="9" fillId="4"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xf>
    <xf numFmtId="0" fontId="1" fillId="0" borderId="0" xfId="0" applyFont="1" applyAlignment="1">
      <alignment horizontal="center" vertical="center"/>
    </xf>
    <xf numFmtId="0" fontId="1" fillId="0" borderId="56" xfId="0" applyFont="1" applyBorder="1" applyAlignment="1">
      <alignment horizontal="center" vertical="center"/>
    </xf>
    <xf numFmtId="0" fontId="1" fillId="0" borderId="26" xfId="0" applyFont="1" applyBorder="1" applyAlignment="1">
      <alignment horizontal="center" vertical="center"/>
    </xf>
    <xf numFmtId="0" fontId="1" fillId="0" borderId="57" xfId="0" applyFont="1" applyBorder="1" applyAlignment="1">
      <alignment horizontal="center" vertical="center"/>
    </xf>
    <xf numFmtId="0" fontId="1" fillId="2" borderId="2" xfId="0" applyFont="1" applyFill="1" applyBorder="1" applyAlignment="1">
      <alignment horizontal="center" vertical="center" wrapText="1"/>
    </xf>
    <xf numFmtId="0" fontId="9" fillId="2" borderId="0" xfId="0" applyFont="1" applyFill="1" applyBorder="1" applyAlignment="1" applyProtection="1">
      <alignment horizontal="center" vertical="center" wrapText="1"/>
    </xf>
    <xf numFmtId="0" fontId="7" fillId="7" borderId="39" xfId="1" applyFont="1" applyFill="1" applyBorder="1" applyAlignment="1" applyProtection="1">
      <alignment horizontal="center" vertical="center" wrapText="1"/>
    </xf>
    <xf numFmtId="0" fontId="7" fillId="7" borderId="40" xfId="1" applyFont="1" applyFill="1" applyBorder="1" applyAlignment="1" applyProtection="1">
      <alignment horizontal="center" vertical="center"/>
    </xf>
    <xf numFmtId="0" fontId="7" fillId="7" borderId="52" xfId="1" applyFont="1" applyFill="1" applyBorder="1" applyAlignment="1" applyProtection="1">
      <alignment horizontal="center" vertical="center" wrapText="1"/>
    </xf>
    <xf numFmtId="0" fontId="7" fillId="42" borderId="6" xfId="1" applyFont="1" applyFill="1" applyBorder="1" applyAlignment="1" applyProtection="1">
      <alignment horizontal="center" vertical="center" wrapText="1"/>
    </xf>
    <xf numFmtId="0" fontId="7" fillId="42" borderId="55" xfId="1" applyFont="1" applyFill="1" applyBorder="1" applyAlignment="1" applyProtection="1">
      <alignment horizontal="center" vertical="center" wrapText="1"/>
    </xf>
    <xf numFmtId="0" fontId="35" fillId="4" borderId="25" xfId="0" applyFont="1" applyFill="1" applyBorder="1" applyAlignment="1" applyProtection="1">
      <alignment horizontal="center" vertical="center" wrapText="1"/>
    </xf>
    <xf numFmtId="0" fontId="35" fillId="4" borderId="32" xfId="0" applyFont="1" applyFill="1" applyBorder="1" applyAlignment="1" applyProtection="1">
      <alignment horizontal="center" vertical="center" wrapText="1"/>
    </xf>
    <xf numFmtId="0" fontId="7" fillId="7" borderId="42" xfId="1" applyFont="1" applyFill="1" applyBorder="1" applyAlignment="1" applyProtection="1">
      <alignment horizontal="center" vertical="center" wrapText="1"/>
    </xf>
    <xf numFmtId="0" fontId="7" fillId="42" borderId="50" xfId="1" applyFont="1" applyFill="1" applyBorder="1" applyAlignment="1" applyProtection="1">
      <alignment horizontal="center" vertical="center" wrapText="1"/>
    </xf>
    <xf numFmtId="0" fontId="7" fillId="42" borderId="43" xfId="1" applyFont="1" applyFill="1" applyBorder="1" applyAlignment="1" applyProtection="1">
      <alignment horizontal="center" vertical="center" wrapText="1"/>
    </xf>
    <xf numFmtId="0" fontId="7" fillId="7" borderId="49" xfId="1" applyFont="1" applyFill="1" applyBorder="1" applyAlignment="1" applyProtection="1">
      <alignment horizontal="center" vertical="center" wrapText="1"/>
    </xf>
    <xf numFmtId="0" fontId="7" fillId="7" borderId="7" xfId="1" applyFont="1" applyFill="1" applyBorder="1" applyAlignment="1" applyProtection="1">
      <alignment horizontal="center" vertical="center" wrapText="1"/>
    </xf>
    <xf numFmtId="0" fontId="32" fillId="2" borderId="2" xfId="0" applyFont="1" applyFill="1" applyBorder="1" applyAlignment="1" applyProtection="1">
      <alignment horizontal="justify" vertical="center" wrapText="1"/>
    </xf>
    <xf numFmtId="0" fontId="34" fillId="4" borderId="58" xfId="0" applyFont="1" applyFill="1" applyBorder="1" applyAlignment="1" applyProtection="1">
      <alignment horizontal="center" vertical="center" wrapText="1"/>
    </xf>
    <xf numFmtId="0" fontId="34" fillId="4" borderId="25" xfId="0" applyFont="1" applyFill="1" applyBorder="1" applyAlignment="1" applyProtection="1">
      <alignment horizontal="center" vertical="center" wrapText="1"/>
    </xf>
    <xf numFmtId="0" fontId="36" fillId="6" borderId="25" xfId="1" applyFont="1" applyFill="1" applyBorder="1" applyAlignment="1" applyProtection="1">
      <alignment horizontal="center" vertical="center" wrapText="1"/>
    </xf>
    <xf numFmtId="0" fontId="36" fillId="6" borderId="32" xfId="1" applyFont="1" applyFill="1" applyBorder="1" applyAlignment="1" applyProtection="1">
      <alignment horizontal="center" vertical="center" wrapText="1"/>
    </xf>
    <xf numFmtId="0" fontId="29" fillId="0" borderId="53" xfId="0" applyFont="1" applyFill="1" applyBorder="1" applyAlignment="1" applyProtection="1">
      <alignment horizontal="justify" vertical="center" wrapText="1"/>
    </xf>
    <xf numFmtId="0" fontId="29" fillId="0" borderId="59" xfId="0" applyFont="1" applyFill="1" applyBorder="1" applyAlignment="1" applyProtection="1">
      <alignment horizontal="justify" vertical="center" wrapText="1"/>
    </xf>
    <xf numFmtId="0" fontId="6" fillId="6" borderId="25" xfId="1" applyFont="1" applyFill="1" applyBorder="1" applyAlignment="1" applyProtection="1">
      <alignment horizontal="center" vertical="center" wrapText="1"/>
    </xf>
    <xf numFmtId="0" fontId="29" fillId="4" borderId="25" xfId="0" applyFont="1" applyFill="1" applyBorder="1" applyAlignment="1" applyProtection="1">
      <alignment horizontal="center" vertical="center" wrapText="1"/>
    </xf>
    <xf numFmtId="0" fontId="29" fillId="4" borderId="28" xfId="0" applyFont="1" applyFill="1" applyBorder="1" applyAlignment="1" applyProtection="1">
      <alignment horizontal="center" vertical="center" wrapText="1"/>
    </xf>
  </cellXfs>
  <cellStyles count="8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2" xfId="61" xr:uid="{00000000-0005-0000-0000-000022000000}"/>
    <cellStyle name="Millares 10" xfId="42" xr:uid="{00000000-0005-0000-0000-000023000000}"/>
    <cellStyle name="Millares 2" xfId="46" xr:uid="{00000000-0005-0000-0000-000024000000}"/>
    <cellStyle name="Millares 2 2" xfId="56" xr:uid="{00000000-0005-0000-0000-000025000000}"/>
    <cellStyle name="Millares 20" xfId="55" xr:uid="{00000000-0005-0000-0000-000026000000}"/>
    <cellStyle name="Millares 3" xfId="47" xr:uid="{00000000-0005-0000-0000-000027000000}"/>
    <cellStyle name="Millares 4" xfId="48" xr:uid="{00000000-0005-0000-0000-000028000000}"/>
    <cellStyle name="Millares 4 2" xfId="65" xr:uid="{00000000-0005-0000-0000-000029000000}"/>
    <cellStyle name="Millares 5" xfId="45" xr:uid="{00000000-0005-0000-0000-00002A000000}"/>
    <cellStyle name="Millares 5 2" xfId="67" xr:uid="{00000000-0005-0000-0000-00002B000000}"/>
    <cellStyle name="Millares 6" xfId="53" xr:uid="{00000000-0005-0000-0000-00002C000000}"/>
    <cellStyle name="Millares 6 2" xfId="70" xr:uid="{00000000-0005-0000-0000-00002D000000}"/>
    <cellStyle name="Millares 7" xfId="58" xr:uid="{00000000-0005-0000-0000-00002E000000}"/>
    <cellStyle name="Millares 7 2" xfId="71" xr:uid="{00000000-0005-0000-0000-00002F000000}"/>
    <cellStyle name="Millares 8" xfId="75" xr:uid="{00000000-0005-0000-0000-000030000000}"/>
    <cellStyle name="Millares 9" xfId="72" xr:uid="{00000000-0005-0000-0000-000031000000}"/>
    <cellStyle name="Moneda 2" xfId="54" xr:uid="{00000000-0005-0000-0000-000032000000}"/>
    <cellStyle name="Moneda 2 2" xfId="69" xr:uid="{00000000-0005-0000-0000-000033000000}"/>
    <cellStyle name="Moneda 3" xfId="59" xr:uid="{00000000-0005-0000-0000-000034000000}"/>
    <cellStyle name="Neutral" xfId="9" builtinId="28" customBuiltin="1"/>
    <cellStyle name="Normal" xfId="0" builtinId="0"/>
    <cellStyle name="Normal 10" xfId="62" xr:uid="{00000000-0005-0000-0000-000037000000}"/>
    <cellStyle name="Normal 2" xfId="1" xr:uid="{00000000-0005-0000-0000-000038000000}"/>
    <cellStyle name="Normal 2 2" xfId="57" xr:uid="{00000000-0005-0000-0000-000039000000}"/>
    <cellStyle name="Normal 2 2 2" xfId="63" xr:uid="{00000000-0005-0000-0000-00003A000000}"/>
    <cellStyle name="Normal 2 3" xfId="60" xr:uid="{00000000-0005-0000-0000-00003B000000}"/>
    <cellStyle name="Normal 2 4" xfId="64" xr:uid="{00000000-0005-0000-0000-00003C000000}"/>
    <cellStyle name="Normal 2 5" xfId="43" xr:uid="{00000000-0005-0000-0000-00003D000000}"/>
    <cellStyle name="Normal 3" xfId="49" xr:uid="{00000000-0005-0000-0000-00003E000000}"/>
    <cellStyle name="Normal 4" xfId="50" xr:uid="{00000000-0005-0000-0000-00003F000000}"/>
    <cellStyle name="Normal 4 2" xfId="51" xr:uid="{00000000-0005-0000-0000-000040000000}"/>
    <cellStyle name="Normal 5" xfId="44" xr:uid="{00000000-0005-0000-0000-000041000000}"/>
    <cellStyle name="Normal 5 2" xfId="76" xr:uid="{00000000-0005-0000-0000-000042000000}"/>
    <cellStyle name="Normal 6" xfId="74" xr:uid="{00000000-0005-0000-0000-000043000000}"/>
    <cellStyle name="Normal 7" xfId="77" xr:uid="{00000000-0005-0000-0000-000044000000}"/>
    <cellStyle name="Notas 2" xfId="79" xr:uid="{00000000-0005-0000-0000-000045000000}"/>
    <cellStyle name="Porcentaje" xfId="80" builtinId="5"/>
    <cellStyle name="Porcentaje 2" xfId="52" xr:uid="{00000000-0005-0000-0000-000046000000}"/>
    <cellStyle name="Porcentaje 3" xfId="68" xr:uid="{00000000-0005-0000-0000-000047000000}"/>
    <cellStyle name="Porcentaje 4" xfId="78" xr:uid="{00000000-0005-0000-0000-000048000000}"/>
    <cellStyle name="Porcentaje 5" xfId="73" xr:uid="{00000000-0005-0000-0000-000049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4F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B2B2B2"/>
      <color rgb="FF71F0FD"/>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127001</xdr:rowOff>
    </xdr:from>
    <xdr:to>
      <xdr:col>1</xdr:col>
      <xdr:colOff>2173288</xdr:colOff>
      <xdr:row>3</xdr:row>
      <xdr:rowOff>56579</xdr:rowOff>
    </xdr:to>
    <xdr:pic>
      <xdr:nvPicPr>
        <xdr:cNvPr id="2" name="2 Imagen" descr="Logo-Mindeporte.png">
          <a:extLst>
            <a:ext uri="{FF2B5EF4-FFF2-40B4-BE49-F238E27FC236}">
              <a16:creationId xmlns:a16="http://schemas.microsoft.com/office/drawing/2014/main" id="{770B7614-8D1A-48A6-AC9B-3258A9D90D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27001"/>
          <a:ext cx="2039938" cy="4153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1708151</xdr:colOff>
      <xdr:row>0</xdr:row>
      <xdr:rowOff>660794</xdr:rowOff>
    </xdr:to>
    <xdr:pic>
      <xdr:nvPicPr>
        <xdr:cNvPr id="4" name="3 Imagen" descr="Logo-Mindeporte.png">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75016</xdr:rowOff>
    </xdr:from>
    <xdr:to>
      <xdr:col>2</xdr:col>
      <xdr:colOff>500395</xdr:colOff>
      <xdr:row>0</xdr:row>
      <xdr:rowOff>663146</xdr:rowOff>
    </xdr:to>
    <xdr:pic>
      <xdr:nvPicPr>
        <xdr:cNvPr id="4" name="3 Imagen" descr="Logo-Mindeporte.png">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5016"/>
          <a:ext cx="3354721"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2362088</xdr:colOff>
      <xdr:row>0</xdr:row>
      <xdr:rowOff>705112</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1586706</xdr:colOff>
      <xdr:row>0</xdr:row>
      <xdr:rowOff>628951</xdr:rowOff>
    </xdr:to>
    <xdr:pic>
      <xdr:nvPicPr>
        <xdr:cNvPr id="4" name="3 Imagen" descr="Logo-Mindeporte.png">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1866512</xdr:colOff>
      <xdr:row>0</xdr:row>
      <xdr:rowOff>615344</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52916</xdr:colOff>
      <xdr:row>0</xdr:row>
      <xdr:rowOff>52917</xdr:rowOff>
    </xdr:from>
    <xdr:to>
      <xdr:col>1</xdr:col>
      <xdr:colOff>1266096</xdr:colOff>
      <xdr:row>0</xdr:row>
      <xdr:rowOff>641047</xdr:rowOff>
    </xdr:to>
    <xdr:pic>
      <xdr:nvPicPr>
        <xdr:cNvPr id="3" name="3 Imagen" descr="Logo-Mindeporte.png">
          <a:extLst>
            <a:ext uri="{FF2B5EF4-FFF2-40B4-BE49-F238E27FC236}">
              <a16:creationId xmlns:a16="http://schemas.microsoft.com/office/drawing/2014/main" id="{45081751-5842-4808-9A71-E4D6E603B5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916" y="52917"/>
          <a:ext cx="2950170" cy="5881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96496-AA6E-4348-B429-DB8A9B80A4E5}">
  <sheetPr>
    <tabColor theme="2" tint="-0.749992370372631"/>
  </sheetPr>
  <dimension ref="A1:H30"/>
  <sheetViews>
    <sheetView tabSelected="1" view="pageBreakPreview" topLeftCell="B1" zoomScaleNormal="100" zoomScaleSheetLayoutView="100" workbookViewId="0">
      <selection activeCell="E20" sqref="E20"/>
    </sheetView>
  </sheetViews>
  <sheetFormatPr baseColWidth="10" defaultColWidth="0" defaultRowHeight="12.75" customHeight="1" zeroHeight="1" x14ac:dyDescent="0.25"/>
  <cols>
    <col min="1" max="1" width="2.140625" style="23" hidden="1" customWidth="1"/>
    <col min="2" max="2" width="67" style="23" customWidth="1"/>
    <col min="3" max="3" width="14.140625" style="23" customWidth="1"/>
    <col min="4" max="4" width="15.5703125" style="23" customWidth="1"/>
    <col min="5" max="5" width="18.28515625" style="23" customWidth="1"/>
    <col min="6" max="6" width="1.140625" style="23" customWidth="1"/>
    <col min="7" max="8" width="0" style="23" hidden="1" customWidth="1"/>
    <col min="9" max="16384" width="11.42578125" style="23" hidden="1"/>
  </cols>
  <sheetData>
    <row r="1" spans="2:8" x14ac:dyDescent="0.25">
      <c r="B1" s="2"/>
      <c r="C1" s="3"/>
      <c r="D1" s="3"/>
      <c r="E1" s="3"/>
      <c r="F1" s="3"/>
    </row>
    <row r="2" spans="2:8" x14ac:dyDescent="0.25">
      <c r="B2" s="1"/>
    </row>
    <row r="3" spans="2:8" x14ac:dyDescent="0.25">
      <c r="B3" s="1"/>
    </row>
    <row r="4" spans="2:8" x14ac:dyDescent="0.25">
      <c r="B4" s="1"/>
    </row>
    <row r="5" spans="2:8" ht="49.5" customHeight="1" x14ac:dyDescent="0.25">
      <c r="B5" s="235" t="s">
        <v>174</v>
      </c>
      <c r="C5" s="236"/>
      <c r="D5" s="236"/>
      <c r="E5" s="236"/>
      <c r="F5" s="24"/>
    </row>
    <row r="6" spans="2:8" ht="36" customHeight="1" x14ac:dyDescent="0.25">
      <c r="B6" s="5" t="s">
        <v>7</v>
      </c>
      <c r="C6" s="6" t="s">
        <v>31</v>
      </c>
      <c r="D6" s="6" t="s">
        <v>29</v>
      </c>
      <c r="E6" s="6" t="s">
        <v>30</v>
      </c>
    </row>
    <row r="7" spans="2:8" ht="3.75" customHeight="1" x14ac:dyDescent="0.25">
      <c r="B7" s="7"/>
      <c r="C7" s="26"/>
      <c r="D7" s="26"/>
      <c r="E7" s="26"/>
    </row>
    <row r="8" spans="2:8" x14ac:dyDescent="0.25">
      <c r="B8" s="8" t="s">
        <v>8</v>
      </c>
      <c r="C8" s="9">
        <f>+'1.Riesgos corrupción'!F16</f>
        <v>0.7981818181818181</v>
      </c>
      <c r="D8" s="9">
        <f>+'1.Riesgos corrupción'!H16</f>
        <v>0.79727272727272724</v>
      </c>
      <c r="E8" s="10" t="str">
        <f>+IF(AND(D8&gt;=0,D8&lt;=0.59),"ZONA BAJA",IF(AND(D8&gt;=0.6,D8&lt;=0.79),"ZONA MEDIA","ZONA ALTA"))</f>
        <v>ZONA ALTA</v>
      </c>
      <c r="H8" s="27"/>
    </row>
    <row r="9" spans="2:8" ht="4.5" customHeight="1" x14ac:dyDescent="0.25">
      <c r="B9" s="11"/>
      <c r="C9" s="12"/>
      <c r="D9" s="12"/>
      <c r="E9" s="13"/>
    </row>
    <row r="10" spans="2:8" x14ac:dyDescent="0.25">
      <c r="B10" s="14" t="s">
        <v>18</v>
      </c>
      <c r="C10" s="9">
        <f>+'2.Racionalización'!F8</f>
        <v>0.83333333333333337</v>
      </c>
      <c r="D10" s="9">
        <f>+'2.Racionalización'!H8</f>
        <v>0.66666666666666663</v>
      </c>
      <c r="E10" s="10" t="str">
        <f>+IF(AND(D10&gt;=0,D10&lt;=0.59),"ZONA BAJA",IF(AND(D10&gt;=0.6,D10&lt;=0.79),"ZONA MEDIA","ZONA ALTA"))</f>
        <v>ZONA MEDIA</v>
      </c>
    </row>
    <row r="11" spans="2:8" ht="4.5" customHeight="1" x14ac:dyDescent="0.25">
      <c r="B11" s="7"/>
      <c r="C11" s="12"/>
      <c r="D11" s="12"/>
      <c r="E11" s="15"/>
    </row>
    <row r="12" spans="2:8" x14ac:dyDescent="0.25">
      <c r="B12" s="14" t="s">
        <v>12</v>
      </c>
      <c r="C12" s="9">
        <f>+'3.Rendición de Cuentas'!F22</f>
        <v>0.59176470588235297</v>
      </c>
      <c r="D12" s="9">
        <f>+'3.Rendición de Cuentas'!H22</f>
        <v>0.52058823529411768</v>
      </c>
      <c r="E12" s="10" t="str">
        <f>+IF(AND(D12&gt;=0,D12&lt;=0.59),"ZONA BAJA",IF(AND(D12&gt;=0.6,D12&lt;=0.79),"ZONA MEDIA","ZONA ALTA"))</f>
        <v>ZONA BAJA</v>
      </c>
    </row>
    <row r="13" spans="2:8" ht="4.5" customHeight="1" x14ac:dyDescent="0.25">
      <c r="B13" s="7"/>
      <c r="C13" s="12"/>
      <c r="D13" s="12"/>
      <c r="E13" s="13"/>
    </row>
    <row r="14" spans="2:8" x14ac:dyDescent="0.25">
      <c r="B14" s="14" t="s">
        <v>13</v>
      </c>
      <c r="C14" s="9">
        <f>+'4.Atencion al Ciudadano'!F19</f>
        <v>0.60285714285714287</v>
      </c>
      <c r="D14" s="9">
        <f>+'4.Atencion al Ciudadano'!H19</f>
        <v>0.56714285714285717</v>
      </c>
      <c r="E14" s="10" t="str">
        <f>+IF(AND(D14&gt;=0,D14&lt;=0.59),"ZONA BAJA",IF(AND(D14&gt;=0.6,D14&lt;=0.79),"ZONA MEDIA","ZONA ALTA"))</f>
        <v>ZONA BAJA</v>
      </c>
    </row>
    <row r="15" spans="2:8" ht="4.5" customHeight="1" x14ac:dyDescent="0.25">
      <c r="B15" s="7"/>
      <c r="C15" s="12"/>
      <c r="D15" s="12"/>
      <c r="E15" s="13"/>
    </row>
    <row r="16" spans="2:8" x14ac:dyDescent="0.25">
      <c r="B16" s="14" t="s">
        <v>14</v>
      </c>
      <c r="C16" s="9">
        <f>+'5.Transparencia '!F15</f>
        <v>0.48200000000000004</v>
      </c>
      <c r="D16" s="9">
        <f>+'5.Transparencia '!H15</f>
        <v>0.43200000000000005</v>
      </c>
      <c r="E16" s="10" t="str">
        <f>+IF(AND(D16&gt;=0,D16&lt;=0.59),"ZONA BAJA",IF(AND(D16&gt;=0.6,D16&lt;=0.79),"ZONA MEDIA","ZONA ALTA"))</f>
        <v>ZONA BAJA</v>
      </c>
    </row>
    <row r="17" spans="2:5" ht="4.5" customHeight="1" x14ac:dyDescent="0.25">
      <c r="B17" s="7"/>
      <c r="C17" s="12"/>
      <c r="D17" s="12"/>
      <c r="E17" s="13"/>
    </row>
    <row r="18" spans="2:5" x14ac:dyDescent="0.25">
      <c r="B18" s="14" t="s">
        <v>11</v>
      </c>
      <c r="C18" s="9">
        <f>+'6. Iniciativas adicionales.'!F6</f>
        <v>0.57199999999999995</v>
      </c>
      <c r="D18" s="9">
        <f>+'6. Iniciativas adicionales.'!H6</f>
        <v>0.5714285714285714</v>
      </c>
      <c r="E18" s="10" t="str">
        <f>+IF(AND(D18&gt;=0,D18&lt;=0.59),"ZONA BAJA",IF(AND(D18&gt;=0.6,D18&lt;=0.79),"ZONA MEDIA","ZONA ALTA"))</f>
        <v>ZONA BAJA</v>
      </c>
    </row>
    <row r="19" spans="2:5" ht="5.25" customHeight="1" x14ac:dyDescent="0.25">
      <c r="B19" s="16"/>
      <c r="C19" s="17"/>
      <c r="D19" s="17"/>
      <c r="E19" s="28"/>
    </row>
    <row r="20" spans="2:5" x14ac:dyDescent="0.25">
      <c r="B20" s="11" t="s">
        <v>19</v>
      </c>
      <c r="C20" s="18">
        <f>AVERAGE(C8:C18)</f>
        <v>0.64668950004244119</v>
      </c>
      <c r="D20" s="18">
        <f>AVERAGE(D8:D18)</f>
        <v>0.59251650963415659</v>
      </c>
      <c r="E20" s="10" t="str">
        <f>+IF(AND(D20&gt;=0,D20&lt;=59.9%),"ZONA BAJA",IF(AND(D20&gt;=60%,D20&lt;=79.9%),"ZONA MEDIA","ZONA ALTA"))</f>
        <v>ZONA BAJA</v>
      </c>
    </row>
    <row r="21" spans="2:5" x14ac:dyDescent="0.25">
      <c r="B21" s="4"/>
      <c r="C21" s="25"/>
      <c r="D21" s="25"/>
      <c r="E21" s="25"/>
    </row>
    <row r="22" spans="2:5" x14ac:dyDescent="0.25">
      <c r="B22" s="4"/>
      <c r="C22" s="234"/>
      <c r="D22" s="19" t="s">
        <v>21</v>
      </c>
      <c r="E22" s="20" t="s">
        <v>20</v>
      </c>
    </row>
    <row r="23" spans="2:5" x14ac:dyDescent="0.25">
      <c r="B23" s="25"/>
      <c r="C23" s="25"/>
      <c r="D23" s="19" t="s">
        <v>22</v>
      </c>
      <c r="E23" s="21" t="s">
        <v>23</v>
      </c>
    </row>
    <row r="24" spans="2:5" x14ac:dyDescent="0.25">
      <c r="D24" s="19" t="s">
        <v>24</v>
      </c>
      <c r="E24" s="22" t="s">
        <v>17</v>
      </c>
    </row>
    <row r="25" spans="2:5" x14ac:dyDescent="0.25"/>
    <row r="26" spans="2:5" ht="12.75" hidden="1" customHeight="1" x14ac:dyDescent="0.25"/>
    <row r="27" spans="2:5" ht="12.75" hidden="1" customHeight="1" x14ac:dyDescent="0.25"/>
    <row r="28" spans="2:5" ht="12.75" hidden="1" customHeight="1" x14ac:dyDescent="0.25"/>
    <row r="29" spans="2:5" ht="12.75" hidden="1" customHeight="1" x14ac:dyDescent="0.25"/>
    <row r="30" spans="2:5" ht="12.75" hidden="1" customHeight="1" x14ac:dyDescent="0.25"/>
  </sheetData>
  <sheetProtection algorithmName="SHA-512" hashValue="PfwC9NfpanGWACW2dP65Qt1HlfrUy82OBfuKO7AaXSTzNdBGAAlo68dh7Ua93IFrSUJoNiqMleKBVMuFQE9v2A==" saltValue="pSe8iDUtgwb/9WcJ3bmFHA==" spinCount="100000" sheet="1" objects="1" scenarios="1" sort="0" autoFilter="0"/>
  <mergeCells count="1">
    <mergeCell ref="B5:E5"/>
  </mergeCells>
  <conditionalFormatting sqref="E8:E20">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8" location="'1.Riesgos corrupción'!A1" tooltip="Riesgos corrupción" display="Componente 1. Gestión del Riesgo de Corrupción" xr:uid="{BE59A8F1-3C21-4B2B-93DB-681F86C2AB7D}"/>
    <hyperlink ref="B10" location="'2.Racionalización'!A1" display="Componente 2. Racionalización de tramites" xr:uid="{7AB74A38-084E-4005-B336-D9043186B9D0}"/>
    <hyperlink ref="B12" location="'3.Rendición de Cuentas'!Área_de_impresión" display="Componente 3. Rendición de cuentas" xr:uid="{E1298267-BA75-4A7B-B0B0-0AA58BE1D950}"/>
    <hyperlink ref="B16" location="'5.Transparencia '!A1" display="Componente 5. Transparencia y Acceso a la Información" xr:uid="{01606E8F-96A8-4931-9CFD-913EABA388FE}"/>
    <hyperlink ref="B18" location="'6. Iniciativas adicionales.'!Área_de_impresión" display="Componente 6: Iniciativas adicionales" xr:uid="{390C15EA-1C0F-443E-A42E-D02DA3680E51}"/>
    <hyperlink ref="B14" location="'4.Atencion al Ciudadano'!A1" display="Componente 4. Atención al Ciudadano" xr:uid="{DE37099C-381B-4B76-ACD0-DD5CF7785C49}"/>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I329"/>
  <sheetViews>
    <sheetView view="pageBreakPreview" zoomScale="90" zoomScaleNormal="80" zoomScaleSheetLayoutView="90" workbookViewId="0">
      <pane ySplit="4" topLeftCell="A5" activePane="bottomLeft" state="frozen"/>
      <selection pane="bottomLeft" activeCell="A5" sqref="A5:A6"/>
    </sheetView>
  </sheetViews>
  <sheetFormatPr baseColWidth="10" defaultColWidth="0" defaultRowHeight="11.25" zeroHeight="1" x14ac:dyDescent="0.2"/>
  <cols>
    <col min="1" max="1" width="20.28515625" style="143" customWidth="1"/>
    <col min="2" max="2" width="26.85546875" style="148" customWidth="1"/>
    <col min="3" max="3" width="21.7109375" style="149" customWidth="1"/>
    <col min="4" max="4" width="15" style="126" customWidth="1"/>
    <col min="5" max="6" width="11.7109375" style="122" customWidth="1"/>
    <col min="7" max="7" width="38.5703125" style="122" customWidth="1"/>
    <col min="8" max="8" width="11.5703125" style="122" customWidth="1"/>
    <col min="9" max="9" width="26.7109375" style="122" customWidth="1"/>
    <col min="10" max="16384" width="11.42578125" style="30" hidden="1"/>
  </cols>
  <sheetData>
    <row r="1" spans="1:9" ht="59.25" customHeight="1" x14ac:dyDescent="0.2">
      <c r="A1" s="238"/>
      <c r="B1" s="238"/>
      <c r="C1" s="238"/>
      <c r="D1" s="238"/>
      <c r="E1" s="238"/>
      <c r="F1" s="102"/>
      <c r="G1" s="49"/>
      <c r="H1" s="49"/>
      <c r="I1" s="49"/>
    </row>
    <row r="2" spans="1:9" s="32" customFormat="1" ht="30" customHeight="1" thickBot="1" x14ac:dyDescent="0.25">
      <c r="A2" s="246" t="s">
        <v>32</v>
      </c>
      <c r="B2" s="246"/>
      <c r="C2" s="246"/>
      <c r="D2" s="246"/>
      <c r="E2" s="246"/>
      <c r="F2" s="246"/>
      <c r="G2" s="246"/>
      <c r="H2" s="246"/>
      <c r="I2" s="246"/>
    </row>
    <row r="3" spans="1:9" s="33" customFormat="1" ht="38.25" customHeight="1" thickBot="1" x14ac:dyDescent="0.3">
      <c r="A3" s="243" t="s">
        <v>8</v>
      </c>
      <c r="B3" s="244"/>
      <c r="C3" s="244"/>
      <c r="D3" s="244"/>
      <c r="E3" s="244"/>
      <c r="F3" s="237" t="s">
        <v>225</v>
      </c>
      <c r="G3" s="237"/>
      <c r="H3" s="239" t="s">
        <v>226</v>
      </c>
      <c r="I3" s="240"/>
    </row>
    <row r="4" spans="1:9" ht="36" customHeight="1" thickBot="1" x14ac:dyDescent="0.25">
      <c r="A4" s="69" t="s">
        <v>5</v>
      </c>
      <c r="B4" s="99" t="s">
        <v>114</v>
      </c>
      <c r="C4" s="36" t="s">
        <v>2</v>
      </c>
      <c r="D4" s="99" t="s">
        <v>0</v>
      </c>
      <c r="E4" s="36" t="s">
        <v>1</v>
      </c>
      <c r="F4" s="36" t="s">
        <v>171</v>
      </c>
      <c r="G4" s="36" t="s">
        <v>16</v>
      </c>
      <c r="H4" s="36" t="s">
        <v>25</v>
      </c>
      <c r="I4" s="37" t="s">
        <v>26</v>
      </c>
    </row>
    <row r="5" spans="1:9" ht="66" customHeight="1" x14ac:dyDescent="0.2">
      <c r="A5" s="245" t="s">
        <v>54</v>
      </c>
      <c r="B5" s="127" t="s">
        <v>50</v>
      </c>
      <c r="C5" s="128" t="s">
        <v>51</v>
      </c>
      <c r="D5" s="128" t="s">
        <v>34</v>
      </c>
      <c r="E5" s="129">
        <v>43951</v>
      </c>
      <c r="F5" s="196">
        <v>1</v>
      </c>
      <c r="G5" s="109" t="s">
        <v>227</v>
      </c>
      <c r="H5" s="196">
        <f t="shared" ref="H5:H12" si="0">+F5</f>
        <v>1</v>
      </c>
      <c r="I5" s="197" t="s">
        <v>241</v>
      </c>
    </row>
    <row r="6" spans="1:9" ht="123" customHeight="1" x14ac:dyDescent="0.2">
      <c r="A6" s="241"/>
      <c r="B6" s="130" t="s">
        <v>52</v>
      </c>
      <c r="C6" s="131" t="s">
        <v>53</v>
      </c>
      <c r="D6" s="131" t="s">
        <v>3</v>
      </c>
      <c r="E6" s="132">
        <v>43861</v>
      </c>
      <c r="F6" s="80">
        <v>1</v>
      </c>
      <c r="G6" s="198" t="s">
        <v>228</v>
      </c>
      <c r="H6" s="80">
        <f t="shared" si="0"/>
        <v>1</v>
      </c>
      <c r="I6" s="199" t="s">
        <v>241</v>
      </c>
    </row>
    <row r="7" spans="1:9" ht="75.75" customHeight="1" x14ac:dyDescent="0.2">
      <c r="A7" s="241" t="s">
        <v>55</v>
      </c>
      <c r="B7" s="130" t="s">
        <v>64</v>
      </c>
      <c r="C7" s="135" t="s">
        <v>65</v>
      </c>
      <c r="D7" s="135" t="s">
        <v>57</v>
      </c>
      <c r="E7" s="132">
        <v>43861</v>
      </c>
      <c r="F7" s="200">
        <v>1</v>
      </c>
      <c r="G7" s="184" t="s">
        <v>227</v>
      </c>
      <c r="H7" s="80">
        <f t="shared" si="0"/>
        <v>1</v>
      </c>
      <c r="I7" s="199" t="s">
        <v>241</v>
      </c>
    </row>
    <row r="8" spans="1:9" ht="158.25" customHeight="1" x14ac:dyDescent="0.2">
      <c r="A8" s="241"/>
      <c r="B8" s="130" t="s">
        <v>58</v>
      </c>
      <c r="C8" s="135" t="s">
        <v>59</v>
      </c>
      <c r="D8" s="135" t="s">
        <v>3</v>
      </c>
      <c r="E8" s="132">
        <v>44180</v>
      </c>
      <c r="F8" s="80">
        <v>1</v>
      </c>
      <c r="G8" s="198" t="s">
        <v>229</v>
      </c>
      <c r="H8" s="155">
        <f t="shared" si="0"/>
        <v>1</v>
      </c>
      <c r="I8" s="79" t="s">
        <v>200</v>
      </c>
    </row>
    <row r="9" spans="1:9" ht="198" customHeight="1" x14ac:dyDescent="0.2">
      <c r="A9" s="242"/>
      <c r="B9" s="130" t="s">
        <v>60</v>
      </c>
      <c r="C9" s="135" t="s">
        <v>66</v>
      </c>
      <c r="D9" s="135" t="s">
        <v>57</v>
      </c>
      <c r="E9" s="132">
        <v>44180</v>
      </c>
      <c r="F9" s="200">
        <v>0.67</v>
      </c>
      <c r="G9" s="192" t="s">
        <v>230</v>
      </c>
      <c r="H9" s="155">
        <f t="shared" si="0"/>
        <v>0.67</v>
      </c>
      <c r="I9" s="79" t="s">
        <v>231</v>
      </c>
    </row>
    <row r="10" spans="1:9" ht="228.75" customHeight="1" x14ac:dyDescent="0.2">
      <c r="A10" s="241"/>
      <c r="B10" s="130" t="s">
        <v>62</v>
      </c>
      <c r="C10" s="135" t="s">
        <v>63</v>
      </c>
      <c r="D10" s="135" t="s">
        <v>57</v>
      </c>
      <c r="E10" s="132">
        <v>44180</v>
      </c>
      <c r="F10" s="80">
        <v>0.6</v>
      </c>
      <c r="G10" s="198" t="s">
        <v>232</v>
      </c>
      <c r="H10" s="155">
        <f t="shared" si="0"/>
        <v>0.6</v>
      </c>
      <c r="I10" s="138" t="s">
        <v>200</v>
      </c>
    </row>
    <row r="11" spans="1:9" ht="64.5" customHeight="1" x14ac:dyDescent="0.2">
      <c r="A11" s="241" t="s">
        <v>61</v>
      </c>
      <c r="B11" s="113" t="s">
        <v>67</v>
      </c>
      <c r="C11" s="131" t="s">
        <v>33</v>
      </c>
      <c r="D11" s="131" t="s">
        <v>3</v>
      </c>
      <c r="E11" s="132">
        <v>43861</v>
      </c>
      <c r="F11" s="80">
        <v>1</v>
      </c>
      <c r="G11" s="198" t="s">
        <v>233</v>
      </c>
      <c r="H11" s="155">
        <f t="shared" si="0"/>
        <v>1</v>
      </c>
      <c r="I11" s="199" t="s">
        <v>241</v>
      </c>
    </row>
    <row r="12" spans="1:9" ht="162" customHeight="1" x14ac:dyDescent="0.2">
      <c r="A12" s="241"/>
      <c r="B12" s="113" t="s">
        <v>68</v>
      </c>
      <c r="C12" s="131" t="s">
        <v>33</v>
      </c>
      <c r="D12" s="131" t="s">
        <v>3</v>
      </c>
      <c r="E12" s="132">
        <v>44180</v>
      </c>
      <c r="F12" s="80">
        <v>0.67</v>
      </c>
      <c r="G12" s="192" t="s">
        <v>234</v>
      </c>
      <c r="H12" s="155">
        <f t="shared" si="0"/>
        <v>0.67</v>
      </c>
      <c r="I12" s="79" t="s">
        <v>231</v>
      </c>
    </row>
    <row r="13" spans="1:9" ht="105.75" customHeight="1" x14ac:dyDescent="0.2">
      <c r="A13" s="241" t="s">
        <v>69</v>
      </c>
      <c r="B13" s="113" t="s">
        <v>70</v>
      </c>
      <c r="C13" s="131" t="s">
        <v>73</v>
      </c>
      <c r="D13" s="131" t="s">
        <v>56</v>
      </c>
      <c r="E13" s="132" t="s">
        <v>71</v>
      </c>
      <c r="F13" s="80">
        <v>0.67</v>
      </c>
      <c r="G13" s="192" t="s">
        <v>235</v>
      </c>
      <c r="H13" s="229">
        <f>+'4.1RC'!F17</f>
        <v>0.66</v>
      </c>
      <c r="I13" s="79" t="s">
        <v>236</v>
      </c>
    </row>
    <row r="14" spans="1:9" ht="236.25" customHeight="1" x14ac:dyDescent="0.2">
      <c r="A14" s="241"/>
      <c r="B14" s="130" t="s">
        <v>72</v>
      </c>
      <c r="C14" s="135" t="s">
        <v>74</v>
      </c>
      <c r="D14" s="135" t="s">
        <v>3</v>
      </c>
      <c r="E14" s="132" t="s">
        <v>75</v>
      </c>
      <c r="F14" s="80">
        <v>0.67</v>
      </c>
      <c r="G14" s="192" t="s">
        <v>237</v>
      </c>
      <c r="H14" s="155">
        <f>+F14</f>
        <v>0.67</v>
      </c>
      <c r="I14" s="79" t="s">
        <v>236</v>
      </c>
    </row>
    <row r="15" spans="1:9" ht="186" customHeight="1" thickBot="1" x14ac:dyDescent="0.25">
      <c r="A15" s="139" t="s">
        <v>76</v>
      </c>
      <c r="B15" s="117" t="s">
        <v>196</v>
      </c>
      <c r="C15" s="140" t="s">
        <v>197</v>
      </c>
      <c r="D15" s="140" t="s">
        <v>77</v>
      </c>
      <c r="E15" s="141" t="s">
        <v>198</v>
      </c>
      <c r="F15" s="193">
        <v>0.5</v>
      </c>
      <c r="G15" s="194" t="s">
        <v>238</v>
      </c>
      <c r="H15" s="193">
        <f>+F15</f>
        <v>0.5</v>
      </c>
      <c r="I15" s="195" t="s">
        <v>200</v>
      </c>
    </row>
    <row r="16" spans="1:9" s="48" customFormat="1" x14ac:dyDescent="0.2">
      <c r="A16" s="143"/>
      <c r="B16" s="144"/>
      <c r="C16" s="145"/>
      <c r="D16" s="146"/>
      <c r="E16" s="143"/>
      <c r="F16" s="147">
        <f>AVERAGE(F5:F15)</f>
        <v>0.7981818181818181</v>
      </c>
      <c r="G16" s="122"/>
      <c r="H16" s="147">
        <f>AVERAGE(H5:H15)</f>
        <v>0.79727272727272724</v>
      </c>
      <c r="I16" s="122"/>
    </row>
    <row r="17" spans="1:9" s="48" customFormat="1" hidden="1" x14ac:dyDescent="0.2">
      <c r="A17" s="143"/>
      <c r="B17" s="144"/>
      <c r="C17" s="145"/>
      <c r="D17" s="146"/>
      <c r="E17" s="143"/>
      <c r="F17" s="143"/>
      <c r="G17" s="122"/>
      <c r="H17" s="122"/>
      <c r="I17" s="122"/>
    </row>
    <row r="18" spans="1:9" s="48" customFormat="1" hidden="1" x14ac:dyDescent="0.2">
      <c r="A18" s="143"/>
      <c r="B18" s="144"/>
      <c r="C18" s="145"/>
      <c r="D18" s="146"/>
      <c r="E18" s="143"/>
      <c r="F18" s="143"/>
      <c r="G18" s="122"/>
      <c r="H18" s="122"/>
      <c r="I18" s="122"/>
    </row>
    <row r="19" spans="1:9" s="48" customFormat="1" hidden="1" x14ac:dyDescent="0.2">
      <c r="A19" s="143"/>
      <c r="B19" s="144"/>
      <c r="C19" s="145"/>
      <c r="D19" s="146"/>
      <c r="E19" s="143"/>
      <c r="F19" s="143"/>
      <c r="G19" s="122"/>
      <c r="H19" s="122"/>
      <c r="I19" s="122"/>
    </row>
    <row r="20" spans="1:9" s="48" customFormat="1" hidden="1" x14ac:dyDescent="0.2">
      <c r="A20" s="143"/>
      <c r="B20" s="144"/>
      <c r="C20" s="145"/>
      <c r="D20" s="146"/>
      <c r="E20" s="143"/>
      <c r="F20" s="143"/>
      <c r="G20" s="122"/>
      <c r="H20" s="122"/>
      <c r="I20" s="122"/>
    </row>
    <row r="21" spans="1:9" s="48" customFormat="1" hidden="1" x14ac:dyDescent="0.2">
      <c r="A21" s="143"/>
      <c r="B21" s="144"/>
      <c r="C21" s="145"/>
      <c r="D21" s="146"/>
      <c r="E21" s="143"/>
      <c r="F21" s="143"/>
      <c r="G21" s="122"/>
      <c r="H21" s="122"/>
      <c r="I21" s="122"/>
    </row>
    <row r="22" spans="1:9" s="48" customFormat="1" hidden="1" x14ac:dyDescent="0.2">
      <c r="A22" s="143"/>
      <c r="B22" s="144"/>
      <c r="C22" s="145"/>
      <c r="D22" s="146"/>
      <c r="E22" s="143"/>
      <c r="F22" s="143"/>
      <c r="G22" s="122"/>
      <c r="H22" s="122"/>
      <c r="I22" s="122"/>
    </row>
    <row r="23" spans="1:9" s="48" customFormat="1" hidden="1" x14ac:dyDescent="0.2">
      <c r="A23" s="143"/>
      <c r="B23" s="144"/>
      <c r="C23" s="145"/>
      <c r="D23" s="146"/>
      <c r="E23" s="143"/>
      <c r="F23" s="143"/>
      <c r="G23" s="122"/>
      <c r="H23" s="122"/>
      <c r="I23" s="122"/>
    </row>
    <row r="24" spans="1:9" s="48" customFormat="1" hidden="1" x14ac:dyDescent="0.2">
      <c r="A24" s="143"/>
      <c r="B24" s="144"/>
      <c r="C24" s="145"/>
      <c r="D24" s="146"/>
      <c r="E24" s="143"/>
      <c r="F24" s="143"/>
      <c r="G24" s="122"/>
      <c r="H24" s="122"/>
      <c r="I24" s="122"/>
    </row>
    <row r="25" spans="1:9" s="48" customFormat="1" hidden="1" x14ac:dyDescent="0.2">
      <c r="A25" s="143"/>
      <c r="B25" s="144"/>
      <c r="C25" s="145"/>
      <c r="D25" s="146"/>
      <c r="E25" s="143"/>
      <c r="F25" s="143"/>
      <c r="G25" s="122"/>
      <c r="H25" s="122"/>
      <c r="I25" s="122"/>
    </row>
    <row r="26" spans="1:9" s="48" customFormat="1" hidden="1" x14ac:dyDescent="0.2">
      <c r="A26" s="143"/>
      <c r="B26" s="144"/>
      <c r="C26" s="145"/>
      <c r="D26" s="146"/>
      <c r="E26" s="143"/>
      <c r="F26" s="143"/>
      <c r="G26" s="122"/>
      <c r="H26" s="122"/>
      <c r="I26" s="122"/>
    </row>
    <row r="27" spans="1:9" s="48" customFormat="1" hidden="1" x14ac:dyDescent="0.2">
      <c r="A27" s="143"/>
      <c r="B27" s="144"/>
      <c r="C27" s="145"/>
      <c r="D27" s="146"/>
      <c r="E27" s="143"/>
      <c r="F27" s="143"/>
      <c r="G27" s="122"/>
      <c r="H27" s="122"/>
      <c r="I27" s="122"/>
    </row>
    <row r="28" spans="1:9" s="48" customFormat="1" hidden="1" x14ac:dyDescent="0.2">
      <c r="A28" s="143"/>
      <c r="B28" s="144"/>
      <c r="C28" s="145"/>
      <c r="D28" s="146"/>
      <c r="E28" s="143"/>
      <c r="F28" s="143"/>
      <c r="G28" s="122"/>
      <c r="H28" s="122"/>
      <c r="I28" s="122"/>
    </row>
    <row r="29" spans="1:9" s="48" customFormat="1" hidden="1" x14ac:dyDescent="0.2">
      <c r="A29" s="143"/>
      <c r="B29" s="144"/>
      <c r="C29" s="145"/>
      <c r="D29" s="146"/>
      <c r="E29" s="143"/>
      <c r="F29" s="143"/>
      <c r="G29" s="122"/>
      <c r="H29" s="122"/>
      <c r="I29" s="122"/>
    </row>
    <row r="30" spans="1:9" s="48" customFormat="1" hidden="1" x14ac:dyDescent="0.2">
      <c r="A30" s="143"/>
      <c r="B30" s="144"/>
      <c r="C30" s="145"/>
      <c r="D30" s="146"/>
      <c r="E30" s="143"/>
      <c r="F30" s="143"/>
      <c r="G30" s="122"/>
      <c r="H30" s="122"/>
      <c r="I30" s="122"/>
    </row>
    <row r="31" spans="1:9" s="48" customFormat="1" hidden="1" x14ac:dyDescent="0.2">
      <c r="A31" s="143"/>
      <c r="B31" s="144"/>
      <c r="C31" s="145"/>
      <c r="D31" s="146"/>
      <c r="E31" s="143"/>
      <c r="F31" s="143"/>
      <c r="G31" s="122"/>
      <c r="H31" s="122"/>
      <c r="I31" s="122"/>
    </row>
    <row r="32" spans="1:9" s="48" customFormat="1" hidden="1" x14ac:dyDescent="0.2">
      <c r="A32" s="143"/>
      <c r="B32" s="144"/>
      <c r="C32" s="145"/>
      <c r="D32" s="146"/>
      <c r="E32" s="143"/>
      <c r="F32" s="143"/>
      <c r="G32" s="122"/>
      <c r="H32" s="122"/>
      <c r="I32" s="122"/>
    </row>
    <row r="33" spans="1:9" s="48" customFormat="1" hidden="1" x14ac:dyDescent="0.2">
      <c r="A33" s="143"/>
      <c r="B33" s="144"/>
      <c r="C33" s="145"/>
      <c r="D33" s="146"/>
      <c r="E33" s="143"/>
      <c r="F33" s="143"/>
      <c r="G33" s="122"/>
      <c r="H33" s="122"/>
      <c r="I33" s="122"/>
    </row>
    <row r="34" spans="1:9" s="48" customFormat="1" hidden="1" x14ac:dyDescent="0.2">
      <c r="A34" s="143"/>
      <c r="B34" s="144"/>
      <c r="C34" s="145"/>
      <c r="D34" s="146"/>
      <c r="E34" s="143"/>
      <c r="F34" s="143"/>
      <c r="G34" s="122"/>
      <c r="H34" s="122"/>
      <c r="I34" s="122"/>
    </row>
    <row r="35" spans="1:9" s="48" customFormat="1" hidden="1" x14ac:dyDescent="0.2">
      <c r="A35" s="143"/>
      <c r="B35" s="144"/>
      <c r="C35" s="145"/>
      <c r="D35" s="146"/>
      <c r="E35" s="143"/>
      <c r="F35" s="143"/>
      <c r="G35" s="122"/>
      <c r="H35" s="122"/>
      <c r="I35" s="122"/>
    </row>
    <row r="36" spans="1:9" s="48" customFormat="1" hidden="1" x14ac:dyDescent="0.2">
      <c r="A36" s="143"/>
      <c r="B36" s="144"/>
      <c r="C36" s="145"/>
      <c r="D36" s="146"/>
      <c r="E36" s="143"/>
      <c r="F36" s="143"/>
      <c r="G36" s="122"/>
      <c r="H36" s="122"/>
      <c r="I36" s="122"/>
    </row>
    <row r="37" spans="1:9" s="48" customFormat="1" hidden="1" x14ac:dyDescent="0.2">
      <c r="A37" s="143"/>
      <c r="B37" s="144"/>
      <c r="C37" s="145"/>
      <c r="D37" s="146"/>
      <c r="E37" s="143"/>
      <c r="F37" s="143"/>
      <c r="G37" s="122"/>
      <c r="H37" s="122"/>
      <c r="I37" s="122"/>
    </row>
    <row r="38" spans="1:9" s="48" customFormat="1" hidden="1" x14ac:dyDescent="0.2">
      <c r="A38" s="143"/>
      <c r="B38" s="144"/>
      <c r="C38" s="145"/>
      <c r="D38" s="146"/>
      <c r="E38" s="143"/>
      <c r="F38" s="143"/>
      <c r="G38" s="122"/>
      <c r="H38" s="122"/>
      <c r="I38" s="122"/>
    </row>
    <row r="39" spans="1:9" s="48" customFormat="1" hidden="1" x14ac:dyDescent="0.2">
      <c r="A39" s="143"/>
      <c r="B39" s="144"/>
      <c r="C39" s="145"/>
      <c r="D39" s="146"/>
      <c r="E39" s="143"/>
      <c r="F39" s="143"/>
      <c r="G39" s="122"/>
      <c r="H39" s="122"/>
      <c r="I39" s="122"/>
    </row>
    <row r="40" spans="1:9" s="48" customFormat="1" hidden="1" x14ac:dyDescent="0.2">
      <c r="A40" s="143"/>
      <c r="B40" s="144"/>
      <c r="C40" s="145"/>
      <c r="D40" s="146"/>
      <c r="E40" s="143"/>
      <c r="F40" s="143"/>
      <c r="G40" s="122"/>
      <c r="H40" s="122"/>
      <c r="I40" s="122"/>
    </row>
    <row r="41" spans="1:9" s="48" customFormat="1" hidden="1" x14ac:dyDescent="0.2">
      <c r="A41" s="143"/>
      <c r="B41" s="144"/>
      <c r="C41" s="145"/>
      <c r="D41" s="146"/>
      <c r="E41" s="143"/>
      <c r="F41" s="143"/>
      <c r="G41" s="122"/>
      <c r="H41" s="122"/>
      <c r="I41" s="122"/>
    </row>
    <row r="42" spans="1:9" s="48" customFormat="1" hidden="1" x14ac:dyDescent="0.2">
      <c r="A42" s="143"/>
      <c r="B42" s="144"/>
      <c r="C42" s="145"/>
      <c r="D42" s="146"/>
      <c r="E42" s="143"/>
      <c r="F42" s="143"/>
      <c r="G42" s="122"/>
      <c r="H42" s="122"/>
      <c r="I42" s="122"/>
    </row>
    <row r="43" spans="1:9" s="48" customFormat="1" hidden="1" x14ac:dyDescent="0.2">
      <c r="A43" s="143"/>
      <c r="B43" s="144"/>
      <c r="C43" s="145"/>
      <c r="D43" s="146"/>
      <c r="E43" s="143"/>
      <c r="F43" s="143"/>
      <c r="G43" s="122"/>
      <c r="H43" s="122"/>
      <c r="I43" s="122"/>
    </row>
    <row r="44" spans="1:9" s="48" customFormat="1" hidden="1" x14ac:dyDescent="0.2">
      <c r="A44" s="143"/>
      <c r="B44" s="144"/>
      <c r="C44" s="145"/>
      <c r="D44" s="146"/>
      <c r="E44" s="143"/>
      <c r="F44" s="143"/>
      <c r="G44" s="122"/>
      <c r="H44" s="122"/>
      <c r="I44" s="122"/>
    </row>
    <row r="45" spans="1:9" s="48" customFormat="1" hidden="1" x14ac:dyDescent="0.2">
      <c r="A45" s="143"/>
      <c r="B45" s="144"/>
      <c r="C45" s="145"/>
      <c r="D45" s="146"/>
      <c r="E45" s="143"/>
      <c r="F45" s="143"/>
      <c r="G45" s="122"/>
      <c r="H45" s="122"/>
      <c r="I45" s="122"/>
    </row>
    <row r="46" spans="1:9" s="48" customFormat="1" hidden="1" x14ac:dyDescent="0.2">
      <c r="A46" s="143"/>
      <c r="B46" s="144"/>
      <c r="C46" s="145"/>
      <c r="D46" s="146"/>
      <c r="E46" s="143"/>
      <c r="F46" s="143"/>
      <c r="G46" s="122"/>
      <c r="H46" s="122"/>
      <c r="I46" s="122"/>
    </row>
    <row r="47" spans="1:9" s="48" customFormat="1" hidden="1" x14ac:dyDescent="0.2">
      <c r="A47" s="143"/>
      <c r="B47" s="144"/>
      <c r="C47" s="145"/>
      <c r="D47" s="146"/>
      <c r="E47" s="143"/>
      <c r="F47" s="143"/>
      <c r="G47" s="122"/>
      <c r="H47" s="122"/>
      <c r="I47" s="122"/>
    </row>
    <row r="48" spans="1:9" s="48" customFormat="1" hidden="1" x14ac:dyDescent="0.2">
      <c r="A48" s="143"/>
      <c r="B48" s="144"/>
      <c r="C48" s="145"/>
      <c r="D48" s="146"/>
      <c r="E48" s="143"/>
      <c r="F48" s="143"/>
      <c r="G48" s="122"/>
      <c r="H48" s="122"/>
      <c r="I48" s="122"/>
    </row>
    <row r="49" spans="1:9" s="48" customFormat="1" hidden="1" x14ac:dyDescent="0.2">
      <c r="A49" s="143"/>
      <c r="B49" s="144"/>
      <c r="C49" s="145"/>
      <c r="D49" s="146"/>
      <c r="E49" s="143"/>
      <c r="F49" s="143"/>
      <c r="G49" s="122"/>
      <c r="H49" s="122"/>
      <c r="I49" s="122"/>
    </row>
    <row r="50" spans="1:9" s="48" customFormat="1" hidden="1" x14ac:dyDescent="0.2">
      <c r="A50" s="143"/>
      <c r="B50" s="144"/>
      <c r="C50" s="145"/>
      <c r="D50" s="146"/>
      <c r="E50" s="143"/>
      <c r="F50" s="143"/>
      <c r="G50" s="122"/>
      <c r="H50" s="122"/>
      <c r="I50" s="122"/>
    </row>
    <row r="51" spans="1:9" s="48" customFormat="1" hidden="1" x14ac:dyDescent="0.2">
      <c r="A51" s="143"/>
      <c r="B51" s="144"/>
      <c r="C51" s="145"/>
      <c r="D51" s="146"/>
      <c r="E51" s="143"/>
      <c r="F51" s="143"/>
      <c r="G51" s="122"/>
      <c r="H51" s="122"/>
      <c r="I51" s="122"/>
    </row>
    <row r="52" spans="1:9" s="48" customFormat="1" hidden="1" x14ac:dyDescent="0.2">
      <c r="A52" s="143"/>
      <c r="B52" s="144"/>
      <c r="C52" s="145"/>
      <c r="D52" s="146"/>
      <c r="E52" s="143"/>
      <c r="F52" s="143"/>
      <c r="G52" s="122"/>
      <c r="H52" s="122"/>
      <c r="I52" s="122"/>
    </row>
    <row r="53" spans="1:9" s="48" customFormat="1" hidden="1" x14ac:dyDescent="0.2">
      <c r="A53" s="143"/>
      <c r="B53" s="144"/>
      <c r="C53" s="145"/>
      <c r="D53" s="146"/>
      <c r="E53" s="143"/>
      <c r="F53" s="143"/>
      <c r="G53" s="122"/>
      <c r="H53" s="122"/>
      <c r="I53" s="122"/>
    </row>
    <row r="54" spans="1:9" s="48" customFormat="1" hidden="1" x14ac:dyDescent="0.2">
      <c r="A54" s="143"/>
      <c r="B54" s="144"/>
      <c r="C54" s="145"/>
      <c r="D54" s="146"/>
      <c r="E54" s="143"/>
      <c r="F54" s="143"/>
      <c r="G54" s="122"/>
      <c r="H54" s="122"/>
      <c r="I54" s="122"/>
    </row>
    <row r="55" spans="1:9" s="48" customFormat="1" hidden="1" x14ac:dyDescent="0.2">
      <c r="A55" s="143"/>
      <c r="B55" s="144"/>
      <c r="C55" s="145"/>
      <c r="D55" s="146"/>
      <c r="E55" s="143"/>
      <c r="F55" s="143"/>
      <c r="G55" s="122"/>
      <c r="H55" s="122"/>
      <c r="I55" s="122"/>
    </row>
    <row r="56" spans="1:9" s="48" customFormat="1" hidden="1" x14ac:dyDescent="0.2">
      <c r="A56" s="143"/>
      <c r="B56" s="144"/>
      <c r="C56" s="145"/>
      <c r="D56" s="146"/>
      <c r="E56" s="143"/>
      <c r="F56" s="143"/>
      <c r="G56" s="122"/>
      <c r="H56" s="122"/>
      <c r="I56" s="122"/>
    </row>
    <row r="57" spans="1:9" s="48" customFormat="1" hidden="1" x14ac:dyDescent="0.2">
      <c r="A57" s="143"/>
      <c r="B57" s="144"/>
      <c r="C57" s="145"/>
      <c r="D57" s="146"/>
      <c r="E57" s="143"/>
      <c r="F57" s="143"/>
      <c r="G57" s="122"/>
      <c r="H57" s="122"/>
      <c r="I57" s="122"/>
    </row>
    <row r="58" spans="1:9" s="48" customFormat="1" hidden="1" x14ac:dyDescent="0.2">
      <c r="A58" s="143"/>
      <c r="B58" s="144"/>
      <c r="C58" s="145"/>
      <c r="D58" s="146"/>
      <c r="E58" s="143"/>
      <c r="F58" s="143"/>
      <c r="G58" s="122"/>
      <c r="H58" s="122"/>
      <c r="I58" s="122"/>
    </row>
    <row r="59" spans="1:9" s="48" customFormat="1" hidden="1" x14ac:dyDescent="0.2">
      <c r="A59" s="143"/>
      <c r="B59" s="144"/>
      <c r="C59" s="145"/>
      <c r="D59" s="146"/>
      <c r="E59" s="143"/>
      <c r="F59" s="143"/>
      <c r="G59" s="122"/>
      <c r="H59" s="122"/>
      <c r="I59" s="122"/>
    </row>
    <row r="60" spans="1:9" s="48" customFormat="1" hidden="1" x14ac:dyDescent="0.2">
      <c r="A60" s="143"/>
      <c r="B60" s="144"/>
      <c r="C60" s="145"/>
      <c r="D60" s="146"/>
      <c r="E60" s="143"/>
      <c r="F60" s="143"/>
      <c r="G60" s="122"/>
      <c r="H60" s="122"/>
      <c r="I60" s="122"/>
    </row>
    <row r="61" spans="1:9" s="48" customFormat="1" hidden="1" x14ac:dyDescent="0.2">
      <c r="A61" s="143"/>
      <c r="B61" s="144"/>
      <c r="C61" s="145"/>
      <c r="D61" s="146"/>
      <c r="E61" s="143"/>
      <c r="F61" s="143"/>
      <c r="G61" s="122"/>
      <c r="H61" s="122"/>
      <c r="I61" s="122"/>
    </row>
    <row r="62" spans="1:9" s="48" customFormat="1" hidden="1" x14ac:dyDescent="0.2">
      <c r="A62" s="143"/>
      <c r="B62" s="144"/>
      <c r="C62" s="145"/>
      <c r="D62" s="146"/>
      <c r="E62" s="143"/>
      <c r="F62" s="143"/>
      <c r="G62" s="122"/>
      <c r="H62" s="122"/>
      <c r="I62" s="122"/>
    </row>
    <row r="63" spans="1:9" s="48" customFormat="1" hidden="1" x14ac:dyDescent="0.2">
      <c r="A63" s="143"/>
      <c r="B63" s="144"/>
      <c r="C63" s="145"/>
      <c r="D63" s="146"/>
      <c r="E63" s="143"/>
      <c r="F63" s="143"/>
      <c r="G63" s="122"/>
      <c r="H63" s="122"/>
      <c r="I63" s="122"/>
    </row>
    <row r="64" spans="1:9" s="48" customFormat="1" hidden="1" x14ac:dyDescent="0.2">
      <c r="A64" s="143"/>
      <c r="B64" s="144"/>
      <c r="C64" s="145"/>
      <c r="D64" s="146"/>
      <c r="E64" s="143"/>
      <c r="F64" s="143"/>
      <c r="G64" s="122"/>
      <c r="H64" s="122"/>
      <c r="I64" s="122"/>
    </row>
    <row r="65" spans="1:9" s="48" customFormat="1" hidden="1" x14ac:dyDescent="0.2">
      <c r="A65" s="143"/>
      <c r="B65" s="144"/>
      <c r="C65" s="145"/>
      <c r="D65" s="146"/>
      <c r="E65" s="143"/>
      <c r="F65" s="143"/>
      <c r="G65" s="122"/>
      <c r="H65" s="122"/>
      <c r="I65" s="122"/>
    </row>
    <row r="66" spans="1:9" s="48" customFormat="1" hidden="1" x14ac:dyDescent="0.2">
      <c r="A66" s="143"/>
      <c r="B66" s="144"/>
      <c r="C66" s="145"/>
      <c r="D66" s="146"/>
      <c r="E66" s="143"/>
      <c r="F66" s="143"/>
      <c r="G66" s="122"/>
      <c r="H66" s="122"/>
      <c r="I66" s="122"/>
    </row>
    <row r="67" spans="1:9" s="48" customFormat="1" hidden="1" x14ac:dyDescent="0.2">
      <c r="A67" s="143"/>
      <c r="B67" s="144"/>
      <c r="C67" s="145"/>
      <c r="D67" s="146"/>
      <c r="E67" s="143"/>
      <c r="F67" s="143"/>
      <c r="G67" s="122"/>
      <c r="H67" s="122"/>
      <c r="I67" s="122"/>
    </row>
    <row r="68" spans="1:9" s="48" customFormat="1" hidden="1" x14ac:dyDescent="0.2">
      <c r="A68" s="143"/>
      <c r="B68" s="144"/>
      <c r="C68" s="145"/>
      <c r="D68" s="146"/>
      <c r="E68" s="143"/>
      <c r="F68" s="143"/>
      <c r="G68" s="122"/>
      <c r="H68" s="122"/>
      <c r="I68" s="122"/>
    </row>
    <row r="69" spans="1:9" s="48" customFormat="1" hidden="1" x14ac:dyDescent="0.2">
      <c r="A69" s="143"/>
      <c r="B69" s="144"/>
      <c r="C69" s="145"/>
      <c r="D69" s="146"/>
      <c r="E69" s="143"/>
      <c r="F69" s="143"/>
      <c r="G69" s="122"/>
      <c r="H69" s="122"/>
      <c r="I69" s="122"/>
    </row>
    <row r="70" spans="1:9" s="48" customFormat="1" hidden="1" x14ac:dyDescent="0.2">
      <c r="A70" s="143"/>
      <c r="B70" s="144"/>
      <c r="C70" s="145"/>
      <c r="D70" s="146"/>
      <c r="E70" s="143"/>
      <c r="F70" s="143"/>
      <c r="G70" s="122"/>
      <c r="H70" s="122"/>
      <c r="I70" s="122"/>
    </row>
    <row r="71" spans="1:9" s="48" customFormat="1" hidden="1" x14ac:dyDescent="0.2">
      <c r="A71" s="143"/>
      <c r="B71" s="144"/>
      <c r="C71" s="145"/>
      <c r="D71" s="146"/>
      <c r="E71" s="143"/>
      <c r="F71" s="143"/>
      <c r="G71" s="122"/>
      <c r="H71" s="122"/>
      <c r="I71" s="122"/>
    </row>
    <row r="72" spans="1:9" s="48" customFormat="1" hidden="1" x14ac:dyDescent="0.2">
      <c r="A72" s="143"/>
      <c r="B72" s="144"/>
      <c r="C72" s="145"/>
      <c r="D72" s="146"/>
      <c r="E72" s="143"/>
      <c r="F72" s="143"/>
      <c r="G72" s="122"/>
      <c r="H72" s="122"/>
      <c r="I72" s="122"/>
    </row>
    <row r="73" spans="1:9" s="48" customFormat="1" hidden="1" x14ac:dyDescent="0.2">
      <c r="A73" s="143"/>
      <c r="B73" s="144"/>
      <c r="C73" s="145"/>
      <c r="D73" s="146"/>
      <c r="E73" s="143"/>
      <c r="F73" s="143"/>
      <c r="G73" s="122"/>
      <c r="H73" s="122"/>
      <c r="I73" s="122"/>
    </row>
    <row r="74" spans="1:9" s="48" customFormat="1" hidden="1" x14ac:dyDescent="0.2">
      <c r="A74" s="143"/>
      <c r="B74" s="144"/>
      <c r="C74" s="145"/>
      <c r="D74" s="146"/>
      <c r="E74" s="143"/>
      <c r="F74" s="143"/>
      <c r="G74" s="122"/>
      <c r="H74" s="122"/>
      <c r="I74" s="122"/>
    </row>
    <row r="75" spans="1:9" s="48" customFormat="1" hidden="1" x14ac:dyDescent="0.2">
      <c r="A75" s="143"/>
      <c r="B75" s="144"/>
      <c r="C75" s="145"/>
      <c r="D75" s="146"/>
      <c r="E75" s="143"/>
      <c r="F75" s="143"/>
      <c r="G75" s="122"/>
      <c r="H75" s="122"/>
      <c r="I75" s="122"/>
    </row>
    <row r="76" spans="1:9" s="48" customFormat="1" hidden="1" x14ac:dyDescent="0.2">
      <c r="A76" s="143"/>
      <c r="B76" s="144"/>
      <c r="C76" s="145"/>
      <c r="D76" s="146"/>
      <c r="E76" s="143"/>
      <c r="F76" s="143"/>
      <c r="G76" s="122"/>
      <c r="H76" s="122"/>
      <c r="I76" s="122"/>
    </row>
    <row r="77" spans="1:9" s="48" customFormat="1" hidden="1" x14ac:dyDescent="0.2">
      <c r="A77" s="143"/>
      <c r="B77" s="144"/>
      <c r="C77" s="145"/>
      <c r="D77" s="146"/>
      <c r="E77" s="143"/>
      <c r="F77" s="143"/>
      <c r="G77" s="122"/>
      <c r="H77" s="122"/>
      <c r="I77" s="122"/>
    </row>
    <row r="78" spans="1:9" s="48" customFormat="1" hidden="1" x14ac:dyDescent="0.2">
      <c r="A78" s="143"/>
      <c r="B78" s="144"/>
      <c r="C78" s="145"/>
      <c r="D78" s="146"/>
      <c r="E78" s="143"/>
      <c r="F78" s="143"/>
      <c r="G78" s="122"/>
      <c r="H78" s="122"/>
      <c r="I78" s="122"/>
    </row>
    <row r="79" spans="1:9" s="48" customFormat="1" hidden="1" x14ac:dyDescent="0.2">
      <c r="A79" s="143"/>
      <c r="B79" s="144"/>
      <c r="C79" s="145"/>
      <c r="D79" s="146"/>
      <c r="E79" s="143"/>
      <c r="F79" s="143"/>
      <c r="G79" s="122"/>
      <c r="H79" s="122"/>
      <c r="I79" s="122"/>
    </row>
    <row r="80" spans="1:9" s="48" customFormat="1" hidden="1" x14ac:dyDescent="0.2">
      <c r="A80" s="143"/>
      <c r="B80" s="144"/>
      <c r="C80" s="145"/>
      <c r="D80" s="146"/>
      <c r="E80" s="143"/>
      <c r="F80" s="143"/>
      <c r="G80" s="122"/>
      <c r="H80" s="122"/>
      <c r="I80" s="122"/>
    </row>
    <row r="81" spans="1:9" s="48" customFormat="1" hidden="1" x14ac:dyDescent="0.2">
      <c r="A81" s="143"/>
      <c r="B81" s="144"/>
      <c r="C81" s="145"/>
      <c r="D81" s="146"/>
      <c r="E81" s="143"/>
      <c r="F81" s="143"/>
      <c r="G81" s="122"/>
      <c r="H81" s="122"/>
      <c r="I81" s="122"/>
    </row>
    <row r="82" spans="1:9" s="48" customFormat="1" hidden="1" x14ac:dyDescent="0.2">
      <c r="A82" s="143"/>
      <c r="B82" s="144"/>
      <c r="C82" s="145"/>
      <c r="D82" s="146"/>
      <c r="E82" s="143"/>
      <c r="F82" s="143"/>
      <c r="G82" s="122"/>
      <c r="H82" s="122"/>
      <c r="I82" s="122"/>
    </row>
    <row r="83" spans="1:9" s="48" customFormat="1" hidden="1" x14ac:dyDescent="0.2">
      <c r="A83" s="143"/>
      <c r="B83" s="144"/>
      <c r="C83" s="145"/>
      <c r="D83" s="146"/>
      <c r="E83" s="143"/>
      <c r="F83" s="143"/>
      <c r="G83" s="122"/>
      <c r="H83" s="122"/>
      <c r="I83" s="122"/>
    </row>
    <row r="84" spans="1:9" s="48" customFormat="1" hidden="1" x14ac:dyDescent="0.2">
      <c r="A84" s="143"/>
      <c r="B84" s="144"/>
      <c r="C84" s="145"/>
      <c r="D84" s="146"/>
      <c r="E84" s="143"/>
      <c r="F84" s="143"/>
      <c r="G84" s="122"/>
      <c r="H84" s="122"/>
      <c r="I84" s="122"/>
    </row>
    <row r="85" spans="1:9" s="48" customFormat="1" hidden="1" x14ac:dyDescent="0.2">
      <c r="A85" s="143"/>
      <c r="B85" s="144"/>
      <c r="C85" s="145"/>
      <c r="D85" s="146"/>
      <c r="E85" s="143"/>
      <c r="F85" s="143"/>
      <c r="G85" s="122"/>
      <c r="H85" s="122"/>
      <c r="I85" s="122"/>
    </row>
    <row r="86" spans="1:9" s="48" customFormat="1" hidden="1" x14ac:dyDescent="0.2">
      <c r="A86" s="143"/>
      <c r="B86" s="144"/>
      <c r="C86" s="145"/>
      <c r="D86" s="146"/>
      <c r="E86" s="143"/>
      <c r="F86" s="143"/>
      <c r="G86" s="122"/>
      <c r="H86" s="122"/>
      <c r="I86" s="122"/>
    </row>
    <row r="87" spans="1:9" s="48" customFormat="1" hidden="1" x14ac:dyDescent="0.2">
      <c r="A87" s="143"/>
      <c r="B87" s="144"/>
      <c r="C87" s="145"/>
      <c r="D87" s="146"/>
      <c r="E87" s="143"/>
      <c r="F87" s="143"/>
      <c r="G87" s="122"/>
      <c r="H87" s="122"/>
      <c r="I87" s="122"/>
    </row>
    <row r="88" spans="1:9" s="48" customFormat="1" hidden="1" x14ac:dyDescent="0.2">
      <c r="A88" s="143"/>
      <c r="B88" s="144"/>
      <c r="C88" s="145"/>
      <c r="D88" s="146"/>
      <c r="E88" s="143"/>
      <c r="F88" s="143"/>
      <c r="G88" s="122"/>
      <c r="H88" s="122"/>
      <c r="I88" s="122"/>
    </row>
    <row r="89" spans="1:9" s="48" customFormat="1" hidden="1" x14ac:dyDescent="0.2">
      <c r="A89" s="143"/>
      <c r="B89" s="144"/>
      <c r="C89" s="145"/>
      <c r="D89" s="146"/>
      <c r="E89" s="143"/>
      <c r="F89" s="143"/>
      <c r="G89" s="122"/>
      <c r="H89" s="122"/>
      <c r="I89" s="122"/>
    </row>
    <row r="90" spans="1:9" s="48" customFormat="1" hidden="1" x14ac:dyDescent="0.2">
      <c r="A90" s="143"/>
      <c r="B90" s="144"/>
      <c r="C90" s="145"/>
      <c r="D90" s="146"/>
      <c r="E90" s="143"/>
      <c r="F90" s="143"/>
      <c r="G90" s="122"/>
      <c r="H90" s="122"/>
      <c r="I90" s="122"/>
    </row>
    <row r="91" spans="1:9" s="48" customFormat="1" hidden="1" x14ac:dyDescent="0.2">
      <c r="A91" s="143"/>
      <c r="B91" s="144"/>
      <c r="C91" s="145"/>
      <c r="D91" s="146"/>
      <c r="E91" s="143"/>
      <c r="F91" s="143"/>
      <c r="G91" s="122"/>
      <c r="H91" s="122"/>
      <c r="I91" s="122"/>
    </row>
    <row r="92" spans="1:9" s="48" customFormat="1" hidden="1" x14ac:dyDescent="0.2">
      <c r="A92" s="143"/>
      <c r="B92" s="144"/>
      <c r="C92" s="145"/>
      <c r="D92" s="146"/>
      <c r="E92" s="143"/>
      <c r="F92" s="143"/>
      <c r="G92" s="122"/>
      <c r="H92" s="122"/>
      <c r="I92" s="122"/>
    </row>
    <row r="93" spans="1:9" s="48" customFormat="1" hidden="1" x14ac:dyDescent="0.2">
      <c r="A93" s="143"/>
      <c r="B93" s="144"/>
      <c r="C93" s="145"/>
      <c r="D93" s="146"/>
      <c r="E93" s="143"/>
      <c r="F93" s="143"/>
      <c r="G93" s="122"/>
      <c r="H93" s="122"/>
      <c r="I93" s="122"/>
    </row>
    <row r="94" spans="1:9" s="48" customFormat="1" hidden="1" x14ac:dyDescent="0.2">
      <c r="A94" s="143"/>
      <c r="B94" s="144"/>
      <c r="C94" s="145"/>
      <c r="D94" s="146"/>
      <c r="E94" s="143"/>
      <c r="F94" s="143"/>
      <c r="G94" s="122"/>
      <c r="H94" s="122"/>
      <c r="I94" s="122"/>
    </row>
    <row r="95" spans="1:9" s="48" customFormat="1" hidden="1" x14ac:dyDescent="0.2">
      <c r="A95" s="143"/>
      <c r="B95" s="144"/>
      <c r="C95" s="145"/>
      <c r="D95" s="146"/>
      <c r="E95" s="143"/>
      <c r="F95" s="143"/>
      <c r="G95" s="122"/>
      <c r="H95" s="122"/>
      <c r="I95" s="122"/>
    </row>
    <row r="96" spans="1:9" s="48" customFormat="1" hidden="1" x14ac:dyDescent="0.2">
      <c r="A96" s="143"/>
      <c r="B96" s="144"/>
      <c r="C96" s="145"/>
      <c r="D96" s="146"/>
      <c r="E96" s="143"/>
      <c r="F96" s="143"/>
      <c r="G96" s="122"/>
      <c r="H96" s="122"/>
      <c r="I96" s="122"/>
    </row>
    <row r="97" spans="1:9" s="48" customFormat="1" hidden="1" x14ac:dyDescent="0.2">
      <c r="A97" s="143"/>
      <c r="B97" s="144"/>
      <c r="C97" s="145"/>
      <c r="D97" s="146"/>
      <c r="E97" s="143"/>
      <c r="F97" s="143"/>
      <c r="G97" s="122"/>
      <c r="H97" s="122"/>
      <c r="I97" s="122"/>
    </row>
    <row r="98" spans="1:9" s="48" customFormat="1" hidden="1" x14ac:dyDescent="0.2">
      <c r="A98" s="143"/>
      <c r="B98" s="144"/>
      <c r="C98" s="145"/>
      <c r="D98" s="146"/>
      <c r="E98" s="143"/>
      <c r="F98" s="143"/>
      <c r="G98" s="122"/>
      <c r="H98" s="122"/>
      <c r="I98" s="122"/>
    </row>
    <row r="99" spans="1:9" s="48" customFormat="1" hidden="1" x14ac:dyDescent="0.2">
      <c r="A99" s="143"/>
      <c r="B99" s="144"/>
      <c r="C99" s="145"/>
      <c r="D99" s="146"/>
      <c r="E99" s="143"/>
      <c r="F99" s="143"/>
      <c r="G99" s="122"/>
      <c r="H99" s="122"/>
      <c r="I99" s="122"/>
    </row>
    <row r="100" spans="1:9" s="48" customFormat="1" hidden="1" x14ac:dyDescent="0.2">
      <c r="A100" s="143"/>
      <c r="B100" s="144"/>
      <c r="C100" s="145"/>
      <c r="D100" s="146"/>
      <c r="E100" s="143"/>
      <c r="F100" s="143"/>
      <c r="G100" s="122"/>
      <c r="H100" s="122"/>
      <c r="I100" s="122"/>
    </row>
    <row r="101" spans="1:9" s="48" customFormat="1" hidden="1" x14ac:dyDescent="0.2">
      <c r="A101" s="143"/>
      <c r="B101" s="144"/>
      <c r="C101" s="145"/>
      <c r="D101" s="146"/>
      <c r="E101" s="143"/>
      <c r="F101" s="143"/>
      <c r="G101" s="122"/>
      <c r="H101" s="122"/>
      <c r="I101" s="122"/>
    </row>
    <row r="102" spans="1:9" s="48" customFormat="1" hidden="1" x14ac:dyDescent="0.2">
      <c r="A102" s="143"/>
      <c r="B102" s="144"/>
      <c r="C102" s="145"/>
      <c r="D102" s="146"/>
      <c r="E102" s="143"/>
      <c r="F102" s="143"/>
      <c r="G102" s="122"/>
      <c r="H102" s="122"/>
      <c r="I102" s="122"/>
    </row>
    <row r="103" spans="1:9" s="48" customFormat="1" hidden="1" x14ac:dyDescent="0.2">
      <c r="A103" s="143"/>
      <c r="B103" s="144"/>
      <c r="C103" s="145"/>
      <c r="D103" s="146"/>
      <c r="E103" s="143"/>
      <c r="F103" s="143"/>
      <c r="G103" s="122"/>
      <c r="H103" s="122"/>
      <c r="I103" s="122"/>
    </row>
    <row r="104" spans="1:9" s="48" customFormat="1" hidden="1" x14ac:dyDescent="0.2">
      <c r="A104" s="143"/>
      <c r="B104" s="144"/>
      <c r="C104" s="145"/>
      <c r="D104" s="146"/>
      <c r="E104" s="143"/>
      <c r="F104" s="143"/>
      <c r="G104" s="122"/>
      <c r="H104" s="122"/>
      <c r="I104" s="122"/>
    </row>
    <row r="105" spans="1:9" s="48" customFormat="1" hidden="1" x14ac:dyDescent="0.2">
      <c r="A105" s="143"/>
      <c r="B105" s="144"/>
      <c r="C105" s="145"/>
      <c r="D105" s="146"/>
      <c r="E105" s="143"/>
      <c r="F105" s="143"/>
      <c r="G105" s="122"/>
      <c r="H105" s="122"/>
      <c r="I105" s="122"/>
    </row>
    <row r="106" spans="1:9" s="48" customFormat="1" hidden="1" x14ac:dyDescent="0.2">
      <c r="A106" s="143"/>
      <c r="B106" s="144"/>
      <c r="C106" s="145"/>
      <c r="D106" s="146"/>
      <c r="E106" s="143"/>
      <c r="F106" s="143"/>
      <c r="G106" s="122"/>
      <c r="H106" s="122"/>
      <c r="I106" s="122"/>
    </row>
    <row r="107" spans="1:9" s="48" customFormat="1" hidden="1" x14ac:dyDescent="0.2">
      <c r="A107" s="143"/>
      <c r="B107" s="144"/>
      <c r="C107" s="145"/>
      <c r="D107" s="146"/>
      <c r="E107" s="143"/>
      <c r="F107" s="143"/>
      <c r="G107" s="122"/>
      <c r="H107" s="122"/>
      <c r="I107" s="122"/>
    </row>
    <row r="108" spans="1:9" s="48" customFormat="1" hidden="1" x14ac:dyDescent="0.2">
      <c r="A108" s="143"/>
      <c r="B108" s="144"/>
      <c r="C108" s="145"/>
      <c r="D108" s="146"/>
      <c r="E108" s="143"/>
      <c r="F108" s="143"/>
      <c r="G108" s="122"/>
      <c r="H108" s="122"/>
      <c r="I108" s="122"/>
    </row>
    <row r="109" spans="1:9" s="48" customFormat="1" hidden="1" x14ac:dyDescent="0.2">
      <c r="A109" s="143"/>
      <c r="B109" s="144"/>
      <c r="C109" s="145"/>
      <c r="D109" s="146"/>
      <c r="E109" s="143"/>
      <c r="F109" s="143"/>
      <c r="G109" s="122"/>
      <c r="H109" s="122"/>
      <c r="I109" s="122"/>
    </row>
    <row r="110" spans="1:9" s="48" customFormat="1" hidden="1" x14ac:dyDescent="0.2">
      <c r="A110" s="143"/>
      <c r="B110" s="144"/>
      <c r="C110" s="145"/>
      <c r="D110" s="146"/>
      <c r="E110" s="143"/>
      <c r="F110" s="143"/>
      <c r="G110" s="122"/>
      <c r="H110" s="122"/>
      <c r="I110" s="122"/>
    </row>
    <row r="111" spans="1:9" s="48" customFormat="1" hidden="1" x14ac:dyDescent="0.2">
      <c r="A111" s="143"/>
      <c r="B111" s="144"/>
      <c r="C111" s="145"/>
      <c r="D111" s="146"/>
      <c r="E111" s="143"/>
      <c r="F111" s="143"/>
      <c r="G111" s="122"/>
      <c r="H111" s="122"/>
      <c r="I111" s="122"/>
    </row>
    <row r="112" spans="1:9" s="48" customFormat="1" hidden="1" x14ac:dyDescent="0.2">
      <c r="A112" s="143"/>
      <c r="B112" s="144"/>
      <c r="C112" s="145"/>
      <c r="D112" s="146"/>
      <c r="E112" s="143"/>
      <c r="F112" s="143"/>
      <c r="G112" s="122"/>
      <c r="H112" s="122"/>
      <c r="I112" s="122"/>
    </row>
    <row r="113" spans="1:9" s="48" customFormat="1" hidden="1" x14ac:dyDescent="0.2">
      <c r="A113" s="143"/>
      <c r="B113" s="144"/>
      <c r="C113" s="145"/>
      <c r="D113" s="146"/>
      <c r="E113" s="143"/>
      <c r="F113" s="143"/>
      <c r="G113" s="122"/>
      <c r="H113" s="122"/>
      <c r="I113" s="122"/>
    </row>
    <row r="114" spans="1:9" s="48" customFormat="1" hidden="1" x14ac:dyDescent="0.2">
      <c r="A114" s="143"/>
      <c r="B114" s="144"/>
      <c r="C114" s="145"/>
      <c r="D114" s="146"/>
      <c r="E114" s="143"/>
      <c r="F114" s="143"/>
      <c r="G114" s="122"/>
      <c r="H114" s="122"/>
      <c r="I114" s="122"/>
    </row>
    <row r="115" spans="1:9" s="48" customFormat="1" hidden="1" x14ac:dyDescent="0.2">
      <c r="A115" s="143"/>
      <c r="B115" s="144"/>
      <c r="C115" s="145"/>
      <c r="D115" s="146"/>
      <c r="E115" s="143"/>
      <c r="F115" s="143"/>
      <c r="G115" s="122"/>
      <c r="H115" s="122"/>
      <c r="I115" s="122"/>
    </row>
    <row r="116" spans="1:9" s="48" customFormat="1" hidden="1" x14ac:dyDescent="0.2">
      <c r="A116" s="143"/>
      <c r="B116" s="144"/>
      <c r="C116" s="145"/>
      <c r="D116" s="146"/>
      <c r="E116" s="143"/>
      <c r="F116" s="143"/>
      <c r="G116" s="122"/>
      <c r="H116" s="122"/>
      <c r="I116" s="122"/>
    </row>
    <row r="117" spans="1:9" s="48" customFormat="1" hidden="1" x14ac:dyDescent="0.2">
      <c r="A117" s="143"/>
      <c r="B117" s="144"/>
      <c r="C117" s="145"/>
      <c r="D117" s="146"/>
      <c r="E117" s="143"/>
      <c r="F117" s="143"/>
      <c r="G117" s="122"/>
      <c r="H117" s="122"/>
      <c r="I117" s="122"/>
    </row>
    <row r="118" spans="1:9" s="48" customFormat="1" hidden="1" x14ac:dyDescent="0.2">
      <c r="A118" s="143"/>
      <c r="B118" s="144"/>
      <c r="C118" s="145"/>
      <c r="D118" s="146"/>
      <c r="E118" s="143"/>
      <c r="F118" s="143"/>
      <c r="G118" s="122"/>
      <c r="H118" s="122"/>
      <c r="I118" s="122"/>
    </row>
    <row r="119" spans="1:9" s="48" customFormat="1" hidden="1" x14ac:dyDescent="0.2">
      <c r="A119" s="143"/>
      <c r="B119" s="144"/>
      <c r="C119" s="145"/>
      <c r="D119" s="146"/>
      <c r="E119" s="143"/>
      <c r="F119" s="143"/>
      <c r="G119" s="122"/>
      <c r="H119" s="122"/>
      <c r="I119" s="122"/>
    </row>
    <row r="120" spans="1:9" s="48" customFormat="1" hidden="1" x14ac:dyDescent="0.2">
      <c r="A120" s="143"/>
      <c r="B120" s="144"/>
      <c r="C120" s="145"/>
      <c r="D120" s="146"/>
      <c r="E120" s="143"/>
      <c r="F120" s="143"/>
      <c r="G120" s="122"/>
      <c r="H120" s="122"/>
      <c r="I120" s="122"/>
    </row>
    <row r="121" spans="1:9" s="48" customFormat="1" hidden="1" x14ac:dyDescent="0.2">
      <c r="A121" s="143"/>
      <c r="B121" s="144"/>
      <c r="C121" s="145"/>
      <c r="D121" s="146"/>
      <c r="E121" s="143"/>
      <c r="F121" s="143"/>
      <c r="G121" s="122"/>
      <c r="H121" s="122"/>
      <c r="I121" s="122"/>
    </row>
    <row r="122" spans="1:9" s="48" customFormat="1" hidden="1" x14ac:dyDescent="0.2">
      <c r="A122" s="143"/>
      <c r="B122" s="144"/>
      <c r="C122" s="145"/>
      <c r="D122" s="146"/>
      <c r="E122" s="143"/>
      <c r="F122" s="143"/>
      <c r="G122" s="122"/>
      <c r="H122" s="122"/>
      <c r="I122" s="122"/>
    </row>
    <row r="123" spans="1:9" s="48" customFormat="1" hidden="1" x14ac:dyDescent="0.2">
      <c r="A123" s="143"/>
      <c r="B123" s="144"/>
      <c r="C123" s="145"/>
      <c r="D123" s="146"/>
      <c r="E123" s="143"/>
      <c r="F123" s="143"/>
      <c r="G123" s="122"/>
      <c r="H123" s="122"/>
      <c r="I123" s="122"/>
    </row>
    <row r="124" spans="1:9" s="48" customFormat="1" hidden="1" x14ac:dyDescent="0.2">
      <c r="A124" s="143"/>
      <c r="B124" s="144"/>
      <c r="C124" s="145"/>
      <c r="D124" s="146"/>
      <c r="E124" s="143"/>
      <c r="F124" s="143"/>
      <c r="G124" s="122"/>
      <c r="H124" s="122"/>
      <c r="I124" s="122"/>
    </row>
    <row r="125" spans="1:9" s="48" customFormat="1" hidden="1" x14ac:dyDescent="0.2">
      <c r="A125" s="143"/>
      <c r="B125" s="144"/>
      <c r="C125" s="145"/>
      <c r="D125" s="146"/>
      <c r="E125" s="143"/>
      <c r="F125" s="143"/>
      <c r="G125" s="122"/>
      <c r="H125" s="122"/>
      <c r="I125" s="122"/>
    </row>
    <row r="126" spans="1:9" s="48" customFormat="1" hidden="1" x14ac:dyDescent="0.2">
      <c r="A126" s="143"/>
      <c r="B126" s="144"/>
      <c r="C126" s="145"/>
      <c r="D126" s="146"/>
      <c r="E126" s="143"/>
      <c r="F126" s="143"/>
      <c r="G126" s="122"/>
      <c r="H126" s="122"/>
      <c r="I126" s="122"/>
    </row>
    <row r="127" spans="1:9" s="48" customFormat="1" hidden="1" x14ac:dyDescent="0.2">
      <c r="A127" s="143"/>
      <c r="B127" s="144"/>
      <c r="C127" s="145"/>
      <c r="D127" s="146"/>
      <c r="E127" s="143"/>
      <c r="F127" s="143"/>
      <c r="G127" s="122"/>
      <c r="H127" s="122"/>
      <c r="I127" s="122"/>
    </row>
    <row r="128" spans="1:9" s="48" customFormat="1" hidden="1" x14ac:dyDescent="0.2">
      <c r="A128" s="143"/>
      <c r="B128" s="144"/>
      <c r="C128" s="145"/>
      <c r="D128" s="146"/>
      <c r="E128" s="143"/>
      <c r="F128" s="143"/>
      <c r="G128" s="122"/>
      <c r="H128" s="122"/>
      <c r="I128" s="122"/>
    </row>
    <row r="129" spans="1:9" s="48" customFormat="1" hidden="1" x14ac:dyDescent="0.2">
      <c r="A129" s="143"/>
      <c r="B129" s="144"/>
      <c r="C129" s="145"/>
      <c r="D129" s="146"/>
      <c r="E129" s="143"/>
      <c r="F129" s="143"/>
      <c r="G129" s="122"/>
      <c r="H129" s="122"/>
      <c r="I129" s="122"/>
    </row>
    <row r="130" spans="1:9" s="48" customFormat="1" hidden="1" x14ac:dyDescent="0.2">
      <c r="A130" s="143"/>
      <c r="B130" s="144"/>
      <c r="C130" s="145"/>
      <c r="D130" s="146"/>
      <c r="E130" s="143"/>
      <c r="F130" s="143"/>
      <c r="G130" s="122"/>
      <c r="H130" s="122"/>
      <c r="I130" s="122"/>
    </row>
    <row r="131" spans="1:9" s="48" customFormat="1" hidden="1" x14ac:dyDescent="0.2">
      <c r="A131" s="143"/>
      <c r="B131" s="144"/>
      <c r="C131" s="145"/>
      <c r="D131" s="146"/>
      <c r="E131" s="143"/>
      <c r="F131" s="143"/>
      <c r="G131" s="122"/>
      <c r="H131" s="122"/>
      <c r="I131" s="122"/>
    </row>
    <row r="132" spans="1:9" s="48" customFormat="1" hidden="1" x14ac:dyDescent="0.2">
      <c r="A132" s="143"/>
      <c r="B132" s="144"/>
      <c r="C132" s="145"/>
      <c r="D132" s="146"/>
      <c r="E132" s="143"/>
      <c r="F132" s="143"/>
      <c r="G132" s="122"/>
      <c r="H132" s="122"/>
      <c r="I132" s="122"/>
    </row>
    <row r="133" spans="1:9" s="48" customFormat="1" hidden="1" x14ac:dyDescent="0.2">
      <c r="A133" s="143"/>
      <c r="B133" s="144"/>
      <c r="C133" s="145"/>
      <c r="D133" s="146"/>
      <c r="E133" s="143"/>
      <c r="F133" s="143"/>
      <c r="G133" s="122"/>
      <c r="H133" s="122"/>
      <c r="I133" s="122"/>
    </row>
    <row r="134" spans="1:9" s="48" customFormat="1" hidden="1" x14ac:dyDescent="0.2">
      <c r="A134" s="143"/>
      <c r="B134" s="144"/>
      <c r="C134" s="145"/>
      <c r="D134" s="146"/>
      <c r="E134" s="143"/>
      <c r="F134" s="143"/>
      <c r="G134" s="122"/>
      <c r="H134" s="122"/>
      <c r="I134" s="122"/>
    </row>
    <row r="135" spans="1:9" s="48" customFormat="1" hidden="1" x14ac:dyDescent="0.2">
      <c r="A135" s="143"/>
      <c r="B135" s="144"/>
      <c r="C135" s="145"/>
      <c r="D135" s="146"/>
      <c r="E135" s="143"/>
      <c r="F135" s="143"/>
      <c r="G135" s="122"/>
      <c r="H135" s="122"/>
      <c r="I135" s="122"/>
    </row>
    <row r="136" spans="1:9" s="48" customFormat="1" hidden="1" x14ac:dyDescent="0.2">
      <c r="A136" s="143"/>
      <c r="B136" s="144"/>
      <c r="C136" s="145"/>
      <c r="D136" s="146"/>
      <c r="E136" s="143"/>
      <c r="F136" s="143"/>
      <c r="G136" s="122"/>
      <c r="H136" s="122"/>
      <c r="I136" s="122"/>
    </row>
    <row r="137" spans="1:9" s="48" customFormat="1" hidden="1" x14ac:dyDescent="0.2">
      <c r="A137" s="143"/>
      <c r="B137" s="144"/>
      <c r="C137" s="145"/>
      <c r="D137" s="146"/>
      <c r="E137" s="143"/>
      <c r="F137" s="143"/>
      <c r="G137" s="122"/>
      <c r="H137" s="122"/>
      <c r="I137" s="122"/>
    </row>
    <row r="138" spans="1:9" s="48" customFormat="1" hidden="1" x14ac:dyDescent="0.2">
      <c r="A138" s="143"/>
      <c r="B138" s="144"/>
      <c r="C138" s="145"/>
      <c r="D138" s="146"/>
      <c r="E138" s="143"/>
      <c r="F138" s="143"/>
      <c r="G138" s="122"/>
      <c r="H138" s="122"/>
      <c r="I138" s="122"/>
    </row>
    <row r="139" spans="1:9" s="48" customFormat="1" hidden="1" x14ac:dyDescent="0.2">
      <c r="A139" s="143"/>
      <c r="B139" s="144"/>
      <c r="C139" s="145"/>
      <c r="D139" s="146"/>
      <c r="E139" s="143"/>
      <c r="F139" s="143"/>
      <c r="G139" s="122"/>
      <c r="H139" s="122"/>
      <c r="I139" s="122"/>
    </row>
    <row r="140" spans="1:9" s="48" customFormat="1" hidden="1" x14ac:dyDescent="0.2">
      <c r="A140" s="143"/>
      <c r="B140" s="144"/>
      <c r="C140" s="145"/>
      <c r="D140" s="146"/>
      <c r="E140" s="143"/>
      <c r="F140" s="143"/>
      <c r="G140" s="122"/>
      <c r="H140" s="122"/>
      <c r="I140" s="122"/>
    </row>
    <row r="141" spans="1:9" s="48" customFormat="1" hidden="1" x14ac:dyDescent="0.2">
      <c r="A141" s="143"/>
      <c r="B141" s="144"/>
      <c r="C141" s="145"/>
      <c r="D141" s="146"/>
      <c r="E141" s="143"/>
      <c r="F141" s="143"/>
      <c r="G141" s="122"/>
      <c r="H141" s="122"/>
      <c r="I141" s="122"/>
    </row>
    <row r="142" spans="1:9" s="48" customFormat="1" hidden="1" x14ac:dyDescent="0.2">
      <c r="A142" s="143"/>
      <c r="B142" s="144"/>
      <c r="C142" s="145"/>
      <c r="D142" s="146"/>
      <c r="E142" s="143"/>
      <c r="F142" s="143"/>
      <c r="G142" s="122"/>
      <c r="H142" s="122"/>
      <c r="I142" s="122"/>
    </row>
    <row r="143" spans="1:9" s="48" customFormat="1" hidden="1" x14ac:dyDescent="0.2">
      <c r="A143" s="143"/>
      <c r="B143" s="144"/>
      <c r="C143" s="145"/>
      <c r="D143" s="146"/>
      <c r="E143" s="143"/>
      <c r="F143" s="143"/>
      <c r="G143" s="122"/>
      <c r="H143" s="122"/>
      <c r="I143" s="122"/>
    </row>
    <row r="144" spans="1:9" s="48" customFormat="1" hidden="1" x14ac:dyDescent="0.2">
      <c r="A144" s="143"/>
      <c r="B144" s="144"/>
      <c r="C144" s="145"/>
      <c r="D144" s="146"/>
      <c r="E144" s="143"/>
      <c r="F144" s="143"/>
      <c r="G144" s="122"/>
      <c r="H144" s="122"/>
      <c r="I144" s="122"/>
    </row>
    <row r="145" spans="1:9" s="48" customFormat="1" hidden="1" x14ac:dyDescent="0.2">
      <c r="A145" s="143"/>
      <c r="B145" s="144"/>
      <c r="C145" s="145"/>
      <c r="D145" s="146"/>
      <c r="E145" s="143"/>
      <c r="F145" s="143"/>
      <c r="G145" s="122"/>
      <c r="H145" s="122"/>
      <c r="I145" s="122"/>
    </row>
    <row r="146" spans="1:9" s="48" customFormat="1" hidden="1" x14ac:dyDescent="0.2">
      <c r="A146" s="143"/>
      <c r="B146" s="144"/>
      <c r="C146" s="145"/>
      <c r="D146" s="146"/>
      <c r="E146" s="143"/>
      <c r="F146" s="143"/>
      <c r="G146" s="122"/>
      <c r="H146" s="122"/>
      <c r="I146" s="122"/>
    </row>
    <row r="147" spans="1:9" s="48" customFormat="1" hidden="1" x14ac:dyDescent="0.2">
      <c r="A147" s="143"/>
      <c r="B147" s="144"/>
      <c r="C147" s="145"/>
      <c r="D147" s="146"/>
      <c r="E147" s="143"/>
      <c r="F147" s="143"/>
      <c r="G147" s="122"/>
      <c r="H147" s="122"/>
      <c r="I147" s="122"/>
    </row>
    <row r="148" spans="1:9" s="48" customFormat="1" hidden="1" x14ac:dyDescent="0.2">
      <c r="A148" s="143"/>
      <c r="B148" s="144"/>
      <c r="C148" s="145"/>
      <c r="D148" s="146"/>
      <c r="E148" s="143"/>
      <c r="F148" s="143"/>
      <c r="G148" s="122"/>
      <c r="H148" s="122"/>
      <c r="I148" s="122"/>
    </row>
    <row r="149" spans="1:9" s="48" customFormat="1" hidden="1" x14ac:dyDescent="0.2">
      <c r="A149" s="143"/>
      <c r="B149" s="144"/>
      <c r="C149" s="145"/>
      <c r="D149" s="146"/>
      <c r="E149" s="143"/>
      <c r="F149" s="143"/>
      <c r="G149" s="122"/>
      <c r="H149" s="122"/>
      <c r="I149" s="122"/>
    </row>
    <row r="150" spans="1:9" s="48" customFormat="1" hidden="1" x14ac:dyDescent="0.2">
      <c r="A150" s="143"/>
      <c r="B150" s="144"/>
      <c r="C150" s="145"/>
      <c r="D150" s="146"/>
      <c r="E150" s="143"/>
      <c r="F150" s="143"/>
      <c r="G150" s="122"/>
      <c r="H150" s="122"/>
      <c r="I150" s="122"/>
    </row>
    <row r="151" spans="1:9" s="48" customFormat="1" hidden="1" x14ac:dyDescent="0.2">
      <c r="A151" s="143"/>
      <c r="B151" s="144"/>
      <c r="C151" s="145"/>
      <c r="D151" s="146"/>
      <c r="E151" s="143"/>
      <c r="F151" s="143"/>
      <c r="G151" s="122"/>
      <c r="H151" s="122"/>
      <c r="I151" s="122"/>
    </row>
    <row r="152" spans="1:9" s="48" customFormat="1" hidden="1" x14ac:dyDescent="0.2">
      <c r="A152" s="143"/>
      <c r="B152" s="144"/>
      <c r="C152" s="145"/>
      <c r="D152" s="146"/>
      <c r="E152" s="143"/>
      <c r="F152" s="143"/>
      <c r="G152" s="122"/>
      <c r="H152" s="122"/>
      <c r="I152" s="122"/>
    </row>
    <row r="153" spans="1:9" s="48" customFormat="1" hidden="1" x14ac:dyDescent="0.2">
      <c r="A153" s="143"/>
      <c r="B153" s="144"/>
      <c r="C153" s="145"/>
      <c r="D153" s="146"/>
      <c r="E153" s="143"/>
      <c r="F153" s="143"/>
      <c r="G153" s="122"/>
      <c r="H153" s="122"/>
      <c r="I153" s="122"/>
    </row>
    <row r="154" spans="1:9" s="48" customFormat="1" hidden="1" x14ac:dyDescent="0.2">
      <c r="A154" s="143"/>
      <c r="B154" s="144"/>
      <c r="C154" s="145"/>
      <c r="D154" s="146"/>
      <c r="E154" s="143"/>
      <c r="F154" s="143"/>
      <c r="G154" s="122"/>
      <c r="H154" s="122"/>
      <c r="I154" s="122"/>
    </row>
    <row r="155" spans="1:9" s="48" customFormat="1" hidden="1" x14ac:dyDescent="0.2">
      <c r="A155" s="143"/>
      <c r="B155" s="144"/>
      <c r="C155" s="145"/>
      <c r="D155" s="146"/>
      <c r="E155" s="143"/>
      <c r="F155" s="143"/>
      <c r="G155" s="122"/>
      <c r="H155" s="122"/>
      <c r="I155" s="122"/>
    </row>
    <row r="156" spans="1:9" s="48" customFormat="1" hidden="1" x14ac:dyDescent="0.2">
      <c r="A156" s="143"/>
      <c r="B156" s="144"/>
      <c r="C156" s="145"/>
      <c r="D156" s="146"/>
      <c r="E156" s="143"/>
      <c r="F156" s="143"/>
      <c r="G156" s="122"/>
      <c r="H156" s="122"/>
      <c r="I156" s="122"/>
    </row>
    <row r="157" spans="1:9" s="48" customFormat="1" hidden="1" x14ac:dyDescent="0.2">
      <c r="A157" s="143"/>
      <c r="B157" s="144"/>
      <c r="C157" s="145"/>
      <c r="D157" s="146"/>
      <c r="E157" s="143"/>
      <c r="F157" s="143"/>
      <c r="G157" s="122"/>
      <c r="H157" s="122"/>
      <c r="I157" s="122"/>
    </row>
    <row r="158" spans="1:9" s="48" customFormat="1" hidden="1" x14ac:dyDescent="0.2">
      <c r="A158" s="143"/>
      <c r="B158" s="144"/>
      <c r="C158" s="145"/>
      <c r="D158" s="146"/>
      <c r="E158" s="143"/>
      <c r="F158" s="143"/>
      <c r="G158" s="122"/>
      <c r="H158" s="122"/>
      <c r="I158" s="122"/>
    </row>
    <row r="159" spans="1:9" s="48" customFormat="1" hidden="1" x14ac:dyDescent="0.2">
      <c r="A159" s="143"/>
      <c r="B159" s="144"/>
      <c r="C159" s="145"/>
      <c r="D159" s="146"/>
      <c r="E159" s="143"/>
      <c r="F159" s="143"/>
      <c r="G159" s="122"/>
      <c r="H159" s="122"/>
      <c r="I159" s="122"/>
    </row>
    <row r="160" spans="1:9" s="48" customFormat="1" hidden="1" x14ac:dyDescent="0.2">
      <c r="A160" s="143"/>
      <c r="B160" s="144"/>
      <c r="C160" s="145"/>
      <c r="D160" s="146"/>
      <c r="E160" s="143"/>
      <c r="F160" s="143"/>
      <c r="G160" s="122"/>
      <c r="H160" s="122"/>
      <c r="I160" s="122"/>
    </row>
    <row r="161" spans="1:9" s="48" customFormat="1" hidden="1" x14ac:dyDescent="0.2">
      <c r="A161" s="143"/>
      <c r="B161" s="144"/>
      <c r="C161" s="145"/>
      <c r="D161" s="146"/>
      <c r="E161" s="143"/>
      <c r="F161" s="143"/>
      <c r="G161" s="122"/>
      <c r="H161" s="122"/>
      <c r="I161" s="122"/>
    </row>
    <row r="162" spans="1:9" s="48" customFormat="1" hidden="1" x14ac:dyDescent="0.2">
      <c r="A162" s="143"/>
      <c r="B162" s="144"/>
      <c r="C162" s="145"/>
      <c r="D162" s="146"/>
      <c r="E162" s="143"/>
      <c r="F162" s="143"/>
      <c r="G162" s="122"/>
      <c r="H162" s="122"/>
      <c r="I162" s="122"/>
    </row>
    <row r="163" spans="1:9" s="48" customFormat="1" hidden="1" x14ac:dyDescent="0.2">
      <c r="A163" s="143"/>
      <c r="B163" s="144"/>
      <c r="C163" s="145"/>
      <c r="D163" s="146"/>
      <c r="E163" s="143"/>
      <c r="F163" s="143"/>
      <c r="G163" s="122"/>
      <c r="H163" s="122"/>
      <c r="I163" s="122"/>
    </row>
    <row r="164" spans="1:9" s="48" customFormat="1" hidden="1" x14ac:dyDescent="0.2">
      <c r="A164" s="143"/>
      <c r="B164" s="144"/>
      <c r="C164" s="145"/>
      <c r="D164" s="146"/>
      <c r="E164" s="143"/>
      <c r="F164" s="143"/>
      <c r="G164" s="122"/>
      <c r="H164" s="122"/>
      <c r="I164" s="122"/>
    </row>
    <row r="165" spans="1:9" s="48" customFormat="1" hidden="1" x14ac:dyDescent="0.2">
      <c r="A165" s="143"/>
      <c r="B165" s="144"/>
      <c r="C165" s="145"/>
      <c r="D165" s="146"/>
      <c r="E165" s="143"/>
      <c r="F165" s="143"/>
      <c r="G165" s="122"/>
      <c r="H165" s="122"/>
      <c r="I165" s="122"/>
    </row>
    <row r="166" spans="1:9" s="48" customFormat="1" hidden="1" x14ac:dyDescent="0.2">
      <c r="A166" s="143"/>
      <c r="B166" s="144"/>
      <c r="C166" s="145"/>
      <c r="D166" s="146"/>
      <c r="E166" s="143"/>
      <c r="F166" s="143"/>
      <c r="G166" s="122"/>
      <c r="H166" s="122"/>
      <c r="I166" s="122"/>
    </row>
    <row r="167" spans="1:9" s="48" customFormat="1" hidden="1" x14ac:dyDescent="0.2">
      <c r="A167" s="143"/>
      <c r="B167" s="144"/>
      <c r="C167" s="145"/>
      <c r="D167" s="146"/>
      <c r="E167" s="143"/>
      <c r="F167" s="143"/>
      <c r="G167" s="122"/>
      <c r="H167" s="122"/>
      <c r="I167" s="122"/>
    </row>
    <row r="168" spans="1:9" s="48" customFormat="1" hidden="1" x14ac:dyDescent="0.2">
      <c r="A168" s="143"/>
      <c r="B168" s="144"/>
      <c r="C168" s="145"/>
      <c r="D168" s="146"/>
      <c r="E168" s="143"/>
      <c r="F168" s="143"/>
      <c r="G168" s="122"/>
      <c r="H168" s="122"/>
      <c r="I168" s="122"/>
    </row>
    <row r="169" spans="1:9" s="48" customFormat="1" hidden="1" x14ac:dyDescent="0.2">
      <c r="A169" s="143"/>
      <c r="B169" s="144"/>
      <c r="C169" s="145"/>
      <c r="D169" s="146"/>
      <c r="E169" s="143"/>
      <c r="F169" s="143"/>
      <c r="G169" s="122"/>
      <c r="H169" s="122"/>
      <c r="I169" s="122"/>
    </row>
    <row r="170" spans="1:9" s="48" customFormat="1" hidden="1" x14ac:dyDescent="0.2">
      <c r="A170" s="143"/>
      <c r="B170" s="144"/>
      <c r="C170" s="145"/>
      <c r="D170" s="146"/>
      <c r="E170" s="143"/>
      <c r="F170" s="143"/>
      <c r="G170" s="122"/>
      <c r="H170" s="122"/>
      <c r="I170" s="122"/>
    </row>
    <row r="171" spans="1:9" s="48" customFormat="1" hidden="1" x14ac:dyDescent="0.2">
      <c r="A171" s="143"/>
      <c r="B171" s="144"/>
      <c r="C171" s="145"/>
      <c r="D171" s="146"/>
      <c r="E171" s="143"/>
      <c r="F171" s="143"/>
      <c r="G171" s="122"/>
      <c r="H171" s="122"/>
      <c r="I171" s="122"/>
    </row>
    <row r="172" spans="1:9" s="48" customFormat="1" hidden="1" x14ac:dyDescent="0.2">
      <c r="A172" s="143"/>
      <c r="B172" s="144"/>
      <c r="C172" s="145"/>
      <c r="D172" s="146"/>
      <c r="E172" s="143"/>
      <c r="F172" s="143"/>
      <c r="G172" s="122"/>
      <c r="H172" s="122"/>
      <c r="I172" s="122"/>
    </row>
    <row r="173" spans="1:9" s="48" customFormat="1" hidden="1" x14ac:dyDescent="0.2">
      <c r="A173" s="143"/>
      <c r="B173" s="144"/>
      <c r="C173" s="145"/>
      <c r="D173" s="146"/>
      <c r="E173" s="143"/>
      <c r="F173" s="143"/>
      <c r="G173" s="122"/>
      <c r="H173" s="122"/>
      <c r="I173" s="122"/>
    </row>
    <row r="174" spans="1:9" s="48" customFormat="1" hidden="1" x14ac:dyDescent="0.2">
      <c r="A174" s="143"/>
      <c r="B174" s="144"/>
      <c r="C174" s="145"/>
      <c r="D174" s="146"/>
      <c r="E174" s="143"/>
      <c r="F174" s="143"/>
      <c r="G174" s="122"/>
      <c r="H174" s="122"/>
      <c r="I174" s="122"/>
    </row>
    <row r="175" spans="1:9" s="48" customFormat="1" hidden="1" x14ac:dyDescent="0.2">
      <c r="A175" s="143"/>
      <c r="B175" s="144"/>
      <c r="C175" s="145"/>
      <c r="D175" s="146"/>
      <c r="E175" s="143"/>
      <c r="F175" s="143"/>
      <c r="G175" s="122"/>
      <c r="H175" s="122"/>
      <c r="I175" s="122"/>
    </row>
    <row r="176" spans="1:9" s="48" customFormat="1" hidden="1" x14ac:dyDescent="0.2">
      <c r="A176" s="143"/>
      <c r="B176" s="144"/>
      <c r="C176" s="145"/>
      <c r="D176" s="146"/>
      <c r="E176" s="143"/>
      <c r="F176" s="143"/>
      <c r="G176" s="122"/>
      <c r="H176" s="122"/>
      <c r="I176" s="122"/>
    </row>
    <row r="177" spans="1:9" s="48" customFormat="1" hidden="1" x14ac:dyDescent="0.2">
      <c r="A177" s="143"/>
      <c r="B177" s="144"/>
      <c r="C177" s="145"/>
      <c r="D177" s="146"/>
      <c r="E177" s="143"/>
      <c r="F177" s="143"/>
      <c r="G177" s="122"/>
      <c r="H177" s="122"/>
      <c r="I177" s="122"/>
    </row>
    <row r="178" spans="1:9" s="48" customFormat="1" hidden="1" x14ac:dyDescent="0.2">
      <c r="A178" s="143"/>
      <c r="B178" s="144"/>
      <c r="C178" s="145"/>
      <c r="D178" s="146"/>
      <c r="E178" s="143"/>
      <c r="F178" s="143"/>
      <c r="G178" s="122"/>
      <c r="H178" s="122"/>
      <c r="I178" s="122"/>
    </row>
    <row r="179" spans="1:9" s="48" customFormat="1" hidden="1" x14ac:dyDescent="0.2">
      <c r="A179" s="143"/>
      <c r="B179" s="144"/>
      <c r="C179" s="145"/>
      <c r="D179" s="146"/>
      <c r="E179" s="143"/>
      <c r="F179" s="143"/>
      <c r="G179" s="122"/>
      <c r="H179" s="122"/>
      <c r="I179" s="122"/>
    </row>
    <row r="180" spans="1:9" s="48" customFormat="1" hidden="1" x14ac:dyDescent="0.2">
      <c r="A180" s="143"/>
      <c r="B180" s="144"/>
      <c r="C180" s="145"/>
      <c r="D180" s="146"/>
      <c r="E180" s="143"/>
      <c r="F180" s="143"/>
      <c r="G180" s="122"/>
      <c r="H180" s="122"/>
      <c r="I180" s="122"/>
    </row>
    <row r="181" spans="1:9" s="48" customFormat="1" hidden="1" x14ac:dyDescent="0.2">
      <c r="A181" s="143"/>
      <c r="B181" s="144"/>
      <c r="C181" s="145"/>
      <c r="D181" s="146"/>
      <c r="E181" s="143"/>
      <c r="F181" s="143"/>
      <c r="G181" s="122"/>
      <c r="H181" s="122"/>
      <c r="I181" s="122"/>
    </row>
    <row r="182" spans="1:9" s="48" customFormat="1" hidden="1" x14ac:dyDescent="0.2">
      <c r="A182" s="143"/>
      <c r="B182" s="144"/>
      <c r="C182" s="145"/>
      <c r="D182" s="146"/>
      <c r="E182" s="143"/>
      <c r="F182" s="143"/>
      <c r="G182" s="122"/>
      <c r="H182" s="122"/>
      <c r="I182" s="122"/>
    </row>
    <row r="183" spans="1:9" s="48" customFormat="1" hidden="1" x14ac:dyDescent="0.2">
      <c r="A183" s="143"/>
      <c r="B183" s="144"/>
      <c r="C183" s="145"/>
      <c r="D183" s="146"/>
      <c r="E183" s="143"/>
      <c r="F183" s="143"/>
      <c r="G183" s="122"/>
      <c r="H183" s="122"/>
      <c r="I183" s="122"/>
    </row>
    <row r="184" spans="1:9" s="48" customFormat="1" hidden="1" x14ac:dyDescent="0.2">
      <c r="A184" s="143"/>
      <c r="B184" s="144"/>
      <c r="C184" s="145"/>
      <c r="D184" s="146"/>
      <c r="E184" s="143"/>
      <c r="F184" s="143"/>
      <c r="G184" s="122"/>
      <c r="H184" s="122"/>
      <c r="I184" s="122"/>
    </row>
    <row r="185" spans="1:9" s="48" customFormat="1" hidden="1" x14ac:dyDescent="0.2">
      <c r="A185" s="143"/>
      <c r="B185" s="144"/>
      <c r="C185" s="145"/>
      <c r="D185" s="146"/>
      <c r="E185" s="143"/>
      <c r="F185" s="143"/>
      <c r="G185" s="122"/>
      <c r="H185" s="122"/>
      <c r="I185" s="122"/>
    </row>
    <row r="186" spans="1:9" s="48" customFormat="1" hidden="1" x14ac:dyDescent="0.2">
      <c r="A186" s="143"/>
      <c r="B186" s="144"/>
      <c r="C186" s="145"/>
      <c r="D186" s="146"/>
      <c r="E186" s="143"/>
      <c r="F186" s="143"/>
      <c r="G186" s="122"/>
      <c r="H186" s="122"/>
      <c r="I186" s="122"/>
    </row>
    <row r="187" spans="1:9" s="48" customFormat="1" hidden="1" x14ac:dyDescent="0.2">
      <c r="A187" s="143"/>
      <c r="B187" s="144"/>
      <c r="C187" s="145"/>
      <c r="D187" s="146"/>
      <c r="E187" s="143"/>
      <c r="F187" s="143"/>
      <c r="G187" s="122"/>
      <c r="H187" s="122"/>
      <c r="I187" s="122"/>
    </row>
    <row r="188" spans="1:9" s="48" customFormat="1" hidden="1" x14ac:dyDescent="0.2">
      <c r="A188" s="143"/>
      <c r="B188" s="144"/>
      <c r="C188" s="145"/>
      <c r="D188" s="146"/>
      <c r="E188" s="143"/>
      <c r="F188" s="143"/>
      <c r="G188" s="122"/>
      <c r="H188" s="122"/>
      <c r="I188" s="122"/>
    </row>
    <row r="189" spans="1:9" s="48" customFormat="1" hidden="1" x14ac:dyDescent="0.2">
      <c r="A189" s="143"/>
      <c r="B189" s="144"/>
      <c r="C189" s="145"/>
      <c r="D189" s="146"/>
      <c r="E189" s="143"/>
      <c r="F189" s="143"/>
      <c r="G189" s="122"/>
      <c r="H189" s="122"/>
      <c r="I189" s="122"/>
    </row>
    <row r="190" spans="1:9" s="48" customFormat="1" hidden="1" x14ac:dyDescent="0.2">
      <c r="A190" s="143"/>
      <c r="B190" s="144"/>
      <c r="C190" s="145"/>
      <c r="D190" s="146"/>
      <c r="E190" s="143"/>
      <c r="F190" s="143"/>
      <c r="G190" s="122"/>
      <c r="H190" s="122"/>
      <c r="I190" s="122"/>
    </row>
    <row r="191" spans="1:9" s="48" customFormat="1" hidden="1" x14ac:dyDescent="0.2">
      <c r="A191" s="143"/>
      <c r="B191" s="144"/>
      <c r="C191" s="145"/>
      <c r="D191" s="146"/>
      <c r="E191" s="143"/>
      <c r="F191" s="143"/>
      <c r="G191" s="122"/>
      <c r="H191" s="122"/>
      <c r="I191" s="122"/>
    </row>
    <row r="192" spans="1:9" s="48" customFormat="1" hidden="1" x14ac:dyDescent="0.2">
      <c r="A192" s="143"/>
      <c r="B192" s="144"/>
      <c r="C192" s="145"/>
      <c r="D192" s="146"/>
      <c r="E192" s="143"/>
      <c r="F192" s="143"/>
      <c r="G192" s="122"/>
      <c r="H192" s="122"/>
      <c r="I192" s="122"/>
    </row>
    <row r="193" spans="1:9" s="48" customFormat="1" hidden="1" x14ac:dyDescent="0.2">
      <c r="A193" s="143"/>
      <c r="B193" s="144"/>
      <c r="C193" s="145"/>
      <c r="D193" s="146"/>
      <c r="E193" s="143"/>
      <c r="F193" s="143"/>
      <c r="G193" s="122"/>
      <c r="H193" s="122"/>
      <c r="I193" s="122"/>
    </row>
    <row r="194" spans="1:9" s="48" customFormat="1" hidden="1" x14ac:dyDescent="0.2">
      <c r="A194" s="143"/>
      <c r="B194" s="144"/>
      <c r="C194" s="145"/>
      <c r="D194" s="146"/>
      <c r="E194" s="143"/>
      <c r="F194" s="143"/>
      <c r="G194" s="122"/>
      <c r="H194" s="122"/>
      <c r="I194" s="122"/>
    </row>
    <row r="195" spans="1:9" s="48" customFormat="1" hidden="1" x14ac:dyDescent="0.2">
      <c r="A195" s="143"/>
      <c r="B195" s="144"/>
      <c r="C195" s="145"/>
      <c r="D195" s="146"/>
      <c r="E195" s="143"/>
      <c r="F195" s="143"/>
      <c r="G195" s="122"/>
      <c r="H195" s="122"/>
      <c r="I195" s="122"/>
    </row>
    <row r="196" spans="1:9" s="48" customFormat="1" hidden="1" x14ac:dyDescent="0.2">
      <c r="A196" s="143"/>
      <c r="B196" s="144"/>
      <c r="C196" s="145"/>
      <c r="D196" s="146"/>
      <c r="E196" s="143"/>
      <c r="F196" s="143"/>
      <c r="G196" s="122"/>
      <c r="H196" s="122"/>
      <c r="I196" s="122"/>
    </row>
    <row r="197" spans="1:9" s="48" customFormat="1" hidden="1" x14ac:dyDescent="0.2">
      <c r="A197" s="143"/>
      <c r="B197" s="144"/>
      <c r="C197" s="145"/>
      <c r="D197" s="146"/>
      <c r="E197" s="143"/>
      <c r="F197" s="143"/>
      <c r="G197" s="122"/>
      <c r="H197" s="122"/>
      <c r="I197" s="122"/>
    </row>
    <row r="198" spans="1:9" s="48" customFormat="1" hidden="1" x14ac:dyDescent="0.2">
      <c r="A198" s="143"/>
      <c r="B198" s="144"/>
      <c r="C198" s="145"/>
      <c r="D198" s="146"/>
      <c r="E198" s="143"/>
      <c r="F198" s="143"/>
      <c r="G198" s="122"/>
      <c r="H198" s="122"/>
      <c r="I198" s="122"/>
    </row>
    <row r="199" spans="1:9" s="48" customFormat="1" hidden="1" x14ac:dyDescent="0.2">
      <c r="A199" s="143"/>
      <c r="B199" s="144"/>
      <c r="C199" s="145"/>
      <c r="D199" s="146"/>
      <c r="E199" s="143"/>
      <c r="F199" s="143"/>
      <c r="G199" s="122"/>
      <c r="H199" s="122"/>
      <c r="I199" s="122"/>
    </row>
    <row r="200" spans="1:9" s="48" customFormat="1" hidden="1" x14ac:dyDescent="0.2">
      <c r="A200" s="143"/>
      <c r="B200" s="144"/>
      <c r="C200" s="145"/>
      <c r="D200" s="146"/>
      <c r="E200" s="143"/>
      <c r="F200" s="143"/>
      <c r="G200" s="122"/>
      <c r="H200" s="122"/>
      <c r="I200" s="122"/>
    </row>
    <row r="201" spans="1:9" s="48" customFormat="1" hidden="1" x14ac:dyDescent="0.2">
      <c r="A201" s="143"/>
      <c r="B201" s="144"/>
      <c r="C201" s="145"/>
      <c r="D201" s="146"/>
      <c r="E201" s="143"/>
      <c r="F201" s="143"/>
      <c r="G201" s="122"/>
      <c r="H201" s="122"/>
      <c r="I201" s="122"/>
    </row>
    <row r="202" spans="1:9" s="48" customFormat="1" hidden="1" x14ac:dyDescent="0.2">
      <c r="A202" s="143"/>
      <c r="B202" s="144"/>
      <c r="C202" s="145"/>
      <c r="D202" s="146"/>
      <c r="E202" s="143"/>
      <c r="F202" s="143"/>
      <c r="G202" s="122"/>
      <c r="H202" s="122"/>
      <c r="I202" s="122"/>
    </row>
    <row r="203" spans="1:9" s="48" customFormat="1" hidden="1" x14ac:dyDescent="0.2">
      <c r="A203" s="143"/>
      <c r="B203" s="144"/>
      <c r="C203" s="145"/>
      <c r="D203" s="146"/>
      <c r="E203" s="143"/>
      <c r="F203" s="143"/>
      <c r="G203" s="122"/>
      <c r="H203" s="122"/>
      <c r="I203" s="122"/>
    </row>
    <row r="204" spans="1:9" s="48" customFormat="1" hidden="1" x14ac:dyDescent="0.2">
      <c r="A204" s="143"/>
      <c r="B204" s="144"/>
      <c r="C204" s="145"/>
      <c r="D204" s="146"/>
      <c r="E204" s="143"/>
      <c r="F204" s="143"/>
      <c r="G204" s="122"/>
      <c r="H204" s="122"/>
      <c r="I204" s="122"/>
    </row>
    <row r="205" spans="1:9" s="48" customFormat="1" hidden="1" x14ac:dyDescent="0.2">
      <c r="A205" s="143"/>
      <c r="B205" s="144"/>
      <c r="C205" s="145"/>
      <c r="D205" s="146"/>
      <c r="E205" s="143"/>
      <c r="F205" s="143"/>
      <c r="G205" s="122"/>
      <c r="H205" s="122"/>
      <c r="I205" s="122"/>
    </row>
    <row r="206" spans="1:9" s="48" customFormat="1" hidden="1" x14ac:dyDescent="0.2">
      <c r="A206" s="143"/>
      <c r="B206" s="144"/>
      <c r="C206" s="145"/>
      <c r="D206" s="146"/>
      <c r="E206" s="143"/>
      <c r="F206" s="143"/>
      <c r="G206" s="122"/>
      <c r="H206" s="122"/>
      <c r="I206" s="122"/>
    </row>
    <row r="207" spans="1:9" s="48" customFormat="1" hidden="1" x14ac:dyDescent="0.2">
      <c r="A207" s="143"/>
      <c r="B207" s="144"/>
      <c r="C207" s="145"/>
      <c r="D207" s="146"/>
      <c r="E207" s="143"/>
      <c r="F207" s="143"/>
      <c r="G207" s="122"/>
      <c r="H207" s="122"/>
      <c r="I207" s="122"/>
    </row>
    <row r="208" spans="1:9" s="48" customFormat="1" hidden="1" x14ac:dyDescent="0.2">
      <c r="A208" s="143"/>
      <c r="B208" s="144"/>
      <c r="C208" s="145"/>
      <c r="D208" s="146"/>
      <c r="E208" s="143"/>
      <c r="F208" s="143"/>
      <c r="G208" s="122"/>
      <c r="H208" s="122"/>
      <c r="I208" s="122"/>
    </row>
    <row r="209" spans="1:9" s="48" customFormat="1" hidden="1" x14ac:dyDescent="0.2">
      <c r="A209" s="143"/>
      <c r="B209" s="144"/>
      <c r="C209" s="145"/>
      <c r="D209" s="146"/>
      <c r="E209" s="143"/>
      <c r="F209" s="143"/>
      <c r="G209" s="122"/>
      <c r="H209" s="122"/>
      <c r="I209" s="122"/>
    </row>
    <row r="210" spans="1:9" s="48" customFormat="1" hidden="1" x14ac:dyDescent="0.2">
      <c r="A210" s="143"/>
      <c r="B210" s="144"/>
      <c r="C210" s="145"/>
      <c r="D210" s="146"/>
      <c r="E210" s="143"/>
      <c r="F210" s="143"/>
      <c r="G210" s="122"/>
      <c r="H210" s="122"/>
      <c r="I210" s="122"/>
    </row>
    <row r="211" spans="1:9" s="48" customFormat="1" hidden="1" x14ac:dyDescent="0.2">
      <c r="A211" s="143"/>
      <c r="B211" s="144"/>
      <c r="C211" s="145"/>
      <c r="D211" s="146"/>
      <c r="E211" s="143"/>
      <c r="F211" s="143"/>
      <c r="G211" s="122"/>
      <c r="H211" s="122"/>
      <c r="I211" s="122"/>
    </row>
    <row r="212" spans="1:9" s="48" customFormat="1" hidden="1" x14ac:dyDescent="0.2">
      <c r="A212" s="143"/>
      <c r="B212" s="144"/>
      <c r="C212" s="145"/>
      <c r="D212" s="146"/>
      <c r="E212" s="143"/>
      <c r="F212" s="143"/>
      <c r="G212" s="122"/>
      <c r="H212" s="122"/>
      <c r="I212" s="122"/>
    </row>
    <row r="213" spans="1:9" s="48" customFormat="1" hidden="1" x14ac:dyDescent="0.2">
      <c r="A213" s="143"/>
      <c r="B213" s="144"/>
      <c r="C213" s="145"/>
      <c r="D213" s="146"/>
      <c r="E213" s="143"/>
      <c r="F213" s="143"/>
      <c r="G213" s="122"/>
      <c r="H213" s="122"/>
      <c r="I213" s="122"/>
    </row>
    <row r="214" spans="1:9" s="48" customFormat="1" hidden="1" x14ac:dyDescent="0.2">
      <c r="A214" s="143"/>
      <c r="B214" s="144"/>
      <c r="C214" s="145"/>
      <c r="D214" s="146"/>
      <c r="E214" s="143"/>
      <c r="F214" s="143"/>
      <c r="G214" s="122"/>
      <c r="H214" s="122"/>
      <c r="I214" s="122"/>
    </row>
    <row r="215" spans="1:9" s="48" customFormat="1" hidden="1" x14ac:dyDescent="0.2">
      <c r="A215" s="143"/>
      <c r="B215" s="144"/>
      <c r="C215" s="145"/>
      <c r="D215" s="146"/>
      <c r="E215" s="143"/>
      <c r="F215" s="143"/>
      <c r="G215" s="122"/>
      <c r="H215" s="122"/>
      <c r="I215" s="122"/>
    </row>
    <row r="216" spans="1:9" s="48" customFormat="1" hidden="1" x14ac:dyDescent="0.2">
      <c r="A216" s="143"/>
      <c r="B216" s="144"/>
      <c r="C216" s="145"/>
      <c r="D216" s="146"/>
      <c r="E216" s="143"/>
      <c r="F216" s="143"/>
      <c r="G216" s="122"/>
      <c r="H216" s="122"/>
      <c r="I216" s="122"/>
    </row>
    <row r="217" spans="1:9" s="48" customFormat="1" hidden="1" x14ac:dyDescent="0.2">
      <c r="A217" s="143"/>
      <c r="B217" s="144"/>
      <c r="C217" s="145"/>
      <c r="D217" s="146"/>
      <c r="E217" s="143"/>
      <c r="F217" s="143"/>
      <c r="G217" s="122"/>
      <c r="H217" s="122"/>
      <c r="I217" s="122"/>
    </row>
    <row r="218" spans="1:9" s="48" customFormat="1" hidden="1" x14ac:dyDescent="0.2">
      <c r="A218" s="143"/>
      <c r="B218" s="144"/>
      <c r="C218" s="145"/>
      <c r="D218" s="146"/>
      <c r="E218" s="143"/>
      <c r="F218" s="143"/>
      <c r="G218" s="122"/>
      <c r="H218" s="122"/>
      <c r="I218" s="122"/>
    </row>
    <row r="219" spans="1:9" s="48" customFormat="1" hidden="1" x14ac:dyDescent="0.2">
      <c r="A219" s="143"/>
      <c r="B219" s="144"/>
      <c r="C219" s="145"/>
      <c r="D219" s="146"/>
      <c r="E219" s="143"/>
      <c r="F219" s="143"/>
      <c r="G219" s="122"/>
      <c r="H219" s="122"/>
      <c r="I219" s="122"/>
    </row>
    <row r="220" spans="1:9" s="48" customFormat="1" hidden="1" x14ac:dyDescent="0.2">
      <c r="A220" s="143"/>
      <c r="B220" s="144"/>
      <c r="C220" s="145"/>
      <c r="D220" s="146"/>
      <c r="E220" s="143"/>
      <c r="F220" s="143"/>
      <c r="G220" s="122"/>
      <c r="H220" s="122"/>
      <c r="I220" s="122"/>
    </row>
    <row r="221" spans="1:9" s="48" customFormat="1" hidden="1" x14ac:dyDescent="0.2">
      <c r="A221" s="143"/>
      <c r="B221" s="144"/>
      <c r="C221" s="145"/>
      <c r="D221" s="146"/>
      <c r="E221" s="143"/>
      <c r="F221" s="143"/>
      <c r="G221" s="122"/>
      <c r="H221" s="122"/>
      <c r="I221" s="122"/>
    </row>
    <row r="222" spans="1:9" s="48" customFormat="1" hidden="1" x14ac:dyDescent="0.2">
      <c r="A222" s="143"/>
      <c r="B222" s="144"/>
      <c r="C222" s="145"/>
      <c r="D222" s="146"/>
      <c r="E222" s="143"/>
      <c r="F222" s="143"/>
      <c r="G222" s="122"/>
      <c r="H222" s="122"/>
      <c r="I222" s="122"/>
    </row>
    <row r="223" spans="1:9" s="48" customFormat="1" hidden="1" x14ac:dyDescent="0.2">
      <c r="A223" s="143"/>
      <c r="B223" s="144"/>
      <c r="C223" s="145"/>
      <c r="D223" s="146"/>
      <c r="E223" s="143"/>
      <c r="F223" s="143"/>
      <c r="G223" s="122"/>
      <c r="H223" s="122"/>
      <c r="I223" s="122"/>
    </row>
    <row r="224" spans="1:9" s="48" customFormat="1" hidden="1" x14ac:dyDescent="0.2">
      <c r="A224" s="143"/>
      <c r="B224" s="144"/>
      <c r="C224" s="145"/>
      <c r="D224" s="146"/>
      <c r="E224" s="143"/>
      <c r="F224" s="143"/>
      <c r="G224" s="122"/>
      <c r="H224" s="122"/>
      <c r="I224" s="122"/>
    </row>
    <row r="225" spans="1:9" s="48" customFormat="1" hidden="1" x14ac:dyDescent="0.2">
      <c r="A225" s="143"/>
      <c r="B225" s="144"/>
      <c r="C225" s="145"/>
      <c r="D225" s="146"/>
      <c r="E225" s="143"/>
      <c r="F225" s="143"/>
      <c r="G225" s="122"/>
      <c r="H225" s="122"/>
      <c r="I225" s="122"/>
    </row>
    <row r="226" spans="1:9" s="48" customFormat="1" hidden="1" x14ac:dyDescent="0.2">
      <c r="A226" s="143"/>
      <c r="B226" s="144"/>
      <c r="C226" s="145"/>
      <c r="D226" s="146"/>
      <c r="E226" s="143"/>
      <c r="F226" s="143"/>
      <c r="G226" s="122"/>
      <c r="H226" s="122"/>
      <c r="I226" s="122"/>
    </row>
    <row r="227" spans="1:9" s="48" customFormat="1" hidden="1" x14ac:dyDescent="0.2">
      <c r="A227" s="143"/>
      <c r="B227" s="144"/>
      <c r="C227" s="145"/>
      <c r="D227" s="146"/>
      <c r="E227" s="143"/>
      <c r="F227" s="143"/>
      <c r="G227" s="122"/>
      <c r="H227" s="122"/>
      <c r="I227" s="122"/>
    </row>
    <row r="228" spans="1:9" s="48" customFormat="1" hidden="1" x14ac:dyDescent="0.2">
      <c r="A228" s="143"/>
      <c r="B228" s="144"/>
      <c r="C228" s="145"/>
      <c r="D228" s="146"/>
      <c r="E228" s="143"/>
      <c r="F228" s="143"/>
      <c r="G228" s="122"/>
      <c r="H228" s="122"/>
      <c r="I228" s="122"/>
    </row>
    <row r="229" spans="1:9" s="48" customFormat="1" hidden="1" x14ac:dyDescent="0.2">
      <c r="A229" s="143"/>
      <c r="B229" s="144"/>
      <c r="C229" s="145"/>
      <c r="D229" s="146"/>
      <c r="E229" s="143"/>
      <c r="F229" s="143"/>
      <c r="G229" s="122"/>
      <c r="H229" s="122"/>
      <c r="I229" s="122"/>
    </row>
    <row r="230" spans="1:9" s="48" customFormat="1" hidden="1" x14ac:dyDescent="0.2">
      <c r="A230" s="143"/>
      <c r="B230" s="144"/>
      <c r="C230" s="145"/>
      <c r="D230" s="146"/>
      <c r="E230" s="143"/>
      <c r="F230" s="143"/>
      <c r="G230" s="122"/>
      <c r="H230" s="122"/>
      <c r="I230" s="122"/>
    </row>
    <row r="231" spans="1:9" s="48" customFormat="1" hidden="1" x14ac:dyDescent="0.2">
      <c r="A231" s="143"/>
      <c r="B231" s="144"/>
      <c r="C231" s="145"/>
      <c r="D231" s="146"/>
      <c r="E231" s="143"/>
      <c r="F231" s="143"/>
      <c r="G231" s="122"/>
      <c r="H231" s="122"/>
      <c r="I231" s="122"/>
    </row>
    <row r="232" spans="1:9" s="48" customFormat="1" hidden="1" x14ac:dyDescent="0.2">
      <c r="A232" s="143"/>
      <c r="B232" s="144"/>
      <c r="C232" s="145"/>
      <c r="D232" s="146"/>
      <c r="E232" s="143"/>
      <c r="F232" s="143"/>
      <c r="G232" s="122"/>
      <c r="H232" s="122"/>
      <c r="I232" s="122"/>
    </row>
    <row r="233" spans="1:9" s="48" customFormat="1" hidden="1" x14ac:dyDescent="0.2">
      <c r="A233" s="143"/>
      <c r="B233" s="144"/>
      <c r="C233" s="145"/>
      <c r="D233" s="146"/>
      <c r="E233" s="143"/>
      <c r="F233" s="143"/>
      <c r="G233" s="122"/>
      <c r="H233" s="122"/>
      <c r="I233" s="122"/>
    </row>
    <row r="234" spans="1:9" s="48" customFormat="1" hidden="1" x14ac:dyDescent="0.2">
      <c r="A234" s="143"/>
      <c r="B234" s="144"/>
      <c r="C234" s="145"/>
      <c r="D234" s="146"/>
      <c r="E234" s="143"/>
      <c r="F234" s="143"/>
      <c r="G234" s="122"/>
      <c r="H234" s="122"/>
      <c r="I234" s="122"/>
    </row>
    <row r="235" spans="1:9" s="48" customFormat="1" hidden="1" x14ac:dyDescent="0.2">
      <c r="A235" s="143"/>
      <c r="B235" s="144"/>
      <c r="C235" s="145"/>
      <c r="D235" s="146"/>
      <c r="E235" s="143"/>
      <c r="F235" s="143"/>
      <c r="G235" s="122"/>
      <c r="H235" s="122"/>
      <c r="I235" s="122"/>
    </row>
    <row r="236" spans="1:9" s="48" customFormat="1" hidden="1" x14ac:dyDescent="0.2">
      <c r="A236" s="143"/>
      <c r="B236" s="144"/>
      <c r="C236" s="145"/>
      <c r="D236" s="146"/>
      <c r="E236" s="143"/>
      <c r="F236" s="143"/>
      <c r="G236" s="122"/>
      <c r="H236" s="122"/>
      <c r="I236" s="122"/>
    </row>
    <row r="237" spans="1:9" s="48" customFormat="1" hidden="1" x14ac:dyDescent="0.2">
      <c r="A237" s="143"/>
      <c r="B237" s="144"/>
      <c r="C237" s="145"/>
      <c r="D237" s="146"/>
      <c r="E237" s="143"/>
      <c r="F237" s="143"/>
      <c r="G237" s="122"/>
      <c r="H237" s="122"/>
      <c r="I237" s="122"/>
    </row>
    <row r="238" spans="1:9" s="48" customFormat="1" hidden="1" x14ac:dyDescent="0.2">
      <c r="A238" s="143"/>
      <c r="B238" s="144"/>
      <c r="C238" s="145"/>
      <c r="D238" s="146"/>
      <c r="E238" s="143"/>
      <c r="F238" s="143"/>
      <c r="G238" s="122"/>
      <c r="H238" s="122"/>
      <c r="I238" s="122"/>
    </row>
    <row r="239" spans="1:9" s="48" customFormat="1" hidden="1" x14ac:dyDescent="0.2">
      <c r="A239" s="143"/>
      <c r="B239" s="144"/>
      <c r="C239" s="145"/>
      <c r="D239" s="146"/>
      <c r="E239" s="143"/>
      <c r="F239" s="143"/>
      <c r="G239" s="122"/>
      <c r="H239" s="122"/>
      <c r="I239" s="122"/>
    </row>
    <row r="240" spans="1:9" s="48" customFormat="1" hidden="1" x14ac:dyDescent="0.2">
      <c r="A240" s="143"/>
      <c r="B240" s="144"/>
      <c r="C240" s="145"/>
      <c r="D240" s="146"/>
      <c r="E240" s="143"/>
      <c r="F240" s="143"/>
      <c r="G240" s="122"/>
      <c r="H240" s="122"/>
      <c r="I240" s="122"/>
    </row>
    <row r="241" spans="1:9" s="48" customFormat="1" hidden="1" x14ac:dyDescent="0.2">
      <c r="A241" s="143"/>
      <c r="B241" s="144"/>
      <c r="C241" s="145"/>
      <c r="D241" s="146"/>
      <c r="E241" s="143"/>
      <c r="F241" s="143"/>
      <c r="G241" s="122"/>
      <c r="H241" s="122"/>
      <c r="I241" s="122"/>
    </row>
    <row r="242" spans="1:9" s="48" customFormat="1" hidden="1" x14ac:dyDescent="0.2">
      <c r="A242" s="143"/>
      <c r="B242" s="144"/>
      <c r="C242" s="145"/>
      <c r="D242" s="146"/>
      <c r="E242" s="143"/>
      <c r="F242" s="143"/>
      <c r="G242" s="122"/>
      <c r="H242" s="122"/>
      <c r="I242" s="122"/>
    </row>
    <row r="243" spans="1:9" s="48" customFormat="1" hidden="1" x14ac:dyDescent="0.2">
      <c r="A243" s="143"/>
      <c r="B243" s="144"/>
      <c r="C243" s="145"/>
      <c r="D243" s="146"/>
      <c r="E243" s="143"/>
      <c r="F243" s="143"/>
      <c r="G243" s="122"/>
      <c r="H243" s="122"/>
      <c r="I243" s="122"/>
    </row>
    <row r="244" spans="1:9" s="48" customFormat="1" hidden="1" x14ac:dyDescent="0.2">
      <c r="A244" s="143"/>
      <c r="B244" s="144"/>
      <c r="C244" s="145"/>
      <c r="D244" s="146"/>
      <c r="E244" s="143"/>
      <c r="F244" s="143"/>
      <c r="G244" s="122"/>
      <c r="H244" s="122"/>
      <c r="I244" s="122"/>
    </row>
    <row r="245" spans="1:9" s="48" customFormat="1" hidden="1" x14ac:dyDescent="0.2">
      <c r="A245" s="143"/>
      <c r="B245" s="144"/>
      <c r="C245" s="145"/>
      <c r="D245" s="146"/>
      <c r="E245" s="143"/>
      <c r="F245" s="143"/>
      <c r="G245" s="122"/>
      <c r="H245" s="122"/>
      <c r="I245" s="122"/>
    </row>
    <row r="246" spans="1:9" s="48" customFormat="1" hidden="1" x14ac:dyDescent="0.2">
      <c r="A246" s="143"/>
      <c r="B246" s="144"/>
      <c r="C246" s="145"/>
      <c r="D246" s="146"/>
      <c r="E246" s="143"/>
      <c r="F246" s="143"/>
      <c r="G246" s="122"/>
      <c r="H246" s="122"/>
      <c r="I246" s="122"/>
    </row>
    <row r="247" spans="1:9" s="48" customFormat="1" hidden="1" x14ac:dyDescent="0.2">
      <c r="A247" s="143"/>
      <c r="B247" s="144"/>
      <c r="C247" s="145"/>
      <c r="D247" s="146"/>
      <c r="E247" s="143"/>
      <c r="F247" s="143"/>
      <c r="G247" s="122"/>
      <c r="H247" s="122"/>
      <c r="I247" s="122"/>
    </row>
    <row r="248" spans="1:9" s="48" customFormat="1" hidden="1" x14ac:dyDescent="0.2">
      <c r="A248" s="143"/>
      <c r="B248" s="144"/>
      <c r="C248" s="145"/>
      <c r="D248" s="146"/>
      <c r="E248" s="143"/>
      <c r="F248" s="143"/>
      <c r="G248" s="122"/>
      <c r="H248" s="122"/>
      <c r="I248" s="122"/>
    </row>
    <row r="249" spans="1:9" s="48" customFormat="1" hidden="1" x14ac:dyDescent="0.2">
      <c r="A249" s="143"/>
      <c r="B249" s="144"/>
      <c r="C249" s="145"/>
      <c r="D249" s="146"/>
      <c r="E249" s="143"/>
      <c r="F249" s="143"/>
      <c r="G249" s="122"/>
      <c r="H249" s="122"/>
      <c r="I249" s="122"/>
    </row>
    <row r="250" spans="1:9" s="48" customFormat="1" hidden="1" x14ac:dyDescent="0.2">
      <c r="A250" s="143"/>
      <c r="B250" s="144"/>
      <c r="C250" s="145"/>
      <c r="D250" s="146"/>
      <c r="E250" s="143"/>
      <c r="F250" s="143"/>
      <c r="G250" s="122"/>
      <c r="H250" s="122"/>
      <c r="I250" s="122"/>
    </row>
    <row r="251" spans="1:9" s="48" customFormat="1" hidden="1" x14ac:dyDescent="0.2">
      <c r="A251" s="143"/>
      <c r="B251" s="144"/>
      <c r="C251" s="145"/>
      <c r="D251" s="146"/>
      <c r="E251" s="143"/>
      <c r="F251" s="143"/>
      <c r="G251" s="122"/>
      <c r="H251" s="122"/>
      <c r="I251" s="122"/>
    </row>
    <row r="252" spans="1:9" s="48" customFormat="1" hidden="1" x14ac:dyDescent="0.2">
      <c r="A252" s="143"/>
      <c r="B252" s="144"/>
      <c r="C252" s="145"/>
      <c r="D252" s="146"/>
      <c r="E252" s="143"/>
      <c r="F252" s="143"/>
      <c r="G252" s="122"/>
      <c r="H252" s="122"/>
      <c r="I252" s="122"/>
    </row>
    <row r="253" spans="1:9" s="48" customFormat="1" hidden="1" x14ac:dyDescent="0.2">
      <c r="A253" s="143"/>
      <c r="B253" s="144"/>
      <c r="C253" s="145"/>
      <c r="D253" s="146"/>
      <c r="E253" s="143"/>
      <c r="F253" s="143"/>
      <c r="G253" s="122"/>
      <c r="H253" s="122"/>
      <c r="I253" s="122"/>
    </row>
    <row r="254" spans="1:9" s="48" customFormat="1" hidden="1" x14ac:dyDescent="0.2">
      <c r="A254" s="143"/>
      <c r="B254" s="144"/>
      <c r="C254" s="145"/>
      <c r="D254" s="146"/>
      <c r="E254" s="143"/>
      <c r="F254" s="143"/>
      <c r="G254" s="122"/>
      <c r="H254" s="122"/>
      <c r="I254" s="122"/>
    </row>
    <row r="255" spans="1:9" s="48" customFormat="1" hidden="1" x14ac:dyDescent="0.2">
      <c r="A255" s="143"/>
      <c r="B255" s="144"/>
      <c r="C255" s="145"/>
      <c r="D255" s="146"/>
      <c r="E255" s="143"/>
      <c r="F255" s="143"/>
      <c r="G255" s="122"/>
      <c r="H255" s="122"/>
      <c r="I255" s="122"/>
    </row>
    <row r="256" spans="1:9" s="48" customFormat="1" hidden="1" x14ac:dyDescent="0.2">
      <c r="A256" s="143"/>
      <c r="B256" s="144"/>
      <c r="C256" s="145"/>
      <c r="D256" s="146"/>
      <c r="E256" s="143"/>
      <c r="F256" s="143"/>
      <c r="G256" s="122"/>
      <c r="H256" s="122"/>
      <c r="I256" s="122"/>
    </row>
    <row r="257" spans="1:9" s="48" customFormat="1" hidden="1" x14ac:dyDescent="0.2">
      <c r="A257" s="143"/>
      <c r="B257" s="144"/>
      <c r="C257" s="145"/>
      <c r="D257" s="146"/>
      <c r="E257" s="143"/>
      <c r="F257" s="143"/>
      <c r="G257" s="122"/>
      <c r="H257" s="122"/>
      <c r="I257" s="122"/>
    </row>
    <row r="258" spans="1:9" s="48" customFormat="1" hidden="1" x14ac:dyDescent="0.2">
      <c r="A258" s="143"/>
      <c r="B258" s="144"/>
      <c r="C258" s="145"/>
      <c r="D258" s="146"/>
      <c r="E258" s="143"/>
      <c r="F258" s="143"/>
      <c r="G258" s="122"/>
      <c r="H258" s="122"/>
      <c r="I258" s="122"/>
    </row>
    <row r="259" spans="1:9" s="48" customFormat="1" hidden="1" x14ac:dyDescent="0.2">
      <c r="A259" s="143"/>
      <c r="B259" s="144"/>
      <c r="C259" s="145"/>
      <c r="D259" s="146"/>
      <c r="E259" s="143"/>
      <c r="F259" s="143"/>
      <c r="G259" s="122"/>
      <c r="H259" s="122"/>
      <c r="I259" s="122"/>
    </row>
    <row r="260" spans="1:9" s="48" customFormat="1" hidden="1" x14ac:dyDescent="0.2">
      <c r="A260" s="143"/>
      <c r="B260" s="144"/>
      <c r="C260" s="145"/>
      <c r="D260" s="146"/>
      <c r="E260" s="143"/>
      <c r="F260" s="143"/>
      <c r="G260" s="122"/>
      <c r="H260" s="122"/>
      <c r="I260" s="122"/>
    </row>
    <row r="261" spans="1:9" s="48" customFormat="1" hidden="1" x14ac:dyDescent="0.2">
      <c r="A261" s="143"/>
      <c r="B261" s="144"/>
      <c r="C261" s="145"/>
      <c r="D261" s="146"/>
      <c r="E261" s="143"/>
      <c r="F261" s="143"/>
      <c r="G261" s="122"/>
      <c r="H261" s="122"/>
      <c r="I261" s="122"/>
    </row>
    <row r="262" spans="1:9" s="48" customFormat="1" hidden="1" x14ac:dyDescent="0.2">
      <c r="A262" s="143"/>
      <c r="B262" s="144"/>
      <c r="C262" s="145"/>
      <c r="D262" s="146"/>
      <c r="E262" s="143"/>
      <c r="F262" s="143"/>
      <c r="G262" s="122"/>
      <c r="H262" s="122"/>
      <c r="I262" s="122"/>
    </row>
    <row r="263" spans="1:9" s="48" customFormat="1" hidden="1" x14ac:dyDescent="0.2">
      <c r="A263" s="143"/>
      <c r="B263" s="144"/>
      <c r="C263" s="145"/>
      <c r="D263" s="146"/>
      <c r="E263" s="143"/>
      <c r="F263" s="143"/>
      <c r="G263" s="122"/>
      <c r="H263" s="122"/>
      <c r="I263" s="122"/>
    </row>
    <row r="264" spans="1:9" s="48" customFormat="1" hidden="1" x14ac:dyDescent="0.2">
      <c r="A264" s="143"/>
      <c r="B264" s="144"/>
      <c r="C264" s="145"/>
      <c r="D264" s="146"/>
      <c r="E264" s="143"/>
      <c r="F264" s="143"/>
      <c r="G264" s="122"/>
      <c r="H264" s="122"/>
      <c r="I264" s="122"/>
    </row>
    <row r="265" spans="1:9" s="48" customFormat="1" hidden="1" x14ac:dyDescent="0.2">
      <c r="A265" s="143"/>
      <c r="B265" s="144"/>
      <c r="C265" s="145"/>
      <c r="D265" s="146"/>
      <c r="E265" s="143"/>
      <c r="F265" s="143"/>
      <c r="G265" s="122"/>
      <c r="H265" s="122"/>
      <c r="I265" s="122"/>
    </row>
    <row r="266" spans="1:9" s="48" customFormat="1" hidden="1" x14ac:dyDescent="0.2">
      <c r="A266" s="143"/>
      <c r="B266" s="144"/>
      <c r="C266" s="145"/>
      <c r="D266" s="146"/>
      <c r="E266" s="143"/>
      <c r="F266" s="143"/>
      <c r="G266" s="122"/>
      <c r="H266" s="122"/>
      <c r="I266" s="122"/>
    </row>
    <row r="267" spans="1:9" s="48" customFormat="1" hidden="1" x14ac:dyDescent="0.2">
      <c r="A267" s="143"/>
      <c r="B267" s="144"/>
      <c r="C267" s="145"/>
      <c r="D267" s="146"/>
      <c r="E267" s="143"/>
      <c r="F267" s="143"/>
      <c r="G267" s="122"/>
      <c r="H267" s="122"/>
      <c r="I267" s="122"/>
    </row>
    <row r="268" spans="1:9" s="48" customFormat="1" hidden="1" x14ac:dyDescent="0.2">
      <c r="A268" s="143"/>
      <c r="B268" s="144"/>
      <c r="C268" s="145"/>
      <c r="D268" s="146"/>
      <c r="E268" s="143"/>
      <c r="F268" s="143"/>
      <c r="G268" s="122"/>
      <c r="H268" s="122"/>
      <c r="I268" s="122"/>
    </row>
    <row r="269" spans="1:9" s="48" customFormat="1" hidden="1" x14ac:dyDescent="0.2">
      <c r="A269" s="143"/>
      <c r="B269" s="144"/>
      <c r="C269" s="145"/>
      <c r="D269" s="146"/>
      <c r="E269" s="143"/>
      <c r="F269" s="143"/>
      <c r="G269" s="122"/>
      <c r="H269" s="122"/>
      <c r="I269" s="122"/>
    </row>
    <row r="270" spans="1:9" s="48" customFormat="1" hidden="1" x14ac:dyDescent="0.2">
      <c r="A270" s="143"/>
      <c r="B270" s="144"/>
      <c r="C270" s="145"/>
      <c r="D270" s="146"/>
      <c r="E270" s="143"/>
      <c r="F270" s="143"/>
      <c r="G270" s="122"/>
      <c r="H270" s="122"/>
      <c r="I270" s="122"/>
    </row>
    <row r="271" spans="1:9" s="48" customFormat="1" hidden="1" x14ac:dyDescent="0.2">
      <c r="A271" s="143"/>
      <c r="B271" s="144"/>
      <c r="C271" s="145"/>
      <c r="D271" s="146"/>
      <c r="E271" s="143"/>
      <c r="F271" s="143"/>
      <c r="G271" s="122"/>
      <c r="H271" s="122"/>
      <c r="I271" s="122"/>
    </row>
    <row r="272" spans="1:9" s="48" customFormat="1" hidden="1" x14ac:dyDescent="0.2">
      <c r="A272" s="143"/>
      <c r="B272" s="144"/>
      <c r="C272" s="145"/>
      <c r="D272" s="146"/>
      <c r="E272" s="143"/>
      <c r="F272" s="143"/>
      <c r="G272" s="122"/>
      <c r="H272" s="122"/>
      <c r="I272" s="122"/>
    </row>
    <row r="273" spans="1:9" s="48" customFormat="1" hidden="1" x14ac:dyDescent="0.2">
      <c r="A273" s="143"/>
      <c r="B273" s="144"/>
      <c r="C273" s="145"/>
      <c r="D273" s="146"/>
      <c r="E273" s="143"/>
      <c r="F273" s="143"/>
      <c r="G273" s="122"/>
      <c r="H273" s="122"/>
      <c r="I273" s="122"/>
    </row>
    <row r="274" spans="1:9" s="48" customFormat="1" hidden="1" x14ac:dyDescent="0.2">
      <c r="A274" s="143"/>
      <c r="B274" s="144"/>
      <c r="C274" s="145"/>
      <c r="D274" s="146"/>
      <c r="E274" s="143"/>
      <c r="F274" s="143"/>
      <c r="G274" s="122"/>
      <c r="H274" s="122"/>
      <c r="I274" s="122"/>
    </row>
    <row r="275" spans="1:9" s="48" customFormat="1" hidden="1" x14ac:dyDescent="0.2">
      <c r="A275" s="143"/>
      <c r="B275" s="144"/>
      <c r="C275" s="145"/>
      <c r="D275" s="146"/>
      <c r="E275" s="143"/>
      <c r="F275" s="143"/>
      <c r="G275" s="122"/>
      <c r="H275" s="122"/>
      <c r="I275" s="122"/>
    </row>
    <row r="276" spans="1:9" s="48" customFormat="1" hidden="1" x14ac:dyDescent="0.2">
      <c r="A276" s="143"/>
      <c r="B276" s="144"/>
      <c r="C276" s="145"/>
      <c r="D276" s="146"/>
      <c r="E276" s="143"/>
      <c r="F276" s="143"/>
      <c r="G276" s="122"/>
      <c r="H276" s="122"/>
      <c r="I276" s="122"/>
    </row>
    <row r="277" spans="1:9" s="48" customFormat="1" hidden="1" x14ac:dyDescent="0.2">
      <c r="A277" s="143"/>
      <c r="B277" s="144"/>
      <c r="C277" s="145"/>
      <c r="D277" s="146"/>
      <c r="E277" s="143"/>
      <c r="F277" s="143"/>
      <c r="G277" s="122"/>
      <c r="H277" s="122"/>
      <c r="I277" s="122"/>
    </row>
    <row r="278" spans="1:9" s="48" customFormat="1" hidden="1" x14ac:dyDescent="0.2">
      <c r="A278" s="143"/>
      <c r="B278" s="144"/>
      <c r="C278" s="145"/>
      <c r="D278" s="146"/>
      <c r="E278" s="143"/>
      <c r="F278" s="143"/>
      <c r="G278" s="122"/>
      <c r="H278" s="122"/>
      <c r="I278" s="122"/>
    </row>
    <row r="279" spans="1:9" s="48" customFormat="1" hidden="1" x14ac:dyDescent="0.2">
      <c r="A279" s="143"/>
      <c r="B279" s="144"/>
      <c r="C279" s="145"/>
      <c r="D279" s="146"/>
      <c r="E279" s="143"/>
      <c r="F279" s="143"/>
      <c r="G279" s="122"/>
      <c r="H279" s="122"/>
      <c r="I279" s="122"/>
    </row>
    <row r="280" spans="1:9" s="48" customFormat="1" hidden="1" x14ac:dyDescent="0.2">
      <c r="A280" s="143"/>
      <c r="B280" s="144"/>
      <c r="C280" s="145"/>
      <c r="D280" s="146"/>
      <c r="E280" s="143"/>
      <c r="F280" s="143"/>
      <c r="G280" s="122"/>
      <c r="H280" s="122"/>
      <c r="I280" s="122"/>
    </row>
    <row r="281" spans="1:9" s="48" customFormat="1" hidden="1" x14ac:dyDescent="0.2">
      <c r="A281" s="143"/>
      <c r="B281" s="144"/>
      <c r="C281" s="145"/>
      <c r="D281" s="146"/>
      <c r="E281" s="143"/>
      <c r="F281" s="143"/>
      <c r="G281" s="122"/>
      <c r="H281" s="122"/>
      <c r="I281" s="122"/>
    </row>
    <row r="282" spans="1:9" s="48" customFormat="1" hidden="1" x14ac:dyDescent="0.2">
      <c r="A282" s="143"/>
      <c r="B282" s="144"/>
      <c r="C282" s="145"/>
      <c r="D282" s="146"/>
      <c r="E282" s="143"/>
      <c r="F282" s="143"/>
      <c r="G282" s="122"/>
      <c r="H282" s="122"/>
      <c r="I282" s="122"/>
    </row>
    <row r="283" spans="1:9" s="48" customFormat="1" hidden="1" x14ac:dyDescent="0.2">
      <c r="A283" s="143"/>
      <c r="B283" s="144"/>
      <c r="C283" s="145"/>
      <c r="D283" s="146"/>
      <c r="E283" s="143"/>
      <c r="F283" s="143"/>
      <c r="G283" s="122"/>
      <c r="H283" s="122"/>
      <c r="I283" s="122"/>
    </row>
    <row r="284" spans="1:9" s="48" customFormat="1" hidden="1" x14ac:dyDescent="0.2">
      <c r="A284" s="143"/>
      <c r="B284" s="144"/>
      <c r="C284" s="145"/>
      <c r="D284" s="146"/>
      <c r="E284" s="143"/>
      <c r="F284" s="143"/>
      <c r="G284" s="122"/>
      <c r="H284" s="122"/>
      <c r="I284" s="122"/>
    </row>
    <row r="285" spans="1:9" s="48" customFormat="1" hidden="1" x14ac:dyDescent="0.2">
      <c r="A285" s="143"/>
      <c r="B285" s="144"/>
      <c r="C285" s="145"/>
      <c r="D285" s="146"/>
      <c r="E285" s="143"/>
      <c r="F285" s="143"/>
      <c r="G285" s="122"/>
      <c r="H285" s="122"/>
      <c r="I285" s="122"/>
    </row>
    <row r="286" spans="1:9" s="48" customFormat="1" hidden="1" x14ac:dyDescent="0.2">
      <c r="A286" s="143"/>
      <c r="B286" s="144"/>
      <c r="C286" s="145"/>
      <c r="D286" s="146"/>
      <c r="E286" s="143"/>
      <c r="F286" s="143"/>
      <c r="G286" s="122"/>
      <c r="H286" s="122"/>
      <c r="I286" s="122"/>
    </row>
    <row r="287" spans="1:9" s="48" customFormat="1" hidden="1" x14ac:dyDescent="0.2">
      <c r="A287" s="143"/>
      <c r="B287" s="144"/>
      <c r="C287" s="145"/>
      <c r="D287" s="146"/>
      <c r="E287" s="143"/>
      <c r="F287" s="143"/>
      <c r="G287" s="122"/>
      <c r="H287" s="122"/>
      <c r="I287" s="122"/>
    </row>
    <row r="288" spans="1:9" s="48" customFormat="1" hidden="1" x14ac:dyDescent="0.2">
      <c r="A288" s="143"/>
      <c r="B288" s="144"/>
      <c r="C288" s="145"/>
      <c r="D288" s="146"/>
      <c r="E288" s="143"/>
      <c r="F288" s="143"/>
      <c r="G288" s="122"/>
      <c r="H288" s="122"/>
      <c r="I288" s="122"/>
    </row>
    <row r="289" spans="1:9" s="48" customFormat="1" hidden="1" x14ac:dyDescent="0.2">
      <c r="A289" s="143"/>
      <c r="B289" s="144"/>
      <c r="C289" s="145"/>
      <c r="D289" s="146"/>
      <c r="E289" s="143"/>
      <c r="F289" s="143"/>
      <c r="G289" s="122"/>
      <c r="H289" s="122"/>
      <c r="I289" s="122"/>
    </row>
    <row r="290" spans="1:9" s="48" customFormat="1" hidden="1" x14ac:dyDescent="0.2">
      <c r="A290" s="143"/>
      <c r="B290" s="144"/>
      <c r="C290" s="145"/>
      <c r="D290" s="146"/>
      <c r="E290" s="143"/>
      <c r="F290" s="143"/>
      <c r="G290" s="122"/>
      <c r="H290" s="122"/>
      <c r="I290" s="122"/>
    </row>
    <row r="291" spans="1:9" s="48" customFormat="1" hidden="1" x14ac:dyDescent="0.2">
      <c r="A291" s="143"/>
      <c r="B291" s="144"/>
      <c r="C291" s="145"/>
      <c r="D291" s="146"/>
      <c r="E291" s="143"/>
      <c r="F291" s="143"/>
      <c r="G291" s="122"/>
      <c r="H291" s="122"/>
      <c r="I291" s="122"/>
    </row>
    <row r="292" spans="1:9" s="48" customFormat="1" hidden="1" x14ac:dyDescent="0.2">
      <c r="A292" s="143"/>
      <c r="B292" s="144"/>
      <c r="C292" s="145"/>
      <c r="D292" s="146"/>
      <c r="E292" s="143"/>
      <c r="F292" s="143"/>
      <c r="G292" s="122"/>
      <c r="H292" s="122"/>
      <c r="I292" s="122"/>
    </row>
    <row r="293" spans="1:9" s="48" customFormat="1" hidden="1" x14ac:dyDescent="0.2">
      <c r="A293" s="143"/>
      <c r="B293" s="144"/>
      <c r="C293" s="145"/>
      <c r="D293" s="146"/>
      <c r="E293" s="143"/>
      <c r="F293" s="143"/>
      <c r="G293" s="122"/>
      <c r="H293" s="122"/>
      <c r="I293" s="122"/>
    </row>
    <row r="294" spans="1:9" s="48" customFormat="1" hidden="1" x14ac:dyDescent="0.2">
      <c r="A294" s="143"/>
      <c r="B294" s="144"/>
      <c r="C294" s="145"/>
      <c r="D294" s="146"/>
      <c r="E294" s="143"/>
      <c r="F294" s="143"/>
      <c r="G294" s="122"/>
      <c r="H294" s="122"/>
      <c r="I294" s="122"/>
    </row>
    <row r="295" spans="1:9" s="48" customFormat="1" hidden="1" x14ac:dyDescent="0.2">
      <c r="A295" s="143"/>
      <c r="B295" s="144"/>
      <c r="C295" s="145"/>
      <c r="D295" s="146"/>
      <c r="E295" s="143"/>
      <c r="F295" s="143"/>
      <c r="G295" s="122"/>
      <c r="H295" s="122"/>
      <c r="I295" s="122"/>
    </row>
    <row r="296" spans="1:9" s="48" customFormat="1" hidden="1" x14ac:dyDescent="0.2">
      <c r="A296" s="143"/>
      <c r="B296" s="144"/>
      <c r="C296" s="145"/>
      <c r="D296" s="146"/>
      <c r="E296" s="143"/>
      <c r="F296" s="143"/>
      <c r="G296" s="122"/>
      <c r="H296" s="122"/>
      <c r="I296" s="122"/>
    </row>
    <row r="297" spans="1:9" s="48" customFormat="1" hidden="1" x14ac:dyDescent="0.2">
      <c r="A297" s="143"/>
      <c r="B297" s="144"/>
      <c r="C297" s="145"/>
      <c r="D297" s="146"/>
      <c r="E297" s="143"/>
      <c r="F297" s="143"/>
      <c r="G297" s="122"/>
      <c r="H297" s="122"/>
      <c r="I297" s="122"/>
    </row>
    <row r="298" spans="1:9" s="48" customFormat="1" hidden="1" x14ac:dyDescent="0.2">
      <c r="A298" s="143"/>
      <c r="B298" s="144"/>
      <c r="C298" s="145"/>
      <c r="D298" s="146"/>
      <c r="E298" s="143"/>
      <c r="F298" s="143"/>
      <c r="G298" s="122"/>
      <c r="H298" s="122"/>
      <c r="I298" s="122"/>
    </row>
    <row r="299" spans="1:9" s="48" customFormat="1" hidden="1" x14ac:dyDescent="0.2">
      <c r="A299" s="143"/>
      <c r="B299" s="144"/>
      <c r="C299" s="145"/>
      <c r="D299" s="146"/>
      <c r="E299" s="143"/>
      <c r="F299" s="143"/>
      <c r="G299" s="122"/>
      <c r="H299" s="122"/>
      <c r="I299" s="122"/>
    </row>
    <row r="300" spans="1:9" s="48" customFormat="1" hidden="1" x14ac:dyDescent="0.2">
      <c r="A300" s="143"/>
      <c r="B300" s="144"/>
      <c r="C300" s="145"/>
      <c r="D300" s="146"/>
      <c r="E300" s="143"/>
      <c r="F300" s="143"/>
      <c r="G300" s="122"/>
      <c r="H300" s="122"/>
      <c r="I300" s="122"/>
    </row>
    <row r="301" spans="1:9" s="48" customFormat="1" hidden="1" x14ac:dyDescent="0.2">
      <c r="A301" s="143"/>
      <c r="B301" s="144"/>
      <c r="C301" s="145"/>
      <c r="D301" s="146"/>
      <c r="E301" s="143"/>
      <c r="F301" s="143"/>
      <c r="G301" s="122"/>
      <c r="H301" s="122"/>
      <c r="I301" s="122"/>
    </row>
    <row r="302" spans="1:9" s="48" customFormat="1" hidden="1" x14ac:dyDescent="0.2">
      <c r="A302" s="143"/>
      <c r="B302" s="144"/>
      <c r="C302" s="145"/>
      <c r="D302" s="146"/>
      <c r="E302" s="143"/>
      <c r="F302" s="143"/>
      <c r="G302" s="122"/>
      <c r="H302" s="122"/>
      <c r="I302" s="122"/>
    </row>
    <row r="303" spans="1:9" s="48" customFormat="1" hidden="1" x14ac:dyDescent="0.2">
      <c r="A303" s="143"/>
      <c r="B303" s="144"/>
      <c r="C303" s="145"/>
      <c r="D303" s="146"/>
      <c r="E303" s="143"/>
      <c r="F303" s="143"/>
      <c r="G303" s="122"/>
      <c r="H303" s="122"/>
      <c r="I303" s="122"/>
    </row>
    <row r="304" spans="1:9" s="48" customFormat="1" hidden="1" x14ac:dyDescent="0.2">
      <c r="A304" s="143"/>
      <c r="B304" s="144"/>
      <c r="C304" s="145"/>
      <c r="D304" s="146"/>
      <c r="E304" s="143"/>
      <c r="F304" s="143"/>
      <c r="G304" s="122"/>
      <c r="H304" s="122"/>
      <c r="I304" s="122"/>
    </row>
    <row r="305" spans="1:9" s="48" customFormat="1" hidden="1" x14ac:dyDescent="0.2">
      <c r="A305" s="143"/>
      <c r="B305" s="144"/>
      <c r="C305" s="145"/>
      <c r="D305" s="146"/>
      <c r="E305" s="143"/>
      <c r="F305" s="143"/>
      <c r="G305" s="122"/>
      <c r="H305" s="122"/>
      <c r="I305" s="122"/>
    </row>
    <row r="306" spans="1:9" s="48" customFormat="1" hidden="1" x14ac:dyDescent="0.2">
      <c r="A306" s="143"/>
      <c r="B306" s="144"/>
      <c r="C306" s="145"/>
      <c r="D306" s="146"/>
      <c r="E306" s="143"/>
      <c r="F306" s="143"/>
      <c r="G306" s="122"/>
      <c r="H306" s="122"/>
      <c r="I306" s="122"/>
    </row>
    <row r="307" spans="1:9" s="48" customFormat="1" hidden="1" x14ac:dyDescent="0.2">
      <c r="A307" s="143"/>
      <c r="B307" s="144"/>
      <c r="C307" s="145"/>
      <c r="D307" s="146"/>
      <c r="E307" s="143"/>
      <c r="F307" s="143"/>
      <c r="G307" s="122"/>
      <c r="H307" s="122"/>
      <c r="I307" s="122"/>
    </row>
    <row r="308" spans="1:9" s="48" customFormat="1" hidden="1" x14ac:dyDescent="0.2">
      <c r="A308" s="143"/>
      <c r="B308" s="144"/>
      <c r="C308" s="145"/>
      <c r="D308" s="146"/>
      <c r="E308" s="143"/>
      <c r="F308" s="143"/>
      <c r="G308" s="122"/>
      <c r="H308" s="122"/>
      <c r="I308" s="122"/>
    </row>
    <row r="309" spans="1:9" s="48" customFormat="1" hidden="1" x14ac:dyDescent="0.2">
      <c r="A309" s="143"/>
      <c r="B309" s="144"/>
      <c r="C309" s="145"/>
      <c r="D309" s="146"/>
      <c r="E309" s="143"/>
      <c r="F309" s="143"/>
      <c r="G309" s="122"/>
      <c r="H309" s="122"/>
      <c r="I309" s="122"/>
    </row>
    <row r="310" spans="1:9" s="48" customFormat="1" hidden="1" x14ac:dyDescent="0.2">
      <c r="A310" s="143"/>
      <c r="B310" s="144"/>
      <c r="C310" s="145"/>
      <c r="D310" s="146"/>
      <c r="E310" s="143"/>
      <c r="F310" s="143"/>
      <c r="G310" s="122"/>
      <c r="H310" s="122"/>
      <c r="I310" s="122"/>
    </row>
    <row r="311" spans="1:9" s="48" customFormat="1" hidden="1" x14ac:dyDescent="0.2">
      <c r="A311" s="143"/>
      <c r="B311" s="144"/>
      <c r="C311" s="145"/>
      <c r="D311" s="146"/>
      <c r="E311" s="143"/>
      <c r="F311" s="143"/>
      <c r="G311" s="122"/>
      <c r="H311" s="122"/>
      <c r="I311" s="122"/>
    </row>
    <row r="312" spans="1:9" s="48" customFormat="1" hidden="1" x14ac:dyDescent="0.2">
      <c r="A312" s="143"/>
      <c r="B312" s="144"/>
      <c r="C312" s="145"/>
      <c r="D312" s="146"/>
      <c r="E312" s="143"/>
      <c r="F312" s="143"/>
      <c r="G312" s="122"/>
      <c r="H312" s="122"/>
      <c r="I312" s="122"/>
    </row>
    <row r="313" spans="1:9" s="48" customFormat="1" hidden="1" x14ac:dyDescent="0.2">
      <c r="A313" s="143"/>
      <c r="B313" s="144"/>
      <c r="C313" s="145"/>
      <c r="D313" s="146"/>
      <c r="E313" s="143"/>
      <c r="F313" s="143"/>
      <c r="G313" s="122"/>
      <c r="H313" s="122"/>
      <c r="I313" s="122"/>
    </row>
    <row r="314" spans="1:9" s="48" customFormat="1" hidden="1" x14ac:dyDescent="0.2">
      <c r="A314" s="143"/>
      <c r="B314" s="144"/>
      <c r="C314" s="145"/>
      <c r="D314" s="146"/>
      <c r="E314" s="143"/>
      <c r="F314" s="143"/>
      <c r="G314" s="122"/>
      <c r="H314" s="122"/>
      <c r="I314" s="122"/>
    </row>
    <row r="315" spans="1:9" s="48" customFormat="1" hidden="1" x14ac:dyDescent="0.2">
      <c r="A315" s="143"/>
      <c r="B315" s="144"/>
      <c r="C315" s="145"/>
      <c r="D315" s="146"/>
      <c r="E315" s="143"/>
      <c r="F315" s="143"/>
      <c r="G315" s="122"/>
      <c r="H315" s="122"/>
      <c r="I315" s="122"/>
    </row>
    <row r="316" spans="1:9" s="48" customFormat="1" hidden="1" x14ac:dyDescent="0.2">
      <c r="A316" s="143"/>
      <c r="B316" s="144"/>
      <c r="C316" s="145"/>
      <c r="D316" s="146"/>
      <c r="E316" s="143"/>
      <c r="F316" s="143"/>
      <c r="G316" s="122"/>
      <c r="H316" s="122"/>
      <c r="I316" s="122"/>
    </row>
    <row r="317" spans="1:9" s="48" customFormat="1" hidden="1" x14ac:dyDescent="0.2">
      <c r="A317" s="143"/>
      <c r="B317" s="144"/>
      <c r="C317" s="145"/>
      <c r="D317" s="146"/>
      <c r="E317" s="143"/>
      <c r="F317" s="143"/>
      <c r="G317" s="122"/>
      <c r="H317" s="122"/>
      <c r="I317" s="122"/>
    </row>
    <row r="318" spans="1:9" s="48" customFormat="1" hidden="1" x14ac:dyDescent="0.2">
      <c r="A318" s="143"/>
      <c r="B318" s="144"/>
      <c r="C318" s="145"/>
      <c r="D318" s="146"/>
      <c r="E318" s="143"/>
      <c r="F318" s="143"/>
      <c r="G318" s="122"/>
      <c r="H318" s="122"/>
      <c r="I318" s="122"/>
    </row>
    <row r="319" spans="1:9" s="48" customFormat="1" hidden="1" x14ac:dyDescent="0.2">
      <c r="A319" s="143"/>
      <c r="B319" s="144"/>
      <c r="C319" s="145"/>
      <c r="D319" s="146"/>
      <c r="E319" s="143"/>
      <c r="F319" s="143"/>
      <c r="G319" s="122"/>
      <c r="H319" s="122"/>
      <c r="I319" s="122"/>
    </row>
    <row r="320" spans="1:9" s="48" customFormat="1" hidden="1" x14ac:dyDescent="0.2">
      <c r="A320" s="143"/>
      <c r="B320" s="144"/>
      <c r="C320" s="145"/>
      <c r="D320" s="146"/>
      <c r="E320" s="143"/>
      <c r="F320" s="143"/>
      <c r="G320" s="122"/>
      <c r="H320" s="122"/>
      <c r="I320" s="122"/>
    </row>
    <row r="321" spans="1:9" s="48" customFormat="1" hidden="1" x14ac:dyDescent="0.2">
      <c r="A321" s="143"/>
      <c r="B321" s="144"/>
      <c r="C321" s="145"/>
      <c r="D321" s="146"/>
      <c r="E321" s="143"/>
      <c r="F321" s="143"/>
      <c r="G321" s="122"/>
      <c r="H321" s="122"/>
      <c r="I321" s="122"/>
    </row>
    <row r="322" spans="1:9" s="48" customFormat="1" hidden="1" x14ac:dyDescent="0.2">
      <c r="A322" s="143"/>
      <c r="B322" s="144"/>
      <c r="C322" s="145"/>
      <c r="D322" s="146"/>
      <c r="E322" s="143"/>
      <c r="F322" s="143"/>
      <c r="G322" s="122"/>
      <c r="H322" s="122"/>
      <c r="I322" s="122"/>
    </row>
    <row r="323" spans="1:9" s="48" customFormat="1" hidden="1" x14ac:dyDescent="0.2">
      <c r="A323" s="143"/>
      <c r="B323" s="144"/>
      <c r="C323" s="145"/>
      <c r="D323" s="146"/>
      <c r="E323" s="143"/>
      <c r="F323" s="143"/>
      <c r="G323" s="122"/>
      <c r="H323" s="122"/>
      <c r="I323" s="122"/>
    </row>
    <row r="324" spans="1:9" s="48" customFormat="1" hidden="1" x14ac:dyDescent="0.2">
      <c r="A324" s="143"/>
      <c r="B324" s="144"/>
      <c r="C324" s="145"/>
      <c r="D324" s="146"/>
      <c r="E324" s="143"/>
      <c r="F324" s="143"/>
      <c r="G324" s="122"/>
      <c r="H324" s="122"/>
      <c r="I324" s="122"/>
    </row>
    <row r="325" spans="1:9" s="48" customFormat="1" hidden="1" x14ac:dyDescent="0.2">
      <c r="A325" s="143"/>
      <c r="B325" s="144"/>
      <c r="C325" s="145"/>
      <c r="D325" s="146"/>
      <c r="E325" s="143"/>
      <c r="F325" s="143"/>
      <c r="G325" s="122"/>
      <c r="H325" s="122"/>
      <c r="I325" s="122"/>
    </row>
    <row r="326" spans="1:9" s="48" customFormat="1" hidden="1" x14ac:dyDescent="0.2">
      <c r="A326" s="143"/>
      <c r="B326" s="144"/>
      <c r="C326" s="145"/>
      <c r="D326" s="146"/>
      <c r="E326" s="143"/>
      <c r="F326" s="143"/>
      <c r="G326" s="122"/>
      <c r="H326" s="122"/>
      <c r="I326" s="122"/>
    </row>
    <row r="327" spans="1:9" s="48" customFormat="1" hidden="1" x14ac:dyDescent="0.2">
      <c r="A327" s="143"/>
      <c r="B327" s="144"/>
      <c r="C327" s="145"/>
      <c r="D327" s="146"/>
      <c r="E327" s="143"/>
      <c r="F327" s="143"/>
      <c r="G327" s="122"/>
      <c r="H327" s="122"/>
      <c r="I327" s="122"/>
    </row>
    <row r="328" spans="1:9" s="48" customFormat="1" hidden="1" x14ac:dyDescent="0.2">
      <c r="A328" s="143"/>
      <c r="B328" s="144"/>
      <c r="C328" s="145"/>
      <c r="D328" s="146"/>
      <c r="E328" s="143"/>
      <c r="F328" s="143"/>
      <c r="G328" s="122"/>
      <c r="H328" s="122"/>
      <c r="I328" s="122"/>
    </row>
    <row r="329" spans="1:9" s="48" customFormat="1" hidden="1" x14ac:dyDescent="0.2">
      <c r="A329" s="143"/>
      <c r="B329" s="144"/>
      <c r="C329" s="145"/>
      <c r="D329" s="146"/>
      <c r="E329" s="143"/>
      <c r="F329" s="143"/>
      <c r="G329" s="122"/>
      <c r="H329" s="122"/>
      <c r="I329" s="122"/>
    </row>
  </sheetData>
  <sheetProtection algorithmName="SHA-512" hashValue="fSb3VhqoqEmKdMNGRaVrHCtMRHOU8Lw74yyLmzwJfgAFaPRgCn9dYCjdo0XCrZqHUlIu8XvZrFIpkX3v9crmNg==" saltValue="JSLhIEiCBBkjtGGh77Iqeg==" spinCount="100000" sheet="1" objects="1" scenarios="1" sort="0" autoFilter="0"/>
  <autoFilter ref="A4:I4" xr:uid="{B4ACE2D8-E111-40BC-AA4A-0279A611322A}"/>
  <mergeCells count="9">
    <mergeCell ref="F3:G3"/>
    <mergeCell ref="A1:E1"/>
    <mergeCell ref="H3:I3"/>
    <mergeCell ref="A13:A14"/>
    <mergeCell ref="A11:A12"/>
    <mergeCell ref="A7:A10"/>
    <mergeCell ref="A3:E3"/>
    <mergeCell ref="A5:A6"/>
    <mergeCell ref="A2:I2"/>
  </mergeCells>
  <printOptions horizontalCentered="1"/>
  <pageMargins left="0.19685039370078741" right="0.19685039370078741" top="0.39370078740157483" bottom="0.39370078740157483" header="0.31496062992125984" footer="0.31496062992125984"/>
  <pageSetup scale="70" fitToHeight="0" orientation="landscape" r:id="rId1"/>
  <rowBreaks count="2" manualBreakCount="2">
    <brk id="8" max="8" man="1"/>
    <brk id="12"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E9062-8B91-4B27-B596-295FF2B2FA8B}">
  <dimension ref="A1:F17"/>
  <sheetViews>
    <sheetView view="pageBreakPreview" zoomScale="80" zoomScaleNormal="100" zoomScaleSheetLayoutView="80" workbookViewId="0">
      <selection activeCell="D4" sqref="D4"/>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247" t="s">
        <v>203</v>
      </c>
      <c r="B1" s="249" t="s">
        <v>204</v>
      </c>
      <c r="C1" s="251" t="s">
        <v>224</v>
      </c>
      <c r="D1" s="251"/>
      <c r="E1" s="251"/>
      <c r="F1" s="251"/>
    </row>
    <row r="2" spans="1:6" ht="45" x14ac:dyDescent="0.25">
      <c r="A2" s="248"/>
      <c r="B2" s="250"/>
      <c r="C2" s="81" t="s">
        <v>205</v>
      </c>
      <c r="D2" s="81" t="s">
        <v>206</v>
      </c>
      <c r="E2" s="81" t="s">
        <v>207</v>
      </c>
      <c r="F2" s="81" t="s">
        <v>208</v>
      </c>
    </row>
    <row r="3" spans="1:6" s="84" customFormat="1" ht="21.75" customHeight="1" x14ac:dyDescent="0.25">
      <c r="A3" s="82">
        <v>1</v>
      </c>
      <c r="B3" s="87" t="s">
        <v>209</v>
      </c>
      <c r="C3" s="100">
        <v>0.33</v>
      </c>
      <c r="D3" s="100">
        <v>0.33</v>
      </c>
      <c r="E3" s="101"/>
      <c r="F3" s="101">
        <f t="shared" ref="F3:F17" si="0">SUM(C3:E3)</f>
        <v>0.66</v>
      </c>
    </row>
    <row r="4" spans="1:6" s="84" customFormat="1" ht="21.75" customHeight="1" x14ac:dyDescent="0.25">
      <c r="A4" s="82">
        <v>2</v>
      </c>
      <c r="B4" s="87" t="s">
        <v>210</v>
      </c>
      <c r="C4" s="100">
        <v>0.33</v>
      </c>
      <c r="D4" s="100">
        <v>0.33</v>
      </c>
      <c r="E4" s="101"/>
      <c r="F4" s="101">
        <f t="shared" si="0"/>
        <v>0.66</v>
      </c>
    </row>
    <row r="5" spans="1:6" s="84" customFormat="1" ht="21.75" customHeight="1" x14ac:dyDescent="0.25">
      <c r="A5" s="82">
        <v>3</v>
      </c>
      <c r="B5" s="87" t="s">
        <v>211</v>
      </c>
      <c r="C5" s="100">
        <v>0.33</v>
      </c>
      <c r="D5" s="100">
        <v>0.33</v>
      </c>
      <c r="E5" s="101"/>
      <c r="F5" s="101">
        <f t="shared" si="0"/>
        <v>0.66</v>
      </c>
    </row>
    <row r="6" spans="1:6" s="84" customFormat="1" ht="21.75" customHeight="1" x14ac:dyDescent="0.25">
      <c r="A6" s="82">
        <v>4</v>
      </c>
      <c r="B6" s="87" t="s">
        <v>212</v>
      </c>
      <c r="C6" s="100">
        <v>0.33</v>
      </c>
      <c r="D6" s="100">
        <v>0.33</v>
      </c>
      <c r="E6" s="101"/>
      <c r="F6" s="101">
        <f t="shared" si="0"/>
        <v>0.66</v>
      </c>
    </row>
    <row r="7" spans="1:6" s="84" customFormat="1" ht="21.75" customHeight="1" x14ac:dyDescent="0.25">
      <c r="A7" s="82">
        <v>5</v>
      </c>
      <c r="B7" s="87" t="s">
        <v>213</v>
      </c>
      <c r="C7" s="100">
        <v>0.33</v>
      </c>
      <c r="D7" s="100">
        <v>0.33</v>
      </c>
      <c r="E7" s="101"/>
      <c r="F7" s="101">
        <f t="shared" si="0"/>
        <v>0.66</v>
      </c>
    </row>
    <row r="8" spans="1:6" s="84" customFormat="1" ht="21.75" customHeight="1" x14ac:dyDescent="0.25">
      <c r="A8" s="82">
        <v>6</v>
      </c>
      <c r="B8" s="87" t="s">
        <v>214</v>
      </c>
      <c r="C8" s="100">
        <v>0.33</v>
      </c>
      <c r="D8" s="100">
        <v>0.33</v>
      </c>
      <c r="E8" s="101"/>
      <c r="F8" s="101">
        <f t="shared" si="0"/>
        <v>0.66</v>
      </c>
    </row>
    <row r="9" spans="1:6" s="84" customFormat="1" ht="21.75" customHeight="1" x14ac:dyDescent="0.25">
      <c r="A9" s="82">
        <v>7</v>
      </c>
      <c r="B9" s="87" t="s">
        <v>215</v>
      </c>
      <c r="C9" s="100">
        <v>0.33</v>
      </c>
      <c r="D9" s="100">
        <v>0.33</v>
      </c>
      <c r="E9" s="101"/>
      <c r="F9" s="101">
        <f t="shared" si="0"/>
        <v>0.66</v>
      </c>
    </row>
    <row r="10" spans="1:6" s="84" customFormat="1" ht="21.75" customHeight="1" x14ac:dyDescent="0.25">
      <c r="A10" s="82">
        <v>8</v>
      </c>
      <c r="B10" s="87" t="s">
        <v>216</v>
      </c>
      <c r="C10" s="100">
        <v>0.33</v>
      </c>
      <c r="D10" s="100">
        <v>0.33</v>
      </c>
      <c r="E10" s="101"/>
      <c r="F10" s="101">
        <f t="shared" si="0"/>
        <v>0.66</v>
      </c>
    </row>
    <row r="11" spans="1:6" s="84" customFormat="1" ht="21.75" customHeight="1" x14ac:dyDescent="0.25">
      <c r="A11" s="82">
        <v>9</v>
      </c>
      <c r="B11" s="87" t="s">
        <v>217</v>
      </c>
      <c r="C11" s="100">
        <v>0.33</v>
      </c>
      <c r="D11" s="100">
        <v>0.33</v>
      </c>
      <c r="E11" s="101"/>
      <c r="F11" s="101">
        <f t="shared" si="0"/>
        <v>0.66</v>
      </c>
    </row>
    <row r="12" spans="1:6" s="84" customFormat="1" ht="21.75" customHeight="1" x14ac:dyDescent="0.25">
      <c r="A12" s="82">
        <v>10</v>
      </c>
      <c r="B12" s="88" t="s">
        <v>218</v>
      </c>
      <c r="C12" s="100">
        <v>0.33</v>
      </c>
      <c r="D12" s="100">
        <v>0.33</v>
      </c>
      <c r="E12" s="101"/>
      <c r="F12" s="101">
        <f t="shared" si="0"/>
        <v>0.66</v>
      </c>
    </row>
    <row r="13" spans="1:6" s="84" customFormat="1" ht="21.75" customHeight="1" x14ac:dyDescent="0.25">
      <c r="A13" s="82">
        <v>11</v>
      </c>
      <c r="B13" s="88" t="s">
        <v>219</v>
      </c>
      <c r="C13" s="100">
        <v>0.33</v>
      </c>
      <c r="D13" s="100">
        <v>0.33</v>
      </c>
      <c r="E13" s="101"/>
      <c r="F13" s="101">
        <f t="shared" si="0"/>
        <v>0.66</v>
      </c>
    </row>
    <row r="14" spans="1:6" s="84" customFormat="1" ht="21.75" customHeight="1" x14ac:dyDescent="0.25">
      <c r="A14" s="82">
        <v>12</v>
      </c>
      <c r="B14" s="88" t="s">
        <v>220</v>
      </c>
      <c r="C14" s="100">
        <v>0.33</v>
      </c>
      <c r="D14" s="100">
        <v>0.33</v>
      </c>
      <c r="E14" s="101"/>
      <c r="F14" s="101">
        <f t="shared" si="0"/>
        <v>0.66</v>
      </c>
    </row>
    <row r="15" spans="1:6" s="84" customFormat="1" ht="21.75" customHeight="1" x14ac:dyDescent="0.25">
      <c r="A15" s="82">
        <v>13</v>
      </c>
      <c r="B15" s="87" t="s">
        <v>221</v>
      </c>
      <c r="C15" s="100">
        <v>0.33</v>
      </c>
      <c r="D15" s="100">
        <v>0.33</v>
      </c>
      <c r="E15" s="101"/>
      <c r="F15" s="101">
        <f t="shared" si="0"/>
        <v>0.66</v>
      </c>
    </row>
    <row r="16" spans="1:6" s="84" customFormat="1" ht="21.75" customHeight="1" x14ac:dyDescent="0.25">
      <c r="A16" s="82">
        <v>14</v>
      </c>
      <c r="B16" s="87" t="s">
        <v>222</v>
      </c>
      <c r="C16" s="100">
        <v>0.33</v>
      </c>
      <c r="D16" s="100">
        <v>0.33</v>
      </c>
      <c r="E16" s="101"/>
      <c r="F16" s="101">
        <f t="shared" si="0"/>
        <v>0.66</v>
      </c>
    </row>
    <row r="17" spans="2:6" s="84" customFormat="1" x14ac:dyDescent="0.25">
      <c r="B17" s="85" t="s">
        <v>223</v>
      </c>
      <c r="C17" s="86">
        <f>AVERAGE(C3:C16)</f>
        <v>0.33</v>
      </c>
      <c r="D17" s="86">
        <f>AVERAGE(D3:D16)</f>
        <v>0.33</v>
      </c>
      <c r="E17" s="86"/>
      <c r="F17" s="83">
        <f t="shared" si="0"/>
        <v>0.66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Q15"/>
  <sheetViews>
    <sheetView view="pageBreakPreview" zoomScale="90" zoomScaleNormal="90" zoomScaleSheetLayoutView="90" workbookViewId="0">
      <pane ySplit="4" topLeftCell="A5" activePane="bottomLeft" state="frozen"/>
      <selection pane="bottomLeft" activeCell="E6" sqref="E6"/>
    </sheetView>
  </sheetViews>
  <sheetFormatPr baseColWidth="10" defaultColWidth="0" defaultRowHeight="11.25" zeroHeight="1" x14ac:dyDescent="0.2"/>
  <cols>
    <col min="1" max="1" width="18.85546875" style="122" customWidth="1"/>
    <col min="2" max="2" width="23.85546875" style="122" customWidth="1"/>
    <col min="3" max="3" width="16.28515625" style="126" customWidth="1"/>
    <col min="4" max="4" width="17.28515625" style="126" customWidth="1"/>
    <col min="5" max="5" width="11.85546875" style="122" customWidth="1"/>
    <col min="6" max="6" width="14.42578125" style="122" customWidth="1"/>
    <col min="7" max="7" width="38.42578125" style="122" customWidth="1"/>
    <col min="8" max="8" width="13.5703125" style="122" customWidth="1"/>
    <col min="9" max="9" width="38.42578125" style="122" customWidth="1"/>
    <col min="10" max="10" width="18" style="30" hidden="1" customWidth="1"/>
    <col min="11" max="11" width="22.7109375" style="30" hidden="1" customWidth="1"/>
    <col min="12" max="12" width="20.5703125" style="30" hidden="1" customWidth="1"/>
    <col min="13" max="13" width="23.140625" style="30" hidden="1" customWidth="1"/>
    <col min="14" max="14" width="20" style="30" hidden="1" customWidth="1"/>
    <col min="15" max="15" width="17.7109375" style="30" hidden="1" customWidth="1"/>
    <col min="16" max="16" width="11.85546875" style="30" hidden="1" customWidth="1"/>
    <col min="17" max="17" width="18.140625" style="30" hidden="1" customWidth="1"/>
    <col min="18" max="16384" width="11.42578125" style="30" hidden="1"/>
  </cols>
  <sheetData>
    <row r="1" spans="1:17" ht="59.25" customHeight="1" x14ac:dyDescent="0.2">
      <c r="A1" s="104"/>
      <c r="B1" s="31"/>
      <c r="C1" s="31"/>
      <c r="D1" s="31"/>
      <c r="E1" s="31"/>
      <c r="F1" s="103"/>
      <c r="G1" s="49"/>
      <c r="H1" s="49"/>
      <c r="I1" s="49"/>
      <c r="J1" s="29"/>
      <c r="K1" s="29"/>
      <c r="L1" s="29"/>
      <c r="M1" s="29"/>
      <c r="N1" s="29"/>
      <c r="O1" s="29"/>
      <c r="P1" s="29"/>
      <c r="Q1" s="29"/>
    </row>
    <row r="2" spans="1:17" ht="30" customHeight="1" thickBot="1" x14ac:dyDescent="0.25">
      <c r="A2" s="252" t="s">
        <v>32</v>
      </c>
      <c r="B2" s="252"/>
      <c r="C2" s="252"/>
      <c r="D2" s="252"/>
      <c r="E2" s="252"/>
      <c r="F2" s="252"/>
      <c r="G2" s="252"/>
      <c r="H2" s="252"/>
      <c r="I2" s="252"/>
      <c r="J2" s="31"/>
      <c r="K2" s="31"/>
      <c r="L2" s="31"/>
      <c r="M2" s="31"/>
      <c r="N2" s="31"/>
      <c r="O2" s="31"/>
      <c r="P2" s="31"/>
      <c r="Q2" s="31"/>
    </row>
    <row r="3" spans="1:17" ht="30" customHeight="1" thickBot="1" x14ac:dyDescent="0.25">
      <c r="A3" s="243" t="s">
        <v>28</v>
      </c>
      <c r="B3" s="244"/>
      <c r="C3" s="244"/>
      <c r="D3" s="244"/>
      <c r="E3" s="244"/>
      <c r="F3" s="237" t="s">
        <v>225</v>
      </c>
      <c r="G3" s="237"/>
      <c r="H3" s="239" t="s">
        <v>226</v>
      </c>
      <c r="I3" s="240"/>
      <c r="J3" s="255" t="s">
        <v>175</v>
      </c>
      <c r="K3" s="254"/>
      <c r="L3" s="239" t="s">
        <v>176</v>
      </c>
      <c r="M3" s="240"/>
      <c r="N3" s="253" t="s">
        <v>177</v>
      </c>
      <c r="O3" s="254"/>
      <c r="P3" s="239" t="s">
        <v>178</v>
      </c>
      <c r="Q3" s="240"/>
    </row>
    <row r="4" spans="1:17" ht="33.75" customHeight="1" thickBot="1" x14ac:dyDescent="0.25">
      <c r="A4" s="68" t="s">
        <v>5</v>
      </c>
      <c r="B4" s="54" t="s">
        <v>114</v>
      </c>
      <c r="C4" s="50" t="s">
        <v>2</v>
      </c>
      <c r="D4" s="54" t="s">
        <v>0</v>
      </c>
      <c r="E4" s="50" t="s">
        <v>1</v>
      </c>
      <c r="F4" s="50" t="s">
        <v>171</v>
      </c>
      <c r="G4" s="50" t="s">
        <v>16</v>
      </c>
      <c r="H4" s="50" t="s">
        <v>25</v>
      </c>
      <c r="I4" s="51" t="s">
        <v>26</v>
      </c>
      <c r="J4" s="52" t="s">
        <v>15</v>
      </c>
      <c r="K4" s="50" t="s">
        <v>16</v>
      </c>
      <c r="L4" s="50" t="s">
        <v>25</v>
      </c>
      <c r="M4" s="51" t="s">
        <v>26</v>
      </c>
      <c r="N4" s="52" t="s">
        <v>15</v>
      </c>
      <c r="O4" s="50" t="s">
        <v>16</v>
      </c>
      <c r="P4" s="50" t="s">
        <v>25</v>
      </c>
      <c r="Q4" s="51" t="s">
        <v>26</v>
      </c>
    </row>
    <row r="5" spans="1:17" ht="128.25" customHeight="1" thickBot="1" x14ac:dyDescent="0.25">
      <c r="A5" s="105" t="s">
        <v>179</v>
      </c>
      <c r="B5" s="106" t="s">
        <v>105</v>
      </c>
      <c r="C5" s="107" t="s">
        <v>115</v>
      </c>
      <c r="D5" s="107" t="s">
        <v>106</v>
      </c>
      <c r="E5" s="108">
        <v>43966</v>
      </c>
      <c r="F5" s="201">
        <v>1</v>
      </c>
      <c r="G5" s="109" t="s">
        <v>239</v>
      </c>
      <c r="H5" s="196">
        <f>+F5</f>
        <v>1</v>
      </c>
      <c r="I5" s="232" t="s">
        <v>241</v>
      </c>
      <c r="J5" s="89"/>
      <c r="K5" s="34"/>
      <c r="L5" s="34"/>
      <c r="M5" s="35"/>
      <c r="N5" s="53"/>
      <c r="O5" s="34"/>
      <c r="P5" s="34"/>
      <c r="Q5" s="35"/>
    </row>
    <row r="6" spans="1:17" ht="85.5" customHeight="1" thickBot="1" x14ac:dyDescent="0.25">
      <c r="A6" s="110" t="s">
        <v>180</v>
      </c>
      <c r="B6" s="111" t="s">
        <v>116</v>
      </c>
      <c r="C6" s="112" t="s">
        <v>117</v>
      </c>
      <c r="D6" s="112" t="s">
        <v>106</v>
      </c>
      <c r="E6" s="231">
        <v>43980</v>
      </c>
      <c r="F6" s="203">
        <v>1</v>
      </c>
      <c r="G6" s="198" t="s">
        <v>227</v>
      </c>
      <c r="H6" s="203">
        <v>1</v>
      </c>
      <c r="I6" s="233" t="s">
        <v>287</v>
      </c>
      <c r="J6" s="89"/>
      <c r="K6" s="34"/>
      <c r="L6" s="34"/>
      <c r="M6" s="35"/>
      <c r="N6" s="53"/>
      <c r="O6" s="34"/>
      <c r="P6" s="34"/>
      <c r="Q6" s="35"/>
    </row>
    <row r="7" spans="1:17" ht="132.75" customHeight="1" thickBot="1" x14ac:dyDescent="0.25">
      <c r="A7" s="114" t="s">
        <v>181</v>
      </c>
      <c r="B7" s="115" t="s">
        <v>107</v>
      </c>
      <c r="C7" s="116" t="s">
        <v>118</v>
      </c>
      <c r="D7" s="116" t="s">
        <v>106</v>
      </c>
      <c r="E7" s="230">
        <v>44180</v>
      </c>
      <c r="F7" s="202">
        <v>0.5</v>
      </c>
      <c r="G7" s="194" t="s">
        <v>240</v>
      </c>
      <c r="H7" s="203">
        <v>0</v>
      </c>
      <c r="I7" s="204" t="s">
        <v>288</v>
      </c>
      <c r="J7" s="89"/>
      <c r="K7" s="34"/>
      <c r="L7" s="34"/>
      <c r="M7" s="35"/>
      <c r="N7" s="53"/>
      <c r="O7" s="34"/>
      <c r="P7" s="34"/>
      <c r="Q7" s="35"/>
    </row>
    <row r="8" spans="1:17" x14ac:dyDescent="0.2">
      <c r="A8" s="104"/>
      <c r="B8" s="118"/>
      <c r="C8" s="119"/>
      <c r="D8" s="119"/>
      <c r="E8" s="120"/>
      <c r="F8" s="121">
        <f>AVERAGE(F5:F7)</f>
        <v>0.83333333333333337</v>
      </c>
      <c r="H8" s="121">
        <f>AVERAGE(H5:H7)</f>
        <v>0.66666666666666663</v>
      </c>
    </row>
    <row r="9" spans="1:17" hidden="1" x14ac:dyDescent="0.2">
      <c r="A9" s="104"/>
      <c r="B9" s="104"/>
      <c r="C9" s="119"/>
      <c r="D9" s="119"/>
      <c r="E9" s="120"/>
      <c r="F9" s="120"/>
      <c r="G9" s="123"/>
    </row>
    <row r="10" spans="1:17" hidden="1" x14ac:dyDescent="0.2">
      <c r="A10" s="104"/>
      <c r="B10" s="104"/>
      <c r="C10" s="119"/>
      <c r="D10" s="119"/>
      <c r="E10" s="120"/>
      <c r="F10" s="120"/>
      <c r="G10" s="123"/>
    </row>
    <row r="11" spans="1:17" hidden="1" x14ac:dyDescent="0.2">
      <c r="A11" s="104"/>
      <c r="B11" s="104"/>
      <c r="C11" s="119"/>
      <c r="D11" s="119"/>
      <c r="E11" s="120"/>
      <c r="F11" s="120"/>
      <c r="G11" s="123"/>
    </row>
    <row r="12" spans="1:17" hidden="1" x14ac:dyDescent="0.2">
      <c r="A12" s="104"/>
      <c r="B12" s="104"/>
      <c r="C12" s="124"/>
      <c r="D12" s="124"/>
      <c r="E12" s="120"/>
      <c r="F12" s="120"/>
      <c r="G12" s="123"/>
    </row>
    <row r="13" spans="1:17" hidden="1" x14ac:dyDescent="0.2">
      <c r="A13" s="104"/>
      <c r="B13" s="104"/>
      <c r="C13" s="119"/>
      <c r="D13" s="119"/>
      <c r="E13" s="120"/>
      <c r="F13" s="120"/>
      <c r="G13" s="123"/>
    </row>
    <row r="14" spans="1:17" hidden="1" x14ac:dyDescent="0.2">
      <c r="A14" s="104"/>
      <c r="B14" s="104"/>
      <c r="C14" s="125"/>
      <c r="D14" s="125"/>
      <c r="E14" s="104"/>
      <c r="F14" s="104"/>
    </row>
    <row r="15" spans="1:17" hidden="1" x14ac:dyDescent="0.2"/>
  </sheetData>
  <sheetProtection algorithmName="SHA-512" hashValue="xyaz9seQTPTF2ygOGN3yZWBcbvAOZwBxH1nfn6tnGm1HsupNE+Rx8hn6hiaEpceH5Kb5WCNNhBH1HYAay9vEDA==" saltValue="pNCmK3+8wbitrVVrbqflyg==" spinCount="100000" sheet="1" objects="1" scenarios="1" sort="0" autoFilter="0"/>
  <autoFilter ref="A4:Q4" xr:uid="{6D225199-B699-4C05-A475-8EF75240EE79}"/>
  <mergeCells count="8">
    <mergeCell ref="A2:I2"/>
    <mergeCell ref="A3:E3"/>
    <mergeCell ref="F3:G3"/>
    <mergeCell ref="N3:O3"/>
    <mergeCell ref="P3:Q3"/>
    <mergeCell ref="J3:K3"/>
    <mergeCell ref="L3:M3"/>
    <mergeCell ref="H3:I3"/>
  </mergeCells>
  <printOptions horizontalCentered="1"/>
  <pageMargins left="0.19685039370078741" right="0.19685039370078741" top="0.39370078740157483" bottom="0.39370078740157483" header="0.31496062992125984" footer="0.31496062992125984"/>
  <pageSetup scale="70" fitToHeight="0" orientation="landscape" r:id="rId1"/>
  <rowBreaks count="1" manualBreakCount="1">
    <brk id="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499984740745262"/>
  </sheetPr>
  <dimension ref="A1:Q22"/>
  <sheetViews>
    <sheetView showGridLines="0" view="pageBreakPreview" zoomScale="90" zoomScaleNormal="90" zoomScaleSheetLayoutView="90" workbookViewId="0">
      <pane ySplit="4" topLeftCell="A5" activePane="bottomLeft" state="frozen"/>
      <selection pane="bottomLeft" activeCell="E17" sqref="E17"/>
    </sheetView>
  </sheetViews>
  <sheetFormatPr baseColWidth="10" defaultColWidth="0" defaultRowHeight="11.25" zeroHeight="1" x14ac:dyDescent="0.2"/>
  <cols>
    <col min="1" max="1" width="17.28515625" style="122" customWidth="1"/>
    <col min="2" max="2" width="35.85546875" style="148" customWidth="1"/>
    <col min="3" max="3" width="20.42578125" style="149" customWidth="1"/>
    <col min="4" max="4" width="16.7109375" style="149" customWidth="1"/>
    <col min="5" max="5" width="11.7109375" style="149" customWidth="1"/>
    <col min="6" max="6" width="11.85546875" style="149" customWidth="1"/>
    <col min="7" max="7" width="38.85546875" style="122" customWidth="1"/>
    <col min="8" max="8" width="12.42578125" style="122" customWidth="1"/>
    <col min="9" max="9" width="26.7109375" style="210" customWidth="1"/>
    <col min="10" max="13" width="21" style="30" hidden="1" customWidth="1"/>
    <col min="14" max="14" width="16.42578125" style="30" hidden="1" customWidth="1"/>
    <col min="15" max="15" width="14.42578125" style="30" hidden="1" customWidth="1"/>
    <col min="16" max="16" width="17.7109375" style="30" hidden="1" customWidth="1"/>
    <col min="17" max="17" width="18.140625" style="30" hidden="1" customWidth="1"/>
    <col min="18" max="16384" width="11.42578125" style="30" hidden="1"/>
  </cols>
  <sheetData>
    <row r="1" spans="1:17" ht="59.25" customHeight="1" x14ac:dyDescent="0.2">
      <c r="A1" s="238"/>
      <c r="B1" s="238"/>
      <c r="C1" s="238"/>
      <c r="D1" s="238"/>
      <c r="E1" s="238"/>
      <c r="F1" s="102"/>
    </row>
    <row r="2" spans="1:17" ht="41.25" customHeight="1" thickBot="1" x14ac:dyDescent="0.25">
      <c r="A2" s="246" t="s">
        <v>32</v>
      </c>
      <c r="B2" s="246"/>
      <c r="C2" s="246"/>
      <c r="D2" s="246"/>
      <c r="E2" s="246"/>
      <c r="F2" s="246"/>
      <c r="G2" s="246"/>
      <c r="H2" s="246"/>
      <c r="I2" s="246"/>
    </row>
    <row r="3" spans="1:17" s="33" customFormat="1" ht="30.75" customHeight="1" thickBot="1" x14ac:dyDescent="0.3">
      <c r="A3" s="243" t="s">
        <v>6</v>
      </c>
      <c r="B3" s="244"/>
      <c r="C3" s="244"/>
      <c r="D3" s="244"/>
      <c r="E3" s="244"/>
      <c r="F3" s="237" t="s">
        <v>225</v>
      </c>
      <c r="G3" s="237"/>
      <c r="H3" s="239" t="s">
        <v>226</v>
      </c>
      <c r="I3" s="240"/>
      <c r="J3" s="260" t="s">
        <v>175</v>
      </c>
      <c r="K3" s="255"/>
      <c r="L3" s="261" t="s">
        <v>176</v>
      </c>
      <c r="M3" s="262"/>
      <c r="N3" s="263" t="s">
        <v>177</v>
      </c>
      <c r="O3" s="264"/>
      <c r="P3" s="256" t="s">
        <v>178</v>
      </c>
      <c r="Q3" s="257"/>
    </row>
    <row r="4" spans="1:17" ht="45" customHeight="1" thickBot="1" x14ac:dyDescent="0.25">
      <c r="A4" s="69" t="s">
        <v>5</v>
      </c>
      <c r="B4" s="99" t="s">
        <v>114</v>
      </c>
      <c r="C4" s="36" t="s">
        <v>2</v>
      </c>
      <c r="D4" s="99" t="s">
        <v>0</v>
      </c>
      <c r="E4" s="36" t="s">
        <v>1</v>
      </c>
      <c r="F4" s="36" t="s">
        <v>171</v>
      </c>
      <c r="G4" s="36" t="s">
        <v>16</v>
      </c>
      <c r="H4" s="36" t="s">
        <v>25</v>
      </c>
      <c r="I4" s="211" t="s">
        <v>26</v>
      </c>
      <c r="J4" s="98" t="s">
        <v>15</v>
      </c>
      <c r="K4" s="38" t="s">
        <v>16</v>
      </c>
      <c r="L4" s="38" t="s">
        <v>25</v>
      </c>
      <c r="M4" s="39" t="s">
        <v>26</v>
      </c>
      <c r="N4" s="55" t="s">
        <v>15</v>
      </c>
      <c r="O4" s="56" t="s">
        <v>16</v>
      </c>
      <c r="P4" s="56" t="s">
        <v>25</v>
      </c>
      <c r="Q4" s="57" t="s">
        <v>26</v>
      </c>
    </row>
    <row r="5" spans="1:17" ht="72" customHeight="1" x14ac:dyDescent="0.2">
      <c r="A5" s="266" t="s">
        <v>182</v>
      </c>
      <c r="B5" s="150" t="s">
        <v>123</v>
      </c>
      <c r="C5" s="151" t="s">
        <v>124</v>
      </c>
      <c r="D5" s="151" t="s">
        <v>134</v>
      </c>
      <c r="E5" s="209">
        <v>43951</v>
      </c>
      <c r="F5" s="205">
        <v>1</v>
      </c>
      <c r="G5" s="206" t="s">
        <v>242</v>
      </c>
      <c r="H5" s="207">
        <f>+F5</f>
        <v>1</v>
      </c>
      <c r="I5" s="208" t="s">
        <v>243</v>
      </c>
      <c r="J5" s="90"/>
      <c r="K5" s="46"/>
      <c r="L5" s="46"/>
      <c r="M5" s="47"/>
      <c r="N5" s="58"/>
      <c r="O5" s="46"/>
      <c r="P5" s="46"/>
      <c r="Q5" s="47"/>
    </row>
    <row r="6" spans="1:17" ht="315" customHeight="1" x14ac:dyDescent="0.2">
      <c r="A6" s="267"/>
      <c r="B6" s="136" t="s">
        <v>125</v>
      </c>
      <c r="C6" s="152" t="s">
        <v>137</v>
      </c>
      <c r="D6" s="152" t="s">
        <v>130</v>
      </c>
      <c r="E6" s="213">
        <v>44012</v>
      </c>
      <c r="F6" s="78">
        <v>0.71</v>
      </c>
      <c r="G6" s="134" t="s">
        <v>244</v>
      </c>
      <c r="H6" s="217">
        <v>0</v>
      </c>
      <c r="I6" s="79" t="s">
        <v>289</v>
      </c>
      <c r="J6" s="91"/>
      <c r="K6" s="42"/>
      <c r="L6" s="42"/>
      <c r="M6" s="43"/>
      <c r="N6" s="59"/>
      <c r="O6" s="42"/>
      <c r="P6" s="42"/>
      <c r="Q6" s="43"/>
    </row>
    <row r="7" spans="1:17" ht="80.25" customHeight="1" x14ac:dyDescent="0.2">
      <c r="A7" s="267"/>
      <c r="B7" s="136" t="s">
        <v>96</v>
      </c>
      <c r="C7" s="152" t="s">
        <v>138</v>
      </c>
      <c r="D7" s="152" t="s">
        <v>97</v>
      </c>
      <c r="E7" s="154">
        <v>43951</v>
      </c>
      <c r="F7" s="78">
        <v>1</v>
      </c>
      <c r="G7" s="113" t="s">
        <v>245</v>
      </c>
      <c r="H7" s="137">
        <f>+F7</f>
        <v>1</v>
      </c>
      <c r="I7" s="212" t="s">
        <v>241</v>
      </c>
      <c r="J7" s="91"/>
      <c r="K7" s="42"/>
      <c r="L7" s="42"/>
      <c r="M7" s="43"/>
      <c r="N7" s="59"/>
      <c r="O7" s="42"/>
      <c r="P7" s="42"/>
      <c r="Q7" s="43"/>
    </row>
    <row r="8" spans="1:17" ht="95.25" customHeight="1" thickBot="1" x14ac:dyDescent="0.25">
      <c r="A8" s="267"/>
      <c r="B8" s="136" t="s">
        <v>35</v>
      </c>
      <c r="C8" s="152" t="s">
        <v>36</v>
      </c>
      <c r="D8" s="152" t="s">
        <v>4</v>
      </c>
      <c r="E8" s="132">
        <v>44165</v>
      </c>
      <c r="F8" s="80">
        <v>0.73</v>
      </c>
      <c r="G8" s="198" t="s">
        <v>246</v>
      </c>
      <c r="H8" s="155">
        <f>+F8</f>
        <v>0.73</v>
      </c>
      <c r="I8" s="79" t="s">
        <v>251</v>
      </c>
      <c r="J8" s="92"/>
      <c r="K8" s="44"/>
      <c r="L8" s="44"/>
      <c r="M8" s="45"/>
      <c r="N8" s="60"/>
      <c r="O8" s="44"/>
      <c r="P8" s="44"/>
      <c r="Q8" s="45"/>
    </row>
    <row r="9" spans="1:17" ht="88.5" customHeight="1" x14ac:dyDescent="0.2">
      <c r="A9" s="242" t="s">
        <v>183</v>
      </c>
      <c r="B9" s="136" t="s">
        <v>126</v>
      </c>
      <c r="C9" s="112" t="s">
        <v>98</v>
      </c>
      <c r="D9" s="152" t="s">
        <v>127</v>
      </c>
      <c r="E9" s="154">
        <v>43889</v>
      </c>
      <c r="F9" s="78">
        <v>1</v>
      </c>
      <c r="G9" s="113" t="s">
        <v>245</v>
      </c>
      <c r="H9" s="155">
        <f t="shared" ref="H9:H21" si="0">+F9</f>
        <v>1</v>
      </c>
      <c r="I9" s="212" t="s">
        <v>241</v>
      </c>
      <c r="J9" s="90"/>
      <c r="K9" s="46"/>
      <c r="L9" s="46"/>
      <c r="M9" s="47"/>
      <c r="N9" s="58"/>
      <c r="O9" s="46"/>
      <c r="P9" s="46"/>
      <c r="Q9" s="47"/>
    </row>
    <row r="10" spans="1:17" ht="296.25" customHeight="1" x14ac:dyDescent="0.2">
      <c r="A10" s="267"/>
      <c r="B10" s="136" t="s">
        <v>99</v>
      </c>
      <c r="C10" s="152" t="s">
        <v>139</v>
      </c>
      <c r="D10" s="152" t="s">
        <v>100</v>
      </c>
      <c r="E10" s="213">
        <v>44012</v>
      </c>
      <c r="F10" s="78">
        <v>0</v>
      </c>
      <c r="G10" s="134" t="s">
        <v>247</v>
      </c>
      <c r="H10" s="217">
        <f t="shared" si="0"/>
        <v>0</v>
      </c>
      <c r="I10" s="79" t="s">
        <v>290</v>
      </c>
      <c r="J10" s="91"/>
      <c r="K10" s="42"/>
      <c r="L10" s="42"/>
      <c r="M10" s="43"/>
      <c r="N10" s="59"/>
      <c r="O10" s="42"/>
      <c r="P10" s="42"/>
      <c r="Q10" s="43"/>
    </row>
    <row r="11" spans="1:17" ht="83.25" customHeight="1" x14ac:dyDescent="0.2">
      <c r="A11" s="267"/>
      <c r="B11" s="136" t="s">
        <v>37</v>
      </c>
      <c r="C11" s="152" t="s">
        <v>38</v>
      </c>
      <c r="D11" s="152" t="s">
        <v>104</v>
      </c>
      <c r="E11" s="132">
        <v>43951</v>
      </c>
      <c r="F11" s="78">
        <v>1</v>
      </c>
      <c r="G11" s="113" t="s">
        <v>245</v>
      </c>
      <c r="H11" s="137">
        <f t="shared" si="0"/>
        <v>1</v>
      </c>
      <c r="I11" s="212" t="s">
        <v>241</v>
      </c>
      <c r="J11" s="91"/>
      <c r="K11" s="42"/>
      <c r="L11" s="42"/>
      <c r="M11" s="43"/>
      <c r="N11" s="59"/>
      <c r="O11" s="42"/>
      <c r="P11" s="42"/>
      <c r="Q11" s="43"/>
    </row>
    <row r="12" spans="1:17" ht="79.5" customHeight="1" x14ac:dyDescent="0.2">
      <c r="A12" s="267"/>
      <c r="B12" s="265" t="s">
        <v>39</v>
      </c>
      <c r="C12" s="152" t="s">
        <v>40</v>
      </c>
      <c r="D12" s="152" t="s">
        <v>4</v>
      </c>
      <c r="E12" s="154">
        <v>44180</v>
      </c>
      <c r="F12" s="214">
        <v>0.4</v>
      </c>
      <c r="G12" s="198" t="s">
        <v>248</v>
      </c>
      <c r="H12" s="155">
        <f t="shared" si="0"/>
        <v>0.4</v>
      </c>
      <c r="I12" s="79" t="s">
        <v>251</v>
      </c>
      <c r="J12" s="91"/>
      <c r="K12" s="42"/>
      <c r="L12" s="42"/>
      <c r="M12" s="43"/>
      <c r="N12" s="59"/>
      <c r="O12" s="42"/>
      <c r="P12" s="42"/>
      <c r="Q12" s="43"/>
    </row>
    <row r="13" spans="1:17" ht="93" customHeight="1" x14ac:dyDescent="0.2">
      <c r="A13" s="267"/>
      <c r="B13" s="265"/>
      <c r="C13" s="152" t="s">
        <v>41</v>
      </c>
      <c r="D13" s="152" t="s">
        <v>4</v>
      </c>
      <c r="E13" s="154">
        <v>44180</v>
      </c>
      <c r="F13" s="214">
        <v>0.4</v>
      </c>
      <c r="G13" s="198" t="s">
        <v>249</v>
      </c>
      <c r="H13" s="155">
        <f t="shared" ref="H13" si="1">+F13</f>
        <v>0.4</v>
      </c>
      <c r="I13" s="79" t="s">
        <v>251</v>
      </c>
      <c r="J13" s="91"/>
      <c r="K13" s="42"/>
      <c r="L13" s="42"/>
      <c r="M13" s="43"/>
      <c r="N13" s="59"/>
      <c r="O13" s="42"/>
      <c r="P13" s="42"/>
      <c r="Q13" s="43"/>
    </row>
    <row r="14" spans="1:17" ht="93.75" customHeight="1" thickBot="1" x14ac:dyDescent="0.25">
      <c r="A14" s="267"/>
      <c r="B14" s="265"/>
      <c r="C14" s="152" t="s">
        <v>42</v>
      </c>
      <c r="D14" s="152" t="s">
        <v>4</v>
      </c>
      <c r="E14" s="154">
        <v>44180</v>
      </c>
      <c r="F14" s="214">
        <v>0.66</v>
      </c>
      <c r="G14" s="198" t="s">
        <v>250</v>
      </c>
      <c r="H14" s="155">
        <f t="shared" ref="H14" si="2">+F14</f>
        <v>0.66</v>
      </c>
      <c r="I14" s="79" t="s">
        <v>251</v>
      </c>
      <c r="J14" s="92"/>
      <c r="K14" s="44"/>
      <c r="L14" s="44"/>
      <c r="M14" s="45"/>
      <c r="N14" s="60"/>
      <c r="O14" s="44"/>
      <c r="P14" s="44"/>
      <c r="Q14" s="45"/>
    </row>
    <row r="15" spans="1:17" ht="93" customHeight="1" thickBot="1" x14ac:dyDescent="0.25">
      <c r="A15" s="157" t="s">
        <v>184</v>
      </c>
      <c r="B15" s="134" t="s">
        <v>119</v>
      </c>
      <c r="C15" s="152" t="s">
        <v>140</v>
      </c>
      <c r="D15" s="152" t="s">
        <v>120</v>
      </c>
      <c r="E15" s="158">
        <v>44180</v>
      </c>
      <c r="F15" s="214">
        <v>0.66</v>
      </c>
      <c r="G15" s="198" t="s">
        <v>252</v>
      </c>
      <c r="H15" s="155">
        <f t="shared" ref="H15" si="3">+F15</f>
        <v>0.66</v>
      </c>
      <c r="I15" s="79" t="s">
        <v>200</v>
      </c>
      <c r="J15" s="93"/>
      <c r="K15" s="61"/>
      <c r="L15" s="61"/>
      <c r="M15" s="62"/>
      <c r="N15" s="63"/>
      <c r="O15" s="61"/>
      <c r="P15" s="61"/>
      <c r="Q15" s="62"/>
    </row>
    <row r="16" spans="1:17" ht="41.25" customHeight="1" x14ac:dyDescent="0.2">
      <c r="A16" s="258" t="s">
        <v>185</v>
      </c>
      <c r="B16" s="134" t="s">
        <v>43</v>
      </c>
      <c r="C16" s="152" t="s">
        <v>141</v>
      </c>
      <c r="D16" s="152" t="s">
        <v>4</v>
      </c>
      <c r="E16" s="226">
        <v>44012</v>
      </c>
      <c r="F16" s="155">
        <v>0</v>
      </c>
      <c r="G16" s="198" t="s">
        <v>253</v>
      </c>
      <c r="H16" s="217">
        <f t="shared" si="0"/>
        <v>0</v>
      </c>
      <c r="I16" s="79" t="s">
        <v>200</v>
      </c>
      <c r="J16" s="90"/>
      <c r="K16" s="46"/>
      <c r="L16" s="46"/>
      <c r="M16" s="47"/>
      <c r="N16" s="58"/>
      <c r="O16" s="46"/>
      <c r="P16" s="46"/>
      <c r="Q16" s="47"/>
    </row>
    <row r="17" spans="1:17" ht="116.25" customHeight="1" x14ac:dyDescent="0.2">
      <c r="A17" s="258"/>
      <c r="B17" s="134" t="s">
        <v>101</v>
      </c>
      <c r="C17" s="152" t="s">
        <v>142</v>
      </c>
      <c r="D17" s="152" t="s">
        <v>3</v>
      </c>
      <c r="E17" s="159">
        <v>44180</v>
      </c>
      <c r="F17" s="155">
        <v>0.5</v>
      </c>
      <c r="G17" s="198" t="s">
        <v>254</v>
      </c>
      <c r="H17" s="155">
        <f>+F17</f>
        <v>0.5</v>
      </c>
      <c r="I17" s="79" t="s">
        <v>200</v>
      </c>
      <c r="J17" s="91"/>
      <c r="K17" s="42"/>
      <c r="L17" s="42"/>
      <c r="M17" s="43"/>
      <c r="N17" s="59"/>
      <c r="O17" s="42"/>
      <c r="P17" s="42"/>
      <c r="Q17" s="43"/>
    </row>
    <row r="18" spans="1:17" ht="58.5" customHeight="1" x14ac:dyDescent="0.2">
      <c r="A18" s="258"/>
      <c r="B18" s="134" t="s">
        <v>152</v>
      </c>
      <c r="C18" s="152" t="s">
        <v>143</v>
      </c>
      <c r="D18" s="152" t="s">
        <v>102</v>
      </c>
      <c r="E18" s="159">
        <v>44180</v>
      </c>
      <c r="F18" s="155">
        <v>0</v>
      </c>
      <c r="G18" s="198" t="s">
        <v>201</v>
      </c>
      <c r="H18" s="155">
        <f t="shared" si="0"/>
        <v>0</v>
      </c>
      <c r="I18" s="79" t="s">
        <v>200</v>
      </c>
      <c r="J18" s="91"/>
      <c r="K18" s="42"/>
      <c r="L18" s="42"/>
      <c r="M18" s="43"/>
      <c r="N18" s="59"/>
      <c r="O18" s="42"/>
      <c r="P18" s="42"/>
      <c r="Q18" s="43"/>
    </row>
    <row r="19" spans="1:17" ht="84" customHeight="1" x14ac:dyDescent="0.2">
      <c r="A19" s="258"/>
      <c r="B19" s="113" t="s">
        <v>150</v>
      </c>
      <c r="C19" s="131" t="s">
        <v>148</v>
      </c>
      <c r="D19" s="131" t="s">
        <v>3</v>
      </c>
      <c r="E19" s="160">
        <v>43920</v>
      </c>
      <c r="F19" s="137">
        <v>1</v>
      </c>
      <c r="G19" s="113" t="s">
        <v>245</v>
      </c>
      <c r="H19" s="137">
        <f t="shared" si="0"/>
        <v>1</v>
      </c>
      <c r="I19" s="212" t="s">
        <v>241</v>
      </c>
      <c r="J19" s="91"/>
      <c r="K19" s="42"/>
      <c r="L19" s="42"/>
      <c r="M19" s="43"/>
      <c r="N19" s="59"/>
      <c r="O19" s="42"/>
      <c r="P19" s="42"/>
      <c r="Q19" s="43"/>
    </row>
    <row r="20" spans="1:17" ht="115.5" customHeight="1" x14ac:dyDescent="0.2">
      <c r="A20" s="258"/>
      <c r="B20" s="113" t="s">
        <v>151</v>
      </c>
      <c r="C20" s="131" t="s">
        <v>149</v>
      </c>
      <c r="D20" s="131" t="s">
        <v>3</v>
      </c>
      <c r="E20" s="161">
        <v>44196</v>
      </c>
      <c r="F20" s="155">
        <v>0.5</v>
      </c>
      <c r="G20" s="198" t="s">
        <v>255</v>
      </c>
      <c r="H20" s="155">
        <v>0</v>
      </c>
      <c r="I20" s="79" t="s">
        <v>257</v>
      </c>
      <c r="J20" s="94"/>
      <c r="K20" s="64"/>
      <c r="L20" s="64"/>
      <c r="M20" s="65"/>
      <c r="N20" s="66"/>
      <c r="O20" s="64"/>
      <c r="P20" s="64"/>
      <c r="Q20" s="65"/>
    </row>
    <row r="21" spans="1:17" ht="174.75" customHeight="1" thickBot="1" x14ac:dyDescent="0.25">
      <c r="A21" s="259"/>
      <c r="B21" s="117" t="s">
        <v>172</v>
      </c>
      <c r="C21" s="140" t="s">
        <v>197</v>
      </c>
      <c r="D21" s="140" t="s">
        <v>173</v>
      </c>
      <c r="E21" s="141" t="s">
        <v>199</v>
      </c>
      <c r="F21" s="193">
        <v>0.5</v>
      </c>
      <c r="G21" s="194" t="s">
        <v>256</v>
      </c>
      <c r="H21" s="193">
        <f t="shared" si="0"/>
        <v>0.5</v>
      </c>
      <c r="I21" s="195" t="s">
        <v>200</v>
      </c>
      <c r="J21" s="95"/>
      <c r="K21" s="40"/>
      <c r="L21" s="40"/>
      <c r="M21" s="41"/>
      <c r="N21" s="67"/>
      <c r="O21" s="40"/>
      <c r="P21" s="40"/>
      <c r="Q21" s="41"/>
    </row>
    <row r="22" spans="1:17" x14ac:dyDescent="0.2">
      <c r="F22" s="162">
        <f>AVERAGE(F5:F21)</f>
        <v>0.59176470588235297</v>
      </c>
      <c r="H22" s="162">
        <f>AVERAGE(H5:H21)</f>
        <v>0.52058823529411768</v>
      </c>
    </row>
  </sheetData>
  <sheetProtection algorithmName="SHA-512" hashValue="shGfJAum6CIrEOZed7TmKs09TiTGXsDPbOOZsIQkAuCRAmgRr7IMnnrtL6r1WM3EuE9zLvHC7cWC2+ikS9VbJg==" saltValue="xC8cMAyYO+iXAlyKYXEInw==" spinCount="100000" sheet="1" objects="1" scenarios="1" sort="0" autoFilter="0"/>
  <autoFilter ref="A4:Q22" xr:uid="{5A673D7F-2988-4BAB-8F5D-1F8EAA61C8E8}"/>
  <mergeCells count="13">
    <mergeCell ref="A1:E1"/>
    <mergeCell ref="A3:E3"/>
    <mergeCell ref="B12:B14"/>
    <mergeCell ref="A5:A8"/>
    <mergeCell ref="A9:A14"/>
    <mergeCell ref="A2:I2"/>
    <mergeCell ref="P3:Q3"/>
    <mergeCell ref="A16:A21"/>
    <mergeCell ref="H3:I3"/>
    <mergeCell ref="F3:G3"/>
    <mergeCell ref="J3:K3"/>
    <mergeCell ref="L3:M3"/>
    <mergeCell ref="N3:O3"/>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tint="-0.499984740745262"/>
  </sheetPr>
  <dimension ref="A1:Q19"/>
  <sheetViews>
    <sheetView showGridLines="0" view="pageBreakPreview" zoomScale="90" zoomScaleNormal="90" zoomScaleSheetLayoutView="90" workbookViewId="0">
      <pane ySplit="4" topLeftCell="A5" activePane="bottomLeft" state="frozen"/>
      <selection pane="bottomLeft" activeCell="F19" sqref="F19"/>
    </sheetView>
  </sheetViews>
  <sheetFormatPr baseColWidth="10" defaultColWidth="0" defaultRowHeight="11.25" zeroHeight="1" x14ac:dyDescent="0.25"/>
  <cols>
    <col min="1" max="1" width="20.5703125" style="174" customWidth="1"/>
    <col min="2" max="2" width="28.140625" style="179" customWidth="1"/>
    <col min="3" max="3" width="17.42578125" style="176" customWidth="1"/>
    <col min="4" max="4" width="20.42578125" style="177" customWidth="1"/>
    <col min="5" max="5" width="12.42578125" style="176" customWidth="1"/>
    <col min="6" max="6" width="12.28515625" style="176" customWidth="1"/>
    <col min="7" max="7" width="42.140625" style="174" customWidth="1"/>
    <col min="8" max="8" width="12.42578125" style="174" customWidth="1"/>
    <col min="9" max="9" width="26.7109375" style="221" customWidth="1"/>
    <col min="10" max="10" width="18.28515625" style="33" hidden="1" customWidth="1"/>
    <col min="11" max="11" width="13.140625" style="33" hidden="1" customWidth="1"/>
    <col min="12" max="12" width="15.7109375" style="33" hidden="1" customWidth="1"/>
    <col min="13" max="13" width="12.42578125" style="33" hidden="1" customWidth="1"/>
    <col min="14" max="14" width="14.140625" style="33" hidden="1" customWidth="1"/>
    <col min="15" max="15" width="17.5703125" style="33" hidden="1" customWidth="1"/>
    <col min="16" max="16" width="15" style="33" hidden="1" customWidth="1"/>
    <col min="17" max="17" width="12.7109375" style="33" hidden="1" customWidth="1"/>
    <col min="18" max="16384" width="8" style="33" hidden="1"/>
  </cols>
  <sheetData>
    <row r="1" spans="1:17" s="30" customFormat="1" ht="59.25" customHeight="1" x14ac:dyDescent="0.2">
      <c r="A1" s="238"/>
      <c r="B1" s="238"/>
      <c r="C1" s="238"/>
      <c r="D1" s="238"/>
      <c r="E1" s="238"/>
      <c r="F1" s="102"/>
      <c r="G1" s="122"/>
      <c r="H1" s="122"/>
      <c r="I1" s="210"/>
    </row>
    <row r="2" spans="1:17" s="30" customFormat="1" ht="30" customHeight="1" thickBot="1" x14ac:dyDescent="0.25">
      <c r="A2" s="252" t="s">
        <v>32</v>
      </c>
      <c r="B2" s="252"/>
      <c r="C2" s="252"/>
      <c r="D2" s="252"/>
      <c r="E2" s="252"/>
      <c r="F2" s="252"/>
      <c r="G2" s="252"/>
      <c r="H2" s="252"/>
      <c r="I2" s="252"/>
    </row>
    <row r="3" spans="1:17" ht="43.5" customHeight="1" thickBot="1" x14ac:dyDescent="0.3">
      <c r="A3" s="243" t="s">
        <v>9</v>
      </c>
      <c r="B3" s="244"/>
      <c r="C3" s="244"/>
      <c r="D3" s="244"/>
      <c r="E3" s="244"/>
      <c r="F3" s="237" t="s">
        <v>225</v>
      </c>
      <c r="G3" s="237"/>
      <c r="H3" s="239" t="s">
        <v>226</v>
      </c>
      <c r="I3" s="240"/>
      <c r="J3" s="255" t="s">
        <v>175</v>
      </c>
      <c r="K3" s="254"/>
      <c r="L3" s="239" t="s">
        <v>176</v>
      </c>
      <c r="M3" s="240"/>
      <c r="N3" s="253" t="s">
        <v>177</v>
      </c>
      <c r="O3" s="254"/>
      <c r="P3" s="239" t="s">
        <v>178</v>
      </c>
      <c r="Q3" s="240"/>
    </row>
    <row r="4" spans="1:17" s="30" customFormat="1" ht="44.25" customHeight="1" thickBot="1" x14ac:dyDescent="0.25">
      <c r="A4" s="69" t="s">
        <v>5</v>
      </c>
      <c r="B4" s="99" t="s">
        <v>114</v>
      </c>
      <c r="C4" s="36" t="s">
        <v>2</v>
      </c>
      <c r="D4" s="99" t="s">
        <v>0</v>
      </c>
      <c r="E4" s="36" t="s">
        <v>1</v>
      </c>
      <c r="F4" s="36" t="s">
        <v>171</v>
      </c>
      <c r="G4" s="36" t="s">
        <v>16</v>
      </c>
      <c r="H4" s="36" t="s">
        <v>25</v>
      </c>
      <c r="I4" s="211" t="s">
        <v>26</v>
      </c>
      <c r="J4" s="52" t="s">
        <v>15</v>
      </c>
      <c r="K4" s="50" t="s">
        <v>16</v>
      </c>
      <c r="L4" s="50" t="s">
        <v>25</v>
      </c>
      <c r="M4" s="51" t="s">
        <v>26</v>
      </c>
      <c r="N4" s="52" t="s">
        <v>15</v>
      </c>
      <c r="O4" s="50" t="s">
        <v>16</v>
      </c>
      <c r="P4" s="50" t="s">
        <v>25</v>
      </c>
      <c r="Q4" s="51" t="s">
        <v>26</v>
      </c>
    </row>
    <row r="5" spans="1:17" s="30" customFormat="1" ht="81" customHeight="1" thickBot="1" x14ac:dyDescent="0.25">
      <c r="A5" s="163" t="s">
        <v>186</v>
      </c>
      <c r="B5" s="127" t="s">
        <v>156</v>
      </c>
      <c r="C5" s="164" t="s">
        <v>157</v>
      </c>
      <c r="D5" s="164" t="s">
        <v>82</v>
      </c>
      <c r="E5" s="227">
        <v>44073</v>
      </c>
      <c r="F5" s="220">
        <v>0.5</v>
      </c>
      <c r="G5" s="109" t="s">
        <v>260</v>
      </c>
      <c r="H5" s="217">
        <f t="shared" ref="H5:H9" si="0">+F5</f>
        <v>0.5</v>
      </c>
      <c r="I5" s="79" t="s">
        <v>200</v>
      </c>
      <c r="J5" s="93"/>
      <c r="K5" s="61"/>
      <c r="L5" s="61"/>
      <c r="M5" s="62"/>
      <c r="N5" s="63"/>
      <c r="O5" s="61"/>
      <c r="P5" s="61"/>
      <c r="Q5" s="62"/>
    </row>
    <row r="6" spans="1:17" s="30" customFormat="1" ht="79.5" customHeight="1" x14ac:dyDescent="0.2">
      <c r="A6" s="272" t="s">
        <v>187</v>
      </c>
      <c r="B6" s="165" t="s">
        <v>261</v>
      </c>
      <c r="C6" s="152" t="s">
        <v>146</v>
      </c>
      <c r="D6" s="152" t="s">
        <v>147</v>
      </c>
      <c r="E6" s="154">
        <v>44011</v>
      </c>
      <c r="F6" s="156">
        <v>1</v>
      </c>
      <c r="G6" s="113" t="s">
        <v>245</v>
      </c>
      <c r="H6" s="137">
        <f t="shared" si="0"/>
        <v>1</v>
      </c>
      <c r="I6" s="270" t="s">
        <v>241</v>
      </c>
      <c r="J6" s="90"/>
      <c r="K6" s="46"/>
      <c r="L6" s="46"/>
      <c r="M6" s="47"/>
      <c r="N6" s="58"/>
      <c r="O6" s="46"/>
      <c r="P6" s="46"/>
      <c r="Q6" s="47"/>
    </row>
    <row r="7" spans="1:17" s="30" customFormat="1" ht="66" customHeight="1" x14ac:dyDescent="0.2">
      <c r="A7" s="272"/>
      <c r="B7" s="165" t="s">
        <v>83</v>
      </c>
      <c r="C7" s="166" t="s">
        <v>84</v>
      </c>
      <c r="D7" s="112" t="s">
        <v>82</v>
      </c>
      <c r="E7" s="228">
        <v>43981</v>
      </c>
      <c r="F7" s="168">
        <v>1</v>
      </c>
      <c r="G7" s="113" t="s">
        <v>245</v>
      </c>
      <c r="H7" s="137">
        <f t="shared" si="0"/>
        <v>1</v>
      </c>
      <c r="I7" s="271"/>
      <c r="J7" s="91"/>
      <c r="K7" s="42"/>
      <c r="L7" s="42"/>
      <c r="M7" s="43"/>
      <c r="N7" s="59"/>
      <c r="O7" s="42"/>
      <c r="P7" s="42"/>
      <c r="Q7" s="43"/>
    </row>
    <row r="8" spans="1:17" s="30" customFormat="1" ht="86.25" customHeight="1" thickBot="1" x14ac:dyDescent="0.25">
      <c r="A8" s="272"/>
      <c r="B8" s="165" t="s">
        <v>95</v>
      </c>
      <c r="C8" s="166" t="s">
        <v>85</v>
      </c>
      <c r="D8" s="112" t="s">
        <v>82</v>
      </c>
      <c r="E8" s="228">
        <v>44073</v>
      </c>
      <c r="F8" s="222">
        <v>1</v>
      </c>
      <c r="G8" s="198" t="s">
        <v>262</v>
      </c>
      <c r="H8" s="155">
        <f t="shared" si="0"/>
        <v>1</v>
      </c>
      <c r="I8" s="79" t="s">
        <v>200</v>
      </c>
      <c r="J8" s="92"/>
      <c r="K8" s="44"/>
      <c r="L8" s="44"/>
      <c r="M8" s="45"/>
      <c r="N8" s="60"/>
      <c r="O8" s="44"/>
      <c r="P8" s="44"/>
      <c r="Q8" s="45"/>
    </row>
    <row r="9" spans="1:17" s="30" customFormat="1" ht="69.75" customHeight="1" x14ac:dyDescent="0.2">
      <c r="A9" s="268" t="s">
        <v>188</v>
      </c>
      <c r="B9" s="165" t="s">
        <v>86</v>
      </c>
      <c r="C9" s="166" t="s">
        <v>87</v>
      </c>
      <c r="D9" s="112" t="s">
        <v>82</v>
      </c>
      <c r="E9" s="167">
        <v>44180</v>
      </c>
      <c r="F9" s="222">
        <v>0.5</v>
      </c>
      <c r="G9" s="198" t="s">
        <v>263</v>
      </c>
      <c r="H9" s="155">
        <f t="shared" si="0"/>
        <v>0.5</v>
      </c>
      <c r="I9" s="79" t="s">
        <v>200</v>
      </c>
      <c r="J9" s="90"/>
      <c r="K9" s="46"/>
      <c r="L9" s="46"/>
      <c r="M9" s="47"/>
      <c r="N9" s="58"/>
      <c r="O9" s="46"/>
      <c r="P9" s="46"/>
      <c r="Q9" s="47"/>
    </row>
    <row r="10" spans="1:17" s="30" customFormat="1" ht="97.5" customHeight="1" x14ac:dyDescent="0.2">
      <c r="A10" s="268"/>
      <c r="B10" s="165" t="s">
        <v>88</v>
      </c>
      <c r="C10" s="166" t="s">
        <v>89</v>
      </c>
      <c r="D10" s="112" t="s">
        <v>82</v>
      </c>
      <c r="E10" s="167">
        <v>44135</v>
      </c>
      <c r="F10" s="222">
        <v>0.5</v>
      </c>
      <c r="G10" s="198" t="s">
        <v>264</v>
      </c>
      <c r="H10" s="155">
        <v>0</v>
      </c>
      <c r="I10" s="79" t="s">
        <v>265</v>
      </c>
      <c r="J10" s="91"/>
      <c r="K10" s="42"/>
      <c r="L10" s="42"/>
      <c r="M10" s="43"/>
      <c r="N10" s="59"/>
      <c r="O10" s="42"/>
      <c r="P10" s="42"/>
      <c r="Q10" s="43"/>
    </row>
    <row r="11" spans="1:17" s="30" customFormat="1" ht="101.25" customHeight="1" x14ac:dyDescent="0.2">
      <c r="A11" s="268"/>
      <c r="B11" s="165" t="s">
        <v>122</v>
      </c>
      <c r="C11" s="169" t="s">
        <v>90</v>
      </c>
      <c r="D11" s="112" t="s">
        <v>91</v>
      </c>
      <c r="E11" s="228">
        <v>44012</v>
      </c>
      <c r="F11" s="222">
        <v>1</v>
      </c>
      <c r="G11" s="198" t="s">
        <v>266</v>
      </c>
      <c r="H11" s="155">
        <f>+F11</f>
        <v>1</v>
      </c>
      <c r="I11" s="79" t="s">
        <v>200</v>
      </c>
      <c r="J11" s="91"/>
      <c r="K11" s="42"/>
      <c r="L11" s="42"/>
      <c r="M11" s="43"/>
      <c r="N11" s="59"/>
      <c r="O11" s="42"/>
      <c r="P11" s="42"/>
      <c r="Q11" s="43"/>
    </row>
    <row r="12" spans="1:17" s="30" customFormat="1" ht="83.25" customHeight="1" x14ac:dyDescent="0.2">
      <c r="A12" s="268"/>
      <c r="B12" s="165" t="s">
        <v>92</v>
      </c>
      <c r="C12" s="166" t="s">
        <v>93</v>
      </c>
      <c r="D12" s="112" t="s">
        <v>82</v>
      </c>
      <c r="E12" s="228">
        <v>44012</v>
      </c>
      <c r="F12" s="222">
        <v>1</v>
      </c>
      <c r="G12" s="198" t="s">
        <v>267</v>
      </c>
      <c r="H12" s="155">
        <f t="shared" ref="H12:H18" si="1">+F12</f>
        <v>1</v>
      </c>
      <c r="I12" s="79" t="s">
        <v>200</v>
      </c>
      <c r="J12" s="91"/>
      <c r="K12" s="42"/>
      <c r="L12" s="42"/>
      <c r="M12" s="43"/>
      <c r="N12" s="59"/>
      <c r="O12" s="42"/>
      <c r="P12" s="42"/>
      <c r="Q12" s="43"/>
    </row>
    <row r="13" spans="1:17" s="30" customFormat="1" ht="95.25" customHeight="1" x14ac:dyDescent="0.2">
      <c r="A13" s="268"/>
      <c r="B13" s="134" t="s">
        <v>128</v>
      </c>
      <c r="C13" s="152" t="s">
        <v>135</v>
      </c>
      <c r="D13" s="152" t="s">
        <v>131</v>
      </c>
      <c r="E13" s="159">
        <v>44180</v>
      </c>
      <c r="F13" s="155">
        <v>0.24</v>
      </c>
      <c r="G13" s="198" t="s">
        <v>268</v>
      </c>
      <c r="H13" s="155">
        <f t="shared" si="1"/>
        <v>0.24</v>
      </c>
      <c r="I13" s="79" t="s">
        <v>200</v>
      </c>
      <c r="J13" s="91"/>
      <c r="K13" s="42"/>
      <c r="L13" s="42"/>
      <c r="M13" s="43"/>
      <c r="N13" s="59"/>
      <c r="O13" s="42"/>
      <c r="P13" s="42"/>
      <c r="Q13" s="43"/>
    </row>
    <row r="14" spans="1:17" s="30" customFormat="1" ht="62.25" customHeight="1" thickBot="1" x14ac:dyDescent="0.25">
      <c r="A14" s="268"/>
      <c r="B14" s="134" t="s">
        <v>129</v>
      </c>
      <c r="C14" s="170" t="s">
        <v>144</v>
      </c>
      <c r="D14" s="112" t="s">
        <v>145</v>
      </c>
      <c r="E14" s="159">
        <v>44165</v>
      </c>
      <c r="F14" s="155">
        <v>0</v>
      </c>
      <c r="G14" s="198" t="s">
        <v>269</v>
      </c>
      <c r="H14" s="155">
        <f t="shared" si="1"/>
        <v>0</v>
      </c>
      <c r="I14" s="79" t="s">
        <v>200</v>
      </c>
      <c r="J14" s="92"/>
      <c r="K14" s="44"/>
      <c r="L14" s="44"/>
      <c r="M14" s="45"/>
      <c r="N14" s="60"/>
      <c r="O14" s="44"/>
      <c r="P14" s="44"/>
      <c r="Q14" s="45"/>
    </row>
    <row r="15" spans="1:17" s="30" customFormat="1" ht="63.75" customHeight="1" thickBot="1" x14ac:dyDescent="0.25">
      <c r="A15" s="171" t="s">
        <v>189</v>
      </c>
      <c r="B15" s="113" t="s">
        <v>153</v>
      </c>
      <c r="C15" s="131" t="s">
        <v>154</v>
      </c>
      <c r="D15" s="135" t="s">
        <v>155</v>
      </c>
      <c r="E15" s="132">
        <v>43981</v>
      </c>
      <c r="F15" s="133">
        <v>1</v>
      </c>
      <c r="G15" s="113" t="s">
        <v>245</v>
      </c>
      <c r="H15" s="137">
        <f t="shared" si="1"/>
        <v>1</v>
      </c>
      <c r="I15" s="199" t="s">
        <v>241</v>
      </c>
      <c r="J15" s="93"/>
      <c r="K15" s="61"/>
      <c r="L15" s="61"/>
      <c r="M15" s="62"/>
      <c r="N15" s="63"/>
      <c r="O15" s="61"/>
      <c r="P15" s="61"/>
      <c r="Q15" s="62"/>
    </row>
    <row r="16" spans="1:17" s="30" customFormat="1" ht="63" customHeight="1" x14ac:dyDescent="0.2">
      <c r="A16" s="268" t="s">
        <v>190</v>
      </c>
      <c r="B16" s="165" t="s">
        <v>121</v>
      </c>
      <c r="C16" s="166" t="s">
        <v>94</v>
      </c>
      <c r="D16" s="112" t="s">
        <v>82</v>
      </c>
      <c r="E16" s="167">
        <v>44104</v>
      </c>
      <c r="F16" s="222">
        <v>0</v>
      </c>
      <c r="G16" s="198" t="s">
        <v>202</v>
      </c>
      <c r="H16" s="155">
        <f t="shared" si="1"/>
        <v>0</v>
      </c>
      <c r="I16" s="79" t="s">
        <v>200</v>
      </c>
      <c r="J16" s="90"/>
      <c r="K16" s="46"/>
      <c r="L16" s="46"/>
      <c r="M16" s="47"/>
      <c r="N16" s="58"/>
      <c r="O16" s="46"/>
      <c r="P16" s="46"/>
      <c r="Q16" s="47"/>
    </row>
    <row r="17" spans="1:17" s="30" customFormat="1" ht="168" customHeight="1" x14ac:dyDescent="0.2">
      <c r="A17" s="268"/>
      <c r="B17" s="165" t="s">
        <v>113</v>
      </c>
      <c r="C17" s="166" t="s">
        <v>112</v>
      </c>
      <c r="D17" s="112" t="s">
        <v>91</v>
      </c>
      <c r="E17" s="167">
        <v>44104</v>
      </c>
      <c r="F17" s="222">
        <v>0</v>
      </c>
      <c r="G17" s="198" t="s">
        <v>270</v>
      </c>
      <c r="H17" s="155">
        <f t="shared" si="1"/>
        <v>0</v>
      </c>
      <c r="I17" s="79" t="s">
        <v>200</v>
      </c>
      <c r="J17" s="91"/>
      <c r="K17" s="42"/>
      <c r="L17" s="42"/>
      <c r="M17" s="43"/>
      <c r="N17" s="59"/>
      <c r="O17" s="42"/>
      <c r="P17" s="42"/>
      <c r="Q17" s="43"/>
    </row>
    <row r="18" spans="1:17" s="30" customFormat="1" ht="177.75" customHeight="1" thickBot="1" x14ac:dyDescent="0.25">
      <c r="A18" s="269"/>
      <c r="B18" s="142" t="s">
        <v>133</v>
      </c>
      <c r="C18" s="172" t="s">
        <v>136</v>
      </c>
      <c r="D18" s="172" t="s">
        <v>132</v>
      </c>
      <c r="E18" s="173">
        <v>44180</v>
      </c>
      <c r="F18" s="193">
        <v>0.7</v>
      </c>
      <c r="G18" s="194" t="s">
        <v>271</v>
      </c>
      <c r="H18" s="155">
        <f t="shared" si="1"/>
        <v>0.7</v>
      </c>
      <c r="I18" s="79" t="s">
        <v>272</v>
      </c>
      <c r="J18" s="95"/>
      <c r="K18" s="40"/>
      <c r="L18" s="40"/>
      <c r="M18" s="41"/>
      <c r="N18" s="67"/>
      <c r="O18" s="40"/>
      <c r="P18" s="40"/>
      <c r="Q18" s="41"/>
    </row>
    <row r="19" spans="1:17" x14ac:dyDescent="0.25">
      <c r="B19" s="175"/>
      <c r="F19" s="178">
        <f>AVERAGE(F5:F18)</f>
        <v>0.60285714285714287</v>
      </c>
      <c r="H19" s="178">
        <f>AVERAGE(H5:H18)</f>
        <v>0.56714285714285717</v>
      </c>
    </row>
  </sheetData>
  <sheetProtection algorithmName="SHA-512" hashValue="RI1A4L8onXOAko+v/M5DCPt6Yqwrtrj7GxUAfEgJ9tLlApIlikBP3j6KwK0J6V2zYy3SBQqZgkdtmeECbSnuqQ==" saltValue="9Ab5MqK+do1A+lycglcN0Q==" spinCount="100000" sheet="1" objects="1" scenarios="1" sort="0" autoFilter="0"/>
  <autoFilter ref="A4:Q19" xr:uid="{F5823960-8802-4626-897D-89281E68003C}"/>
  <mergeCells count="13">
    <mergeCell ref="A1:E1"/>
    <mergeCell ref="A3:E3"/>
    <mergeCell ref="A6:A8"/>
    <mergeCell ref="A9:A14"/>
    <mergeCell ref="A2:I2"/>
    <mergeCell ref="A16:A18"/>
    <mergeCell ref="P3:Q3"/>
    <mergeCell ref="H3:I3"/>
    <mergeCell ref="J3:K3"/>
    <mergeCell ref="L3:M3"/>
    <mergeCell ref="N3:O3"/>
    <mergeCell ref="F3:G3"/>
    <mergeCell ref="I6:I7"/>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2" tint="-0.749992370372631"/>
  </sheetPr>
  <dimension ref="A1:XFC23"/>
  <sheetViews>
    <sheetView showGridLines="0" view="pageBreakPreview" zoomScale="90" zoomScaleNormal="90" zoomScaleSheetLayoutView="90" workbookViewId="0">
      <pane ySplit="4" topLeftCell="A5" activePane="bottomLeft" state="frozen"/>
      <selection pane="bottomLeft" activeCell="G14" sqref="G14"/>
    </sheetView>
  </sheetViews>
  <sheetFormatPr baseColWidth="10" defaultColWidth="0" defaultRowHeight="11.25" zeroHeight="1" x14ac:dyDescent="0.2"/>
  <cols>
    <col min="1" max="1" width="16.85546875" style="126" customWidth="1"/>
    <col min="2" max="2" width="38.140625" style="148" customWidth="1"/>
    <col min="3" max="3" width="17.5703125" style="126" customWidth="1"/>
    <col min="4" max="4" width="15.42578125" style="126" customWidth="1"/>
    <col min="5" max="5" width="11.42578125" style="126" customWidth="1"/>
    <col min="6" max="6" width="12" style="126" customWidth="1"/>
    <col min="7" max="7" width="40" style="122" customWidth="1"/>
    <col min="8" max="8" width="12.5703125" style="122" customWidth="1"/>
    <col min="9" max="9" width="28.28515625" style="148" customWidth="1"/>
    <col min="10" max="10" width="16.140625" style="30" hidden="1" customWidth="1"/>
    <col min="11" max="11" width="23" style="30" hidden="1" customWidth="1"/>
    <col min="12" max="12" width="21.85546875" style="30" hidden="1" customWidth="1"/>
    <col min="13" max="13" width="17.7109375" style="30" hidden="1" customWidth="1"/>
    <col min="14" max="14" width="16.140625" style="30" hidden="1" customWidth="1"/>
    <col min="15" max="15" width="23.42578125" style="30" hidden="1" customWidth="1"/>
    <col min="16" max="16" width="16.140625" style="30" hidden="1" customWidth="1"/>
    <col min="17" max="17" width="18" style="30" hidden="1" customWidth="1"/>
    <col min="18" max="16383" width="11.42578125" style="30" hidden="1"/>
    <col min="16384" max="16384" width="2" style="30" hidden="1" customWidth="1"/>
  </cols>
  <sheetData>
    <row r="1" spans="1:17" ht="54.75" customHeight="1" x14ac:dyDescent="0.2">
      <c r="A1" s="238"/>
      <c r="B1" s="238"/>
      <c r="C1" s="238"/>
      <c r="D1" s="238"/>
      <c r="E1" s="238"/>
      <c r="F1" s="102"/>
    </row>
    <row r="2" spans="1:17" ht="30" customHeight="1" thickBot="1" x14ac:dyDescent="0.25">
      <c r="A2" s="246" t="s">
        <v>32</v>
      </c>
      <c r="B2" s="246"/>
      <c r="C2" s="246"/>
      <c r="D2" s="246"/>
      <c r="E2" s="246"/>
      <c r="F2" s="246"/>
      <c r="G2" s="246"/>
      <c r="H2" s="246"/>
      <c r="I2" s="246"/>
    </row>
    <row r="3" spans="1:17" s="33" customFormat="1" ht="46.5" customHeight="1" thickBot="1" x14ac:dyDescent="0.3">
      <c r="A3" s="243" t="s">
        <v>10</v>
      </c>
      <c r="B3" s="244"/>
      <c r="C3" s="244"/>
      <c r="D3" s="244"/>
      <c r="E3" s="244"/>
      <c r="F3" s="237" t="s">
        <v>225</v>
      </c>
      <c r="G3" s="237"/>
      <c r="H3" s="239" t="s">
        <v>226</v>
      </c>
      <c r="I3" s="240"/>
      <c r="J3" s="255" t="s">
        <v>175</v>
      </c>
      <c r="K3" s="254"/>
      <c r="L3" s="239" t="s">
        <v>176</v>
      </c>
      <c r="M3" s="240"/>
      <c r="N3" s="253" t="s">
        <v>177</v>
      </c>
      <c r="O3" s="254"/>
      <c r="P3" s="239" t="s">
        <v>178</v>
      </c>
      <c r="Q3" s="240"/>
    </row>
    <row r="4" spans="1:17" ht="45.75" customHeight="1" thickBot="1" x14ac:dyDescent="0.25">
      <c r="A4" s="69" t="s">
        <v>5</v>
      </c>
      <c r="B4" s="99" t="s">
        <v>114</v>
      </c>
      <c r="C4" s="36" t="s">
        <v>2</v>
      </c>
      <c r="D4" s="99" t="s">
        <v>0</v>
      </c>
      <c r="E4" s="36" t="s">
        <v>1</v>
      </c>
      <c r="F4" s="36" t="s">
        <v>171</v>
      </c>
      <c r="G4" s="36" t="s">
        <v>16</v>
      </c>
      <c r="H4" s="36" t="s">
        <v>25</v>
      </c>
      <c r="I4" s="211" t="s">
        <v>26</v>
      </c>
      <c r="J4" s="53" t="s">
        <v>15</v>
      </c>
      <c r="K4" s="34" t="s">
        <v>16</v>
      </c>
      <c r="L4" s="34" t="s">
        <v>25</v>
      </c>
      <c r="M4" s="35" t="s">
        <v>26</v>
      </c>
      <c r="N4" s="53" t="s">
        <v>15</v>
      </c>
      <c r="O4" s="34" t="s">
        <v>16</v>
      </c>
      <c r="P4" s="34" t="s">
        <v>25</v>
      </c>
      <c r="Q4" s="35" t="s">
        <v>26</v>
      </c>
    </row>
    <row r="5" spans="1:17" ht="120.75" customHeight="1" x14ac:dyDescent="0.2">
      <c r="A5" s="274" t="s">
        <v>191</v>
      </c>
      <c r="B5" s="109" t="s">
        <v>167</v>
      </c>
      <c r="C5" s="180" t="s">
        <v>169</v>
      </c>
      <c r="D5" s="180" t="s">
        <v>145</v>
      </c>
      <c r="E5" s="181">
        <v>43981</v>
      </c>
      <c r="F5" s="182">
        <v>1</v>
      </c>
      <c r="G5" s="109" t="s">
        <v>245</v>
      </c>
      <c r="H5" s="182">
        <f>+F5</f>
        <v>1</v>
      </c>
      <c r="I5" s="183" t="s">
        <v>273</v>
      </c>
      <c r="J5" s="90"/>
      <c r="K5" s="46"/>
      <c r="L5" s="46"/>
      <c r="M5" s="47"/>
      <c r="N5" s="58"/>
      <c r="O5" s="46"/>
      <c r="P5" s="46"/>
      <c r="Q5" s="47"/>
    </row>
    <row r="6" spans="1:17" ht="90.75" customHeight="1" x14ac:dyDescent="0.2">
      <c r="A6" s="273"/>
      <c r="B6" s="113" t="s">
        <v>168</v>
      </c>
      <c r="C6" s="131" t="s">
        <v>170</v>
      </c>
      <c r="D6" s="131" t="s">
        <v>145</v>
      </c>
      <c r="E6" s="226">
        <v>43981</v>
      </c>
      <c r="F6" s="155">
        <v>0.5</v>
      </c>
      <c r="G6" s="198" t="s">
        <v>274</v>
      </c>
      <c r="H6" s="217">
        <v>0</v>
      </c>
      <c r="I6" s="79" t="s">
        <v>275</v>
      </c>
      <c r="J6" s="91"/>
      <c r="K6" s="42"/>
      <c r="L6" s="42"/>
      <c r="M6" s="43"/>
      <c r="N6" s="59"/>
      <c r="O6" s="42"/>
      <c r="P6" s="42"/>
      <c r="Q6" s="43"/>
    </row>
    <row r="7" spans="1:17" ht="79.5" customHeight="1" x14ac:dyDescent="0.2">
      <c r="A7" s="273"/>
      <c r="B7" s="184" t="s">
        <v>44</v>
      </c>
      <c r="C7" s="135" t="s">
        <v>45</v>
      </c>
      <c r="D7" s="135" t="s">
        <v>46</v>
      </c>
      <c r="E7" s="213">
        <v>44012</v>
      </c>
      <c r="F7" s="214">
        <v>0.33</v>
      </c>
      <c r="G7" s="198" t="s">
        <v>276</v>
      </c>
      <c r="H7" s="217">
        <f>+F7</f>
        <v>0.33</v>
      </c>
      <c r="I7" s="79" t="s">
        <v>285</v>
      </c>
      <c r="J7" s="91"/>
      <c r="K7" s="42"/>
      <c r="L7" s="42"/>
      <c r="M7" s="43"/>
      <c r="N7" s="59"/>
      <c r="O7" s="42"/>
      <c r="P7" s="42"/>
      <c r="Q7" s="43"/>
    </row>
    <row r="8" spans="1:17" ht="90.75" customHeight="1" thickBot="1" x14ac:dyDescent="0.25">
      <c r="A8" s="273"/>
      <c r="B8" s="136" t="s">
        <v>108</v>
      </c>
      <c r="C8" s="112" t="s">
        <v>47</v>
      </c>
      <c r="D8" s="112" t="s">
        <v>46</v>
      </c>
      <c r="E8" s="158">
        <v>44180</v>
      </c>
      <c r="F8" s="214">
        <v>0.33</v>
      </c>
      <c r="G8" s="198" t="s">
        <v>277</v>
      </c>
      <c r="H8" s="155">
        <f t="shared" ref="H8:H14" si="0">+F8</f>
        <v>0.33</v>
      </c>
      <c r="I8" s="79" t="s">
        <v>285</v>
      </c>
      <c r="J8" s="92"/>
      <c r="K8" s="44"/>
      <c r="L8" s="44"/>
      <c r="M8" s="45"/>
      <c r="N8" s="60"/>
      <c r="O8" s="44"/>
      <c r="P8" s="44"/>
      <c r="Q8" s="45"/>
    </row>
    <row r="9" spans="1:17" ht="62.25" customHeight="1" thickBot="1" x14ac:dyDescent="0.25">
      <c r="A9" s="186" t="s">
        <v>192</v>
      </c>
      <c r="B9" s="165" t="s">
        <v>86</v>
      </c>
      <c r="C9" s="166" t="s">
        <v>87</v>
      </c>
      <c r="D9" s="112" t="s">
        <v>82</v>
      </c>
      <c r="E9" s="112" t="s">
        <v>75</v>
      </c>
      <c r="F9" s="214">
        <v>0.5</v>
      </c>
      <c r="G9" s="198" t="s">
        <v>263</v>
      </c>
      <c r="H9" s="155">
        <f t="shared" si="0"/>
        <v>0.5</v>
      </c>
      <c r="I9" s="79" t="s">
        <v>278</v>
      </c>
      <c r="J9" s="93"/>
      <c r="K9" s="61"/>
      <c r="L9" s="61"/>
      <c r="M9" s="62"/>
      <c r="N9" s="63"/>
      <c r="O9" s="61"/>
      <c r="P9" s="61"/>
      <c r="Q9" s="62"/>
    </row>
    <row r="10" spans="1:17" ht="131.25" customHeight="1" x14ac:dyDescent="0.2">
      <c r="A10" s="273" t="s">
        <v>193</v>
      </c>
      <c r="B10" s="130" t="s">
        <v>109</v>
      </c>
      <c r="C10" s="131" t="s">
        <v>110</v>
      </c>
      <c r="D10" s="135" t="s">
        <v>111</v>
      </c>
      <c r="E10" s="185">
        <v>44104</v>
      </c>
      <c r="F10" s="214">
        <v>0.33</v>
      </c>
      <c r="G10" s="198" t="s">
        <v>279</v>
      </c>
      <c r="H10" s="155">
        <f t="shared" si="0"/>
        <v>0.33</v>
      </c>
      <c r="I10" s="223" t="s">
        <v>286</v>
      </c>
      <c r="J10" s="90"/>
      <c r="K10" s="46"/>
      <c r="L10" s="46"/>
      <c r="M10" s="47"/>
      <c r="N10" s="58"/>
      <c r="O10" s="46"/>
      <c r="P10" s="46"/>
      <c r="Q10" s="47"/>
    </row>
    <row r="11" spans="1:17" ht="78.75" customHeight="1" x14ac:dyDescent="0.2">
      <c r="A11" s="273"/>
      <c r="B11" s="136" t="s">
        <v>163</v>
      </c>
      <c r="C11" s="152" t="s">
        <v>164</v>
      </c>
      <c r="D11" s="112" t="s">
        <v>165</v>
      </c>
      <c r="E11" s="158">
        <v>44180</v>
      </c>
      <c r="F11" s="214">
        <v>1</v>
      </c>
      <c r="G11" s="198" t="s">
        <v>281</v>
      </c>
      <c r="H11" s="155">
        <f t="shared" si="0"/>
        <v>1</v>
      </c>
      <c r="I11" s="223" t="s">
        <v>200</v>
      </c>
      <c r="J11" s="91"/>
      <c r="K11" s="42"/>
      <c r="L11" s="42"/>
      <c r="M11" s="43"/>
      <c r="N11" s="59"/>
      <c r="O11" s="42"/>
      <c r="P11" s="42"/>
      <c r="Q11" s="43"/>
    </row>
    <row r="12" spans="1:17" ht="53.25" customHeight="1" thickBot="1" x14ac:dyDescent="0.25">
      <c r="A12" s="273"/>
      <c r="B12" s="136" t="s">
        <v>166</v>
      </c>
      <c r="C12" s="152" t="s">
        <v>282</v>
      </c>
      <c r="D12" s="112" t="s">
        <v>165</v>
      </c>
      <c r="E12" s="158">
        <v>44180</v>
      </c>
      <c r="F12" s="214">
        <v>0</v>
      </c>
      <c r="G12" s="224" t="s">
        <v>280</v>
      </c>
      <c r="H12" s="155">
        <f t="shared" si="0"/>
        <v>0</v>
      </c>
      <c r="I12" s="223" t="s">
        <v>200</v>
      </c>
      <c r="J12" s="92"/>
      <c r="K12" s="44"/>
      <c r="L12" s="44"/>
      <c r="M12" s="45"/>
      <c r="N12" s="60"/>
      <c r="O12" s="44"/>
      <c r="P12" s="44"/>
      <c r="Q12" s="45"/>
    </row>
    <row r="13" spans="1:17" ht="86.25" customHeight="1" thickBot="1" x14ac:dyDescent="0.25">
      <c r="A13" s="187" t="s">
        <v>194</v>
      </c>
      <c r="B13" s="136" t="s">
        <v>103</v>
      </c>
      <c r="C13" s="152" t="s">
        <v>48</v>
      </c>
      <c r="D13" s="112" t="s">
        <v>49</v>
      </c>
      <c r="E13" s="153">
        <v>44180</v>
      </c>
      <c r="F13" s="80">
        <v>0.33</v>
      </c>
      <c r="G13" s="198" t="s">
        <v>283</v>
      </c>
      <c r="H13" s="155">
        <f t="shared" si="0"/>
        <v>0.33</v>
      </c>
      <c r="I13" s="79" t="s">
        <v>251</v>
      </c>
      <c r="J13" s="93"/>
      <c r="K13" s="61"/>
      <c r="L13" s="61"/>
      <c r="M13" s="62"/>
      <c r="N13" s="63"/>
      <c r="O13" s="61"/>
      <c r="P13" s="61"/>
      <c r="Q13" s="62"/>
    </row>
    <row r="14" spans="1:17" s="48" customFormat="1" ht="162.75" customHeight="1" thickBot="1" x14ac:dyDescent="0.25">
      <c r="A14" s="188" t="s">
        <v>195</v>
      </c>
      <c r="B14" s="189" t="s">
        <v>78</v>
      </c>
      <c r="C14" s="172" t="s">
        <v>79</v>
      </c>
      <c r="D14" s="116" t="s">
        <v>80</v>
      </c>
      <c r="E14" s="172" t="s">
        <v>81</v>
      </c>
      <c r="F14" s="193">
        <v>0.5</v>
      </c>
      <c r="G14" s="225" t="s">
        <v>284</v>
      </c>
      <c r="H14" s="193">
        <f t="shared" si="0"/>
        <v>0.5</v>
      </c>
      <c r="I14" s="223" t="s">
        <v>200</v>
      </c>
      <c r="J14" s="89"/>
      <c r="K14" s="34"/>
      <c r="L14" s="34"/>
      <c r="M14" s="35"/>
      <c r="N14" s="53"/>
      <c r="O14" s="34"/>
      <c r="P14" s="34"/>
      <c r="Q14" s="35"/>
    </row>
    <row r="15" spans="1:17" x14ac:dyDescent="0.2">
      <c r="C15" s="190"/>
      <c r="D15" s="190"/>
      <c r="F15" s="191">
        <f>AVERAGE(F5:F14)</f>
        <v>0.48200000000000004</v>
      </c>
      <c r="H15" s="191">
        <f>AVERAGE(H5:H14)</f>
        <v>0.43200000000000005</v>
      </c>
    </row>
    <row r="16" spans="1:17" hidden="1" x14ac:dyDescent="0.2">
      <c r="C16" s="190"/>
      <c r="D16" s="190"/>
    </row>
    <row r="17" spans="3:4" hidden="1" x14ac:dyDescent="0.2">
      <c r="C17" s="190"/>
      <c r="D17" s="190"/>
    </row>
    <row r="18" spans="3:4" hidden="1" x14ac:dyDescent="0.2">
      <c r="C18" s="190"/>
      <c r="D18" s="190"/>
    </row>
    <row r="19" spans="3:4" hidden="1" x14ac:dyDescent="0.2">
      <c r="C19" s="190"/>
      <c r="D19" s="190"/>
    </row>
    <row r="20" spans="3:4" hidden="1" x14ac:dyDescent="0.2">
      <c r="C20" s="190"/>
      <c r="D20" s="190"/>
    </row>
    <row r="21" spans="3:4" hidden="1" x14ac:dyDescent="0.2">
      <c r="C21" s="190"/>
      <c r="D21" s="190"/>
    </row>
    <row r="22" spans="3:4" hidden="1" x14ac:dyDescent="0.2">
      <c r="C22" s="190"/>
      <c r="D22" s="190"/>
    </row>
    <row r="23" spans="3:4" hidden="1" x14ac:dyDescent="0.2"/>
  </sheetData>
  <sheetProtection algorithmName="SHA-512" hashValue="sjjl4cu0ZH+qVVKcUDpdxofbbek5fvwB50GmhBFOJpnXR9Vjsa+qNEuKMUGTMu3FRycAtqMvd4vtAkEHxgd1iA==" saltValue="INMPHKKM9BvfWIsr/dDauA==" spinCount="100000" sheet="1" objects="1" scenarios="1" sort="0" autoFilter="0"/>
  <autoFilter ref="A4:XFD4" xr:uid="{1E22AC07-F80C-46A6-AB15-A268EBF2467E}"/>
  <mergeCells count="11">
    <mergeCell ref="A10:A12"/>
    <mergeCell ref="A3:E3"/>
    <mergeCell ref="A1:E1"/>
    <mergeCell ref="A5:A8"/>
    <mergeCell ref="A2:I2"/>
    <mergeCell ref="H3:I3"/>
    <mergeCell ref="J3:K3"/>
    <mergeCell ref="L3:M3"/>
    <mergeCell ref="N3:O3"/>
    <mergeCell ref="P3:Q3"/>
    <mergeCell ref="F3:G3"/>
  </mergeCells>
  <printOptions horizontalCentered="1"/>
  <pageMargins left="0.19685039370078741" right="0.19685039370078741" top="0.39370078740157483" bottom="0.39370078740157483" header="0.31496062992125984" footer="0.31496062992125984"/>
  <pageSetup scale="7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Q7"/>
  <sheetViews>
    <sheetView view="pageBreakPreview" zoomScale="90" zoomScaleNormal="80" zoomScaleSheetLayoutView="90" workbookViewId="0">
      <selection activeCell="G5" sqref="G5"/>
    </sheetView>
  </sheetViews>
  <sheetFormatPr baseColWidth="10" defaultColWidth="0" defaultRowHeight="11.25" zeroHeight="1" x14ac:dyDescent="0.2"/>
  <cols>
    <col min="1" max="1" width="26" style="71" customWidth="1"/>
    <col min="2" max="2" width="31.85546875" style="71" customWidth="1"/>
    <col min="3" max="3" width="19.140625" style="71" customWidth="1"/>
    <col min="4" max="4" width="17" style="71" customWidth="1"/>
    <col min="5" max="6" width="12.5703125" style="71" customWidth="1"/>
    <col min="7" max="7" width="28.5703125" style="71" customWidth="1"/>
    <col min="8" max="8" width="13.42578125" style="71" customWidth="1"/>
    <col min="9" max="9" width="26.7109375" style="71" customWidth="1"/>
    <col min="10" max="10" width="15.85546875" style="71" hidden="1" customWidth="1"/>
    <col min="11" max="11" width="27.28515625" style="71" hidden="1" customWidth="1"/>
    <col min="12" max="12" width="25.28515625" style="71" hidden="1" customWidth="1"/>
    <col min="13" max="13" width="24.140625" style="71" hidden="1" customWidth="1"/>
    <col min="14" max="14" width="18.42578125" style="71" hidden="1" customWidth="1"/>
    <col min="15" max="15" width="22.5703125" style="71" hidden="1" customWidth="1"/>
    <col min="16" max="16" width="21.28515625" style="71" hidden="1" customWidth="1"/>
    <col min="17" max="17" width="20.140625" style="71" hidden="1" customWidth="1"/>
    <col min="18" max="16384" width="11.42578125" style="71" hidden="1"/>
  </cols>
  <sheetData>
    <row r="1" spans="1:17" ht="54.75" customHeight="1" x14ac:dyDescent="0.2">
      <c r="A1" s="238"/>
      <c r="B1" s="238"/>
      <c r="C1" s="238"/>
      <c r="D1" s="238"/>
      <c r="E1" s="238"/>
      <c r="F1" s="102"/>
      <c r="G1" s="70"/>
      <c r="H1" s="70"/>
      <c r="I1" s="70"/>
    </row>
    <row r="2" spans="1:17" ht="30" customHeight="1" thickBot="1" x14ac:dyDescent="0.25">
      <c r="A2" s="246" t="s">
        <v>32</v>
      </c>
      <c r="B2" s="246"/>
      <c r="C2" s="246"/>
      <c r="D2" s="246"/>
      <c r="E2" s="246"/>
      <c r="F2" s="246"/>
      <c r="G2" s="246"/>
      <c r="H2" s="246"/>
      <c r="I2" s="246"/>
    </row>
    <row r="3" spans="1:17" ht="43.5" customHeight="1" thickBot="1" x14ac:dyDescent="0.25">
      <c r="A3" s="243" t="s">
        <v>158</v>
      </c>
      <c r="B3" s="244"/>
      <c r="C3" s="244"/>
      <c r="D3" s="244"/>
      <c r="E3" s="244"/>
      <c r="F3" s="237" t="s">
        <v>225</v>
      </c>
      <c r="G3" s="237"/>
      <c r="H3" s="239" t="s">
        <v>226</v>
      </c>
      <c r="I3" s="240"/>
      <c r="J3" s="255" t="s">
        <v>175</v>
      </c>
      <c r="K3" s="254"/>
      <c r="L3" s="239" t="s">
        <v>176</v>
      </c>
      <c r="M3" s="240"/>
      <c r="N3" s="253" t="s">
        <v>177</v>
      </c>
      <c r="O3" s="254"/>
      <c r="P3" s="239" t="s">
        <v>178</v>
      </c>
      <c r="Q3" s="240"/>
    </row>
    <row r="4" spans="1:17" ht="36" customHeight="1" thickBot="1" x14ac:dyDescent="0.25">
      <c r="A4" s="69" t="s">
        <v>5</v>
      </c>
      <c r="B4" s="99" t="s">
        <v>114</v>
      </c>
      <c r="C4" s="36" t="s">
        <v>2</v>
      </c>
      <c r="D4" s="99" t="s">
        <v>0</v>
      </c>
      <c r="E4" s="36" t="s">
        <v>1</v>
      </c>
      <c r="F4" s="36" t="s">
        <v>171</v>
      </c>
      <c r="G4" s="36" t="s">
        <v>16</v>
      </c>
      <c r="H4" s="36" t="s">
        <v>25</v>
      </c>
      <c r="I4" s="37" t="s">
        <v>26</v>
      </c>
      <c r="J4" s="74" t="s">
        <v>15</v>
      </c>
      <c r="K4" s="72" t="s">
        <v>16</v>
      </c>
      <c r="L4" s="72" t="s">
        <v>25</v>
      </c>
      <c r="M4" s="73" t="s">
        <v>26</v>
      </c>
      <c r="N4" s="74" t="s">
        <v>15</v>
      </c>
      <c r="O4" s="72" t="s">
        <v>16</v>
      </c>
      <c r="P4" s="72" t="s">
        <v>25</v>
      </c>
      <c r="Q4" s="73" t="s">
        <v>26</v>
      </c>
    </row>
    <row r="5" spans="1:17" ht="186.75" customHeight="1" thickBot="1" x14ac:dyDescent="0.25">
      <c r="A5" s="75" t="s">
        <v>161</v>
      </c>
      <c r="B5" s="97" t="s">
        <v>162</v>
      </c>
      <c r="C5" s="76" t="s">
        <v>160</v>
      </c>
      <c r="D5" s="76" t="s">
        <v>27</v>
      </c>
      <c r="E5" s="96" t="s">
        <v>159</v>
      </c>
      <c r="F5" s="215">
        <v>0.57199999999999995</v>
      </c>
      <c r="G5" s="216" t="s">
        <v>258</v>
      </c>
      <c r="H5" s="218">
        <f>+(0.571428571428571)</f>
        <v>0.5714285714285714</v>
      </c>
      <c r="I5" s="219" t="s">
        <v>259</v>
      </c>
      <c r="J5" s="89"/>
      <c r="K5" s="34"/>
      <c r="L5" s="34"/>
      <c r="M5" s="34"/>
      <c r="N5" s="34"/>
      <c r="O5" s="34"/>
      <c r="P5" s="34"/>
      <c r="Q5" s="35"/>
    </row>
    <row r="6" spans="1:17" hidden="1" x14ac:dyDescent="0.2">
      <c r="F6" s="77">
        <f>+F5</f>
        <v>0.57199999999999995</v>
      </c>
      <c r="H6" s="77">
        <f>+H5</f>
        <v>0.5714285714285714</v>
      </c>
    </row>
    <row r="7" spans="1:17" hidden="1" x14ac:dyDescent="0.2"/>
  </sheetData>
  <sheetProtection algorithmName="SHA-512" hashValue="JuYA8bzhRyHYIxvBUk+9qFduLDRokwVn7Qh/OrNEirE9sv1X8XOnfRP+c8RoWYJLBUU/m6PldhrCPfCkwubNBQ==" saltValue="3JWG5/MDFtcQhaCwdLuLdw==" spinCount="100000" sheet="1" objects="1" scenarios="1"/>
  <mergeCells count="9">
    <mergeCell ref="L3:M3"/>
    <mergeCell ref="N3:O3"/>
    <mergeCell ref="P3:Q3"/>
    <mergeCell ref="F3:G3"/>
    <mergeCell ref="A1:E1"/>
    <mergeCell ref="A3:E3"/>
    <mergeCell ref="H3:I3"/>
    <mergeCell ref="J3:K3"/>
    <mergeCell ref="A2:I2"/>
  </mergeCells>
  <pageMargins left="0.19685039370078741" right="0.19685039370078741" top="0.39370078740157483" bottom="0.39370078740157483" header="0.31496062992125984" footer="0.31496062992125984"/>
  <pageSetup scale="70" orientation="landscape"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12</vt:i4>
      </vt:variant>
    </vt:vector>
  </HeadingPairs>
  <TitlesOfParts>
    <vt:vector size="20" baseType="lpstr">
      <vt:lpstr>Consolidado</vt:lpstr>
      <vt:lpstr>1.Riesgos corrupción</vt:lpstr>
      <vt:lpstr>4.1RC</vt:lpstr>
      <vt:lpstr>2.Racionalización</vt:lpstr>
      <vt:lpstr>3.Rendición de Cuentas</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'6. Iniciativas adicionales.'!Área_de_impresión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ANGELA MARQUEZ</cp:lastModifiedBy>
  <cp:lastPrinted>2020-09-02T13:08:42Z</cp:lastPrinted>
  <dcterms:created xsi:type="dcterms:W3CDTF">2014-07-11T18:50:50Z</dcterms:created>
  <dcterms:modified xsi:type="dcterms:W3CDTF">2020-09-11T19:29:54Z</dcterms:modified>
</cp:coreProperties>
</file>