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defaultThemeVersion="124226"/>
  <mc:AlternateContent xmlns:mc="http://schemas.openxmlformats.org/markup-compatibility/2006">
    <mc:Choice Requires="x15">
      <x15ac:absPath xmlns:x15ac="http://schemas.microsoft.com/office/spreadsheetml/2010/11/ac" url="C:\Users\ANGELA MARQUEZ\Documents\COLDEP Actualizaciones\6. Seguim PAYAC, MRC y MRG a 30-abr-20\5. Informe PAYAC y MRC\"/>
    </mc:Choice>
  </mc:AlternateContent>
  <xr:revisionPtr revIDLastSave="0" documentId="13_ncr:1_{7F7729B5-9AB8-47BC-B594-3E7E4D8F072B}" xr6:coauthVersionLast="45" xr6:coauthVersionMax="45" xr10:uidLastSave="{00000000-0000-0000-0000-000000000000}"/>
  <bookViews>
    <workbookView xWindow="-120" yWindow="-120" windowWidth="20730" windowHeight="11160" tabRatio="810" xr2:uid="{00000000-000D-0000-FFFF-FFFF00000000}"/>
  </bookViews>
  <sheets>
    <sheet name="Consolidado" sheetId="38" r:id="rId1"/>
    <sheet name="1.Riesgos corrupción" sheetId="23" r:id="rId2"/>
    <sheet name="4.1RC" sheetId="39" state="hidden" r:id="rId3"/>
    <sheet name="2.Racionalización" sheetId="33" r:id="rId4"/>
    <sheet name="3.Rendición de Cuentas" sheetId="29" r:id="rId5"/>
    <sheet name="4.Atencion al Ciudadano" sheetId="28" r:id="rId6"/>
    <sheet name="5.Transparencia " sheetId="31" r:id="rId7"/>
    <sheet name="6. Iniciativas adicionales." sheetId="37" r:id="rId8"/>
  </sheets>
  <externalReferences>
    <externalReference r:id="rId9"/>
    <externalReference r:id="rId10"/>
    <externalReference r:id="rId11"/>
  </externalReferences>
  <definedNames>
    <definedName name="_xlnm._FilterDatabase" localSheetId="1" hidden="1">'1.Riesgos corrupción'!$A$4:$I$16</definedName>
    <definedName name="_xlnm._FilterDatabase" localSheetId="3" hidden="1">'2.Racionalización'!$A$4:$Q$4</definedName>
    <definedName name="_xlnm._FilterDatabase" localSheetId="4" hidden="1">'3.Rendición de Cuentas'!$A$4:$Q$22</definedName>
    <definedName name="_xlnm._FilterDatabase" localSheetId="5" hidden="1">'4.Atencion al Ciudadano'!$A$4:$Q$4</definedName>
    <definedName name="_xlnm._FilterDatabase" localSheetId="6" hidden="1">'5.Transparencia '!$A$4:$Q$15</definedName>
    <definedName name="a">#REF!</definedName>
    <definedName name="A_Obj1" localSheetId="1">OFFSET(#REF!,0,0,COUNTA(#REF!)-1,1)</definedName>
    <definedName name="A_Obj1" localSheetId="4">OFFSET(#REF!,0,0,COUNTA(#REF!)-1,1)</definedName>
    <definedName name="A_Obj1" localSheetId="2">OFFSET(#REF!,0,0,COUNTA(#REF!)-1,1)</definedName>
    <definedName name="A_Obj1" localSheetId="5">OFFSET(#REF!,0,0,COUNTA(#REF!)-1,1)</definedName>
    <definedName name="A_Obj1" localSheetId="6">OFFSET(#REF!,0,0,COUNTA(#REF!)-1,1)</definedName>
    <definedName name="A_Obj1" localSheetId="0">OFFSET(#REF!,0,0,COUNTA(#REF!)-1,1)</definedName>
    <definedName name="A_Obj1">OFFSET(#REF!,0,0,COUNTA(#REF!)-1,1)</definedName>
    <definedName name="A_Obj2" localSheetId="1">OFFSET(#REF!,0,0,COUNTA(#REF!)-1,1)</definedName>
    <definedName name="A_Obj2" localSheetId="4">OFFSET(#REF!,0,0,COUNTA(#REF!)-1,1)</definedName>
    <definedName name="A_Obj2" localSheetId="2">OFFSET(#REF!,0,0,COUNTA(#REF!)-1,1)</definedName>
    <definedName name="A_Obj2" localSheetId="5">OFFSET(#REF!,0,0,COUNTA(#REF!)-1,1)</definedName>
    <definedName name="A_Obj2" localSheetId="6">OFFSET(#REF!,0,0,COUNTA(#REF!)-1,1)</definedName>
    <definedName name="A_Obj2" localSheetId="0">OFFSET(#REF!,0,0,COUNTA(#REF!)-1,1)</definedName>
    <definedName name="A_Obj2">OFFSET(#REF!,0,0,COUNTA(#REF!)-1,1)</definedName>
    <definedName name="A_Obj3" localSheetId="1">OFFSET(#REF!,0,0,COUNTA(#REF!)-1,1)</definedName>
    <definedName name="A_Obj3" localSheetId="4">OFFSET(#REF!,0,0,COUNTA(#REF!)-1,1)</definedName>
    <definedName name="A_Obj3" localSheetId="2">OFFSET(#REF!,0,0,COUNTA(#REF!)-1,1)</definedName>
    <definedName name="A_Obj3" localSheetId="5">OFFSET(#REF!,0,0,COUNTA(#REF!)-1,1)</definedName>
    <definedName name="A_Obj3" localSheetId="6">OFFSET(#REF!,0,0,COUNTA(#REF!)-1,1)</definedName>
    <definedName name="A_Obj3" localSheetId="0">OFFSET(#REF!,0,0,COUNTA(#REF!)-1,1)</definedName>
    <definedName name="A_Obj3">OFFSET(#REF!,0,0,COUNTA(#REF!)-1,1)</definedName>
    <definedName name="A_Obj4" localSheetId="1">OFFSET(#REF!,0,0,COUNTA(#REF!)-1,1)</definedName>
    <definedName name="A_Obj4" localSheetId="4">OFFSET(#REF!,0,0,COUNTA(#REF!)-1,1)</definedName>
    <definedName name="A_Obj4" localSheetId="2">OFFSET(#REF!,0,0,COUNTA(#REF!)-1,1)</definedName>
    <definedName name="A_Obj4" localSheetId="5">OFFSET(#REF!,0,0,COUNTA(#REF!)-1,1)</definedName>
    <definedName name="A_Obj4" localSheetId="6">OFFSET(#REF!,0,0,COUNTA(#REF!)-1,1)</definedName>
    <definedName name="A_Obj4" localSheetId="0">OFFSET(#REF!,0,0,COUNTA(#REF!)-1,1)</definedName>
    <definedName name="A_Obj4">OFFSET(#REF!,0,0,COUNTA(#REF!)-1,1)</definedName>
    <definedName name="Acc_1" localSheetId="1">#REF!</definedName>
    <definedName name="Acc_1" localSheetId="4">#REF!</definedName>
    <definedName name="Acc_1" localSheetId="2">#REF!</definedName>
    <definedName name="Acc_1" localSheetId="5">#REF!</definedName>
    <definedName name="Acc_1" localSheetId="6">#REF!</definedName>
    <definedName name="Acc_1" localSheetId="0">#REF!</definedName>
    <definedName name="Acc_1">#REF!</definedName>
    <definedName name="Acc_1234" localSheetId="2">#REF!</definedName>
    <definedName name="Acc_1234" localSheetId="0">#REF!</definedName>
    <definedName name="Acc_1234">#REF!</definedName>
    <definedName name="Acc_2" localSheetId="1">#REF!</definedName>
    <definedName name="Acc_2" localSheetId="4">#REF!</definedName>
    <definedName name="Acc_2" localSheetId="2">#REF!</definedName>
    <definedName name="Acc_2" localSheetId="5">#REF!</definedName>
    <definedName name="Acc_2" localSheetId="6">#REF!</definedName>
    <definedName name="Acc_2" localSheetId="0">#REF!</definedName>
    <definedName name="Acc_2">#REF!</definedName>
    <definedName name="Acc_3" localSheetId="1">#REF!</definedName>
    <definedName name="Acc_3" localSheetId="4">#REF!</definedName>
    <definedName name="Acc_3" localSheetId="2">#REF!</definedName>
    <definedName name="Acc_3" localSheetId="5">#REF!</definedName>
    <definedName name="Acc_3" localSheetId="6">#REF!</definedName>
    <definedName name="Acc_3" localSheetId="0">#REF!</definedName>
    <definedName name="Acc_3">#REF!</definedName>
    <definedName name="Acc_4" localSheetId="1">#REF!</definedName>
    <definedName name="Acc_4" localSheetId="4">#REF!</definedName>
    <definedName name="Acc_4" localSheetId="2">#REF!</definedName>
    <definedName name="Acc_4" localSheetId="5">#REF!</definedName>
    <definedName name="Acc_4" localSheetId="6">#REF!</definedName>
    <definedName name="Acc_4" localSheetId="0">#REF!</definedName>
    <definedName name="Acc_4">#REF!</definedName>
    <definedName name="Acc_5" localSheetId="1">#REF!</definedName>
    <definedName name="Acc_5" localSheetId="4">#REF!</definedName>
    <definedName name="Acc_5" localSheetId="2">#REF!</definedName>
    <definedName name="Acc_5" localSheetId="5">#REF!</definedName>
    <definedName name="Acc_5" localSheetId="6">#REF!</definedName>
    <definedName name="Acc_5" localSheetId="0">#REF!</definedName>
    <definedName name="Acc_5">#REF!</definedName>
    <definedName name="Acc_6" localSheetId="1">#REF!</definedName>
    <definedName name="Acc_6" localSheetId="4">#REF!</definedName>
    <definedName name="Acc_6" localSheetId="2">#REF!</definedName>
    <definedName name="Acc_6" localSheetId="5">#REF!</definedName>
    <definedName name="Acc_6" localSheetId="6">#REF!</definedName>
    <definedName name="Acc_6" localSheetId="0">#REF!</definedName>
    <definedName name="Acc_6">#REF!</definedName>
    <definedName name="Acc_7" localSheetId="1">#REF!</definedName>
    <definedName name="Acc_7" localSheetId="4">#REF!</definedName>
    <definedName name="Acc_7" localSheetId="2">#REF!</definedName>
    <definedName name="Acc_7" localSheetId="5">#REF!</definedName>
    <definedName name="Acc_7" localSheetId="6">#REF!</definedName>
    <definedName name="Acc_7" localSheetId="0">#REF!</definedName>
    <definedName name="Acc_7">#REF!</definedName>
    <definedName name="Acc_8" localSheetId="1">#REF!</definedName>
    <definedName name="Acc_8" localSheetId="4">#REF!</definedName>
    <definedName name="Acc_8" localSheetId="2">#REF!</definedName>
    <definedName name="Acc_8" localSheetId="5">#REF!</definedName>
    <definedName name="Acc_8" localSheetId="6">#REF!</definedName>
    <definedName name="Acc_8" localSheetId="0">#REF!</definedName>
    <definedName name="Acc_8">#REF!</definedName>
    <definedName name="Acc_9" localSheetId="1">#REF!</definedName>
    <definedName name="Acc_9" localSheetId="4">#REF!</definedName>
    <definedName name="Acc_9" localSheetId="2">#REF!</definedName>
    <definedName name="Acc_9" localSheetId="5">#REF!</definedName>
    <definedName name="Acc_9" localSheetId="6">#REF!</definedName>
    <definedName name="Acc_9" localSheetId="0">#REF!</definedName>
    <definedName name="Acc_9">#REF!</definedName>
    <definedName name="_xlnm.Print_Area" localSheetId="1">'1.Riesgos corrupción'!$A$1:$I$15</definedName>
    <definedName name="_xlnm.Print_Area" localSheetId="3">'2.Racionalización'!$A$1:$I$7</definedName>
    <definedName name="_xlnm.Print_Area" localSheetId="4">'3.Rendición de Cuentas'!$A$1:$P$21</definedName>
    <definedName name="_xlnm.Print_Area" localSheetId="5">'4.Atencion al Ciudadano'!$A$1:$I$18</definedName>
    <definedName name="_xlnm.Print_Area" localSheetId="6">'5.Transparencia '!$A$1:$I$14</definedName>
    <definedName name="_xlnm.Print_Area" localSheetId="7">'6. Iniciativas adicionales.'!$A$1:$I$5</definedName>
    <definedName name="_xlnm.Print_Area" localSheetId="0">Consolidado!$B$1:$F$25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0">Consolidado!#REF!</definedName>
    <definedName name="Componente_1._Mapa_de_Riesgos_de_Corrupción">#REF!</definedName>
    <definedName name="Departamentos" localSheetId="1">#REF!</definedName>
    <definedName name="Departamentos" localSheetId="4">#REF!</definedName>
    <definedName name="Departamentos" localSheetId="2">#REF!</definedName>
    <definedName name="Departamentos" localSheetId="5">#REF!</definedName>
    <definedName name="Departamentos" localSheetId="6">#REF!</definedName>
    <definedName name="Departamentos" localSheetId="0">#REF!</definedName>
    <definedName name="Departamentos">#REF!</definedName>
    <definedName name="Fuentes" localSheetId="1">#REF!</definedName>
    <definedName name="Fuentes" localSheetId="4">#REF!</definedName>
    <definedName name="Fuentes" localSheetId="2">#REF!</definedName>
    <definedName name="Fuentes" localSheetId="5">#REF!</definedName>
    <definedName name="Fuentes" localSheetId="6">#REF!</definedName>
    <definedName name="Fuentes" localSheetId="0">#REF!</definedName>
    <definedName name="Fuentes">#REF!</definedName>
    <definedName name="Indicadores" localSheetId="1">#REF!</definedName>
    <definedName name="Indicadores" localSheetId="4">#REF!</definedName>
    <definedName name="Indicadores" localSheetId="2">#REF!</definedName>
    <definedName name="Indicadores" localSheetId="5">#REF!</definedName>
    <definedName name="Indicadores" localSheetId="6">#REF!</definedName>
    <definedName name="Indicadores" localSheetId="0">#REF!</definedName>
    <definedName name="Indicadores">#REF!</definedName>
    <definedName name="Objetivos" localSheetId="1">OFFSET(#REF!,0,0,COUNTA(#REF!)-1,1)</definedName>
    <definedName name="Objetivos" localSheetId="4">OFFSET(#REF!,0,0,COUNTA(#REF!)-1,1)</definedName>
    <definedName name="Objetivos" localSheetId="2">OFFSET(#REF!,0,0,COUNTA(#REF!)-1,1)</definedName>
    <definedName name="Objetivos" localSheetId="5">OFFSET(#REF!,0,0,COUNTA(#REF!)-1,1)</definedName>
    <definedName name="Objetivos" localSheetId="6">OFFSET(#REF!,0,0,COUNTA(#REF!)-1,1)</definedName>
    <definedName name="Objetivos" localSheetId="0">OFFSET(#REF!,0,0,COUNTA(#REF!)-1,1)</definedName>
    <definedName name="Objetivos">OFFSET(#REF!,0,0,COUNTA(#REF!)-1,1)</definedName>
    <definedName name="_xlnm.Print_Titles" localSheetId="1">'1.Riesgos corrupción'!$3:$4</definedName>
    <definedName name="_xlnm.Print_Titles" localSheetId="3">'2.Racionalización'!$3:$4</definedName>
    <definedName name="_xlnm.Print_Titles" localSheetId="4">'3.Rendición de Cuentas'!$3:$4</definedName>
    <definedName name="_xlnm.Print_Titles" localSheetId="5">'4.Atencion al Ciudadano'!$3:$4</definedName>
    <definedName name="_xlnm.Print_Titles" localSheetId="6">'5.Transparencia '!$3:$4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 i="31" l="1"/>
  <c r="H5" i="33"/>
  <c r="H11" i="28" l="1"/>
  <c r="H7" i="31"/>
  <c r="H13" i="31" l="1"/>
  <c r="H12" i="31"/>
  <c r="H11" i="31"/>
  <c r="H10" i="31"/>
  <c r="H9" i="31"/>
  <c r="H8" i="31"/>
  <c r="H6" i="31"/>
  <c r="H18" i="28"/>
  <c r="H15" i="28"/>
  <c r="H12" i="28"/>
  <c r="H17" i="28"/>
  <c r="H16" i="28"/>
  <c r="H14" i="28"/>
  <c r="H13" i="28"/>
  <c r="H10" i="28"/>
  <c r="H9" i="28"/>
  <c r="H8" i="28"/>
  <c r="H7" i="28"/>
  <c r="H6" i="28"/>
  <c r="H5" i="28"/>
  <c r="H20" i="29"/>
  <c r="H19" i="29"/>
  <c r="H17" i="29"/>
  <c r="H15" i="29"/>
  <c r="H11" i="29"/>
  <c r="H18" i="29"/>
  <c r="H16" i="29"/>
  <c r="H14" i="29"/>
  <c r="H13" i="29"/>
  <c r="H12" i="29"/>
  <c r="H10" i="29"/>
  <c r="H9" i="29"/>
  <c r="H7" i="29"/>
  <c r="H6" i="29"/>
  <c r="H5" i="29" l="1"/>
  <c r="H7" i="33" l="1"/>
  <c r="F5" i="39" l="1"/>
  <c r="F6" i="39"/>
  <c r="F7" i="39"/>
  <c r="F8" i="39"/>
  <c r="F9" i="39"/>
  <c r="H14" i="23" l="1"/>
  <c r="E17" i="39"/>
  <c r="D17" i="39"/>
  <c r="C17" i="39"/>
  <c r="H13" i="23" s="1"/>
  <c r="F16" i="39"/>
  <c r="F15" i="39"/>
  <c r="F14" i="39"/>
  <c r="F13" i="39"/>
  <c r="F12" i="39"/>
  <c r="F11" i="39"/>
  <c r="F10" i="39"/>
  <c r="F4" i="39"/>
  <c r="F3" i="39"/>
  <c r="F17" i="39" l="1"/>
  <c r="H12" i="23"/>
  <c r="H11" i="23"/>
  <c r="H10" i="23"/>
  <c r="H9" i="23"/>
  <c r="H8" i="23"/>
  <c r="H7" i="23" l="1"/>
  <c r="H5" i="37"/>
  <c r="H6" i="37" s="1"/>
  <c r="H6" i="23"/>
  <c r="H5" i="23"/>
  <c r="F6" i="37"/>
  <c r="F15" i="31"/>
  <c r="H19" i="28"/>
  <c r="F19" i="28"/>
  <c r="F22" i="29"/>
  <c r="H8" i="33"/>
  <c r="F8" i="33"/>
  <c r="F16" i="23"/>
  <c r="H14" i="31" l="1"/>
  <c r="H15" i="31" s="1"/>
  <c r="H21" i="29"/>
  <c r="H22" i="29" s="1"/>
  <c r="H15" i="23"/>
  <c r="H16" i="23" s="1"/>
  <c r="D18" i="38" l="1"/>
  <c r="E18" i="38" s="1"/>
  <c r="C18" i="38"/>
  <c r="D16" i="38"/>
  <c r="E16" i="38" s="1"/>
  <c r="C16" i="38"/>
  <c r="D14" i="38"/>
  <c r="E14" i="38" s="1"/>
  <c r="C14" i="38"/>
  <c r="D12" i="38"/>
  <c r="E12" i="38" s="1"/>
  <c r="C12" i="38"/>
  <c r="D10" i="38"/>
  <c r="C10" i="38"/>
  <c r="D8" i="38"/>
  <c r="E8" i="38" s="1"/>
  <c r="C8" i="38"/>
  <c r="D20" i="38" l="1"/>
  <c r="E20" i="38" s="1"/>
  <c r="C20" i="38"/>
  <c r="E10" i="38"/>
</calcChain>
</file>

<file path=xl/sharedStrings.xml><?xml version="1.0" encoding="utf-8"?>
<sst xmlns="http://schemas.openxmlformats.org/spreadsheetml/2006/main" count="486" uniqueCount="290">
  <si>
    <t xml:space="preserve">Responsable </t>
  </si>
  <si>
    <t>Fecha programada</t>
  </si>
  <si>
    <t>Meta o producto</t>
  </si>
  <si>
    <t>Oficina Asesora de Planeación</t>
  </si>
  <si>
    <t>GIT Comunicaciones</t>
  </si>
  <si>
    <t>Subcomponente</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</si>
  <si>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</si>
  <si>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</si>
  <si>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</si>
  <si>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</si>
  <si>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</si>
  <si>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</si>
  <si>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</si>
  <si>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</si>
  <si>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</si>
  <si>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t>Avance   Cuantitativo</t>
  </si>
  <si>
    <t>Avance Cualitativo</t>
  </si>
  <si>
    <t>ZONA ALTA</t>
  </si>
  <si>
    <t>Componente 2: Racionalización (Estrategia antitrámites)</t>
  </si>
  <si>
    <t>TOTAL</t>
  </si>
  <si>
    <t>ZONA BAJA</t>
  </si>
  <si>
    <t>0 a 59%</t>
  </si>
  <si>
    <t>De 60 a 79%</t>
  </si>
  <si>
    <t>ZONA MEDIA</t>
  </si>
  <si>
    <t>de 80 a 100%</t>
  </si>
  <si>
    <t>Avance   Cuantitativo OCI</t>
  </si>
  <si>
    <t>Observaciones OCI</t>
  </si>
  <si>
    <t>Oficina Asesora Jurídica</t>
  </si>
  <si>
    <t>2. Racionalización de Trámites</t>
  </si>
  <si>
    <t>% Avance verificado por la OCI</t>
  </si>
  <si>
    <t>Nivel de Cumplimiento verificado por la OCI</t>
  </si>
  <si>
    <t>% Avance reportado por el responsable</t>
  </si>
  <si>
    <t>PLAN ANTICORRUPCIÓN Y DE ATENCIÓN AL CIUDADANO 2020</t>
  </si>
  <si>
    <t>Publicación en pagina web</t>
  </si>
  <si>
    <t>Oficina Asesora de Planeación/ GIT Comunicaciones</t>
  </si>
  <si>
    <t>Informar a la ciudadanía sobre los proyectos y  las actividades misionales del  Ministerio del Deporte de acuerdo con las funciones otorgadas por Ley, para la vigencia 2020.</t>
  </si>
  <si>
    <t>Campaña a través de redes sociales para informar a la ciudadanía  sobre los proyectos de las áreas misionales proyectados en la vigencia 2020.</t>
  </si>
  <si>
    <t xml:space="preserve">Implementar mecanismos de información para la participación de los grupos de valor caracterizados y la ciudadanía </t>
  </si>
  <si>
    <t>Diseñar e implementar el plan de comunicaciones para la Estrategia de Rendición de Cuentas de la vigencia.</t>
  </si>
  <si>
    <t>Generar espacios de Rendición de cuentas  /masivos regionales y locales.</t>
  </si>
  <si>
    <t>Difusión y socialización  de las convocatorias sobre ejercicios de rendición de cuentas</t>
  </si>
  <si>
    <t>Socialización y publicación de los informes sobre las conclusiones generadas en cada encuentro de diálogo con los grupos de valor.</t>
  </si>
  <si>
    <t xml:space="preserve">Espacios de socialización e interacción con la ciudadanía dispuestos desde las plataformas y canales electrónicos del Ministerio </t>
  </si>
  <si>
    <t xml:space="preserve">Consolidar y publicar el informe de acciones de la audiencia pública </t>
  </si>
  <si>
    <t xml:space="preserve">Actualizar la matriz de publicación de información (Esquema de Información) por dependencia y área responsable. </t>
  </si>
  <si>
    <t>Matriz actualizada</t>
  </si>
  <si>
    <t xml:space="preserve">Oficina Asesora de Planeación / GIT Comunicaciones </t>
  </si>
  <si>
    <t>Seguimiento realizado</t>
  </si>
  <si>
    <t>Criterios de accesibilidad definidos y aplicados</t>
  </si>
  <si>
    <t xml:space="preserve">GIT Comunicaciones y GIT Tics </t>
  </si>
  <si>
    <t>Socializar y promover la aplicación de la política de administración del riesgo del Ministerio del Deporte y los documentos relacionados.</t>
  </si>
  <si>
    <t>Siete (7) socializaciones mediante piezas comunicativas enviadas por correo electrónico institucional</t>
  </si>
  <si>
    <t xml:space="preserve">Realizar mesas de trabajo con los responsables y/o personal asignado de cada uno de los procesos de la Entidad, para socializar la aplicación de la política de administración del riesgo y el formato de mapa de riesgos. </t>
  </si>
  <si>
    <t>Mesas de trabajo realizadas con cada proceso de la Entidad</t>
  </si>
  <si>
    <t>Subcomponente - Proceso 1:
Política de Administración de Riesgos</t>
  </si>
  <si>
    <t>Subcomponente - Proceso 2:
 Construcción del Mapa de Riesgos de Corrupción</t>
  </si>
  <si>
    <t>Líderes de Proceso</t>
  </si>
  <si>
    <t>Líderes de Proceso / Oficina Asesora de Planeación</t>
  </si>
  <si>
    <t>Brindar apoyo y asesoría en la identificación y valoración de riesgos de corrupción a los procesos de la Entidad.</t>
  </si>
  <si>
    <t>Mesas de tabajo realizadas de acuerdo a lo requerido por los procesos de la Entidad</t>
  </si>
  <si>
    <t>Actualizar los riesgos de corrupción de los procesos de acuerdo a los resultados de la implementación de los planes de tratamiento definidos para los riesgos</t>
  </si>
  <si>
    <t>Subcomponente - Proceso 3:
 Consulta y Divulgación</t>
  </si>
  <si>
    <t xml:space="preserve">Desarrollar un ejercicio participativo a nivel interno, para la definición y establecimiento del contexto institucional como insumo para fortalecer el proceso de identificación y actualización de los riesgos de corrupción a gestionar en la vigencia 2021. </t>
  </si>
  <si>
    <t>Contexto Institucional Actualizado</t>
  </si>
  <si>
    <t>Formular el mapa de riesgos institucional de corrupción, atendiendo los lineamientos de la política de administración del riesgo vigente en la Entidad.</t>
  </si>
  <si>
    <t>Un (1) mapa de Riesgos de Corrupción Institucional.</t>
  </si>
  <si>
    <t>Un (1) mapa de Riesgos de Corrupción Institucional actualizado</t>
  </si>
  <si>
    <t>Publicar el Mapa de Riesgos institucional de Corrupción de la vigencia 2020.</t>
  </si>
  <si>
    <t>Realizar la (las) actualizaciones de la publicación del mapa de riesgos institucional de corrupción cuando sea requerido a partir de los resultados de la aplicación del plan de tratamiento de riesgos.</t>
  </si>
  <si>
    <t>Subcomponente - Proceso 4: 
Monitoreo o revisión</t>
  </si>
  <si>
    <t>Realizar el monitoreo y el reporte de avances en la administración de los riesgos por proceso de la Entidad.</t>
  </si>
  <si>
    <t>24-04-2020
21-08-2020
11-12-2020</t>
  </si>
  <si>
    <t xml:space="preserve">Realizar el seguimiento al monitoreo reportado por las líderes de los procesos. </t>
  </si>
  <si>
    <t xml:space="preserve">Mapa de riesgos con el reporte de monitoreo cuatrimestral </t>
  </si>
  <si>
    <t>Consolidado de monitoreo cuatrimestral realizado por los procesos</t>
  </si>
  <si>
    <t>06-05-2020
03-09-2020
16-12-2020</t>
  </si>
  <si>
    <t>Subcomponente -Proceso 5:  
Seguimiento</t>
  </si>
  <si>
    <t xml:space="preserve"> Oficina de Control Interno</t>
  </si>
  <si>
    <t>Informar a la Alta Dirección los resultados del seguimiento al cumplimiento de publicación de información mínima</t>
  </si>
  <si>
    <t>Dos informes (corte feb y ago)</t>
  </si>
  <si>
    <t xml:space="preserve">Oficina de Control Interno </t>
  </si>
  <si>
    <t>31/03/2020
30/09/2020</t>
  </si>
  <si>
    <t>GIT Servicio Integral al Ciudadano</t>
  </si>
  <si>
    <t>Realizar la actualización y publicación de la carta del trato digno.</t>
  </si>
  <si>
    <t>Un documento actualizado y publicado en la página web</t>
  </si>
  <si>
    <t>Un informe de los resultados de la aplicación de la encuesta</t>
  </si>
  <si>
    <t xml:space="preserve">Presentar los informes trimestrales sobre la gestión de los de derechos de petición y el servicio al ciudadano de la Entidad a la oficina de control interno de acuerdo a lo definido en la ley 191 de 1995 </t>
  </si>
  <si>
    <t>Cuatro (4)  informes de gestión presentados</t>
  </si>
  <si>
    <t xml:space="preserve">Desarrollar acciones de capacitación y sensibilización sobre los principios, responsabilidades y objetivos de la ley de transparencia y acceso a la información pública, asi como en el componente de cultura de servicio integral al ciudadano. </t>
  </si>
  <si>
    <t xml:space="preserve">Dos (2) capacitaciones realizadas </t>
  </si>
  <si>
    <t>Un calendario de eventos publicado en la pagina web</t>
  </si>
  <si>
    <t>GIT Servicio Integral al Ciudadano/ GIT Comunicaciones</t>
  </si>
  <si>
    <t>Realizar la actualización y publicación del Plan de Participación Ciudadana y sus estrategias, de acuerdo a los resultados de la caracterización y al Plan de Acción de la entidad para la vigencia</t>
  </si>
  <si>
    <t>Un plan de participación actualizado y publicado en la página web</t>
  </si>
  <si>
    <t>Una (1) capacitación realizada</t>
  </si>
  <si>
    <t>Diseñar   y aplicar una encuesta de percepción de calidad, sobre Transparencia y acceso a la información en su sitio Web oficial</t>
  </si>
  <si>
    <t>Institucionalizar los mecanismos y medios de comunicación con la ciudadania y los grupos de valor  del Ministerio.</t>
  </si>
  <si>
    <t>Comité de Gestion y Desempeño</t>
  </si>
  <si>
    <t>Un foro con los grupos de valor</t>
  </si>
  <si>
    <t>Realizar la Audiencia Pública de Rendición de Cuentas de la Vigencia 2019</t>
  </si>
  <si>
    <t>Todas las Areas del Ministerios / Lidera Oficina Asesora de Planeación y G.I.T Comunicaciones</t>
  </si>
  <si>
    <t>Seguimiento y evaluación de la Estratégia de rendición de cuentas</t>
  </si>
  <si>
    <t>Dependencias a quien corresponda las observaciones/ Oficina Asesora de Planeación</t>
  </si>
  <si>
    <t>Mantener actualizado de manera permanente ,el portal del Ministerio del Deporte con los criterios de Accesibilidad definidos en la NTC 5854.</t>
  </si>
  <si>
    <t>GIT Comunicaciones/ Oficina Asesora de Planeacion/ Oficina Asesora de Planeación</t>
  </si>
  <si>
    <t>Realizar el Diagnóstico de los trámites y servicios en línea ofrecidos por el Ministerio del Deporte</t>
  </si>
  <si>
    <t>Oficina Asesora de Planeación y Líderes de Proceso</t>
  </si>
  <si>
    <t>Ejecutar las actividades definidas en la Estrategia de Racionalización de Trámites.</t>
  </si>
  <si>
    <t xml:space="preserve">Realizar seguimiento y monitoreo  a la información mínima que debe estar publicada en la sección de transparencia y acceso a la información pública de acuerdo a lo definido en la ley 1712 de 2014 y sus decretos reglamentarios.  </t>
  </si>
  <si>
    <t>Realizar la Actualización de la Politica de Seguridad de la Información</t>
  </si>
  <si>
    <t>Política Actualizada</t>
  </si>
  <si>
    <t>G.I.T TICS</t>
  </si>
  <si>
    <t xml:space="preserve">un (1) banner de la Política de Tratamiento de Datos Personales  publicado en pagina web. </t>
  </si>
  <si>
    <t>Divulgar la Política de Tratamiento de datos personales.</t>
  </si>
  <si>
    <t>Acción</t>
  </si>
  <si>
    <t>Un Documento de Diagnostico Realizado</t>
  </si>
  <si>
    <t>Formular la Estratégia Antitrámites de Acuerdo con los resultados obtenidos en el diagnostico</t>
  </si>
  <si>
    <t>Una Estrategía Antitrámites Formulada</t>
  </si>
  <si>
    <t>Actividades de la Estrategía Antitrámites Ejecutadas</t>
  </si>
  <si>
    <t>Realizar campañas de comunicación interna sobre la interiorización e importancia de la Rendición de Cuentas</t>
  </si>
  <si>
    <t>Oficina Asesora de Planeación / GIT Comunicaciones</t>
  </si>
  <si>
    <t>Capacitar a los grupos de valor con el propósito de cualificar los procesos de participación ciudadana y  fomentar el control social a la gestión pública.</t>
  </si>
  <si>
    <t>Elaborar, de manera coordinada con las distintas dependencias, el Calendario de eventos del Ministerio en la vigencia 2020, para efectos de su publicación en página web.</t>
  </si>
  <si>
    <t xml:space="preserve">
Realizar la actualización del procedimiento de caracterización de ciudadanos, con el fin de incluir aspectos del MURC y aspectos relevantes para el desarrollo de ejercicios de participación.
</t>
  </si>
  <si>
    <t xml:space="preserve"> Un  (1) Procedimiento  para la identificación de los Grupo de Valor del Ministerio del Deporte </t>
  </si>
  <si>
    <t>Realizar el ejercicio de caracterización de los ciudadanos, usuarios y grupos de interés, de la vigencia 2019.</t>
  </si>
  <si>
    <t>Realizar la consulta a los grupos de valor para la definición de los temas sobre los cuales abordar la rendición de cuentas.</t>
  </si>
  <si>
    <t>GIT Servicio Integral al Ciudadano .
GIT Comunicaciones con el apoyo de todos los GIT de MinDeporte.</t>
  </si>
  <si>
    <t>Desarrollar los ejercicios de participación ciudadana establecidos en el Plan de Participación Ciudadana de la entidad.</t>
  </si>
  <si>
    <t xml:space="preserve">Diseñar e implementar espacios de participación para la construcción del Plan de Acción 2021 de la entidad, en conjunto con los GIT Atención al ciudadano y Comunicaciones </t>
  </si>
  <si>
    <t>Todos los GIT
MinDeporte, bajo la articulación de G.I.T Servicio Integral al Ciudadano.</t>
  </si>
  <si>
    <t>GIT responsables de ejercicios de participación en el Plan de Participación Ciudadana bajo la articulación de G.I.T Servicio Integral al Ciudadano.</t>
  </si>
  <si>
    <t>Todos los GIT de MinDeporte bajo la articulación de G.I.T Servicio Integral al Ciudadano..</t>
  </si>
  <si>
    <t>Medir la percepción de la calidad en el servicio en los diferentes procesos, proyectos, actividades y eventos institucionales, de acuerdo al calendario de eventos de la entidad</t>
  </si>
  <si>
    <t>G.I.T Servicio Integral al Ciudadano.</t>
  </si>
  <si>
    <t>Un (1) Informe de seguimiento y reporte de resultados ejercicios de Participación Ciudadana .</t>
  </si>
  <si>
    <t>Un (1) Informe  de la percepción de la calidad en el servicio .</t>
  </si>
  <si>
    <t>Un (1)documento de Caracterización actualizadas de los Grupos de valor del ministerio.</t>
  </si>
  <si>
    <t>Una (1)Estrategia de Rendición de cuentas</t>
  </si>
  <si>
    <t>Una (1)Audiencia Pública</t>
  </si>
  <si>
    <t>Dos (2) campañas realizadas</t>
  </si>
  <si>
    <t>Un (1) Informe publicado  y socializado</t>
  </si>
  <si>
    <t>Un (1) informe de Seguimiento de la estratégia de Rendición de Cuentas</t>
  </si>
  <si>
    <t>Un (1)Informe de Seguimiento despues de la audiencia publica</t>
  </si>
  <si>
    <t>Un (1) foro realizado</t>
  </si>
  <si>
    <t xml:space="preserve">Oficina Asesora de Planeación </t>
  </si>
  <si>
    <t>Generar acciones en busca de mejoras, a los sistemas de información; que permitan el seguimiento a peticiones incompletas y a negaciones de acceso a la información..</t>
  </si>
  <si>
    <t>Dos (2)mejoras implementadas en GESDOC</t>
  </si>
  <si>
    <t>GIT Servicio Integral al Ciudadano /
GIT Gestión Administrativa</t>
  </si>
  <si>
    <t>Un (1)Informe de Seguimiento a los Acuerdos de Paz</t>
  </si>
  <si>
    <t>Un (1)Informe de Seguimiento a los avances del Acuerdos de Paz</t>
  </si>
  <si>
    <t>Elaborar y publicar el informe de rendición de cuentas de la vigencia 2019 de los compromisos adquiridos y acciones realizadas en el marco del Acuerdo de Paz.</t>
  </si>
  <si>
    <t>Seguimiento a los avances de las acciones realizadas durante el año 2020 relacionados con la implementación del Acuerdo de Paz asignados al Ministerio del Deporte.</t>
  </si>
  <si>
    <t>Hacer seguimiento a las observaciones de   los  informes de Gestión presentados en la Audiencia publica.</t>
  </si>
  <si>
    <t>Realizar la actualización del procedimiento de Recepción, Trámite y seguimiento de los derechos de petición.</t>
  </si>
  <si>
    <t>(1)Procedimiento actualizado en ISOLUCION</t>
  </si>
  <si>
    <t>GIT - Servicio Integral al Ciudadano</t>
  </si>
  <si>
    <t>Diseñar  el modelo para el desarrollo de la Cultura de Servicio en el Ministerio del Deporte 2019-2022</t>
  </si>
  <si>
    <t>(1)Documento del diseño del modelo</t>
  </si>
  <si>
    <t>Componente 6: Iniciativas Adicionales</t>
  </si>
  <si>
    <t>29/05/2020
30/06/2020
31/07/2020
28/08/2020
30/09/2020
30/10/2020
30/11/2020</t>
  </si>
  <si>
    <t xml:space="preserve"> (7)  piezas comunicativas enviadas por correo electrónico institucional "Entérate".</t>
  </si>
  <si>
    <t>Iniciativas adicionales</t>
  </si>
  <si>
    <t xml:space="preserve">Implementar Estrategia Pedagógica para fomentar la Transparencia e integridad de los funcionarios y contratistas .En el desarrollo de la operación del ministerio del deporte, lo anterior a traves de la socialización de reflexiones ,recomendaciones  y buenas practicas en la conducta de los servidores. </t>
  </si>
  <si>
    <t>Elaboración y publicación matriz activos de información .</t>
  </si>
  <si>
    <t xml:space="preserve">Elaboración y publicación matriz activos de información </t>
  </si>
  <si>
    <t>GIT de Gestión Documental</t>
  </si>
  <si>
    <t>Centralización de archivos de Gestión de acuerdo a las Tablas de Retención Documental.</t>
  </si>
  <si>
    <t>Formato Único de Inventario Documental.
 Informe .</t>
  </si>
  <si>
    <t>Establecer un plan de trabajo en cumplimiento a los lineamientos de Transparencia y Activa, incluyendo acciones encaminadas a la prevención de actos de corrupción en la entidad.</t>
  </si>
  <si>
    <t>Generar  procedimiento para definir el alcance y directrices a seguir en cuanto a capacitación, actualización, definición de canales e instrumentos a utilizar de manera clara y accesible a los grupos de interés.</t>
  </si>
  <si>
    <t>(1) Plan de Trabajo.</t>
  </si>
  <si>
    <t>(1)Procedimiento.</t>
  </si>
  <si>
    <t>Avance Cuantitativo</t>
  </si>
  <si>
    <t>Evaluar las actividades suscritas en el componente de rendición de cuentas en el marco del seguimiento al Plan Anticorrupción y de Atención al Ciudadano.</t>
  </si>
  <si>
    <t>Oficina de Control Interno</t>
  </si>
  <si>
    <r>
      <t xml:space="preserve">Resultados Seguimiento Plan Anticorrupción y de Atención al Ciudadano 2020
</t>
    </r>
    <r>
      <rPr>
        <sz val="10"/>
        <color rgb="FF000000"/>
        <rFont val="Arial"/>
        <family val="2"/>
      </rPr>
      <t>corte 30-abril-2020</t>
    </r>
  </si>
  <si>
    <r>
      <t xml:space="preserve">Seguimiento Primera Línea de Defensa 
</t>
    </r>
    <r>
      <rPr>
        <b/>
        <u/>
        <sz val="8"/>
        <color rgb="FF000000"/>
        <rFont val="Arial"/>
        <family val="2"/>
      </rPr>
      <t>Primer Cuatrimestre 2020</t>
    </r>
  </si>
  <si>
    <r>
      <t xml:space="preserve">Seguimiento Tercera Línea de Defensa 
</t>
    </r>
    <r>
      <rPr>
        <b/>
        <u/>
        <sz val="8"/>
        <color rgb="FF000000"/>
        <rFont val="Arial"/>
        <family val="2"/>
      </rPr>
      <t>Primer Cuatrimestre 2020</t>
    </r>
  </si>
  <si>
    <r>
      <t xml:space="preserve">Seguimiento Primera Línea de Defensa 
</t>
    </r>
    <r>
      <rPr>
        <b/>
        <u/>
        <sz val="8"/>
        <color rgb="FF000000"/>
        <rFont val="Arial"/>
        <family val="2"/>
      </rPr>
      <t>Segundo Cuatrimestre</t>
    </r>
  </si>
  <si>
    <r>
      <t xml:space="preserve">Seguimiento Tercera Línea de Defensa 
</t>
    </r>
    <r>
      <rPr>
        <b/>
        <u/>
        <sz val="8"/>
        <color rgb="FF000000"/>
        <rFont val="Arial"/>
        <family val="2"/>
      </rPr>
      <t>Segundo Cuatrimestre</t>
    </r>
  </si>
  <si>
    <r>
      <t xml:space="preserve">Seguimiento Primera Línea de Defensa 
</t>
    </r>
    <r>
      <rPr>
        <b/>
        <u/>
        <sz val="8"/>
        <color rgb="FF000000"/>
        <rFont val="Arial"/>
        <family val="2"/>
      </rPr>
      <t>Tercer Cuatrimestre</t>
    </r>
  </si>
  <si>
    <r>
      <t xml:space="preserve">Seguimiento Tercera Línea de Defensa 
</t>
    </r>
    <r>
      <rPr>
        <b/>
        <u/>
        <sz val="8"/>
        <color rgb="FF000000"/>
        <rFont val="Arial"/>
        <family val="2"/>
      </rPr>
      <t>Tercer Cuatrimestre</t>
    </r>
  </si>
  <si>
    <r>
      <rPr>
        <b/>
        <sz val="8"/>
        <color theme="1"/>
        <rFont val="Arial"/>
        <family val="2"/>
      </rPr>
      <t>Subcomponente 1:</t>
    </r>
    <r>
      <rPr>
        <sz val="8"/>
        <color theme="1"/>
        <rFont val="Arial"/>
        <family val="2"/>
      </rPr>
      <t xml:space="preserve">
Identificación de Trámites</t>
    </r>
  </si>
  <si>
    <r>
      <rPr>
        <b/>
        <sz val="8"/>
        <color theme="1"/>
        <rFont val="Arial"/>
        <family val="2"/>
      </rPr>
      <t>Subcomponente 2:</t>
    </r>
    <r>
      <rPr>
        <sz val="8"/>
        <color theme="1"/>
        <rFont val="Arial"/>
        <family val="2"/>
      </rPr>
      <t xml:space="preserve">
Priorización de Trámites</t>
    </r>
  </si>
  <si>
    <r>
      <rPr>
        <b/>
        <sz val="8"/>
        <color theme="1"/>
        <rFont val="Arial"/>
        <family val="2"/>
      </rPr>
      <t>Subcomponente 3:</t>
    </r>
    <r>
      <rPr>
        <sz val="8"/>
        <color theme="1"/>
        <rFont val="Arial"/>
        <family val="2"/>
      </rPr>
      <t xml:space="preserve"> Racionalización de Trámites </t>
    </r>
  </si>
  <si>
    <r>
      <t xml:space="preserve">Subcomponente 1                                          </t>
    </r>
    <r>
      <rPr>
        <sz val="8"/>
        <color theme="2" tint="-0.89999084444715716"/>
        <rFont val="Arial"/>
        <family val="2"/>
      </rPr>
      <t xml:space="preserve"> Información de calidad y en lenguaje comprensible</t>
    </r>
  </si>
  <si>
    <r>
      <t xml:space="preserve">Subcomponente 2.
</t>
    </r>
    <r>
      <rPr>
        <sz val="8"/>
        <color rgb="FF231F20"/>
        <rFont val="Arial"/>
        <family val="2"/>
      </rPr>
      <t xml:space="preserve">Dialogo de doble vía con la ciudadania y sus organizaciones.
</t>
    </r>
  </si>
  <si>
    <r>
      <t xml:space="preserve">Subcomponente 3                                    </t>
    </r>
    <r>
      <rPr>
        <sz val="8"/>
        <color theme="2" tint="-0.89999084444715716"/>
        <rFont val="Arial"/>
        <family val="2"/>
      </rPr>
      <t xml:space="preserve">             Incentivos para motivar la cultura de la rendición y petición de cuentas</t>
    </r>
  </si>
  <si>
    <r>
      <rPr>
        <b/>
        <sz val="8"/>
        <color theme="2" tint="-0.89999084444715716"/>
        <rFont val="Arial"/>
        <family val="2"/>
      </rPr>
      <t>Subcomponente 4</t>
    </r>
    <r>
      <rPr>
        <sz val="8"/>
        <color theme="2" tint="-0.89999084444715716"/>
        <rFont val="Arial"/>
        <family val="2"/>
      </rPr>
      <t xml:space="preserve">                                               Evaluación y retroalimentación a  la gestión institucional</t>
    </r>
  </si>
  <si>
    <r>
      <rPr>
        <b/>
        <sz val="8"/>
        <color rgb="FF231F20"/>
        <rFont val="Arial"/>
        <family val="2"/>
      </rPr>
      <t>Subcomponente 1</t>
    </r>
    <r>
      <rPr>
        <sz val="8"/>
        <color rgb="FF231F20"/>
        <rFont val="Arial"/>
        <family val="2"/>
      </rPr>
      <t xml:space="preserve">
Estructura administrativa y
Direccionamiento estratégico</t>
    </r>
  </si>
  <si>
    <r>
      <rPr>
        <b/>
        <sz val="8"/>
        <color rgb="FF000000"/>
        <rFont val="Arial"/>
        <family val="2"/>
      </rPr>
      <t xml:space="preserve">Subcomponente 2 </t>
    </r>
    <r>
      <rPr>
        <sz val="8"/>
        <color rgb="FF000000"/>
        <rFont val="Arial"/>
        <family val="2"/>
      </rPr>
      <t>Fortalecimiento de los canales de atención</t>
    </r>
  </si>
  <si>
    <r>
      <rPr>
        <b/>
        <sz val="8"/>
        <color rgb="FF231F20"/>
        <rFont val="Arial"/>
        <family val="2"/>
      </rPr>
      <t>Subcomponente 3</t>
    </r>
    <r>
      <rPr>
        <sz val="8"/>
        <color rgb="FF231F20"/>
        <rFont val="Arial"/>
        <family val="2"/>
      </rPr>
      <t xml:space="preserve">
Talento Humano y Atención al ciudadano
</t>
    </r>
  </si>
  <si>
    <r>
      <rPr>
        <b/>
        <sz val="8"/>
        <color rgb="FF231F20"/>
        <rFont val="Arial"/>
        <family val="2"/>
      </rPr>
      <t>Subcomponente 4</t>
    </r>
    <r>
      <rPr>
        <sz val="8"/>
        <color rgb="FF231F20"/>
        <rFont val="Arial"/>
        <family val="2"/>
      </rPr>
      <t xml:space="preserve">
Normativo y Procedimental</t>
    </r>
  </si>
  <si>
    <r>
      <rPr>
        <b/>
        <sz val="8"/>
        <color rgb="FF231F20"/>
        <rFont val="Arial"/>
        <family val="2"/>
      </rPr>
      <t>Subcomponente 5</t>
    </r>
    <r>
      <rPr>
        <sz val="8"/>
        <color rgb="FF231F20"/>
        <rFont val="Arial"/>
        <family val="2"/>
      </rPr>
      <t xml:space="preserve">
Relacionamiento con el ciudadano</t>
    </r>
  </si>
  <si>
    <r>
      <rPr>
        <b/>
        <sz val="8"/>
        <color theme="1"/>
        <rFont val="Arial"/>
        <family val="2"/>
      </rPr>
      <t xml:space="preserve">Subcomponente 1 </t>
    </r>
    <r>
      <rPr>
        <sz val="8"/>
        <color theme="1"/>
        <rFont val="Arial"/>
        <family val="2"/>
      </rPr>
      <t xml:space="preserve">                                                                                        Lineamientos de Transparencia Activa</t>
    </r>
  </si>
  <si>
    <r>
      <rPr>
        <b/>
        <sz val="8"/>
        <color theme="1"/>
        <rFont val="Arial"/>
        <family val="2"/>
      </rPr>
      <t xml:space="preserve">Subcomponente 2                                                                                          </t>
    </r>
    <r>
      <rPr>
        <sz val="8"/>
        <color theme="1"/>
        <rFont val="Arial"/>
        <family val="2"/>
      </rPr>
      <t xml:space="preserve"> Lineamientos de Transparencia Pasiva</t>
    </r>
  </si>
  <si>
    <r>
      <rPr>
        <b/>
        <sz val="8"/>
        <color theme="1"/>
        <rFont val="Arial"/>
        <family val="2"/>
      </rPr>
      <t xml:space="preserve">Subcomponente 3                                                                                             </t>
    </r>
    <r>
      <rPr>
        <sz val="8"/>
        <color theme="1"/>
        <rFont val="Arial"/>
        <family val="2"/>
      </rPr>
      <t>Elaboración los Instrumentos de Gestión de la Información</t>
    </r>
  </si>
  <si>
    <r>
      <t xml:space="preserve">Subcomponente 4.
</t>
    </r>
    <r>
      <rPr>
        <sz val="8"/>
        <color rgb="FF231F20"/>
        <rFont val="Arial"/>
        <family val="2"/>
      </rPr>
      <t xml:space="preserve">Criterio diferencial de accesibilidad.
</t>
    </r>
  </si>
  <si>
    <r>
      <rPr>
        <b/>
        <sz val="8"/>
        <color theme="1"/>
        <rFont val="Arial"/>
        <family val="2"/>
      </rPr>
      <t xml:space="preserve">Subcomponente 5                                                                                      </t>
    </r>
    <r>
      <rPr>
        <sz val="8"/>
        <color theme="1"/>
        <rFont val="Arial"/>
        <family val="2"/>
      </rPr>
      <t xml:space="preserve">   Monitoreo del Acceso a la Información Pública</t>
    </r>
  </si>
  <si>
    <t>Realizar seguimiento al Mapa de Riesgos de Corrupción de la vigencia 2020 cada cuatrimestre del año, emitir y publicar informes.</t>
  </si>
  <si>
    <t>Dos (2) Informes</t>
  </si>
  <si>
    <t>15-05-2020
14-09-2020</t>
  </si>
  <si>
    <t xml:space="preserve">15/05/2020
14/09/2020
</t>
  </si>
  <si>
    <t>Sin observación</t>
  </si>
  <si>
    <t>En virtud de lo establecido en el Plan Anual de Auditoria Interna de la vigencia 2020 aprobado por el Comité Institucional de Coordinación de Control Interno el 19-mar-2020, el primer informe (en su versión preliminar) se remitió mediante memorando 2020IE0001324 del 15-abr-2020. Se esta a la espera de la respuesta de la réplica cuyo plazo vence el 22-abril-2020, para la emisión del informe final.
Teniendo en cuenta lo anterior y la meta establecida, el avance a la fecha del reporte corresponde a un 25%, una vez se remita el informe final se logrará el 50% de la meta.</t>
  </si>
  <si>
    <t>Se desarrollaron las actividades de socialización de la Política de administración del riesgo, formato mapa de riesgos y del procedimiento de administración del riesgo a través de 7 entérates con el apoyo del GIT de Comunicaciones.</t>
  </si>
  <si>
    <t>Con corte al 31 de enero de 2020, se formuló el mapa de riesgos institucional de corrupción que incluía los riesgos de corrupción de los procesos Gestión TIC´s, Gestión de Comunicaciones, Gestión Jurídica, Altos Logros y Segumiento y Evaluación de la gestión, lo cuales fueron identificados y remitidos oportunamente a la Oficina Asesora de Planeación. Teniendo en cuenta lo anterior, la Oficina Asesora de Planeación reitero en repetidas ocasiones la solicitud de formulación de los riesgos de corrupción a los procesos que no los habían identificado; no obstante se generó nueva versión del mapa de riesgos de corrupción incluyendo los riesgos de 14 de los 17 procesos de la Entidad, teniendo en cuenta que los procesos de Planeación Estratégica, Gestión Organizacional y Formulación y Adopción de Políticas, Planes y Programas determinaron no tener riesgos de corrupción como consta en las justificaciones presentadas en las evidencias de la presente actividad.</t>
  </si>
  <si>
    <t>Durante el primer cuatrimestre de la vigencia 2020, la Oficina Asesora de Planeación brindó el acompañamiento y asesoría a los procesos de manera presencial y virtual, en la identificación y valoración de riesgos de corrupción y gestión. Se reporta la actividad cumplida teniendo en cuenta que se realiza principalmente en la etapa de formulación de los mapas de riesgo y que se dio cobertura a todos los procesos de la Entidad, no obstante en lo restante de la vigencia, la OAP se mantendrá su disposición para continuar con este ejercicio de apoyo y asesoría a los procesos.</t>
  </si>
  <si>
    <t xml:space="preserve">Con corte al 31 de enero de 2020, se publicó el mapa de riesgos institucional de corrupción que incluía los riesgos de corrupción de los procesos Gestión TIC´s, Gestión de Comunicaciones, Gestión Jurídica, Altos Logros y Segumiento y Evaluación de la gestión, lo cuales fueron identificados y remitidos oportunamente a la Oficina Asesora de Planeación. </t>
  </si>
  <si>
    <t>La Oficina Asesora de Planeación efectuó el seguimiento a monitoreo de los riesgos de los procesos para el primer cuatrimestre de 2020 y se efectuaron las respectivas retroalimentaciones a los reportes presentados por los líderes de proceso, en aras de garantizar la coherencia entre las actividades de control definidas con los avances desciritos y las evidencias aportadas.</t>
  </si>
  <si>
    <t xml:space="preserve">Los reportes de monitoreo de los procesos de la Entidad correspondiente al primer cuatrimestre de 2020, se encuentran descritos en los respectivos mapas de riesgo, cargados en el listado temático de Administración del Riesgo en el Módulo Documentación - Listado Temático. </t>
  </si>
  <si>
    <t xml:space="preserve">En el marco de la implementación de la política de administración del riesgo, se efectuaron mesas de trabajo con cada uno de los procesos del Ministerio del Deporte, en las cuales se socializó detalladamente la política de administración del riesgo, asi como el diligenciamiento del formato de mapa de riesgos actualizado. NOTA: Existen actas físicas que se encuentran en las instalaciones del Ministerio, que no alcanzaron a ser escaneadas antes de la declaración de emergencía en el país. </t>
  </si>
  <si>
    <t xml:space="preserve">Se requiere tener la estrategia antitrámites para el proximo reporte. </t>
  </si>
  <si>
    <t>Se realizó el ajuste al documento del procedimiento de caracterización de ciudadanos y se remitió para flujo de aprobación. A la fecha de corte del seguimiento,  el documento se encuentra en trámite de revisión y aprobación. Se adjunta evidencia de mail de revisión, así como el documento borrador del procedimiento actualizado.</t>
  </si>
  <si>
    <t>En el primer trimestre se han realizado 22 acompañamientos a ejercicios de caracterización 2018,  cuyos informes se encuntran publicados en la pagina web de la entidad en https://www.mindeporte.gov.co/index.php?idcategoria=94157&amp;pag=1 
Aun se encuentran pendientes los ejercicios de caracterización 2019.</t>
  </si>
  <si>
    <t xml:space="preserve">Se definieron los mecanismos de Rendición de Cuentas de la entidad y la estrategia de comunicaciones, los cuales hacer parte de la Estrategia de Rendición de Cuentas la cual se encuentra publicada en la página web: https://www.mindeporte.gov.co/recursos_user/2020/Planeaci%C3%B3n/Abril/Estrategia_de_rendici%C3%B3n_de_cuentas.pdf   </t>
  </si>
  <si>
    <t>Se han publicado 29 piezas de IVC y  11 de Fomento y Desarrollo en las distintas redes sociales del Ministerio.</t>
  </si>
  <si>
    <t>Se publicó en la página web y se envío por correo interno el Foro: 44 personas participaron, los temas que quieren tratar en la Audiencia son: Programas de recreación, actividad física, deporte escolar y deporte social comunitario e Inversión en infraestructura deportiva.</t>
  </si>
  <si>
    <t>La Audiencia pública se realizará en próximo cuatrimestre</t>
  </si>
  <si>
    <t>Se definió el Plan de Comunicaciones y se incluyó dentro del la Estrategia de Rendición de Cuentas, la cual se encuentra publicada en la pag web: https://www.mindeporte.gov.co/recursos_user/2020/Planeaci%C3%B3n/Abril/Estrategia_de_rendici%C3%B3n_de_cuentas.pdf</t>
  </si>
  <si>
    <t>No se realizó gestión en el primer cuatrimestre</t>
  </si>
  <si>
    <t>Se han publicado 3 piezas gráficas de comunicación de la campaña N° 1 de Rendición de Cuentas</t>
  </si>
  <si>
    <t>Se definió la Estrsategia de Rendición de Cuentas, la cual se encuentra publicada en la pagina web: https://www.mindeporte.gov.co/recursos_user/2020/Planeaci%C3%B3n/Abril/Estrategia_de_rendici%C3%B3n_de_cuentas.pdf</t>
  </si>
  <si>
    <t>Una vez realizada la audiencia, se realizará el informe pertinente</t>
  </si>
  <si>
    <t>Se realizó el informe de Rendición de Cuentas de las acciones realizadas en el marco del Acuerdo de Paz de la vigencia 2019 y se encuentra publicado en el link de transparencia: https://www.mindeporte.gov.co/recursos_user/2020/Planeaci%C3%B3n/Informe_RC_Acuerdos_de_Paz.pdf</t>
  </si>
  <si>
    <t>A la fecha del seguimento,  se encuentra en elaboración el modelo para el desarrollo de la cultura de servicio</t>
  </si>
  <si>
    <t>Se realizó la actualización y publicación de la Carta de Trato Digno al Ciudadano 2020. La consulta puede realizarse en  https://www.mindeporte.gov.co/index.php?idcategoria=65591</t>
  </si>
  <si>
    <t>A la fecha de seguimiento no se ha publicado informe trimestral enero-marzo de 2020</t>
  </si>
  <si>
    <t>A la fecha del seguimiento no se han realizado capacitaciones al respecto</t>
  </si>
  <si>
    <t>GIT SERVICIO AL CIUDADANO
A la fecha del seguimiento no se ha elaborado el calendario de eventos, dada la incertidumbre existente con relación a la posibilidad de desarrollar las acciones planificadas por las dependencias
GIT COMUNICACIONES: 
Se publicó el calendario de Posicionamiento y Liderazgo Deportivo https://www.mindeporte.gov.co/index.php?idcategoria=91116&amp;ne&amp;inf=0</t>
  </si>
  <si>
    <t>Se han realizado actividades registradas en el plan de participación, las cuales solo serán reportadas de manera formal, una vez se encuentre aprobado el mismo.</t>
  </si>
  <si>
    <t>Está actividad se realizará en el segundo semestre de 2020.</t>
  </si>
  <si>
    <t xml:space="preserve">El procedimiento SI-PD-004 fue actualizado y el flujo de aprobación en isolucion culminó con éxito el 23 de abril, por lo que la version 5 del procedimiento ya está disponible en isolucion para su consulta. </t>
  </si>
  <si>
    <t>A la fecha del siguimiento no se han realizado capacitaciones al respecto</t>
  </si>
  <si>
    <t>A la fecha del seguimiento no se ha realizado la divulgación de la politica de tratamiento de datos personales actualizada, dado que está pendiente la actualización por parte de la Oficina Juridica</t>
  </si>
  <si>
    <t>A la fecha del seguimento,  se han realizado dos mediciones de percepeción de la calidad en el servicio así:
*IPC Mindeporte en las Regiones Apartadó
*IPC Mindeporte en las Regiones Riohacha                                                                                                                                                                
Consulta en: https://www.mindeporte.gov.co/index.php?idcategoria=97522</t>
  </si>
  <si>
    <t>Se realizó cronograma donde está incluido el Plan de Trabajo en cumplimiento a los lineamientos de Transparecia Activa</t>
  </si>
  <si>
    <t>Está en proceso de formulación el procedimiento para establecer el alcance y las directrices de transparecia y acceso a la información pública de Mindeporte</t>
  </si>
  <si>
    <t xml:space="preserve">Se actualizó la matriz de publicación (modelo procuraduría 2020 estableciendo los cambios y actualizaciones a desarrollar frente a lo publicado en la página institucional) </t>
  </si>
  <si>
    <t>A la fecha del reporte no se ha generado el informe de gestión de los derechos de petición del primer trimestre</t>
  </si>
  <si>
    <t>Se presentara la política de seguridad digital en el Comité de gestión y desempeño que se realizara en el mes de abril , para aprobación y posterior publicación.</t>
  </si>
  <si>
    <t>No se recibió la información por parte del responsable</t>
  </si>
  <si>
    <t>No se reporta seguimiento teniendo en cuenta que las actividades inician a partir de 29/05/2020.</t>
  </si>
  <si>
    <r>
      <t xml:space="preserve">No obstante lo indicado por el responsable en lo relacionado con tres (3) procesos que determinaron no tener riesgos de corrupción, nos permitimos recomendar revisar lo establecido en la 	Guía para la Administración de los Riesgos de Gestión, Corrupción y Seguridad Digital y el Diseño de Controles en Entidades Públicas, versión 4 de octubre de 2018 sobre </t>
    </r>
    <r>
      <rPr>
        <i/>
        <sz val="8"/>
        <color theme="1"/>
        <rFont val="Arial"/>
        <family val="2"/>
      </rPr>
      <t>"Procesos, procedimientos o actividades susceptibles de riesgos de corrupción."</t>
    </r>
    <r>
      <rPr>
        <sz val="8"/>
        <color theme="1"/>
        <rFont val="Arial"/>
        <family val="2"/>
      </rPr>
      <t>.</t>
    </r>
  </si>
  <si>
    <t xml:space="preserve">Se realizaron ajustes a los riesgos de corrupción de los procesos de altos logros y gestión juridica, de acuerdo a lo conceptuado por la Oficina de Control Interno en el marco del seguimiento a la elaboración del Plan Anticorrupción y de Atención al Ciudadano y Mapa de Riesgos de Corrupción 2020 con radicado N° 2020IE0001010. Los riesgos de corrupción de los procesos se encuentran en los respectivos mapas de riesgo publicados en el listado temático de Administración del Riesgo MinDeporte, en la categoría "Mapa de Riesgos por Proceso 2020 que se ubica en el módulo "Documentación" de isolución y en el mapa de riesgos institucional de corrupción publicado en la ruta https://www.mindeporte.gov.co/index.php?idcategoria=97304 de la pagina web.      </t>
  </si>
  <si>
    <t xml:space="preserve">En el periodo objeto de seguimiento no se generaron avances de esta actividad, teniendo en cuenta que esta programada hasta el 15 de diciembre de 2020. </t>
  </si>
  <si>
    <t xml:space="preserve">Se actualizó la publicación del mapa de riesgos institucional de corrupción en el línk https://www.mindeporte.gov.co/index.php?idcategoria=97304 de transparencia de la página web, en el cual se incluyen los riesgos de corrupción de los procesos: Gestión TIC´s, Altos Logros, Seguimiento y Evaluación a la Gestión, Gestión de Comunicaciones, Gestión Jurídica, Inspección Vigilancia y Control, Gestión Financiera y Tesorería, Gestión de Talento Humano,  Apoyo a la Infraestructura Técnica y Científica, Servicio Integral al Ciudadano, Adquisición de Bienes y Servicios,  Fomento al Desarrollo humano y Social, Gestión Documental y Gestión de Recursos Fisicos, que presentaron sus riesgos durante los meses de febrero a abril de 2020. </t>
  </si>
  <si>
    <t>N°</t>
  </si>
  <si>
    <t>Proceso</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</si>
  <si>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</si>
  <si>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</si>
  <si>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</si>
  <si>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 avance</t>
  </si>
  <si>
    <t>Gestión de Comunicaciones</t>
  </si>
  <si>
    <t>Inspección, Vigilancia y Control</t>
  </si>
  <si>
    <t>Fomento al Desarrollo Humano y Social</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</si>
  <si>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</si>
  <si>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</si>
  <si>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</si>
  <si>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</si>
  <si>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</si>
  <si>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</si>
  <si>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</si>
  <si>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</si>
  <si>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</si>
  <si>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</si>
  <si>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</si>
  <si>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Cumplimiento</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</si>
  <si>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está realizando el primer seguimiento al Mapa de Riesgos de Corrupción correspondiente al primer cuatrimestre 2020, cuyos resultados se emitiran y publicaran a mas tardar el decimo día hábil del mes de mayo de 2020.
Teniendo en cuenta lo anterior y la meta establecida, el avance corresponde a un 0%.</t>
  </si>
  <si>
    <t>Informe de monitoreo MRC 2020</t>
  </si>
  <si>
    <t>Del resultado de la matriz de diagnóstico la OAP junto con TICs evaluo en mesa de trabajo la viabilidad de sistematización y priorización de trámites. Se recibió reporte de la Dirección de Posicionamiento y Liderazgo. (Se adjunta acta de reunión y se espera presentar la Estrategia Antitrámites formalmente)</t>
  </si>
  <si>
    <t xml:space="preserve">Se realizó mesa de trabajo en 24 de abril con  los diferentes enlaces de trámites y servicios donde se definió una matriz de diagnóstico como base para definir la Estrategia de Racionalización de Trámites. Se recibió reporte de la Dirección de Posicionamiento y el GIT de TICs (soporte acta de reunión). </t>
  </si>
  <si>
    <t>Sin Observación</t>
  </si>
  <si>
    <t>El porcentaje de avance corresponde a la actualización de los riesgos de corrupción al corte del primer cuatrimestre (corte 30-abr-2020).</t>
  </si>
  <si>
    <t>El porcentaje de avance corresponde al monitoreo del primer cuatrimestre del 2020 (corte 30 de abril).</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</si>
  <si>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está realizando el primer seguimiento al Plan Anticorrupción y de Atención al Ciudadano 2020 correspondiente al primer cuatrimestre 2020, cuyos resultados se emitiran y publicaran a mas tardar el decimo día hábil del mes de mayo de 2020.
Teniendo en cuenta lo anterior y la meta establecida, el avance corresponde a un 0%.</t>
  </si>
  <si>
    <t xml:space="preserve">Dada la solicitud insistinte al GIT TICS de la armonización entre el sistema PQR y el sistema GESDOC, desde 2020 el GIT TICS gestionó que: 1) las peticiones y solicitudes que se recepcionen via página web se integren desde su creación al sistema  GESDOC. 2) Establecer un tablero de control de peticiones desde el sistema GESDOC para realizar seguimiento a trámite de peticiones de manera más ágil al estar reposando la información  en un sistema unico. 
Se adjunta evidencia de pantallazo del nuevo formulario para peticiones, y del tablero de control que existe en el GESDOC para PQRDS (se accede desde página principal - Radicación - pqrds). </t>
  </si>
  <si>
    <t>Se diseñó la Encuesta de percepción y acceso a la información pública,  la cual se encuentra publicada en la página web en  https://www.mindeporte.gov.co/index.php?idcategoria=95933.
En el transcurso del año se aplicará y se diseñará el informe producto de los resultados que arroje la misma.</t>
  </si>
  <si>
    <t>A la fecha del presente seguimiento esta actividad, esta vencida y sin completar.</t>
  </si>
  <si>
    <t>Para el primer cuatrimestre de 2020 el Ministerio del Deporte se encuentra en la evaluación y revisión de proyectos para la cofinanciación de infraestructura recreo deportiva en municipios PDET. Una vez sea superada la emergencia de salud en la que nos encontramos se continuara con las actividades relacionadas al cumplimiento de indicadores PMI.</t>
  </si>
  <si>
    <t>A la fecha del seguimiento se realizaron mesas de trabajo con las dependencias para la construcción de las actividades a programar en el plan de participación. Se actualizó y consolidó el documento, se han hecho ajustes con base en las revisiones realizadas por secretaría general y mediante correo electrónico del 22 de abril fue remitido a la oficina de planeación para su programación dentro de la agenda del comité de gestión y desempeño de la entidad, para aprobación. Este comité esta programado para el 29 de abril de 2020. Una vez aprobado el plan, se realizará su publicación.
Se adjunta evidencia de documento de plan de participación, matriz de ejercicios de participación para 2020 y mail de programación en el comité de gestión y desempeño para aprobación en sesión del 29 de abril 2020</t>
  </si>
  <si>
    <t>La gestión reportada no permite inferir cumplimiento de la acción y de la meta establecida.</t>
  </si>
  <si>
    <t xml:space="preserve">Se han realizado 157 actualizaciones, producto de las 8 reuniones que se llevaron a cabo con los enlaces de las diferentes áreas de la entidad. 
https://docs.google.com/spreadsheets/d/1cvVWelTbxzekOyT4gmWacayeUKSLnH7nzzsZcWHeYMU/edit#gid=1352757818
Se realizó un informe de resutados de cumplimiento a la Ley de Transparecia </t>
  </si>
  <si>
    <t>La página web cuenta con programas Jaws (convierte en voz), un botón para quienes son daltonicos, enlace al Centro de Relevo (personas sordas) permite a personas con discapacidades visuales, auditivas, de lenguaje con el fin de que estas puedan entender, navegar e interactuar en el sitio, con facilidad y total entendimiento del contenido.
Se está en el proceso de elaboración de estudios previos para contratar el soporte y mantenimiento del portal del Ministerio del Deporte.</t>
  </si>
  <si>
    <t>El porcentaje de avance corresponde al monitoreo del primer cuatrimestre del 2020 (corte 30 de abril), dado que no existe indicador objetivo que permita su medición acumulada.</t>
  </si>
  <si>
    <t>De acuerdo con la réplica recibida del GIT de Comunicaciones, se realiza ajuste del porcentaje de avance de acuerdo con lo reportado por el responsable.</t>
  </si>
  <si>
    <t>De acuerdo con la réplica recibida de la Oficina Asesora de Planeación se aclara que la OCI no pudo verificar las actas físicas de ejecución de la presente actividad, debido a lo indicado por el responsable, y que estas serán objeto de verificación en el próximo seguimiento.</t>
  </si>
  <si>
    <t>De acuerdo con la réplica realizada por la Oficina Asesora de Planeación y los soportes aportados, se ajusta el avance de la presente actividad.</t>
  </si>
  <si>
    <t>De acuerdo con la réplica realizada por la Oficina Asesora de Planeación y los soportes aportados, se ajusta el avance de la presente actividad. No obstante se aclara que verificado el contenido del Plan de Trabajo no se encontraron acciones encaminadas a la prevención de actos de corrupción en la entidad, tal como se estableció en la 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</si>
</sst>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41"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u/>
      <sz val="11"/>
      <color theme="10"/>
      <name val="Calibri"/>
      <family val="2"/>
      <scheme val="minor"/>
    </font>
    <font>
      <b/>
      <sz val="12"/>
      <color rgb="FF000000"/>
      <name val="Arial"/>
      <family val="2"/>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8"/>
      <color rgb="FF231F20"/>
      <name val="Arial"/>
      <family val="2"/>
    </font>
    <font>
      <b/>
      <u/>
      <sz val="8"/>
      <color rgb="FF000000"/>
      <name val="Arial"/>
      <family val="2"/>
    </font>
    <font>
      <sz val="8"/>
      <name val="Arial"/>
      <family val="2"/>
    </font>
    <font>
      <sz val="8"/>
      <color indexed="8"/>
      <name val="Arial"/>
      <family val="2"/>
    </font>
    <font>
      <b/>
      <sz val="8"/>
      <color theme="2" tint="-0.89999084444715716"/>
      <name val="Arial"/>
      <family val="2"/>
    </font>
    <font>
      <sz val="8"/>
      <color theme="2" tint="-0.89999084444715716"/>
      <name val="Arial"/>
      <family val="2"/>
    </font>
    <font>
      <sz val="8"/>
      <color rgb="FF231F20"/>
      <name val="Arial"/>
      <family val="2"/>
    </font>
    <font>
      <b/>
      <sz val="8"/>
      <name val="Arial"/>
      <family val="2"/>
    </font>
    <font>
      <i/>
      <sz val="8"/>
      <color theme="1"/>
      <name val="Arial"/>
      <family val="2"/>
    </font>
    <font>
      <b/>
      <sz val="11"/>
      <color rgb="FFFF0000"/>
      <name val="Calibri"/>
      <family val="2"/>
      <scheme val="minor"/>
    </font>
    <font>
      <b/>
      <sz val="8"/>
      <color rgb="FFFF0000"/>
      <name val="Arial"/>
      <family val="2"/>
    </font>
  </fonts>
  <fills count="43">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s>
  <borders count="6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81">
    <xf numFmtId="0" fontId="0" fillId="0" borderId="0"/>
    <xf numFmtId="0" fontId="2" fillId="0" borderId="0"/>
    <xf numFmtId="0" fontId="4" fillId="0" borderId="0" applyNumberFormat="0" applyFill="0" applyBorder="0" applyAlignment="0" applyProtection="0"/>
    <xf numFmtId="0" fontId="11" fillId="0" borderId="16" applyNumberFormat="0" applyFill="0" applyAlignment="0" applyProtection="0"/>
    <xf numFmtId="0" fontId="12" fillId="0" borderId="17" applyNumberFormat="0" applyFill="0" applyAlignment="0" applyProtection="0"/>
    <xf numFmtId="0" fontId="13" fillId="0" borderId="18" applyNumberFormat="0" applyFill="0" applyAlignment="0" applyProtection="0"/>
    <xf numFmtId="0" fontId="13" fillId="0" borderId="0" applyNumberFormat="0" applyFill="0" applyBorder="0" applyAlignment="0" applyProtection="0"/>
    <xf numFmtId="0" fontId="14" fillId="11" borderId="0" applyNumberFormat="0" applyBorder="0" applyAlignment="0" applyProtection="0"/>
    <xf numFmtId="0" fontId="15" fillId="12" borderId="0" applyNumberFormat="0" applyBorder="0" applyAlignment="0" applyProtection="0"/>
    <xf numFmtId="0" fontId="16" fillId="13" borderId="0" applyNumberFormat="0" applyBorder="0" applyAlignment="0" applyProtection="0"/>
    <xf numFmtId="0" fontId="17" fillId="14" borderId="19" applyNumberFormat="0" applyAlignment="0" applyProtection="0"/>
    <xf numFmtId="0" fontId="18" fillId="15" borderId="20" applyNumberFormat="0" applyAlignment="0" applyProtection="0"/>
    <xf numFmtId="0" fontId="19" fillId="15" borderId="19" applyNumberFormat="0" applyAlignment="0" applyProtection="0"/>
    <xf numFmtId="0" fontId="20" fillId="0" borderId="21" applyNumberFormat="0" applyFill="0" applyAlignment="0" applyProtection="0"/>
    <xf numFmtId="0" fontId="21" fillId="16" borderId="22"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 fillId="0" borderId="24" applyNumberFormat="0" applyFill="0" applyAlignment="0" applyProtection="0"/>
    <xf numFmtId="0" fontId="24"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0" fillId="23" borderId="0" applyNumberFormat="0" applyBorder="0" applyAlignment="0" applyProtection="0"/>
    <xf numFmtId="0" fontId="10"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10" fillId="35" borderId="0" applyNumberFormat="0" applyBorder="0" applyAlignment="0" applyProtection="0"/>
    <xf numFmtId="0" fontId="10" fillId="36"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0" fillId="39" borderId="0" applyNumberFormat="0" applyBorder="0" applyAlignment="0" applyProtection="0"/>
    <xf numFmtId="0" fontId="10" fillId="40" borderId="0" applyNumberFormat="0" applyBorder="0" applyAlignment="0" applyProtection="0"/>
    <xf numFmtId="0" fontId="24" fillId="41" borderId="0" applyNumberFormat="0" applyBorder="0" applyAlignment="0" applyProtection="0"/>
    <xf numFmtId="168" fontId="10" fillId="0" borderId="0" applyFont="0" applyFill="0" applyBorder="0" applyAlignment="0" applyProtection="0"/>
    <xf numFmtId="0" fontId="25" fillId="0" borderId="0"/>
    <xf numFmtId="0" fontId="25" fillId="0" borderId="0"/>
    <xf numFmtId="168" fontId="25" fillId="0" borderId="0" applyFont="0" applyFill="0" applyBorder="0" applyAlignment="0" applyProtection="0"/>
    <xf numFmtId="168" fontId="25" fillId="0" borderId="0" applyFont="0" applyFill="0" applyBorder="0" applyAlignment="0" applyProtection="0"/>
    <xf numFmtId="168" fontId="25" fillId="0" borderId="0" applyFont="0" applyFill="0" applyBorder="0" applyAlignment="0" applyProtection="0"/>
    <xf numFmtId="43" fontId="27" fillId="0" borderId="0" applyFont="0" applyFill="0" applyBorder="0" applyAlignment="0" applyProtection="0"/>
    <xf numFmtId="0" fontId="27" fillId="0" borderId="0"/>
    <xf numFmtId="0" fontId="10" fillId="0" borderId="0"/>
    <xf numFmtId="0" fontId="25" fillId="0" borderId="0"/>
    <xf numFmtId="9" fontId="25" fillId="0" borderId="0" applyFont="0" applyFill="0" applyBorder="0" applyAlignment="0" applyProtection="0"/>
    <xf numFmtId="168" fontId="27" fillId="0" borderId="0" applyFont="0" applyFill="0" applyBorder="0" applyAlignment="0" applyProtection="0"/>
    <xf numFmtId="165"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0" fontId="27" fillId="0" borderId="0"/>
    <xf numFmtId="43" fontId="10" fillId="0" borderId="0" applyFont="0" applyFill="0" applyBorder="0" applyAlignment="0" applyProtection="0"/>
    <xf numFmtId="164" fontId="10" fillId="0" borderId="0" applyFont="0" applyFill="0" applyBorder="0" applyAlignment="0" applyProtection="0"/>
    <xf numFmtId="37" fontId="25" fillId="0" borderId="0"/>
    <xf numFmtId="41" fontId="10" fillId="0" borderId="0" applyFont="0" applyFill="0" applyBorder="0" applyAlignment="0" applyProtection="0"/>
    <xf numFmtId="0" fontId="28" fillId="0" borderId="0"/>
    <xf numFmtId="0" fontId="25" fillId="0" borderId="0"/>
    <xf numFmtId="0" fontId="10" fillId="0" borderId="0"/>
    <xf numFmtId="168" fontId="25" fillId="0" borderId="0" applyFont="0" applyFill="0" applyBorder="0" applyAlignment="0" applyProtection="0"/>
    <xf numFmtId="0" fontId="26" fillId="0" borderId="0" applyNumberFormat="0" applyFill="0" applyBorder="0" applyAlignment="0" applyProtection="0"/>
    <xf numFmtId="168" fontId="10" fillId="0" borderId="0" applyFont="0" applyFill="0" applyBorder="0" applyAlignment="0" applyProtection="0"/>
    <xf numFmtId="9" fontId="10" fillId="0" borderId="0" applyFont="0" applyFill="0" applyBorder="0" applyAlignment="0" applyProtection="0"/>
    <xf numFmtId="167" fontId="10"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8" fontId="27" fillId="0" borderId="0" applyFont="0" applyFill="0" applyBorder="0" applyAlignment="0" applyProtection="0"/>
    <xf numFmtId="9" fontId="27" fillId="0" borderId="0" applyFont="0" applyFill="0" applyBorder="0" applyAlignment="0" applyProtection="0"/>
    <xf numFmtId="0" fontId="10" fillId="0" borderId="0"/>
    <xf numFmtId="168" fontId="10" fillId="0" borderId="0" applyFont="0" applyFill="0" applyBorder="0" applyAlignment="0" applyProtection="0"/>
    <xf numFmtId="0" fontId="25" fillId="0" borderId="0"/>
    <xf numFmtId="0" fontId="10" fillId="0" borderId="0"/>
    <xf numFmtId="9" fontId="10" fillId="0" borderId="0" applyFont="0" applyFill="0" applyBorder="0" applyAlignment="0" applyProtection="0"/>
    <xf numFmtId="0" fontId="10" fillId="17" borderId="23" applyNumberFormat="0" applyFont="0" applyAlignment="0" applyProtection="0"/>
    <xf numFmtId="9" fontId="10" fillId="0" borderId="0" applyFont="0" applyFill="0" applyBorder="0" applyAlignment="0" applyProtection="0"/>
  </cellStyleXfs>
  <cellXfs count="271">
    <xf numFmtId="0" fontId="0" fillId="0" borderId="0" xfId="0"/>
    <xf numFmtId="0" fontId="3" fillId="5" borderId="4" xfId="1" applyFont="1" applyFill="1" applyBorder="1" applyAlignment="1">
      <alignment horizontal="left" vertical="top"/>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6" fillId="5" borderId="4" xfId="1" applyFont="1" applyFill="1" applyBorder="1" applyAlignment="1">
      <alignment horizontal="left" vertical="top"/>
    </xf>
    <xf numFmtId="0" fontId="7" fillId="2" borderId="10" xfId="1" applyFont="1" applyFill="1" applyBorder="1" applyAlignment="1">
      <alignment horizontal="left" vertical="center" wrapText="1"/>
    </xf>
    <xf numFmtId="0" fontId="7" fillId="5" borderId="10" xfId="1" applyFont="1" applyFill="1" applyBorder="1" applyAlignment="1">
      <alignment horizontal="center" vertical="center" wrapText="1"/>
    </xf>
    <xf numFmtId="0" fontId="7" fillId="5" borderId="4" xfId="1" applyFont="1" applyFill="1" applyBorder="1" applyAlignment="1">
      <alignment horizontal="left" vertical="top"/>
    </xf>
    <xf numFmtId="0" fontId="8" fillId="2" borderId="10" xfId="2" applyFont="1" applyFill="1" applyBorder="1" applyAlignment="1">
      <alignment horizontal="left" vertical="top"/>
    </xf>
    <xf numFmtId="9" fontId="6" fillId="5" borderId="11" xfId="1" applyNumberFormat="1" applyFont="1" applyFill="1" applyBorder="1" applyAlignment="1">
      <alignment horizontal="center" vertical="center"/>
    </xf>
    <xf numFmtId="0" fontId="9" fillId="10" borderId="12" xfId="0" applyFont="1" applyFill="1" applyBorder="1" applyAlignment="1">
      <alignment horizontal="center" vertical="center" wrapText="1"/>
    </xf>
    <xf numFmtId="0" fontId="7" fillId="5" borderId="10" xfId="1" applyFont="1" applyFill="1" applyBorder="1" applyAlignment="1">
      <alignment horizontal="left" vertical="top"/>
    </xf>
    <xf numFmtId="0" fontId="6" fillId="5" borderId="11" xfId="1" applyFont="1" applyFill="1" applyBorder="1" applyAlignment="1">
      <alignment horizontal="center" vertical="center"/>
    </xf>
    <xf numFmtId="0" fontId="7" fillId="5" borderId="13" xfId="1" applyFont="1" applyFill="1" applyBorder="1" applyAlignment="1">
      <alignment vertical="center"/>
    </xf>
    <xf numFmtId="0" fontId="8" fillId="5" borderId="10" xfId="2" applyFont="1" applyFill="1" applyBorder="1" applyAlignment="1">
      <alignment horizontal="left" vertical="top"/>
    </xf>
    <xf numFmtId="0" fontId="7" fillId="5" borderId="12" xfId="1" applyFont="1" applyFill="1" applyBorder="1" applyAlignment="1">
      <alignment vertical="center"/>
    </xf>
    <xf numFmtId="0" fontId="8" fillId="5" borderId="4" xfId="2" applyFont="1" applyFill="1" applyBorder="1" applyAlignment="1">
      <alignment horizontal="left" vertical="top"/>
    </xf>
    <xf numFmtId="9" fontId="7" fillId="5" borderId="14" xfId="1" applyNumberFormat="1" applyFont="1" applyFill="1" applyBorder="1" applyAlignment="1">
      <alignment horizontal="center" vertical="center"/>
    </xf>
    <xf numFmtId="9" fontId="7" fillId="2" borderId="15" xfId="1" applyNumberFormat="1" applyFont="1" applyFill="1" applyBorder="1" applyAlignment="1">
      <alignment horizontal="center" vertical="top"/>
    </xf>
    <xf numFmtId="0" fontId="29" fillId="2" borderId="10" xfId="0" applyFont="1" applyFill="1" applyBorder="1" applyAlignment="1">
      <alignment horizontal="center" vertical="center"/>
    </xf>
    <xf numFmtId="0" fontId="9" fillId="8" borderId="10" xfId="0" applyFont="1" applyFill="1" applyBorder="1" applyAlignment="1">
      <alignment horizontal="center" vertical="center" wrapText="1"/>
    </xf>
    <xf numFmtId="0" fontId="9" fillId="9" borderId="10" xfId="0" applyFont="1" applyFill="1" applyBorder="1" applyAlignment="1">
      <alignment horizontal="center" vertical="center" wrapText="1"/>
    </xf>
    <xf numFmtId="0" fontId="9" fillId="10" borderId="10" xfId="0" applyFont="1" applyFill="1" applyBorder="1" applyAlignment="1">
      <alignment horizontal="center" vertical="center" wrapText="1"/>
    </xf>
    <xf numFmtId="0" fontId="3" fillId="5" borderId="0" xfId="1" applyFont="1" applyFill="1" applyAlignment="1">
      <alignment horizontal="left" vertical="top"/>
    </xf>
    <xf numFmtId="0" fontId="5" fillId="5" borderId="0" xfId="1" applyFont="1" applyFill="1" applyAlignment="1">
      <alignment vertical="center" wrapText="1"/>
    </xf>
    <xf numFmtId="0" fontId="6" fillId="5" borderId="0" xfId="1" applyFont="1" applyFill="1" applyAlignment="1">
      <alignment horizontal="left" vertical="top"/>
    </xf>
    <xf numFmtId="0" fontId="7" fillId="5" borderId="0" xfId="1" applyFont="1" applyFill="1" applyAlignment="1">
      <alignment horizontal="left" vertical="top"/>
    </xf>
    <xf numFmtId="9" fontId="3" fillId="5" borderId="0" xfId="1" applyNumberFormat="1" applyFont="1" applyFill="1" applyAlignment="1">
      <alignment horizontal="left" vertical="top"/>
    </xf>
    <xf numFmtId="9" fontId="7" fillId="5" borderId="0" xfId="1" applyNumberFormat="1" applyFont="1" applyFill="1" applyAlignment="1">
      <alignment horizontal="center" vertical="center"/>
    </xf>
    <xf numFmtId="0" fontId="29" fillId="0" borderId="0" xfId="0" applyFont="1" applyBorder="1" applyAlignment="1" applyProtection="1"/>
    <xf numFmtId="0" fontId="29" fillId="0" borderId="0" xfId="0" applyFont="1" applyProtection="1">
      <protection locked="0"/>
    </xf>
    <xf numFmtId="0" fontId="9" fillId="2" borderId="0" xfId="0" applyFont="1" applyFill="1" applyBorder="1" applyAlignment="1" applyProtection="1">
      <alignment vertical="center"/>
    </xf>
    <xf numFmtId="0" fontId="29" fillId="0" borderId="0" xfId="0" applyFont="1" applyBorder="1" applyProtection="1">
      <protection locked="0"/>
    </xf>
    <xf numFmtId="0" fontId="6" fillId="5" borderId="0" xfId="1" applyFont="1" applyFill="1" applyBorder="1" applyAlignment="1" applyProtection="1">
      <alignment horizontal="left" vertical="top"/>
      <protection locked="0"/>
    </xf>
    <xf numFmtId="0" fontId="9" fillId="2" borderId="40" xfId="0" applyFont="1" applyFill="1" applyBorder="1" applyAlignment="1" applyProtection="1">
      <alignment horizontal="center" vertical="center" wrapText="1"/>
    </xf>
    <xf numFmtId="0" fontId="9" fillId="2" borderId="41" xfId="0" applyFont="1" applyFill="1" applyBorder="1" applyAlignment="1" applyProtection="1">
      <alignment horizontal="center" vertical="center" wrapText="1"/>
    </xf>
    <xf numFmtId="0" fontId="9" fillId="2" borderId="47" xfId="0" applyFont="1" applyFill="1" applyBorder="1" applyAlignment="1" applyProtection="1">
      <alignment horizontal="center" vertical="center" wrapText="1"/>
    </xf>
    <xf numFmtId="0" fontId="9" fillId="2" borderId="48"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33" xfId="0" applyFont="1" applyFill="1" applyBorder="1" applyAlignment="1" applyProtection="1">
      <alignment horizontal="center" vertical="center" wrapText="1"/>
    </xf>
    <xf numFmtId="0" fontId="9" fillId="2" borderId="34" xfId="0" applyFont="1" applyFill="1" applyBorder="1" applyAlignment="1" applyProtection="1">
      <alignment horizontal="center" vertical="center" wrapText="1"/>
    </xf>
    <xf numFmtId="0" fontId="29" fillId="0" borderId="2" xfId="0" applyFont="1" applyBorder="1" applyProtection="1">
      <protection locked="0"/>
    </xf>
    <xf numFmtId="0" fontId="29" fillId="0" borderId="31" xfId="0" applyFont="1" applyBorder="1" applyProtection="1">
      <protection locked="0"/>
    </xf>
    <xf numFmtId="0" fontId="29" fillId="0" borderId="33" xfId="0" applyFont="1" applyBorder="1" applyProtection="1">
      <protection locked="0"/>
    </xf>
    <xf numFmtId="0" fontId="29" fillId="0" borderId="34" xfId="0" applyFont="1" applyBorder="1" applyProtection="1">
      <protection locked="0"/>
    </xf>
    <xf numFmtId="0" fontId="29" fillId="0" borderId="29" xfId="0" applyFont="1" applyBorder="1" applyProtection="1">
      <protection locked="0"/>
    </xf>
    <xf numFmtId="0" fontId="29" fillId="0" borderId="30" xfId="0" applyFont="1" applyBorder="1" applyProtection="1">
      <protection locked="0"/>
    </xf>
    <xf numFmtId="0" fontId="29" fillId="2" borderId="0" xfId="0" applyFont="1" applyFill="1" applyProtection="1">
      <protection locked="0"/>
    </xf>
    <xf numFmtId="0" fontId="29" fillId="2" borderId="0" xfId="0" applyFont="1" applyFill="1" applyBorder="1" applyAlignment="1" applyProtection="1"/>
    <xf numFmtId="0" fontId="9" fillId="2" borderId="8" xfId="0" applyFont="1" applyFill="1" applyBorder="1" applyAlignment="1" applyProtection="1">
      <alignment horizontal="center" vertical="center" wrapText="1"/>
    </xf>
    <xf numFmtId="0" fontId="9" fillId="2" borderId="46"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wrapText="1"/>
    </xf>
    <xf numFmtId="0" fontId="9" fillId="2" borderId="39"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xf>
    <xf numFmtId="0" fontId="9" fillId="2" borderId="25"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31" xfId="0" applyFont="1" applyFill="1" applyBorder="1" applyAlignment="1" applyProtection="1">
      <alignment horizontal="center" vertical="center" wrapText="1"/>
    </xf>
    <xf numFmtId="0" fontId="29" fillId="0" borderId="28" xfId="0" applyFont="1" applyBorder="1" applyProtection="1">
      <protection locked="0"/>
    </xf>
    <xf numFmtId="0" fontId="29" fillId="0" borderId="25" xfId="0" applyFont="1" applyBorder="1" applyProtection="1">
      <protection locked="0"/>
    </xf>
    <xf numFmtId="0" fontId="29" fillId="0" borderId="32" xfId="0" applyFont="1" applyBorder="1" applyProtection="1">
      <protection locked="0"/>
    </xf>
    <xf numFmtId="0" fontId="29" fillId="0" borderId="40" xfId="0" applyFont="1" applyBorder="1" applyProtection="1">
      <protection locked="0"/>
    </xf>
    <xf numFmtId="0" fontId="29" fillId="0" borderId="41" xfId="0" applyFont="1" applyBorder="1" applyProtection="1">
      <protection locked="0"/>
    </xf>
    <xf numFmtId="0" fontId="29" fillId="0" borderId="39" xfId="0" applyFont="1" applyBorder="1" applyProtection="1">
      <protection locked="0"/>
    </xf>
    <xf numFmtId="0" fontId="29" fillId="0" borderId="5" xfId="0" applyFont="1" applyBorder="1" applyProtection="1">
      <protection locked="0"/>
    </xf>
    <xf numFmtId="0" fontId="29" fillId="0" borderId="53" xfId="0" applyFont="1" applyBorder="1" applyProtection="1">
      <protection locked="0"/>
    </xf>
    <xf numFmtId="0" fontId="29" fillId="0" borderId="35" xfId="0" applyFont="1" applyBorder="1" applyProtection="1">
      <protection locked="0"/>
    </xf>
    <xf numFmtId="0" fontId="9" fillId="2" borderId="32"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xf>
    <xf numFmtId="0" fontId="9" fillId="2" borderId="45" xfId="0" applyFont="1" applyFill="1" applyBorder="1" applyAlignment="1" applyProtection="1">
      <alignment horizontal="center" vertical="center"/>
    </xf>
    <xf numFmtId="0" fontId="29" fillId="2" borderId="0" xfId="0" applyFont="1" applyFill="1"/>
    <xf numFmtId="0" fontId="29" fillId="0" borderId="0" xfId="0" applyFont="1"/>
    <xf numFmtId="0" fontId="9" fillId="2" borderId="37" xfId="0" applyFont="1" applyFill="1" applyBorder="1" applyAlignment="1" applyProtection="1">
      <alignment horizontal="center" vertical="center" wrapText="1"/>
    </xf>
    <xf numFmtId="0" fontId="9" fillId="2" borderId="38" xfId="0" applyFont="1" applyFill="1" applyBorder="1" applyAlignment="1" applyProtection="1">
      <alignment horizontal="center" vertical="center" wrapText="1"/>
    </xf>
    <xf numFmtId="0" fontId="9" fillId="2" borderId="36" xfId="0" applyFont="1" applyFill="1" applyBorder="1" applyAlignment="1" applyProtection="1">
      <alignment horizontal="center" vertical="center" wrapText="1"/>
    </xf>
    <xf numFmtId="0" fontId="37" fillId="4" borderId="39" xfId="0" applyFont="1" applyFill="1" applyBorder="1" applyAlignment="1" applyProtection="1">
      <alignment horizontal="center" vertical="center" wrapText="1"/>
    </xf>
    <xf numFmtId="0" fontId="29" fillId="0" borderId="40" xfId="0" applyFont="1" applyBorder="1" applyAlignment="1">
      <alignment horizontal="center" vertical="center" wrapText="1"/>
    </xf>
    <xf numFmtId="9" fontId="29" fillId="0" borderId="0" xfId="80" applyFont="1"/>
    <xf numFmtId="9" fontId="29" fillId="2" borderId="29" xfId="0" applyNumberFormat="1" applyFont="1" applyFill="1" applyBorder="1" applyAlignment="1" applyProtection="1">
      <alignment horizontal="center" vertical="center" wrapText="1"/>
    </xf>
    <xf numFmtId="0" fontId="29" fillId="2" borderId="30" xfId="0" applyFont="1" applyFill="1" applyBorder="1" applyAlignment="1" applyProtection="1">
      <alignment horizontal="justify" vertical="center" wrapText="1"/>
    </xf>
    <xf numFmtId="0" fontId="29" fillId="2" borderId="40" xfId="0" applyFont="1" applyFill="1" applyBorder="1" applyAlignment="1">
      <alignment horizontal="justify" vertical="center" wrapText="1"/>
    </xf>
    <xf numFmtId="9" fontId="29" fillId="2" borderId="40" xfId="0" applyNumberFormat="1" applyFont="1" applyFill="1" applyBorder="1" applyAlignment="1" applyProtection="1">
      <alignment horizontal="center" vertical="center" wrapText="1"/>
    </xf>
    <xf numFmtId="0" fontId="29" fillId="2" borderId="41" xfId="0" applyFont="1" applyFill="1" applyBorder="1" applyAlignment="1" applyProtection="1">
      <alignment horizontal="justify" vertical="center" wrapText="1"/>
    </xf>
    <xf numFmtId="9" fontId="29" fillId="2" borderId="2" xfId="0" applyNumberFormat="1" applyFont="1" applyFill="1" applyBorder="1" applyAlignment="1" applyProtection="1">
      <alignment horizontal="center" vertical="center" wrapText="1"/>
    </xf>
    <xf numFmtId="0" fontId="29" fillId="0" borderId="31" xfId="0" applyFont="1" applyFill="1" applyBorder="1" applyAlignment="1" applyProtection="1">
      <alignment horizontal="justify" vertical="center" wrapText="1"/>
    </xf>
    <xf numFmtId="9" fontId="29" fillId="0" borderId="2" xfId="0" applyNumberFormat="1" applyFont="1" applyFill="1" applyBorder="1" applyAlignment="1" applyProtection="1">
      <alignment horizontal="center" vertical="center" wrapText="1"/>
    </xf>
    <xf numFmtId="0" fontId="1" fillId="2" borderId="2" xfId="0" applyFont="1" applyFill="1" applyBorder="1" applyAlignment="1">
      <alignment horizontal="center" vertical="center" wrapText="1"/>
    </xf>
    <xf numFmtId="0" fontId="0" fillId="0" borderId="25" xfId="0" applyBorder="1" applyAlignment="1">
      <alignment horizontal="center" vertical="center"/>
    </xf>
    <xf numFmtId="9" fontId="0" fillId="0" borderId="2" xfId="0" applyNumberFormat="1" applyBorder="1" applyAlignment="1">
      <alignment vertical="center"/>
    </xf>
    <xf numFmtId="0" fontId="0" fillId="0" borderId="0" xfId="0" applyAlignment="1">
      <alignment vertical="center"/>
    </xf>
    <xf numFmtId="0" fontId="1" fillId="2" borderId="8" xfId="0" applyFont="1" applyFill="1" applyBorder="1" applyAlignment="1">
      <alignment vertical="center" wrapText="1"/>
    </xf>
    <xf numFmtId="169" fontId="1" fillId="0" borderId="0" xfId="0" applyNumberFormat="1" applyFont="1" applyAlignment="1">
      <alignment vertical="center"/>
    </xf>
    <xf numFmtId="0" fontId="0" fillId="0" borderId="2" xfId="0" applyFont="1" applyFill="1" applyBorder="1" applyAlignment="1">
      <alignment vertical="center" wrapText="1"/>
    </xf>
    <xf numFmtId="0" fontId="0" fillId="0" borderId="2" xfId="0" applyFill="1" applyBorder="1" applyAlignment="1">
      <alignment vertical="center" wrapText="1"/>
    </xf>
    <xf numFmtId="0" fontId="9" fillId="2" borderId="52" xfId="0" applyFont="1" applyFill="1" applyBorder="1" applyAlignment="1" applyProtection="1">
      <alignment horizontal="center" vertical="center" wrapText="1"/>
    </xf>
    <xf numFmtId="9" fontId="29" fillId="2" borderId="33" xfId="0" applyNumberFormat="1" applyFont="1" applyFill="1" applyBorder="1" applyAlignment="1" applyProtection="1">
      <alignment horizontal="center" vertical="center" wrapText="1"/>
    </xf>
    <xf numFmtId="0" fontId="29" fillId="2" borderId="34" xfId="0" applyFont="1" applyFill="1" applyBorder="1" applyAlignment="1" applyProtection="1">
      <alignment horizontal="left" vertical="center" wrapText="1"/>
    </xf>
    <xf numFmtId="0" fontId="29" fillId="0" borderId="54" xfId="0" applyFont="1" applyBorder="1" applyProtection="1">
      <protection locked="0"/>
    </xf>
    <xf numFmtId="0" fontId="29" fillId="0" borderId="7" xfId="0" applyFont="1" applyBorder="1" applyProtection="1">
      <protection locked="0"/>
    </xf>
    <xf numFmtId="0" fontId="29" fillId="0" borderId="51" xfId="0" applyFont="1" applyBorder="1" applyProtection="1">
      <protection locked="0"/>
    </xf>
    <xf numFmtId="0" fontId="29" fillId="0" borderId="52" xfId="0" applyFont="1" applyBorder="1" applyProtection="1">
      <protection locked="0"/>
    </xf>
    <xf numFmtId="0" fontId="29" fillId="0" borderId="27" xfId="0" applyFont="1" applyBorder="1" applyProtection="1">
      <protection locked="0"/>
    </xf>
    <xf numFmtId="0" fontId="9" fillId="2" borderId="51" xfId="0" applyFont="1" applyFill="1" applyBorder="1" applyAlignment="1" applyProtection="1">
      <alignment horizontal="center" vertical="center" wrapText="1"/>
    </xf>
    <xf numFmtId="14" fontId="29" fillId="0" borderId="40" xfId="0" applyNumberFormat="1" applyFont="1" applyBorder="1" applyAlignment="1">
      <alignment horizontal="center" vertical="center" wrapText="1"/>
    </xf>
    <xf numFmtId="9" fontId="29" fillId="0" borderId="40" xfId="0" applyNumberFormat="1" applyFont="1" applyBorder="1" applyAlignment="1">
      <alignment horizontal="center" vertical="center" wrapText="1"/>
    </xf>
    <xf numFmtId="0" fontId="32" fillId="2" borderId="40" xfId="0" applyFont="1" applyFill="1" applyBorder="1" applyAlignment="1" applyProtection="1">
      <alignment horizontal="justify" vertical="center" wrapText="1"/>
    </xf>
    <xf numFmtId="0" fontId="9" fillId="2" borderId="54" xfId="0" applyFont="1" applyFill="1" applyBorder="1" applyAlignment="1" applyProtection="1">
      <alignment horizontal="center" vertical="center" wrapText="1"/>
    </xf>
    <xf numFmtId="0" fontId="9" fillId="2" borderId="47" xfId="0" applyFont="1" applyFill="1" applyBorder="1" applyAlignment="1" applyProtection="1">
      <alignment horizontal="center" vertical="center"/>
    </xf>
    <xf numFmtId="9" fontId="0" fillId="2" borderId="2" xfId="0" applyNumberFormat="1" applyFill="1" applyBorder="1" applyAlignment="1">
      <alignment horizontal="center" vertical="center"/>
    </xf>
    <xf numFmtId="9" fontId="0" fillId="0" borderId="2" xfId="0" applyNumberFormat="1" applyBorder="1" applyAlignment="1">
      <alignment horizontal="center" vertical="center"/>
    </xf>
    <xf numFmtId="0" fontId="29" fillId="2" borderId="0" xfId="0" applyFont="1" applyFill="1" applyBorder="1" applyAlignment="1" applyProtection="1">
      <alignment horizontal="center"/>
    </xf>
    <xf numFmtId="0" fontId="9" fillId="2" borderId="0" xfId="0" applyFont="1" applyFill="1" applyBorder="1" applyAlignment="1" applyProtection="1">
      <alignment horizontal="center" vertical="center"/>
    </xf>
    <xf numFmtId="9" fontId="29" fillId="0" borderId="29" xfId="0" applyNumberFormat="1" applyFont="1" applyFill="1" applyBorder="1" applyAlignment="1" applyProtection="1">
      <alignment horizontal="center" vertical="center" wrapText="1"/>
    </xf>
    <xf numFmtId="0" fontId="29" fillId="2" borderId="59" xfId="0" applyFont="1" applyFill="1" applyBorder="1" applyAlignment="1" applyProtection="1">
      <alignment horizontal="justify" vertical="center" wrapText="1"/>
    </xf>
    <xf numFmtId="0" fontId="29" fillId="2" borderId="31" xfId="0" applyFont="1" applyFill="1" applyBorder="1" applyAlignment="1" applyProtection="1">
      <alignment horizontal="justify" vertical="center" wrapText="1"/>
    </xf>
    <xf numFmtId="0" fontId="29" fillId="0" borderId="0" xfId="0" applyFont="1" applyBorder="1" applyProtection="1"/>
    <xf numFmtId="0" fontId="29" fillId="0" borderId="28" xfId="0" applyFont="1" applyFill="1" applyBorder="1" applyAlignment="1" applyProtection="1">
      <alignment vertical="center" wrapText="1"/>
    </xf>
    <xf numFmtId="0" fontId="33" fillId="0" borderId="29" xfId="0" applyFont="1" applyFill="1" applyBorder="1" applyAlignment="1" applyProtection="1">
      <alignment horizontal="justify" vertical="center" wrapText="1"/>
    </xf>
    <xf numFmtId="0" fontId="32" fillId="0" borderId="29" xfId="0" applyFont="1" applyFill="1" applyBorder="1" applyAlignment="1" applyProtection="1">
      <alignment horizontal="center" vertical="center" wrapText="1"/>
    </xf>
    <xf numFmtId="14" fontId="33" fillId="0" borderId="29" xfId="0" applyNumberFormat="1" applyFont="1" applyFill="1" applyBorder="1" applyAlignment="1" applyProtection="1">
      <alignment horizontal="center" vertical="center" wrapText="1"/>
    </xf>
    <xf numFmtId="9" fontId="33" fillId="0" borderId="29" xfId="0" applyNumberFormat="1" applyFont="1" applyFill="1" applyBorder="1" applyAlignment="1" applyProtection="1">
      <alignment horizontal="center" vertical="center" wrapText="1"/>
    </xf>
    <xf numFmtId="0" fontId="29" fillId="0" borderId="29" xfId="0" applyFont="1" applyFill="1" applyBorder="1" applyAlignment="1" applyProtection="1">
      <alignment horizontal="justify" vertical="center" wrapText="1"/>
    </xf>
    <xf numFmtId="0" fontId="29" fillId="0" borderId="25" xfId="0" applyFont="1" applyBorder="1" applyAlignment="1" applyProtection="1">
      <alignment vertical="center" wrapText="1"/>
    </xf>
    <xf numFmtId="0" fontId="33" fillId="2" borderId="2" xfId="0" applyFont="1" applyFill="1" applyBorder="1" applyAlignment="1" applyProtection="1">
      <alignment horizontal="justify" vertical="center" wrapText="1"/>
    </xf>
    <xf numFmtId="0" fontId="32" fillId="2" borderId="2" xfId="0" applyFont="1" applyFill="1" applyBorder="1" applyAlignment="1" applyProtection="1">
      <alignment horizontal="center" vertical="center" wrapText="1"/>
    </xf>
    <xf numFmtId="14" fontId="33" fillId="2" borderId="2" xfId="0" applyNumberFormat="1" applyFont="1" applyFill="1" applyBorder="1" applyAlignment="1" applyProtection="1">
      <alignment horizontal="center" vertical="center" wrapText="1"/>
    </xf>
    <xf numFmtId="9" fontId="33" fillId="2" borderId="2" xfId="0" applyNumberFormat="1" applyFont="1" applyFill="1" applyBorder="1" applyAlignment="1" applyProtection="1">
      <alignment horizontal="center" vertical="center" wrapText="1"/>
    </xf>
    <xf numFmtId="0" fontId="29" fillId="0" borderId="2" xfId="0" applyFont="1" applyBorder="1" applyAlignment="1" applyProtection="1">
      <alignment horizontal="justify" vertical="center" wrapText="1"/>
    </xf>
    <xf numFmtId="0" fontId="29" fillId="0" borderId="32" xfId="0" applyFont="1" applyBorder="1" applyAlignment="1" applyProtection="1">
      <alignment vertical="center" wrapText="1"/>
    </xf>
    <xf numFmtId="0" fontId="33" fillId="2" borderId="33" xfId="0" applyFont="1" applyFill="1" applyBorder="1" applyAlignment="1" applyProtection="1">
      <alignment horizontal="justify" vertical="center" wrapText="1"/>
    </xf>
    <xf numFmtId="0" fontId="32" fillId="2" borderId="33" xfId="0" applyFont="1" applyFill="1" applyBorder="1" applyAlignment="1" applyProtection="1">
      <alignment horizontal="center" vertical="center" wrapText="1"/>
    </xf>
    <xf numFmtId="14" fontId="33" fillId="2" borderId="33" xfId="0" applyNumberFormat="1" applyFont="1" applyFill="1" applyBorder="1" applyAlignment="1" applyProtection="1">
      <alignment horizontal="center" vertical="center" wrapText="1"/>
    </xf>
    <xf numFmtId="9" fontId="33" fillId="2" borderId="33" xfId="0" applyNumberFormat="1" applyFont="1" applyFill="1" applyBorder="1" applyAlignment="1" applyProtection="1">
      <alignment horizontal="center" vertical="center" wrapText="1"/>
    </xf>
    <xf numFmtId="0" fontId="29" fillId="0" borderId="33" xfId="0" applyFont="1" applyBorder="1" applyAlignment="1" applyProtection="1">
      <alignment horizontal="justify" vertical="center" wrapText="1"/>
    </xf>
    <xf numFmtId="0" fontId="30" fillId="0" borderId="0" xfId="0" applyFont="1" applyBorder="1" applyAlignment="1" applyProtection="1">
      <alignment wrapText="1"/>
    </xf>
    <xf numFmtId="0" fontId="32" fillId="0" borderId="0" xfId="0" applyFont="1" applyBorder="1" applyAlignment="1" applyProtection="1">
      <alignment horizontal="center" vertical="center"/>
    </xf>
    <xf numFmtId="0" fontId="29" fillId="0" borderId="0" xfId="0" applyFont="1" applyBorder="1" applyAlignment="1" applyProtection="1">
      <alignment horizontal="left" vertical="center"/>
    </xf>
    <xf numFmtId="9" fontId="29" fillId="0" borderId="0" xfId="80" applyFont="1" applyBorder="1" applyAlignment="1" applyProtection="1">
      <alignment horizontal="center" vertical="center"/>
    </xf>
    <xf numFmtId="0" fontId="29" fillId="0" borderId="0" xfId="0" applyFont="1" applyProtection="1"/>
    <xf numFmtId="0" fontId="29" fillId="0" borderId="0" xfId="0" applyFont="1" applyAlignment="1" applyProtection="1">
      <alignment horizontal="left" vertical="center"/>
    </xf>
    <xf numFmtId="0" fontId="32" fillId="0" borderId="0" xfId="0" applyFont="1" applyBorder="1" applyAlignment="1" applyProtection="1">
      <alignment horizontal="center" vertical="center" wrapText="1"/>
    </xf>
    <xf numFmtId="0" fontId="32" fillId="0" borderId="0" xfId="0" applyFont="1" applyBorder="1" applyAlignment="1" applyProtection="1">
      <alignment horizontal="center"/>
    </xf>
    <xf numFmtId="0" fontId="29" fillId="0" borderId="0" xfId="0" applyFont="1" applyAlignment="1" applyProtection="1">
      <alignment horizontal="center"/>
    </xf>
    <xf numFmtId="0" fontId="32" fillId="0" borderId="29" xfId="0" applyFont="1" applyBorder="1" applyAlignment="1" applyProtection="1">
      <alignment horizontal="justify" vertical="center" wrapText="1"/>
    </xf>
    <xf numFmtId="0" fontId="29" fillId="0" borderId="29" xfId="0" applyFont="1" applyBorder="1" applyAlignment="1" applyProtection="1">
      <alignment horizontal="center" vertical="center" wrapText="1"/>
    </xf>
    <xf numFmtId="14" fontId="29" fillId="0" borderId="29" xfId="0" applyNumberFormat="1" applyFont="1" applyFill="1" applyBorder="1" applyAlignment="1" applyProtection="1">
      <alignment horizontal="center" vertical="center" wrapText="1"/>
    </xf>
    <xf numFmtId="9" fontId="29" fillId="0" borderId="29" xfId="0" applyNumberFormat="1" applyFont="1" applyBorder="1" applyAlignment="1" applyProtection="1">
      <alignment horizontal="center" vertical="center" wrapText="1"/>
    </xf>
    <xf numFmtId="0" fontId="29" fillId="2" borderId="29" xfId="0" applyFont="1" applyFill="1" applyBorder="1" applyAlignment="1" applyProtection="1">
      <alignment horizontal="justify" vertical="center" wrapText="1"/>
    </xf>
    <xf numFmtId="0" fontId="32" fillId="0" borderId="2" xfId="0" applyFont="1" applyBorder="1" applyAlignment="1" applyProtection="1">
      <alignment horizontal="justify" vertical="center" wrapText="1"/>
    </xf>
    <xf numFmtId="0" fontId="29" fillId="0" borderId="2" xfId="0" applyFont="1" applyBorder="1" applyAlignment="1" applyProtection="1">
      <alignment horizontal="center" vertical="center" wrapText="1"/>
    </xf>
    <xf numFmtId="14" fontId="29" fillId="0" borderId="2" xfId="0" applyNumberFormat="1" applyFont="1" applyFill="1" applyBorder="1" applyAlignment="1" applyProtection="1">
      <alignment horizontal="center" vertical="center" wrapText="1"/>
    </xf>
    <xf numFmtId="9" fontId="29" fillId="0" borderId="2" xfId="0" applyNumberFormat="1" applyFont="1" applyBorder="1" applyAlignment="1" applyProtection="1">
      <alignment horizontal="center" vertical="center" wrapText="1"/>
    </xf>
    <xf numFmtId="0" fontId="29" fillId="2" borderId="2" xfId="0" applyFont="1" applyFill="1" applyBorder="1" applyAlignment="1" applyProtection="1">
      <alignment horizontal="justify" vertical="center" wrapText="1"/>
    </xf>
    <xf numFmtId="0" fontId="32" fillId="0" borderId="2" xfId="0" applyFont="1" applyBorder="1" applyAlignment="1" applyProtection="1">
      <alignment horizontal="center" vertical="center" wrapText="1"/>
    </xf>
    <xf numFmtId="9" fontId="6" fillId="0" borderId="2" xfId="0" applyNumberFormat="1" applyFont="1" applyBorder="1" applyAlignment="1" applyProtection="1">
      <alignment horizontal="center" vertical="center" wrapText="1"/>
    </xf>
    <xf numFmtId="0" fontId="32" fillId="2" borderId="2" xfId="0" applyFont="1" applyFill="1" applyBorder="1" applyAlignment="1" applyProtection="1">
      <alignment horizontal="justify" vertical="center" wrapText="1"/>
    </xf>
    <xf numFmtId="9" fontId="29" fillId="0" borderId="2" xfId="0" applyNumberFormat="1" applyFont="1" applyBorder="1" applyAlignment="1" applyProtection="1">
      <alignment horizontal="center" vertical="center"/>
    </xf>
    <xf numFmtId="0" fontId="6" fillId="0" borderId="2" xfId="0" applyFont="1" applyBorder="1" applyAlignment="1" applyProtection="1">
      <alignment horizontal="justify" vertical="center" wrapText="1"/>
    </xf>
    <xf numFmtId="0" fontId="29" fillId="0" borderId="31" xfId="0" applyFont="1" applyBorder="1" applyAlignment="1" applyProtection="1">
      <alignment vertical="center"/>
    </xf>
    <xf numFmtId="14" fontId="29" fillId="0" borderId="2" xfId="0" applyNumberFormat="1" applyFont="1" applyBorder="1" applyAlignment="1" applyProtection="1">
      <alignment horizontal="center" vertical="center" wrapText="1"/>
    </xf>
    <xf numFmtId="9" fontId="29" fillId="0" borderId="2" xfId="80" applyFont="1" applyFill="1" applyBorder="1" applyAlignment="1" applyProtection="1">
      <alignment horizontal="center" vertical="center"/>
    </xf>
    <xf numFmtId="0" fontId="29" fillId="0" borderId="31" xfId="0" applyFont="1" applyFill="1" applyBorder="1" applyAlignment="1" applyProtection="1">
      <alignment vertical="center"/>
    </xf>
    <xf numFmtId="0" fontId="9" fillId="4" borderId="32" xfId="0" applyFont="1" applyFill="1" applyBorder="1" applyAlignment="1" applyProtection="1">
      <alignment horizontal="center" vertical="center" wrapText="1"/>
    </xf>
    <xf numFmtId="0" fontId="29" fillId="0" borderId="33" xfId="0" applyFont="1" applyBorder="1" applyAlignment="1" applyProtection="1">
      <alignment horizontal="center" vertical="center" wrapText="1"/>
    </xf>
    <xf numFmtId="14" fontId="29" fillId="0" borderId="33" xfId="0" applyNumberFormat="1" applyFont="1" applyBorder="1" applyAlignment="1" applyProtection="1">
      <alignment horizontal="center" vertical="center" wrapText="1"/>
    </xf>
    <xf numFmtId="9" fontId="29" fillId="2" borderId="33" xfId="0" applyNumberFormat="1" applyFont="1" applyFill="1" applyBorder="1" applyAlignment="1" applyProtection="1">
      <alignment horizontal="center" vertical="center"/>
    </xf>
    <xf numFmtId="0" fontId="29" fillId="2" borderId="33" xfId="0" applyFont="1" applyFill="1" applyBorder="1" applyAlignment="1" applyProtection="1">
      <alignment horizontal="justify" vertical="center" wrapText="1"/>
    </xf>
    <xf numFmtId="0" fontId="29" fillId="0" borderId="34" xfId="0" applyFont="1" applyBorder="1" applyAlignment="1" applyProtection="1">
      <alignment horizontal="justify" vertical="center" wrapText="1"/>
    </xf>
    <xf numFmtId="0" fontId="29" fillId="2" borderId="0" xfId="0" applyFont="1" applyFill="1" applyProtection="1"/>
    <xf numFmtId="0" fontId="29" fillId="2" borderId="0" xfId="0" applyFont="1" applyFill="1" applyAlignment="1" applyProtection="1">
      <alignment horizontal="justify"/>
    </xf>
    <xf numFmtId="0" fontId="29" fillId="2" borderId="0" xfId="0" applyFont="1" applyFill="1" applyAlignment="1" applyProtection="1">
      <alignment horizontal="center" wrapText="1"/>
    </xf>
    <xf numFmtId="0" fontId="29" fillId="2" borderId="0" xfId="0" applyFont="1" applyFill="1" applyAlignment="1" applyProtection="1">
      <alignment horizontal="center"/>
    </xf>
    <xf numFmtId="9" fontId="29" fillId="2" borderId="0" xfId="80" applyFont="1" applyFill="1" applyAlignment="1" applyProtection="1">
      <alignment horizontal="center"/>
    </xf>
    <xf numFmtId="0" fontId="29" fillId="0" borderId="0" xfId="0" applyFont="1" applyAlignment="1" applyProtection="1">
      <alignment horizontal="justify"/>
    </xf>
    <xf numFmtId="0" fontId="29" fillId="0" borderId="0" xfId="0" applyFont="1" applyAlignment="1" applyProtection="1">
      <alignment horizontal="center" wrapText="1"/>
    </xf>
    <xf numFmtId="0" fontId="32" fillId="2" borderId="1" xfId="0" applyFont="1" applyFill="1" applyBorder="1" applyAlignment="1" applyProtection="1">
      <alignment horizontal="justify" vertical="center" wrapText="1"/>
    </xf>
    <xf numFmtId="0" fontId="29" fillId="2" borderId="1" xfId="0" applyFont="1" applyFill="1" applyBorder="1" applyAlignment="1" applyProtection="1">
      <alignment horizontal="center" vertical="center" wrapText="1"/>
    </xf>
    <xf numFmtId="14" fontId="40" fillId="0" borderId="1" xfId="0" applyNumberFormat="1" applyFont="1" applyFill="1" applyBorder="1" applyAlignment="1" applyProtection="1">
      <alignment horizontal="center" vertical="center" wrapText="1"/>
    </xf>
    <xf numFmtId="9" fontId="29" fillId="2" borderId="1" xfId="0" applyNumberFormat="1" applyFont="1" applyFill="1" applyBorder="1" applyAlignment="1" applyProtection="1">
      <alignment horizontal="center" vertical="center" wrapText="1"/>
    </xf>
    <xf numFmtId="0" fontId="29" fillId="0" borderId="1" xfId="0" applyFont="1" applyBorder="1" applyAlignment="1" applyProtection="1">
      <alignment horizontal="justify" vertical="center" wrapText="1"/>
    </xf>
    <xf numFmtId="9" fontId="29" fillId="0" borderId="1" xfId="0" applyNumberFormat="1" applyFont="1" applyBorder="1" applyAlignment="1" applyProtection="1">
      <alignment horizontal="center" vertical="center"/>
    </xf>
    <xf numFmtId="0" fontId="40" fillId="0" borderId="1" xfId="0" applyFont="1" applyBorder="1" applyAlignment="1" applyProtection="1">
      <alignment horizontal="justify" vertical="center" wrapText="1"/>
    </xf>
    <xf numFmtId="0" fontId="29" fillId="2" borderId="2" xfId="0" applyFont="1" applyFill="1" applyBorder="1" applyAlignment="1" applyProtection="1">
      <alignment horizontal="center" vertical="center" wrapText="1"/>
    </xf>
    <xf numFmtId="14" fontId="29" fillId="2" borderId="2" xfId="0" applyNumberFormat="1" applyFont="1" applyFill="1" applyBorder="1" applyAlignment="1" applyProtection="1">
      <alignment horizontal="center" vertical="center" wrapText="1"/>
    </xf>
    <xf numFmtId="14" fontId="32" fillId="0" borderId="2" xfId="0" applyNumberFormat="1" applyFont="1" applyFill="1" applyBorder="1" applyAlignment="1" applyProtection="1">
      <alignment horizontal="center" vertical="center" wrapText="1"/>
    </xf>
    <xf numFmtId="9" fontId="29" fillId="0" borderId="2" xfId="0" applyNumberFormat="1" applyFont="1" applyFill="1" applyBorder="1" applyAlignment="1" applyProtection="1">
      <alignment horizontal="center" vertical="center"/>
    </xf>
    <xf numFmtId="9" fontId="32" fillId="2" borderId="2" xfId="0" applyNumberFormat="1" applyFont="1" applyFill="1" applyBorder="1" applyAlignment="1" applyProtection="1">
      <alignment horizontal="center" vertical="center" wrapText="1"/>
    </xf>
    <xf numFmtId="0" fontId="34" fillId="4" borderId="25" xfId="0" applyFont="1" applyFill="1" applyBorder="1" applyAlignment="1" applyProtection="1">
      <alignment horizontal="center" vertical="center" wrapText="1"/>
    </xf>
    <xf numFmtId="14" fontId="32" fillId="2" borderId="2" xfId="0" applyNumberFormat="1" applyFont="1" applyFill="1" applyBorder="1" applyAlignment="1" applyProtection="1">
      <alignment horizontal="center" vertical="center" wrapText="1"/>
    </xf>
    <xf numFmtId="0" fontId="29" fillId="0" borderId="31" xfId="0" applyFont="1" applyFill="1" applyBorder="1" applyAlignment="1" applyProtection="1">
      <alignment horizontal="left" vertical="center"/>
    </xf>
    <xf numFmtId="14" fontId="29" fillId="2" borderId="2" xfId="0" applyNumberFormat="1" applyFont="1" applyFill="1" applyBorder="1" applyAlignment="1" applyProtection="1">
      <alignment horizontal="center" vertical="center"/>
    </xf>
    <xf numFmtId="9" fontId="29" fillId="2" borderId="2" xfId="0" applyNumberFormat="1" applyFont="1" applyFill="1" applyBorder="1" applyAlignment="1" applyProtection="1">
      <alignment horizontal="center" vertical="center"/>
    </xf>
    <xf numFmtId="14" fontId="29" fillId="0" borderId="2" xfId="0" applyNumberFormat="1" applyFont="1" applyFill="1" applyBorder="1" applyAlignment="1" applyProtection="1">
      <alignment horizontal="center" vertical="center"/>
    </xf>
    <xf numFmtId="14" fontId="29" fillId="0" borderId="2" xfId="0" applyNumberFormat="1" applyFont="1" applyBorder="1" applyAlignment="1" applyProtection="1">
      <alignment horizontal="center" vertical="center"/>
    </xf>
    <xf numFmtId="0" fontId="29" fillId="0" borderId="34" xfId="0" applyFont="1" applyBorder="1" applyAlignment="1" applyProtection="1">
      <alignment horizontal="left" vertical="center"/>
    </xf>
    <xf numFmtId="9" fontId="29" fillId="0" borderId="0" xfId="80" applyFont="1" applyAlignment="1" applyProtection="1">
      <alignment horizontal="center" wrapText="1"/>
    </xf>
    <xf numFmtId="0" fontId="36" fillId="6" borderId="28" xfId="1" applyFont="1" applyFill="1" applyBorder="1" applyAlignment="1" applyProtection="1">
      <alignment horizontal="center" vertical="center" wrapText="1"/>
    </xf>
    <xf numFmtId="0" fontId="32" fillId="0" borderId="29" xfId="0" applyFont="1" applyBorder="1" applyAlignment="1" applyProtection="1">
      <alignment horizontal="center" vertical="center" wrapText="1"/>
    </xf>
    <xf numFmtId="14" fontId="32" fillId="0" borderId="29" xfId="0" applyNumberFormat="1" applyFont="1" applyBorder="1" applyAlignment="1" applyProtection="1">
      <alignment horizontal="center" vertical="center" wrapText="1"/>
    </xf>
    <xf numFmtId="9" fontId="32" fillId="0" borderId="29" xfId="0" applyNumberFormat="1" applyFont="1" applyBorder="1" applyAlignment="1" applyProtection="1">
      <alignment horizontal="center" vertical="center" wrapText="1"/>
    </xf>
    <xf numFmtId="0" fontId="29" fillId="0" borderId="29" xfId="0" applyFont="1" applyBorder="1" applyAlignment="1" applyProtection="1">
      <alignment horizontal="justify" vertical="center" wrapText="1"/>
    </xf>
    <xf numFmtId="0" fontId="32" fillId="2" borderId="2" xfId="1" applyFont="1" applyFill="1" applyBorder="1" applyAlignment="1" applyProtection="1">
      <alignment horizontal="justify" vertical="center" wrapText="1"/>
    </xf>
    <xf numFmtId="0" fontId="32" fillId="2" borderId="2" xfId="1" applyFont="1" applyFill="1" applyBorder="1" applyAlignment="1" applyProtection="1">
      <alignment horizontal="center" vertical="center" wrapText="1"/>
    </xf>
    <xf numFmtId="14" fontId="32" fillId="2" borderId="2" xfId="1" applyNumberFormat="1" applyFont="1" applyFill="1" applyBorder="1" applyAlignment="1" applyProtection="1">
      <alignment horizontal="center" vertical="center" wrapText="1"/>
    </xf>
    <xf numFmtId="9" fontId="32" fillId="2" borderId="2" xfId="1" applyNumberFormat="1" applyFont="1" applyFill="1" applyBorder="1" applyAlignment="1" applyProtection="1">
      <alignment horizontal="center" vertical="center" wrapText="1"/>
    </xf>
    <xf numFmtId="0" fontId="32" fillId="0" borderId="2" xfId="1" applyFont="1" applyFill="1" applyBorder="1" applyAlignment="1" applyProtection="1">
      <alignment horizontal="center" vertical="center" wrapText="1"/>
    </xf>
    <xf numFmtId="0" fontId="29" fillId="2" borderId="2" xfId="0" applyFont="1" applyFill="1" applyBorder="1" applyAlignment="1" applyProtection="1">
      <alignment horizontal="center" vertical="center"/>
    </xf>
    <xf numFmtId="0" fontId="36" fillId="6" borderId="25" xfId="1" applyFont="1" applyFill="1" applyBorder="1" applyAlignment="1" applyProtection="1">
      <alignment horizontal="center" vertical="center" wrapText="1"/>
    </xf>
    <xf numFmtId="0" fontId="29" fillId="2" borderId="33" xfId="0" applyFont="1" applyFill="1" applyBorder="1" applyAlignment="1" applyProtection="1">
      <alignment horizontal="center" vertical="center" wrapText="1"/>
    </xf>
    <xf numFmtId="14" fontId="29" fillId="2" borderId="33" xfId="0" applyNumberFormat="1" applyFont="1" applyFill="1" applyBorder="1" applyAlignment="1" applyProtection="1">
      <alignment horizontal="center" vertical="center"/>
    </xf>
    <xf numFmtId="0" fontId="6" fillId="5" borderId="0" xfId="1" applyFont="1" applyFill="1" applyBorder="1" applyAlignment="1" applyProtection="1">
      <alignment horizontal="left" vertical="top"/>
    </xf>
    <xf numFmtId="0" fontId="6" fillId="2" borderId="0" xfId="1" applyFont="1" applyFill="1" applyBorder="1" applyAlignment="1" applyProtection="1">
      <alignment horizontal="justify" vertical="top"/>
    </xf>
    <xf numFmtId="0" fontId="6" fillId="5" borderId="0" xfId="1" applyFont="1" applyFill="1" applyBorder="1" applyAlignment="1" applyProtection="1">
      <alignment horizontal="center" vertical="top"/>
    </xf>
    <xf numFmtId="0" fontId="6" fillId="5" borderId="0" xfId="1" applyFont="1" applyFill="1" applyBorder="1" applyAlignment="1" applyProtection="1">
      <alignment horizontal="center" vertical="center"/>
    </xf>
    <xf numFmtId="9" fontId="6" fillId="5" borderId="0" xfId="80" applyFont="1" applyFill="1" applyBorder="1" applyAlignment="1" applyProtection="1">
      <alignment horizontal="center" vertical="top"/>
    </xf>
    <xf numFmtId="0" fontId="6" fillId="5" borderId="0" xfId="1" applyFont="1" applyFill="1" applyBorder="1" applyAlignment="1" applyProtection="1">
      <alignment horizontal="justify" vertical="top"/>
    </xf>
    <xf numFmtId="0" fontId="29" fillId="0" borderId="29" xfId="0" applyFont="1" applyFill="1" applyBorder="1" applyAlignment="1" applyProtection="1">
      <alignment horizontal="center" vertical="center" wrapText="1"/>
    </xf>
    <xf numFmtId="14" fontId="29" fillId="0" borderId="29" xfId="0" applyNumberFormat="1" applyFont="1" applyFill="1" applyBorder="1" applyAlignment="1" applyProtection="1">
      <alignment horizontal="center" vertical="center"/>
    </xf>
    <xf numFmtId="9" fontId="29" fillId="0" borderId="29" xfId="0" applyNumberFormat="1" applyFont="1" applyFill="1" applyBorder="1" applyAlignment="1" applyProtection="1">
      <alignment horizontal="center" vertical="center"/>
    </xf>
    <xf numFmtId="0" fontId="29" fillId="2" borderId="31" xfId="0" applyFont="1" applyFill="1" applyBorder="1" applyAlignment="1" applyProtection="1">
      <alignment horizontal="justify" vertical="center"/>
    </xf>
    <xf numFmtId="0" fontId="32" fillId="0" borderId="2" xfId="0" applyFont="1" applyFill="1" applyBorder="1" applyAlignment="1" applyProtection="1">
      <alignment horizontal="justify" vertical="center" wrapText="1"/>
    </xf>
    <xf numFmtId="14" fontId="32" fillId="0" borderId="2" xfId="0" applyNumberFormat="1" applyFont="1" applyBorder="1" applyAlignment="1" applyProtection="1">
      <alignment horizontal="center" vertical="center" wrapText="1"/>
    </xf>
    <xf numFmtId="9" fontId="32" fillId="0" borderId="2" xfId="0" applyNumberFormat="1" applyFont="1" applyBorder="1" applyAlignment="1" applyProtection="1">
      <alignment horizontal="center" vertical="center" wrapText="1"/>
    </xf>
    <xf numFmtId="0" fontId="29" fillId="4" borderId="25" xfId="0" applyFont="1" applyFill="1" applyBorder="1" applyAlignment="1" applyProtection="1">
      <alignment horizontal="center" vertical="center" wrapText="1"/>
    </xf>
    <xf numFmtId="0" fontId="29" fillId="0" borderId="2" xfId="0" applyFont="1" applyBorder="1" applyAlignment="1" applyProtection="1">
      <alignment horizontal="justify" vertical="center"/>
    </xf>
    <xf numFmtId="0" fontId="30" fillId="4" borderId="25" xfId="0" applyFont="1" applyFill="1" applyBorder="1" applyAlignment="1" applyProtection="1">
      <alignment horizontal="center" vertical="center" wrapText="1"/>
    </xf>
    <xf numFmtId="0" fontId="29" fillId="0" borderId="2" xfId="0" applyFont="1" applyFill="1" applyBorder="1" applyAlignment="1" applyProtection="1">
      <alignment horizontal="justify" vertical="center" wrapText="1"/>
    </xf>
    <xf numFmtId="0" fontId="29" fillId="4" borderId="32" xfId="0" applyFont="1" applyFill="1" applyBorder="1" applyAlignment="1" applyProtection="1">
      <alignment horizontal="center" vertical="center" wrapText="1"/>
    </xf>
    <xf numFmtId="0" fontId="32" fillId="2" borderId="33" xfId="0" applyFont="1" applyFill="1" applyBorder="1" applyAlignment="1" applyProtection="1">
      <alignment horizontal="justify" vertical="center" wrapText="1"/>
    </xf>
    <xf numFmtId="9" fontId="29" fillId="0" borderId="33" xfId="0" applyNumberFormat="1" applyFont="1" applyFill="1" applyBorder="1" applyAlignment="1" applyProtection="1">
      <alignment horizontal="center" vertical="center"/>
    </xf>
    <xf numFmtId="0" fontId="32" fillId="0" borderId="33" xfId="0" applyFont="1" applyFill="1" applyBorder="1" applyAlignment="1" applyProtection="1">
      <alignment horizontal="justify" vertical="center" wrapText="1"/>
    </xf>
    <xf numFmtId="0" fontId="29" fillId="0" borderId="0" xfId="0" applyFont="1" applyBorder="1" applyAlignment="1" applyProtection="1">
      <alignment horizontal="center"/>
    </xf>
    <xf numFmtId="9" fontId="29" fillId="0" borderId="0" xfId="80" applyFont="1" applyAlignment="1" applyProtection="1">
      <alignment horizontal="center"/>
    </xf>
    <xf numFmtId="0" fontId="5" fillId="5" borderId="4" xfId="1" applyFont="1" applyFill="1" applyBorder="1" applyAlignment="1">
      <alignment horizontal="center" vertical="center" wrapText="1"/>
    </xf>
    <xf numFmtId="0" fontId="5" fillId="5" borderId="0" xfId="1" applyFont="1" applyFill="1" applyAlignment="1">
      <alignment horizontal="center" vertical="center" wrapText="1"/>
    </xf>
    <xf numFmtId="0" fontId="7" fillId="7" borderId="40" xfId="1" applyFont="1" applyFill="1" applyBorder="1" applyAlignment="1" applyProtection="1">
      <alignment horizontal="center" vertical="center" wrapText="1"/>
    </xf>
    <xf numFmtId="0" fontId="29" fillId="2" borderId="0" xfId="0" applyFont="1" applyFill="1" applyBorder="1" applyAlignment="1" applyProtection="1">
      <alignment horizontal="center"/>
    </xf>
    <xf numFmtId="0" fontId="7" fillId="42" borderId="40" xfId="1" applyFont="1" applyFill="1" applyBorder="1" applyAlignment="1" applyProtection="1">
      <alignment horizontal="center" vertical="center" wrapText="1"/>
    </xf>
    <xf numFmtId="0" fontId="7" fillId="42" borderId="41" xfId="1" applyFont="1" applyFill="1" applyBorder="1" applyAlignment="1" applyProtection="1">
      <alignment horizontal="center" vertical="center"/>
    </xf>
    <xf numFmtId="0" fontId="9" fillId="4" borderId="25" xfId="0" applyFont="1" applyFill="1" applyBorder="1" applyAlignment="1" applyProtection="1">
      <alignment horizontal="center" vertical="center" wrapText="1"/>
    </xf>
    <xf numFmtId="0" fontId="30" fillId="4" borderId="25" xfId="0" applyFont="1" applyFill="1" applyBorder="1" applyAlignment="1" applyProtection="1">
      <alignment horizontal="center" vertical="center" wrapText="1"/>
    </xf>
    <xf numFmtId="0" fontId="30" fillId="3" borderId="39" xfId="1" applyFont="1" applyFill="1" applyBorder="1" applyAlignment="1" applyProtection="1">
      <alignment horizontal="center" vertical="center" wrapText="1"/>
    </xf>
    <xf numFmtId="0" fontId="30" fillId="3" borderId="40" xfId="1" applyFont="1" applyFill="1" applyBorder="1" applyAlignment="1" applyProtection="1">
      <alignment horizontal="center" vertical="center" wrapText="1"/>
    </xf>
    <xf numFmtId="0" fontId="9" fillId="4"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xf>
    <xf numFmtId="0" fontId="1" fillId="0" borderId="0" xfId="0" applyFont="1" applyAlignment="1">
      <alignment horizontal="center" vertical="center"/>
    </xf>
    <xf numFmtId="0" fontId="1" fillId="0" borderId="56" xfId="0" applyFont="1" applyBorder="1" applyAlignment="1">
      <alignment horizontal="center" vertical="center"/>
    </xf>
    <xf numFmtId="0" fontId="1" fillId="0" borderId="26" xfId="0" applyFont="1" applyBorder="1" applyAlignment="1">
      <alignment horizontal="center" vertical="center"/>
    </xf>
    <xf numFmtId="0" fontId="1" fillId="0" borderId="57" xfId="0" applyFont="1" applyBorder="1" applyAlignment="1">
      <alignment horizontal="center" vertical="center"/>
    </xf>
    <xf numFmtId="0" fontId="1" fillId="2" borderId="2" xfId="0" applyFont="1" applyFill="1" applyBorder="1" applyAlignment="1">
      <alignment horizontal="center" vertical="center" wrapText="1"/>
    </xf>
    <xf numFmtId="0" fontId="9" fillId="2" borderId="0" xfId="0" applyFont="1" applyFill="1" applyBorder="1" applyAlignment="1" applyProtection="1">
      <alignment horizontal="center" vertical="center" wrapText="1"/>
    </xf>
    <xf numFmtId="0" fontId="7" fillId="7" borderId="39" xfId="1" applyFont="1" applyFill="1" applyBorder="1" applyAlignment="1" applyProtection="1">
      <alignment horizontal="center" vertical="center" wrapText="1"/>
    </xf>
    <xf numFmtId="0" fontId="7" fillId="7" borderId="40" xfId="1" applyFont="1" applyFill="1" applyBorder="1" applyAlignment="1" applyProtection="1">
      <alignment horizontal="center" vertical="center"/>
    </xf>
    <xf numFmtId="0" fontId="7" fillId="7" borderId="52" xfId="1" applyFont="1" applyFill="1" applyBorder="1" applyAlignment="1" applyProtection="1">
      <alignment horizontal="center" vertical="center" wrapText="1"/>
    </xf>
    <xf numFmtId="0" fontId="32" fillId="2" borderId="2" xfId="0" applyFont="1" applyFill="1" applyBorder="1" applyAlignment="1" applyProtection="1">
      <alignment horizontal="justify" vertical="center" wrapText="1"/>
    </xf>
    <xf numFmtId="0" fontId="34" fillId="4" borderId="58" xfId="0" applyFont="1" applyFill="1" applyBorder="1" applyAlignment="1" applyProtection="1">
      <alignment horizontal="center" vertical="center" wrapText="1"/>
    </xf>
    <xf numFmtId="0" fontId="34" fillId="4" borderId="25" xfId="0" applyFont="1" applyFill="1" applyBorder="1" applyAlignment="1" applyProtection="1">
      <alignment horizontal="center" vertical="center" wrapText="1"/>
    </xf>
    <xf numFmtId="0" fontId="7" fillId="42" borderId="6" xfId="1" applyFont="1" applyFill="1" applyBorder="1" applyAlignment="1" applyProtection="1">
      <alignment horizontal="center" vertical="center" wrapText="1"/>
    </xf>
    <xf numFmtId="0" fontId="7" fillId="42" borderId="55" xfId="1" applyFont="1" applyFill="1" applyBorder="1" applyAlignment="1" applyProtection="1">
      <alignment horizontal="center" vertical="center" wrapText="1"/>
    </xf>
    <xf numFmtId="0" fontId="35" fillId="4" borderId="25" xfId="0" applyFont="1" applyFill="1" applyBorder="1" applyAlignment="1" applyProtection="1">
      <alignment horizontal="center" vertical="center" wrapText="1"/>
    </xf>
    <xf numFmtId="0" fontId="35" fillId="4" borderId="32" xfId="0" applyFont="1" applyFill="1" applyBorder="1" applyAlignment="1" applyProtection="1">
      <alignment horizontal="center" vertical="center" wrapText="1"/>
    </xf>
    <xf numFmtId="0" fontId="7" fillId="7" borderId="42" xfId="1" applyFont="1" applyFill="1" applyBorder="1" applyAlignment="1" applyProtection="1">
      <alignment horizontal="center" vertical="center" wrapText="1"/>
    </xf>
    <xf numFmtId="0" fontId="7" fillId="42" borderId="50" xfId="1" applyFont="1" applyFill="1" applyBorder="1" applyAlignment="1" applyProtection="1">
      <alignment horizontal="center" vertical="center" wrapText="1"/>
    </xf>
    <xf numFmtId="0" fontId="7" fillId="42" borderId="43" xfId="1" applyFont="1" applyFill="1" applyBorder="1" applyAlignment="1" applyProtection="1">
      <alignment horizontal="center" vertical="center" wrapText="1"/>
    </xf>
    <xf numFmtId="0" fontId="7" fillId="7" borderId="49" xfId="1" applyFont="1" applyFill="1" applyBorder="1" applyAlignment="1" applyProtection="1">
      <alignment horizontal="center" vertical="center" wrapText="1"/>
    </xf>
    <xf numFmtId="0" fontId="7" fillId="7" borderId="7" xfId="1" applyFont="1" applyFill="1" applyBorder="1" applyAlignment="1" applyProtection="1">
      <alignment horizontal="center" vertical="center" wrapText="1"/>
    </xf>
    <xf numFmtId="0" fontId="6" fillId="6" borderId="25" xfId="1" applyFont="1" applyFill="1" applyBorder="1" applyAlignment="1" applyProtection="1">
      <alignment horizontal="center" vertical="center" wrapText="1"/>
    </xf>
    <xf numFmtId="0" fontId="36" fillId="6" borderId="25" xfId="1" applyFont="1" applyFill="1" applyBorder="1" applyAlignment="1" applyProtection="1">
      <alignment horizontal="center" vertical="center" wrapText="1"/>
    </xf>
    <xf numFmtId="0" fontId="36" fillId="6" borderId="32" xfId="1" applyFont="1" applyFill="1" applyBorder="1" applyAlignment="1" applyProtection="1">
      <alignment horizontal="center" vertical="center" wrapText="1"/>
    </xf>
    <xf numFmtId="0" fontId="29" fillId="4" borderId="25" xfId="0" applyFont="1" applyFill="1" applyBorder="1" applyAlignment="1" applyProtection="1">
      <alignment horizontal="center" vertical="center" wrapText="1"/>
    </xf>
    <xf numFmtId="0" fontId="29" fillId="4" borderId="28" xfId="0" applyFont="1" applyFill="1" applyBorder="1" applyAlignment="1" applyProtection="1">
      <alignment horizontal="center" vertical="center" wrapText="1"/>
    </xf>
  </cellXfs>
  <cellStyles count="8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2" xfId="61" xr:uid="{00000000-0005-0000-0000-000022000000}"/>
    <cellStyle name="Millares 10" xfId="42" xr:uid="{00000000-0005-0000-0000-000023000000}"/>
    <cellStyle name="Millares 2" xfId="46" xr:uid="{00000000-0005-0000-0000-000024000000}"/>
    <cellStyle name="Millares 2 2" xfId="56" xr:uid="{00000000-0005-0000-0000-000025000000}"/>
    <cellStyle name="Millares 20" xfId="55" xr:uid="{00000000-0005-0000-0000-000026000000}"/>
    <cellStyle name="Millares 3" xfId="47" xr:uid="{00000000-0005-0000-0000-000027000000}"/>
    <cellStyle name="Millares 4" xfId="48" xr:uid="{00000000-0005-0000-0000-000028000000}"/>
    <cellStyle name="Millares 4 2" xfId="65" xr:uid="{00000000-0005-0000-0000-000029000000}"/>
    <cellStyle name="Millares 5" xfId="45" xr:uid="{00000000-0005-0000-0000-00002A000000}"/>
    <cellStyle name="Millares 5 2" xfId="67" xr:uid="{00000000-0005-0000-0000-00002B000000}"/>
    <cellStyle name="Millares 6" xfId="53" xr:uid="{00000000-0005-0000-0000-00002C000000}"/>
    <cellStyle name="Millares 6 2" xfId="70" xr:uid="{00000000-0005-0000-0000-00002D000000}"/>
    <cellStyle name="Millares 7" xfId="58" xr:uid="{00000000-0005-0000-0000-00002E000000}"/>
    <cellStyle name="Millares 7 2" xfId="71" xr:uid="{00000000-0005-0000-0000-00002F000000}"/>
    <cellStyle name="Millares 8" xfId="75" xr:uid="{00000000-0005-0000-0000-000030000000}"/>
    <cellStyle name="Millares 9" xfId="72" xr:uid="{00000000-0005-0000-0000-000031000000}"/>
    <cellStyle name="Moneda 2" xfId="54" xr:uid="{00000000-0005-0000-0000-000032000000}"/>
    <cellStyle name="Moneda 2 2" xfId="69" xr:uid="{00000000-0005-0000-0000-000033000000}"/>
    <cellStyle name="Moneda 3" xfId="59" xr:uid="{00000000-0005-0000-0000-000034000000}"/>
    <cellStyle name="Neutral" xfId="9" builtinId="28" customBuiltin="1"/>
    <cellStyle name="Normal" xfId="0" builtinId="0"/>
    <cellStyle name="Normal 10" xfId="62" xr:uid="{00000000-0005-0000-0000-000037000000}"/>
    <cellStyle name="Normal 2" xfId="1" xr:uid="{00000000-0005-0000-0000-000038000000}"/>
    <cellStyle name="Normal 2 2" xfId="57" xr:uid="{00000000-0005-0000-0000-000039000000}"/>
    <cellStyle name="Normal 2 2 2" xfId="63" xr:uid="{00000000-0005-0000-0000-00003A000000}"/>
    <cellStyle name="Normal 2 3" xfId="60" xr:uid="{00000000-0005-0000-0000-00003B000000}"/>
    <cellStyle name="Normal 2 4" xfId="64" xr:uid="{00000000-0005-0000-0000-00003C000000}"/>
    <cellStyle name="Normal 2 5" xfId="43" xr:uid="{00000000-0005-0000-0000-00003D000000}"/>
    <cellStyle name="Normal 3" xfId="49" xr:uid="{00000000-0005-0000-0000-00003E000000}"/>
    <cellStyle name="Normal 4" xfId="50" xr:uid="{00000000-0005-0000-0000-00003F000000}"/>
    <cellStyle name="Normal 4 2" xfId="51" xr:uid="{00000000-0005-0000-0000-000040000000}"/>
    <cellStyle name="Normal 5" xfId="44" xr:uid="{00000000-0005-0000-0000-000041000000}"/>
    <cellStyle name="Normal 5 2" xfId="76" xr:uid="{00000000-0005-0000-0000-000042000000}"/>
    <cellStyle name="Normal 6" xfId="74" xr:uid="{00000000-0005-0000-0000-000043000000}"/>
    <cellStyle name="Normal 7" xfId="77" xr:uid="{00000000-0005-0000-0000-000044000000}"/>
    <cellStyle name="Notas 2" xfId="79" xr:uid="{00000000-0005-0000-0000-000045000000}"/>
    <cellStyle name="Porcentaje" xfId="80" builtinId="5"/>
    <cellStyle name="Porcentaje 2" xfId="52" xr:uid="{00000000-0005-0000-0000-000046000000}"/>
    <cellStyle name="Porcentaje 3" xfId="68" xr:uid="{00000000-0005-0000-0000-000047000000}"/>
    <cellStyle name="Porcentaje 4" xfId="78" xr:uid="{00000000-0005-0000-0000-000048000000}"/>
    <cellStyle name="Porcentaje 5" xfId="73" xr:uid="{00000000-0005-0000-0000-000049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4F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B2B2B2"/>
      <color rgb="FF71F0FD"/>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0</xdr:row>
      <xdr:rowOff>127001</xdr:rowOff>
    </xdr:from>
    <xdr:to>
      <xdr:col>1</xdr:col>
      <xdr:colOff>2173288</xdr:colOff>
      <xdr:row>3</xdr:row>
      <xdr:rowOff>56579</xdr:rowOff>
    </xdr:to>
    <xdr:pic>
      <xdr:nvPicPr>
        <xdr:cNvPr id="2" name="2 Imagen" descr="Logo-Mindeporte.png">
          <a:extLst>
            <a:ext uri="{FF2B5EF4-FFF2-40B4-BE49-F238E27FC236}">
              <a16:creationId xmlns:a16="http://schemas.microsoft.com/office/drawing/2014/main" id="{770B7614-8D1A-48A6-AC9B-3258A9D90D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27001"/>
          <a:ext cx="2039938" cy="4153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1708151</xdr:colOff>
      <xdr:row>0</xdr:row>
      <xdr:rowOff>660794</xdr:rowOff>
    </xdr:to>
    <xdr:pic>
      <xdr:nvPicPr>
        <xdr:cNvPr id="4" name="3 Imagen" descr="Logo-Mindeporte.png">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75016</xdr:rowOff>
    </xdr:from>
    <xdr:to>
      <xdr:col>2</xdr:col>
      <xdr:colOff>225229</xdr:colOff>
      <xdr:row>0</xdr:row>
      <xdr:rowOff>663146</xdr:rowOff>
    </xdr:to>
    <xdr:pic>
      <xdr:nvPicPr>
        <xdr:cNvPr id="4" name="3 Imagen" descr="Logo-Mindeporte.png">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75016"/>
          <a:ext cx="3354721" cy="5881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2362088</xdr:colOff>
      <xdr:row>0</xdr:row>
      <xdr:rowOff>705112</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1586706</xdr:colOff>
      <xdr:row>0</xdr:row>
      <xdr:rowOff>628951</xdr:rowOff>
    </xdr:to>
    <xdr:pic>
      <xdr:nvPicPr>
        <xdr:cNvPr id="4" name="3 Imagen" descr="Logo-Mindeporte.png">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1866512</xdr:colOff>
      <xdr:row>0</xdr:row>
      <xdr:rowOff>615344</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52916</xdr:colOff>
      <xdr:row>0</xdr:row>
      <xdr:rowOff>52917</xdr:rowOff>
    </xdr:from>
    <xdr:to>
      <xdr:col>1</xdr:col>
      <xdr:colOff>1266096</xdr:colOff>
      <xdr:row>0</xdr:row>
      <xdr:rowOff>641047</xdr:rowOff>
    </xdr:to>
    <xdr:pic>
      <xdr:nvPicPr>
        <xdr:cNvPr id="3" name="3 Imagen" descr="Logo-Mindeporte.png">
          <a:extLst>
            <a:ext uri="{FF2B5EF4-FFF2-40B4-BE49-F238E27FC236}">
              <a16:creationId xmlns:a16="http://schemas.microsoft.com/office/drawing/2014/main" id="{45081751-5842-4808-9A71-E4D6E603B5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916" y="52917"/>
          <a:ext cx="2950170" cy="5881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96496-AA6E-4348-B429-DB8A9B80A4E5}">
  <sheetPr>
    <tabColor theme="2" tint="-0.749992370372631"/>
  </sheetPr>
  <dimension ref="A1:H30"/>
  <sheetViews>
    <sheetView tabSelected="1" view="pageBreakPreview" topLeftCell="B1" zoomScaleNormal="100" zoomScaleSheetLayoutView="100" workbookViewId="0">
      <selection activeCell="D8" sqref="D8"/>
    </sheetView>
  </sheetViews>
  <sheetFormatPr baseColWidth="10" defaultColWidth="0" defaultRowHeight="12.75" customHeight="1" zeroHeight="1" x14ac:dyDescent="0.25"/>
  <cols>
    <col min="1" max="1" width="2.140625" style="23" hidden="1" customWidth="1"/>
    <col min="2" max="2" width="67" style="23" customWidth="1"/>
    <col min="3" max="3" width="14.140625" style="23" customWidth="1"/>
    <col min="4" max="4" width="15.5703125" style="23" customWidth="1"/>
    <col min="5" max="5" width="18.28515625" style="23" customWidth="1"/>
    <col min="6" max="6" width="1.140625" style="23" customWidth="1"/>
    <col min="7" max="8" width="0" style="23" hidden="1" customWidth="1"/>
    <col min="9" max="16384" width="11.42578125" style="23" hidden="1"/>
  </cols>
  <sheetData>
    <row r="1" spans="2:8" x14ac:dyDescent="0.25">
      <c r="B1" s="2"/>
      <c r="C1" s="3"/>
      <c r="D1" s="3"/>
      <c r="E1" s="3"/>
      <c r="F1" s="3"/>
    </row>
    <row r="2" spans="2:8" x14ac:dyDescent="0.25">
      <c r="B2" s="1"/>
    </row>
    <row r="3" spans="2:8" x14ac:dyDescent="0.25">
      <c r="B3" s="1"/>
    </row>
    <row r="4" spans="2:8" x14ac:dyDescent="0.25">
      <c r="B4" s="1"/>
    </row>
    <row r="5" spans="2:8" ht="49.5" customHeight="1" x14ac:dyDescent="0.25">
      <c r="B5" s="233" t="s">
        <v>176</v>
      </c>
      <c r="C5" s="234"/>
      <c r="D5" s="234"/>
      <c r="E5" s="234"/>
      <c r="F5" s="24"/>
    </row>
    <row r="6" spans="2:8" ht="36" customHeight="1" x14ac:dyDescent="0.25">
      <c r="B6" s="5" t="s">
        <v>7</v>
      </c>
      <c r="C6" s="6" t="s">
        <v>31</v>
      </c>
      <c r="D6" s="6" t="s">
        <v>29</v>
      </c>
      <c r="E6" s="6" t="s">
        <v>30</v>
      </c>
    </row>
    <row r="7" spans="2:8" ht="3.75" customHeight="1" x14ac:dyDescent="0.25">
      <c r="B7" s="7"/>
      <c r="C7" s="26"/>
      <c r="D7" s="26"/>
      <c r="E7" s="26"/>
    </row>
    <row r="8" spans="2:8" x14ac:dyDescent="0.25">
      <c r="B8" s="8" t="s">
        <v>8</v>
      </c>
      <c r="C8" s="9">
        <f>+'1.Riesgos corrupción'!F16</f>
        <v>0.57454545454545458</v>
      </c>
      <c r="D8" s="9">
        <f>+'1.Riesgos corrupción'!H16</f>
        <v>0.57454545454545458</v>
      </c>
      <c r="E8" s="10" t="str">
        <f>+IF(AND(D8&gt;=0,D8&lt;=0.59),"ZONA BAJA",IF(AND(D8&gt;=0.6,D8&lt;=0.79),"ZONA MEDIA","ZONA ALTA"))</f>
        <v>ZONA BAJA</v>
      </c>
      <c r="H8" s="27"/>
    </row>
    <row r="9" spans="2:8" ht="4.5" customHeight="1" x14ac:dyDescent="0.25">
      <c r="B9" s="11"/>
      <c r="C9" s="12"/>
      <c r="D9" s="12"/>
      <c r="E9" s="13"/>
    </row>
    <row r="10" spans="2:8" x14ac:dyDescent="0.25">
      <c r="B10" s="14" t="s">
        <v>18</v>
      </c>
      <c r="C10" s="9">
        <f>+'2.Racionalización'!F8</f>
        <v>0.34333333333333332</v>
      </c>
      <c r="D10" s="9">
        <f>+'2.Racionalización'!H8</f>
        <v>0.27666666666666667</v>
      </c>
      <c r="E10" s="10" t="str">
        <f>+IF(AND(D10&gt;=0,D10&lt;=0.59),"ZONA BAJA",IF(AND(D10&gt;=0.6,D10&lt;=0.79),"ZONA MEDIA","ZONA ALTA"))</f>
        <v>ZONA BAJA</v>
      </c>
    </row>
    <row r="11" spans="2:8" ht="4.5" customHeight="1" x14ac:dyDescent="0.25">
      <c r="B11" s="7"/>
      <c r="C11" s="12"/>
      <c r="D11" s="12"/>
      <c r="E11" s="15"/>
    </row>
    <row r="12" spans="2:8" x14ac:dyDescent="0.25">
      <c r="B12" s="14" t="s">
        <v>12</v>
      </c>
      <c r="C12" s="9">
        <f>+'3.Rendición de Cuentas'!F22</f>
        <v>0.3158823529411765</v>
      </c>
      <c r="D12" s="9">
        <f>+'3.Rendición de Cuentas'!H22</f>
        <v>0.31529411764705878</v>
      </c>
      <c r="E12" s="10" t="str">
        <f>+IF(AND(D12&gt;=0,D12&lt;=0.59),"ZONA BAJA",IF(AND(D12&gt;=0.6,D12&lt;=0.79),"ZONA MEDIA","ZONA ALTA"))</f>
        <v>ZONA BAJA</v>
      </c>
    </row>
    <row r="13" spans="2:8" ht="4.5" customHeight="1" x14ac:dyDescent="0.25">
      <c r="B13" s="7"/>
      <c r="C13" s="12"/>
      <c r="D13" s="12"/>
      <c r="E13" s="13"/>
    </row>
    <row r="14" spans="2:8" x14ac:dyDescent="0.25">
      <c r="B14" s="14" t="s">
        <v>13</v>
      </c>
      <c r="C14" s="9">
        <f>+'4.Atencion al Ciudadano'!F19</f>
        <v>0.32785714285714285</v>
      </c>
      <c r="D14" s="9">
        <f>+'4.Atencion al Ciudadano'!H19</f>
        <v>0.32785714285714285</v>
      </c>
      <c r="E14" s="10" t="str">
        <f>+IF(AND(D14&gt;=0,D14&lt;=0.59),"ZONA BAJA",IF(AND(D14&gt;=0.6,D14&lt;=0.79),"ZONA MEDIA","ZONA ALTA"))</f>
        <v>ZONA BAJA</v>
      </c>
    </row>
    <row r="15" spans="2:8" ht="4.5" customHeight="1" x14ac:dyDescent="0.25">
      <c r="B15" s="7"/>
      <c r="C15" s="12"/>
      <c r="D15" s="12"/>
      <c r="E15" s="13"/>
    </row>
    <row r="16" spans="2:8" x14ac:dyDescent="0.25">
      <c r="B16" s="14" t="s">
        <v>14</v>
      </c>
      <c r="C16" s="9">
        <f>+'5.Transparencia '!F15</f>
        <v>0.30399999999999999</v>
      </c>
      <c r="D16" s="9">
        <f>+'5.Transparencia '!H15</f>
        <v>0.30399999999999999</v>
      </c>
      <c r="E16" s="10" t="str">
        <f>+IF(AND(D16&gt;=0,D16&lt;=0.59),"ZONA BAJA",IF(AND(D16&gt;=0.6,D16&lt;=0.79),"ZONA MEDIA","ZONA ALTA"))</f>
        <v>ZONA BAJA</v>
      </c>
    </row>
    <row r="17" spans="2:5" ht="4.5" customHeight="1" x14ac:dyDescent="0.25">
      <c r="B17" s="7"/>
      <c r="C17" s="12"/>
      <c r="D17" s="12"/>
      <c r="E17" s="13"/>
    </row>
    <row r="18" spans="2:5" x14ac:dyDescent="0.25">
      <c r="B18" s="14" t="s">
        <v>11</v>
      </c>
      <c r="C18" s="9">
        <f>+'6. Iniciativas adicionales.'!F6</f>
        <v>0</v>
      </c>
      <c r="D18" s="9">
        <f>+'6. Iniciativas adicionales.'!H6</f>
        <v>0</v>
      </c>
      <c r="E18" s="10" t="str">
        <f>+IF(AND(D18&gt;=0,D18&lt;=0.59),"ZONA BAJA",IF(AND(D18&gt;=0.6,D18&lt;=0.79),"ZONA MEDIA","ZONA ALTA"))</f>
        <v>ZONA BAJA</v>
      </c>
    </row>
    <row r="19" spans="2:5" ht="5.25" customHeight="1" x14ac:dyDescent="0.25">
      <c r="B19" s="16"/>
      <c r="C19" s="17"/>
      <c r="D19" s="17"/>
      <c r="E19" s="28"/>
    </row>
    <row r="20" spans="2:5" x14ac:dyDescent="0.25">
      <c r="B20" s="11" t="s">
        <v>19</v>
      </c>
      <c r="C20" s="18">
        <f>AVERAGE(C8:C18)</f>
        <v>0.31093638061285123</v>
      </c>
      <c r="D20" s="18">
        <f>AVERAGE(D8:D18)</f>
        <v>0.2997272302860538</v>
      </c>
      <c r="E20" s="10" t="str">
        <f>+IF(AND(D20&gt;=0,D20&lt;=0.59),"ZONA BAJA",IF(AND(D20&gt;=0.6,D20&lt;=0.79),"ZONA MEDIA","ZONA ALTA"))</f>
        <v>ZONA BAJA</v>
      </c>
    </row>
    <row r="21" spans="2:5" x14ac:dyDescent="0.25">
      <c r="B21" s="4"/>
      <c r="C21" s="25"/>
      <c r="D21" s="25"/>
      <c r="E21" s="25"/>
    </row>
    <row r="22" spans="2:5" x14ac:dyDescent="0.25">
      <c r="B22" s="4"/>
      <c r="C22" s="25"/>
      <c r="D22" s="19" t="s">
        <v>21</v>
      </c>
      <c r="E22" s="20" t="s">
        <v>20</v>
      </c>
    </row>
    <row r="23" spans="2:5" x14ac:dyDescent="0.25">
      <c r="B23" s="25"/>
      <c r="C23" s="25"/>
      <c r="D23" s="19" t="s">
        <v>22</v>
      </c>
      <c r="E23" s="21" t="s">
        <v>23</v>
      </c>
    </row>
    <row r="24" spans="2:5" x14ac:dyDescent="0.25">
      <c r="D24" s="19" t="s">
        <v>24</v>
      </c>
      <c r="E24" s="22" t="s">
        <v>17</v>
      </c>
    </row>
    <row r="25" spans="2:5" x14ac:dyDescent="0.25"/>
    <row r="26" spans="2:5" ht="12.75" hidden="1" customHeight="1" x14ac:dyDescent="0.25"/>
    <row r="27" spans="2:5" ht="12.75" hidden="1" customHeight="1" x14ac:dyDescent="0.25"/>
    <row r="28" spans="2:5" ht="12.75" hidden="1" customHeight="1" x14ac:dyDescent="0.25"/>
    <row r="29" spans="2:5" ht="12.75" hidden="1" customHeight="1" x14ac:dyDescent="0.25"/>
    <row r="30" spans="2:5" ht="12.75" hidden="1" customHeight="1" x14ac:dyDescent="0.25"/>
  </sheetData>
  <sheetProtection algorithmName="SHA-512" hashValue="z0vGzNnOyePmQLeZLWfOjAWIGVA/6i7GTAFhNhJKx4Mog36Rm95ahgL309PlOttJXwc1r2vv6St552htiizT3w==" saltValue="Zydnvf58TyS+7deCbzUa6g==" spinCount="100000" sheet="1" objects="1" scenarios="1"/>
  <mergeCells count="1">
    <mergeCell ref="B5:E5"/>
  </mergeCells>
  <conditionalFormatting sqref="E8:E20">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8" location="'1.Riesgos corrupción'!A1" tooltip="Riesgos corrupción" display="Componente 1. Gestión del Riesgo de Corrupción" xr:uid="{BE59A8F1-3C21-4B2B-93DB-681F86C2AB7D}"/>
    <hyperlink ref="B10" location="'2.Racionalización'!A1" display="Componente 2. Racionalización de tramites" xr:uid="{7AB74A38-084E-4005-B336-D9043186B9D0}"/>
    <hyperlink ref="B12" location="'3.Rendición de Cuentas'!Área_de_impresión" display="Componente 3. Rendición de cuentas" xr:uid="{E1298267-BA75-4A7B-B0B0-0AA58BE1D950}"/>
    <hyperlink ref="B16" location="'5.Transparencia '!A1" display="Componente 5. Transparencia y Acceso a la Información" xr:uid="{01606E8F-96A8-4931-9CFD-913EABA388FE}"/>
    <hyperlink ref="B18" location="'6. Iniciativas adicionales.'!Área_de_impresión" display="Componente 6: Iniciativas adicionales" xr:uid="{390C15EA-1C0F-443E-A42E-D02DA3680E51}"/>
    <hyperlink ref="B14" location="'4.Atencion al Ciudadano'!A1" display="Componente 4. Atención al Ciudadano" xr:uid="{DE37099C-381B-4B76-ACD0-DD5CF7785C49}"/>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499984740745262"/>
  </sheetPr>
  <dimension ref="A1:I329"/>
  <sheetViews>
    <sheetView view="pageBreakPreview" zoomScale="90" zoomScaleNormal="80" zoomScaleSheetLayoutView="90" workbookViewId="0">
      <selection sqref="A1:E1"/>
    </sheetView>
  </sheetViews>
  <sheetFormatPr baseColWidth="10" defaultColWidth="0" defaultRowHeight="11.25" zeroHeight="1" x14ac:dyDescent="0.2"/>
  <cols>
    <col min="1" max="1" width="20.28515625" style="168" customWidth="1"/>
    <col min="2" max="2" width="26.85546875" style="173" customWidth="1"/>
    <col min="3" max="3" width="21.7109375" style="174" customWidth="1"/>
    <col min="4" max="4" width="15" style="142" customWidth="1"/>
    <col min="5" max="6" width="11.7109375" style="138" customWidth="1"/>
    <col min="7" max="7" width="38.5703125" style="138" customWidth="1"/>
    <col min="8" max="8" width="11.5703125" style="138" customWidth="1"/>
    <col min="9" max="9" width="26.7109375" style="138" customWidth="1"/>
    <col min="10" max="16384" width="11.42578125" style="30" hidden="1"/>
  </cols>
  <sheetData>
    <row r="1" spans="1:9" ht="59.25" customHeight="1" x14ac:dyDescent="0.2">
      <c r="A1" s="236"/>
      <c r="B1" s="236"/>
      <c r="C1" s="236"/>
      <c r="D1" s="236"/>
      <c r="E1" s="236"/>
      <c r="F1" s="110"/>
      <c r="G1" s="49"/>
      <c r="H1" s="49"/>
      <c r="I1" s="49"/>
    </row>
    <row r="2" spans="1:9" s="32" customFormat="1" ht="30" customHeight="1" thickBot="1" x14ac:dyDescent="0.25">
      <c r="A2" s="244" t="s">
        <v>32</v>
      </c>
      <c r="B2" s="244"/>
      <c r="C2" s="244"/>
      <c r="D2" s="244"/>
      <c r="E2" s="244"/>
      <c r="F2" s="244"/>
      <c r="G2" s="244"/>
      <c r="H2" s="244"/>
      <c r="I2" s="244"/>
    </row>
    <row r="3" spans="1:9" s="33" customFormat="1" ht="38.25" customHeight="1" thickBot="1" x14ac:dyDescent="0.3">
      <c r="A3" s="241" t="s">
        <v>8</v>
      </c>
      <c r="B3" s="242"/>
      <c r="C3" s="242"/>
      <c r="D3" s="242"/>
      <c r="E3" s="242"/>
      <c r="F3" s="235" t="s">
        <v>177</v>
      </c>
      <c r="G3" s="235"/>
      <c r="H3" s="237" t="s">
        <v>178</v>
      </c>
      <c r="I3" s="238"/>
    </row>
    <row r="4" spans="1:9" ht="36" customHeight="1" thickBot="1" x14ac:dyDescent="0.25">
      <c r="A4" s="69" t="s">
        <v>5</v>
      </c>
      <c r="B4" s="107" t="s">
        <v>114</v>
      </c>
      <c r="C4" s="36" t="s">
        <v>2</v>
      </c>
      <c r="D4" s="107" t="s">
        <v>0</v>
      </c>
      <c r="E4" s="36" t="s">
        <v>1</v>
      </c>
      <c r="F4" s="36" t="s">
        <v>173</v>
      </c>
      <c r="G4" s="36" t="s">
        <v>16</v>
      </c>
      <c r="H4" s="36" t="s">
        <v>25</v>
      </c>
      <c r="I4" s="37" t="s">
        <v>26</v>
      </c>
    </row>
    <row r="5" spans="1:9" ht="66" customHeight="1" x14ac:dyDescent="0.2">
      <c r="A5" s="243" t="s">
        <v>54</v>
      </c>
      <c r="B5" s="143" t="s">
        <v>50</v>
      </c>
      <c r="C5" s="144" t="s">
        <v>51</v>
      </c>
      <c r="D5" s="144" t="s">
        <v>34</v>
      </c>
      <c r="E5" s="145">
        <v>43951</v>
      </c>
      <c r="F5" s="146">
        <v>1</v>
      </c>
      <c r="G5" s="147" t="s">
        <v>206</v>
      </c>
      <c r="H5" s="78">
        <f t="shared" ref="H5:H12" si="0">+F5</f>
        <v>1</v>
      </c>
      <c r="I5" s="79" t="s">
        <v>204</v>
      </c>
    </row>
    <row r="6" spans="1:9" ht="123" customHeight="1" x14ac:dyDescent="0.2">
      <c r="A6" s="239"/>
      <c r="B6" s="148" t="s">
        <v>52</v>
      </c>
      <c r="C6" s="149" t="s">
        <v>53</v>
      </c>
      <c r="D6" s="149" t="s">
        <v>3</v>
      </c>
      <c r="E6" s="150">
        <v>43861</v>
      </c>
      <c r="F6" s="151">
        <v>1</v>
      </c>
      <c r="G6" s="152" t="s">
        <v>212</v>
      </c>
      <c r="H6" s="85">
        <f t="shared" si="0"/>
        <v>1</v>
      </c>
      <c r="I6" s="114" t="s">
        <v>287</v>
      </c>
    </row>
    <row r="7" spans="1:9" ht="240" customHeight="1" x14ac:dyDescent="0.2">
      <c r="A7" s="239" t="s">
        <v>55</v>
      </c>
      <c r="B7" s="148" t="s">
        <v>64</v>
      </c>
      <c r="C7" s="153" t="s">
        <v>65</v>
      </c>
      <c r="D7" s="153" t="s">
        <v>57</v>
      </c>
      <c r="E7" s="150">
        <v>43861</v>
      </c>
      <c r="F7" s="154">
        <v>1</v>
      </c>
      <c r="G7" s="155" t="s">
        <v>207</v>
      </c>
      <c r="H7" s="83">
        <f t="shared" si="0"/>
        <v>1</v>
      </c>
      <c r="I7" s="84" t="s">
        <v>244</v>
      </c>
    </row>
    <row r="8" spans="1:9" ht="147.75" customHeight="1" x14ac:dyDescent="0.2">
      <c r="A8" s="239"/>
      <c r="B8" s="148" t="s">
        <v>58</v>
      </c>
      <c r="C8" s="153" t="s">
        <v>59</v>
      </c>
      <c r="D8" s="153" t="s">
        <v>3</v>
      </c>
      <c r="E8" s="150">
        <v>44180</v>
      </c>
      <c r="F8" s="151">
        <v>1</v>
      </c>
      <c r="G8" s="127" t="s">
        <v>208</v>
      </c>
      <c r="H8" s="156">
        <f t="shared" si="0"/>
        <v>1</v>
      </c>
      <c r="I8" s="84" t="s">
        <v>204</v>
      </c>
    </row>
    <row r="9" spans="1:9" ht="198" customHeight="1" x14ac:dyDescent="0.2">
      <c r="A9" s="240"/>
      <c r="B9" s="148" t="s">
        <v>60</v>
      </c>
      <c r="C9" s="153" t="s">
        <v>66</v>
      </c>
      <c r="D9" s="153" t="s">
        <v>57</v>
      </c>
      <c r="E9" s="150">
        <v>44180</v>
      </c>
      <c r="F9" s="154">
        <v>0.33</v>
      </c>
      <c r="G9" s="157" t="s">
        <v>245</v>
      </c>
      <c r="H9" s="156">
        <f t="shared" si="0"/>
        <v>0.33</v>
      </c>
      <c r="I9" s="84" t="s">
        <v>274</v>
      </c>
    </row>
    <row r="10" spans="1:9" ht="99" customHeight="1" x14ac:dyDescent="0.2">
      <c r="A10" s="239"/>
      <c r="B10" s="148" t="s">
        <v>62</v>
      </c>
      <c r="C10" s="153" t="s">
        <v>63</v>
      </c>
      <c r="D10" s="153" t="s">
        <v>57</v>
      </c>
      <c r="E10" s="150">
        <v>44180</v>
      </c>
      <c r="F10" s="151">
        <v>0</v>
      </c>
      <c r="G10" s="127" t="s">
        <v>246</v>
      </c>
      <c r="H10" s="156">
        <f t="shared" si="0"/>
        <v>0</v>
      </c>
      <c r="I10" s="158" t="s">
        <v>204</v>
      </c>
    </row>
    <row r="11" spans="1:9" ht="91.5" customHeight="1" x14ac:dyDescent="0.2">
      <c r="A11" s="239" t="s">
        <v>61</v>
      </c>
      <c r="B11" s="127" t="s">
        <v>67</v>
      </c>
      <c r="C11" s="149" t="s">
        <v>33</v>
      </c>
      <c r="D11" s="149" t="s">
        <v>3</v>
      </c>
      <c r="E11" s="150">
        <v>43861</v>
      </c>
      <c r="F11" s="151">
        <v>1</v>
      </c>
      <c r="G11" s="127" t="s">
        <v>209</v>
      </c>
      <c r="H11" s="156">
        <f t="shared" si="0"/>
        <v>1</v>
      </c>
      <c r="I11" s="158" t="s">
        <v>204</v>
      </c>
    </row>
    <row r="12" spans="1:9" ht="186" customHeight="1" x14ac:dyDescent="0.2">
      <c r="A12" s="239"/>
      <c r="B12" s="127" t="s">
        <v>68</v>
      </c>
      <c r="C12" s="149" t="s">
        <v>33</v>
      </c>
      <c r="D12" s="149" t="s">
        <v>3</v>
      </c>
      <c r="E12" s="150">
        <v>44180</v>
      </c>
      <c r="F12" s="151">
        <v>0.33</v>
      </c>
      <c r="G12" s="157" t="s">
        <v>247</v>
      </c>
      <c r="H12" s="156">
        <f t="shared" si="0"/>
        <v>0.33</v>
      </c>
      <c r="I12" s="84" t="s">
        <v>274</v>
      </c>
    </row>
    <row r="13" spans="1:9" ht="77.25" customHeight="1" x14ac:dyDescent="0.2">
      <c r="A13" s="239" t="s">
        <v>69</v>
      </c>
      <c r="B13" s="127" t="s">
        <v>70</v>
      </c>
      <c r="C13" s="149" t="s">
        <v>73</v>
      </c>
      <c r="D13" s="149" t="s">
        <v>56</v>
      </c>
      <c r="E13" s="159" t="s">
        <v>71</v>
      </c>
      <c r="F13" s="151">
        <v>0.33</v>
      </c>
      <c r="G13" s="157" t="s">
        <v>211</v>
      </c>
      <c r="H13" s="160">
        <f>+'4.1RC'!C17</f>
        <v>0.33</v>
      </c>
      <c r="I13" s="161" t="s">
        <v>204</v>
      </c>
    </row>
    <row r="14" spans="1:9" ht="99" customHeight="1" x14ac:dyDescent="0.2">
      <c r="A14" s="239"/>
      <c r="B14" s="148" t="s">
        <v>72</v>
      </c>
      <c r="C14" s="153" t="s">
        <v>74</v>
      </c>
      <c r="D14" s="153" t="s">
        <v>3</v>
      </c>
      <c r="E14" s="159" t="s">
        <v>75</v>
      </c>
      <c r="F14" s="151">
        <v>0.33</v>
      </c>
      <c r="G14" s="157" t="s">
        <v>210</v>
      </c>
      <c r="H14" s="156">
        <f>+F14</f>
        <v>0.33</v>
      </c>
      <c r="I14" s="84" t="s">
        <v>275</v>
      </c>
    </row>
    <row r="15" spans="1:9" ht="159" customHeight="1" thickBot="1" x14ac:dyDescent="0.25">
      <c r="A15" s="162" t="s">
        <v>76</v>
      </c>
      <c r="B15" s="133" t="s">
        <v>200</v>
      </c>
      <c r="C15" s="163" t="s">
        <v>201</v>
      </c>
      <c r="D15" s="163" t="s">
        <v>77</v>
      </c>
      <c r="E15" s="164" t="s">
        <v>202</v>
      </c>
      <c r="F15" s="165">
        <v>0</v>
      </c>
      <c r="G15" s="166" t="s">
        <v>269</v>
      </c>
      <c r="H15" s="165">
        <f>+F15</f>
        <v>0</v>
      </c>
      <c r="I15" s="167" t="s">
        <v>204</v>
      </c>
    </row>
    <row r="16" spans="1:9" s="48" customFormat="1" hidden="1" x14ac:dyDescent="0.2">
      <c r="A16" s="168"/>
      <c r="B16" s="169"/>
      <c r="C16" s="170"/>
      <c r="D16" s="171"/>
      <c r="E16" s="168"/>
      <c r="F16" s="172">
        <f>AVERAGE(F5:F15)</f>
        <v>0.57454545454545458</v>
      </c>
      <c r="G16" s="138"/>
      <c r="H16" s="172">
        <f>AVERAGE(H5:H15)</f>
        <v>0.57454545454545458</v>
      </c>
      <c r="I16" s="138"/>
    </row>
    <row r="17" spans="1:9" s="48" customFormat="1" hidden="1" x14ac:dyDescent="0.2">
      <c r="A17" s="168"/>
      <c r="B17" s="169"/>
      <c r="C17" s="170"/>
      <c r="D17" s="171"/>
      <c r="E17" s="168"/>
      <c r="F17" s="168"/>
      <c r="G17" s="138"/>
      <c r="H17" s="138"/>
      <c r="I17" s="138"/>
    </row>
    <row r="18" spans="1:9" s="48" customFormat="1" hidden="1" x14ac:dyDescent="0.2">
      <c r="A18" s="168"/>
      <c r="B18" s="169"/>
      <c r="C18" s="170"/>
      <c r="D18" s="171"/>
      <c r="E18" s="168"/>
      <c r="F18" s="168"/>
      <c r="G18" s="138"/>
      <c r="H18" s="138"/>
      <c r="I18" s="138"/>
    </row>
    <row r="19" spans="1:9" s="48" customFormat="1" hidden="1" x14ac:dyDescent="0.2">
      <c r="A19" s="168"/>
      <c r="B19" s="169"/>
      <c r="C19" s="170"/>
      <c r="D19" s="171"/>
      <c r="E19" s="168"/>
      <c r="F19" s="168"/>
      <c r="G19" s="138"/>
      <c r="H19" s="138"/>
      <c r="I19" s="138"/>
    </row>
    <row r="20" spans="1:9" s="48" customFormat="1" hidden="1" x14ac:dyDescent="0.2">
      <c r="A20" s="168"/>
      <c r="B20" s="169"/>
      <c r="C20" s="170"/>
      <c r="D20" s="171"/>
      <c r="E20" s="168"/>
      <c r="F20" s="168"/>
      <c r="G20" s="138"/>
      <c r="H20" s="138"/>
      <c r="I20" s="138"/>
    </row>
    <row r="21" spans="1:9" s="48" customFormat="1" hidden="1" x14ac:dyDescent="0.2">
      <c r="A21" s="168"/>
      <c r="B21" s="169"/>
      <c r="C21" s="170"/>
      <c r="D21" s="171"/>
      <c r="E21" s="168"/>
      <c r="F21" s="168"/>
      <c r="G21" s="138"/>
      <c r="H21" s="138"/>
      <c r="I21" s="138"/>
    </row>
    <row r="22" spans="1:9" s="48" customFormat="1" hidden="1" x14ac:dyDescent="0.2">
      <c r="A22" s="168"/>
      <c r="B22" s="169"/>
      <c r="C22" s="170"/>
      <c r="D22" s="171"/>
      <c r="E22" s="168"/>
      <c r="F22" s="168"/>
      <c r="G22" s="138"/>
      <c r="H22" s="138"/>
      <c r="I22" s="138"/>
    </row>
    <row r="23" spans="1:9" s="48" customFormat="1" hidden="1" x14ac:dyDescent="0.2">
      <c r="A23" s="168"/>
      <c r="B23" s="169"/>
      <c r="C23" s="170"/>
      <c r="D23" s="171"/>
      <c r="E23" s="168"/>
      <c r="F23" s="168"/>
      <c r="G23" s="138"/>
      <c r="H23" s="138"/>
      <c r="I23" s="138"/>
    </row>
    <row r="24" spans="1:9" s="48" customFormat="1" hidden="1" x14ac:dyDescent="0.2">
      <c r="A24" s="168"/>
      <c r="B24" s="169"/>
      <c r="C24" s="170"/>
      <c r="D24" s="171"/>
      <c r="E24" s="168"/>
      <c r="F24" s="168"/>
      <c r="G24" s="138"/>
      <c r="H24" s="138"/>
      <c r="I24" s="138"/>
    </row>
    <row r="25" spans="1:9" s="48" customFormat="1" hidden="1" x14ac:dyDescent="0.2">
      <c r="A25" s="168"/>
      <c r="B25" s="169"/>
      <c r="C25" s="170"/>
      <c r="D25" s="171"/>
      <c r="E25" s="168"/>
      <c r="F25" s="168"/>
      <c r="G25" s="138"/>
      <c r="H25" s="138"/>
      <c r="I25" s="138"/>
    </row>
    <row r="26" spans="1:9" s="48" customFormat="1" hidden="1" x14ac:dyDescent="0.2">
      <c r="A26" s="168"/>
      <c r="B26" s="169"/>
      <c r="C26" s="170"/>
      <c r="D26" s="171"/>
      <c r="E26" s="168"/>
      <c r="F26" s="168"/>
      <c r="G26" s="138"/>
      <c r="H26" s="138"/>
      <c r="I26" s="138"/>
    </row>
    <row r="27" spans="1:9" s="48" customFormat="1" hidden="1" x14ac:dyDescent="0.2">
      <c r="A27" s="168"/>
      <c r="B27" s="169"/>
      <c r="C27" s="170"/>
      <c r="D27" s="171"/>
      <c r="E27" s="168"/>
      <c r="F27" s="168"/>
      <c r="G27" s="138"/>
      <c r="H27" s="138"/>
      <c r="I27" s="138"/>
    </row>
    <row r="28" spans="1:9" s="48" customFormat="1" hidden="1" x14ac:dyDescent="0.2">
      <c r="A28" s="168"/>
      <c r="B28" s="169"/>
      <c r="C28" s="170"/>
      <c r="D28" s="171"/>
      <c r="E28" s="168"/>
      <c r="F28" s="168"/>
      <c r="G28" s="138"/>
      <c r="H28" s="138"/>
      <c r="I28" s="138"/>
    </row>
    <row r="29" spans="1:9" s="48" customFormat="1" hidden="1" x14ac:dyDescent="0.2">
      <c r="A29" s="168"/>
      <c r="B29" s="169"/>
      <c r="C29" s="170"/>
      <c r="D29" s="171"/>
      <c r="E29" s="168"/>
      <c r="F29" s="168"/>
      <c r="G29" s="138"/>
      <c r="H29" s="138"/>
      <c r="I29" s="138"/>
    </row>
    <row r="30" spans="1:9" s="48" customFormat="1" hidden="1" x14ac:dyDescent="0.2">
      <c r="A30" s="168"/>
      <c r="B30" s="169"/>
      <c r="C30" s="170"/>
      <c r="D30" s="171"/>
      <c r="E30" s="168"/>
      <c r="F30" s="168"/>
      <c r="G30" s="138"/>
      <c r="H30" s="138"/>
      <c r="I30" s="138"/>
    </row>
    <row r="31" spans="1:9" s="48" customFormat="1" hidden="1" x14ac:dyDescent="0.2">
      <c r="A31" s="168"/>
      <c r="B31" s="169"/>
      <c r="C31" s="170"/>
      <c r="D31" s="171"/>
      <c r="E31" s="168"/>
      <c r="F31" s="168"/>
      <c r="G31" s="138"/>
      <c r="H31" s="138"/>
      <c r="I31" s="138"/>
    </row>
    <row r="32" spans="1:9" s="48" customFormat="1" hidden="1" x14ac:dyDescent="0.2">
      <c r="A32" s="168"/>
      <c r="B32" s="169"/>
      <c r="C32" s="170"/>
      <c r="D32" s="171"/>
      <c r="E32" s="168"/>
      <c r="F32" s="168"/>
      <c r="G32" s="138"/>
      <c r="H32" s="138"/>
      <c r="I32" s="138"/>
    </row>
    <row r="33" spans="1:9" s="48" customFormat="1" hidden="1" x14ac:dyDescent="0.2">
      <c r="A33" s="168"/>
      <c r="B33" s="169"/>
      <c r="C33" s="170"/>
      <c r="D33" s="171"/>
      <c r="E33" s="168"/>
      <c r="F33" s="168"/>
      <c r="G33" s="138"/>
      <c r="H33" s="138"/>
      <c r="I33" s="138"/>
    </row>
    <row r="34" spans="1:9" s="48" customFormat="1" hidden="1" x14ac:dyDescent="0.2">
      <c r="A34" s="168"/>
      <c r="B34" s="169"/>
      <c r="C34" s="170"/>
      <c r="D34" s="171"/>
      <c r="E34" s="168"/>
      <c r="F34" s="168"/>
      <c r="G34" s="138"/>
      <c r="H34" s="138"/>
      <c r="I34" s="138"/>
    </row>
    <row r="35" spans="1:9" s="48" customFormat="1" hidden="1" x14ac:dyDescent="0.2">
      <c r="A35" s="168"/>
      <c r="B35" s="169"/>
      <c r="C35" s="170"/>
      <c r="D35" s="171"/>
      <c r="E35" s="168"/>
      <c r="F35" s="168"/>
      <c r="G35" s="138"/>
      <c r="H35" s="138"/>
      <c r="I35" s="138"/>
    </row>
    <row r="36" spans="1:9" s="48" customFormat="1" hidden="1" x14ac:dyDescent="0.2">
      <c r="A36" s="168"/>
      <c r="B36" s="169"/>
      <c r="C36" s="170"/>
      <c r="D36" s="171"/>
      <c r="E36" s="168"/>
      <c r="F36" s="168"/>
      <c r="G36" s="138"/>
      <c r="H36" s="138"/>
      <c r="I36" s="138"/>
    </row>
    <row r="37" spans="1:9" s="48" customFormat="1" hidden="1" x14ac:dyDescent="0.2">
      <c r="A37" s="168"/>
      <c r="B37" s="169"/>
      <c r="C37" s="170"/>
      <c r="D37" s="171"/>
      <c r="E37" s="168"/>
      <c r="F37" s="168"/>
      <c r="G37" s="138"/>
      <c r="H37" s="138"/>
      <c r="I37" s="138"/>
    </row>
    <row r="38" spans="1:9" s="48" customFormat="1" hidden="1" x14ac:dyDescent="0.2">
      <c r="A38" s="168"/>
      <c r="B38" s="169"/>
      <c r="C38" s="170"/>
      <c r="D38" s="171"/>
      <c r="E38" s="168"/>
      <c r="F38" s="168"/>
      <c r="G38" s="138"/>
      <c r="H38" s="138"/>
      <c r="I38" s="138"/>
    </row>
    <row r="39" spans="1:9" s="48" customFormat="1" hidden="1" x14ac:dyDescent="0.2">
      <c r="A39" s="168"/>
      <c r="B39" s="169"/>
      <c r="C39" s="170"/>
      <c r="D39" s="171"/>
      <c r="E39" s="168"/>
      <c r="F39" s="168"/>
      <c r="G39" s="138"/>
      <c r="H39" s="138"/>
      <c r="I39" s="138"/>
    </row>
    <row r="40" spans="1:9" s="48" customFormat="1" hidden="1" x14ac:dyDescent="0.2">
      <c r="A40" s="168"/>
      <c r="B40" s="169"/>
      <c r="C40" s="170"/>
      <c r="D40" s="171"/>
      <c r="E40" s="168"/>
      <c r="F40" s="168"/>
      <c r="G40" s="138"/>
      <c r="H40" s="138"/>
      <c r="I40" s="138"/>
    </row>
    <row r="41" spans="1:9" s="48" customFormat="1" hidden="1" x14ac:dyDescent="0.2">
      <c r="A41" s="168"/>
      <c r="B41" s="169"/>
      <c r="C41" s="170"/>
      <c r="D41" s="171"/>
      <c r="E41" s="168"/>
      <c r="F41" s="168"/>
      <c r="G41" s="138"/>
      <c r="H41" s="138"/>
      <c r="I41" s="138"/>
    </row>
    <row r="42" spans="1:9" s="48" customFormat="1" hidden="1" x14ac:dyDescent="0.2">
      <c r="A42" s="168"/>
      <c r="B42" s="169"/>
      <c r="C42" s="170"/>
      <c r="D42" s="171"/>
      <c r="E42" s="168"/>
      <c r="F42" s="168"/>
      <c r="G42" s="138"/>
      <c r="H42" s="138"/>
      <c r="I42" s="138"/>
    </row>
    <row r="43" spans="1:9" s="48" customFormat="1" hidden="1" x14ac:dyDescent="0.2">
      <c r="A43" s="168"/>
      <c r="B43" s="169"/>
      <c r="C43" s="170"/>
      <c r="D43" s="171"/>
      <c r="E43" s="168"/>
      <c r="F43" s="168"/>
      <c r="G43" s="138"/>
      <c r="H43" s="138"/>
      <c r="I43" s="138"/>
    </row>
    <row r="44" spans="1:9" s="48" customFormat="1" hidden="1" x14ac:dyDescent="0.2">
      <c r="A44" s="168"/>
      <c r="B44" s="169"/>
      <c r="C44" s="170"/>
      <c r="D44" s="171"/>
      <c r="E44" s="168"/>
      <c r="F44" s="168"/>
      <c r="G44" s="138"/>
      <c r="H44" s="138"/>
      <c r="I44" s="138"/>
    </row>
    <row r="45" spans="1:9" s="48" customFormat="1" hidden="1" x14ac:dyDescent="0.2">
      <c r="A45" s="168"/>
      <c r="B45" s="169"/>
      <c r="C45" s="170"/>
      <c r="D45" s="171"/>
      <c r="E45" s="168"/>
      <c r="F45" s="168"/>
      <c r="G45" s="138"/>
      <c r="H45" s="138"/>
      <c r="I45" s="138"/>
    </row>
    <row r="46" spans="1:9" s="48" customFormat="1" hidden="1" x14ac:dyDescent="0.2">
      <c r="A46" s="168"/>
      <c r="B46" s="169"/>
      <c r="C46" s="170"/>
      <c r="D46" s="171"/>
      <c r="E46" s="168"/>
      <c r="F46" s="168"/>
      <c r="G46" s="138"/>
      <c r="H46" s="138"/>
      <c r="I46" s="138"/>
    </row>
    <row r="47" spans="1:9" s="48" customFormat="1" hidden="1" x14ac:dyDescent="0.2">
      <c r="A47" s="168"/>
      <c r="B47" s="169"/>
      <c r="C47" s="170"/>
      <c r="D47" s="171"/>
      <c r="E47" s="168"/>
      <c r="F47" s="168"/>
      <c r="G47" s="138"/>
      <c r="H47" s="138"/>
      <c r="I47" s="138"/>
    </row>
    <row r="48" spans="1:9" s="48" customFormat="1" hidden="1" x14ac:dyDescent="0.2">
      <c r="A48" s="168"/>
      <c r="B48" s="169"/>
      <c r="C48" s="170"/>
      <c r="D48" s="171"/>
      <c r="E48" s="168"/>
      <c r="F48" s="168"/>
      <c r="G48" s="138"/>
      <c r="H48" s="138"/>
      <c r="I48" s="138"/>
    </row>
    <row r="49" spans="1:9" s="48" customFormat="1" hidden="1" x14ac:dyDescent="0.2">
      <c r="A49" s="168"/>
      <c r="B49" s="169"/>
      <c r="C49" s="170"/>
      <c r="D49" s="171"/>
      <c r="E49" s="168"/>
      <c r="F49" s="168"/>
      <c r="G49" s="138"/>
      <c r="H49" s="138"/>
      <c r="I49" s="138"/>
    </row>
    <row r="50" spans="1:9" s="48" customFormat="1" hidden="1" x14ac:dyDescent="0.2">
      <c r="A50" s="168"/>
      <c r="B50" s="169"/>
      <c r="C50" s="170"/>
      <c r="D50" s="171"/>
      <c r="E50" s="168"/>
      <c r="F50" s="168"/>
      <c r="G50" s="138"/>
      <c r="H50" s="138"/>
      <c r="I50" s="138"/>
    </row>
    <row r="51" spans="1:9" s="48" customFormat="1" hidden="1" x14ac:dyDescent="0.2">
      <c r="A51" s="168"/>
      <c r="B51" s="169"/>
      <c r="C51" s="170"/>
      <c r="D51" s="171"/>
      <c r="E51" s="168"/>
      <c r="F51" s="168"/>
      <c r="G51" s="138"/>
      <c r="H51" s="138"/>
      <c r="I51" s="138"/>
    </row>
    <row r="52" spans="1:9" s="48" customFormat="1" hidden="1" x14ac:dyDescent="0.2">
      <c r="A52" s="168"/>
      <c r="B52" s="169"/>
      <c r="C52" s="170"/>
      <c r="D52" s="171"/>
      <c r="E52" s="168"/>
      <c r="F52" s="168"/>
      <c r="G52" s="138"/>
      <c r="H52" s="138"/>
      <c r="I52" s="138"/>
    </row>
    <row r="53" spans="1:9" s="48" customFormat="1" hidden="1" x14ac:dyDescent="0.2">
      <c r="A53" s="168"/>
      <c r="B53" s="169"/>
      <c r="C53" s="170"/>
      <c r="D53" s="171"/>
      <c r="E53" s="168"/>
      <c r="F53" s="168"/>
      <c r="G53" s="138"/>
      <c r="H53" s="138"/>
      <c r="I53" s="138"/>
    </row>
    <row r="54" spans="1:9" s="48" customFormat="1" hidden="1" x14ac:dyDescent="0.2">
      <c r="A54" s="168"/>
      <c r="B54" s="169"/>
      <c r="C54" s="170"/>
      <c r="D54" s="171"/>
      <c r="E54" s="168"/>
      <c r="F54" s="168"/>
      <c r="G54" s="138"/>
      <c r="H54" s="138"/>
      <c r="I54" s="138"/>
    </row>
    <row r="55" spans="1:9" s="48" customFormat="1" hidden="1" x14ac:dyDescent="0.2">
      <c r="A55" s="168"/>
      <c r="B55" s="169"/>
      <c r="C55" s="170"/>
      <c r="D55" s="171"/>
      <c r="E55" s="168"/>
      <c r="F55" s="168"/>
      <c r="G55" s="138"/>
      <c r="H55" s="138"/>
      <c r="I55" s="138"/>
    </row>
    <row r="56" spans="1:9" s="48" customFormat="1" hidden="1" x14ac:dyDescent="0.2">
      <c r="A56" s="168"/>
      <c r="B56" s="169"/>
      <c r="C56" s="170"/>
      <c r="D56" s="171"/>
      <c r="E56" s="168"/>
      <c r="F56" s="168"/>
      <c r="G56" s="138"/>
      <c r="H56" s="138"/>
      <c r="I56" s="138"/>
    </row>
    <row r="57" spans="1:9" s="48" customFormat="1" hidden="1" x14ac:dyDescent="0.2">
      <c r="A57" s="168"/>
      <c r="B57" s="169"/>
      <c r="C57" s="170"/>
      <c r="D57" s="171"/>
      <c r="E57" s="168"/>
      <c r="F57" s="168"/>
      <c r="G57" s="138"/>
      <c r="H57" s="138"/>
      <c r="I57" s="138"/>
    </row>
    <row r="58" spans="1:9" s="48" customFormat="1" hidden="1" x14ac:dyDescent="0.2">
      <c r="A58" s="168"/>
      <c r="B58" s="169"/>
      <c r="C58" s="170"/>
      <c r="D58" s="171"/>
      <c r="E58" s="168"/>
      <c r="F58" s="168"/>
      <c r="G58" s="138"/>
      <c r="H58" s="138"/>
      <c r="I58" s="138"/>
    </row>
    <row r="59" spans="1:9" s="48" customFormat="1" hidden="1" x14ac:dyDescent="0.2">
      <c r="A59" s="168"/>
      <c r="B59" s="169"/>
      <c r="C59" s="170"/>
      <c r="D59" s="171"/>
      <c r="E59" s="168"/>
      <c r="F59" s="168"/>
      <c r="G59" s="138"/>
      <c r="H59" s="138"/>
      <c r="I59" s="138"/>
    </row>
    <row r="60" spans="1:9" s="48" customFormat="1" hidden="1" x14ac:dyDescent="0.2">
      <c r="A60" s="168"/>
      <c r="B60" s="169"/>
      <c r="C60" s="170"/>
      <c r="D60" s="171"/>
      <c r="E60" s="168"/>
      <c r="F60" s="168"/>
      <c r="G60" s="138"/>
      <c r="H60" s="138"/>
      <c r="I60" s="138"/>
    </row>
    <row r="61" spans="1:9" s="48" customFormat="1" hidden="1" x14ac:dyDescent="0.2">
      <c r="A61" s="168"/>
      <c r="B61" s="169"/>
      <c r="C61" s="170"/>
      <c r="D61" s="171"/>
      <c r="E61" s="168"/>
      <c r="F61" s="168"/>
      <c r="G61" s="138"/>
      <c r="H61" s="138"/>
      <c r="I61" s="138"/>
    </row>
    <row r="62" spans="1:9" s="48" customFormat="1" hidden="1" x14ac:dyDescent="0.2">
      <c r="A62" s="168"/>
      <c r="B62" s="169"/>
      <c r="C62" s="170"/>
      <c r="D62" s="171"/>
      <c r="E62" s="168"/>
      <c r="F62" s="168"/>
      <c r="G62" s="138"/>
      <c r="H62" s="138"/>
      <c r="I62" s="138"/>
    </row>
    <row r="63" spans="1:9" s="48" customFormat="1" hidden="1" x14ac:dyDescent="0.2">
      <c r="A63" s="168"/>
      <c r="B63" s="169"/>
      <c r="C63" s="170"/>
      <c r="D63" s="171"/>
      <c r="E63" s="168"/>
      <c r="F63" s="168"/>
      <c r="G63" s="138"/>
      <c r="H63" s="138"/>
      <c r="I63" s="138"/>
    </row>
    <row r="64" spans="1:9" s="48" customFormat="1" hidden="1" x14ac:dyDescent="0.2">
      <c r="A64" s="168"/>
      <c r="B64" s="169"/>
      <c r="C64" s="170"/>
      <c r="D64" s="171"/>
      <c r="E64" s="168"/>
      <c r="F64" s="168"/>
      <c r="G64" s="138"/>
      <c r="H64" s="138"/>
      <c r="I64" s="138"/>
    </row>
    <row r="65" spans="1:9" s="48" customFormat="1" hidden="1" x14ac:dyDescent="0.2">
      <c r="A65" s="168"/>
      <c r="B65" s="169"/>
      <c r="C65" s="170"/>
      <c r="D65" s="171"/>
      <c r="E65" s="168"/>
      <c r="F65" s="168"/>
      <c r="G65" s="138"/>
      <c r="H65" s="138"/>
      <c r="I65" s="138"/>
    </row>
    <row r="66" spans="1:9" s="48" customFormat="1" hidden="1" x14ac:dyDescent="0.2">
      <c r="A66" s="168"/>
      <c r="B66" s="169"/>
      <c r="C66" s="170"/>
      <c r="D66" s="171"/>
      <c r="E66" s="168"/>
      <c r="F66" s="168"/>
      <c r="G66" s="138"/>
      <c r="H66" s="138"/>
      <c r="I66" s="138"/>
    </row>
    <row r="67" spans="1:9" s="48" customFormat="1" hidden="1" x14ac:dyDescent="0.2">
      <c r="A67" s="168"/>
      <c r="B67" s="169"/>
      <c r="C67" s="170"/>
      <c r="D67" s="171"/>
      <c r="E67" s="168"/>
      <c r="F67" s="168"/>
      <c r="G67" s="138"/>
      <c r="H67" s="138"/>
      <c r="I67" s="138"/>
    </row>
    <row r="68" spans="1:9" s="48" customFormat="1" hidden="1" x14ac:dyDescent="0.2">
      <c r="A68" s="168"/>
      <c r="B68" s="169"/>
      <c r="C68" s="170"/>
      <c r="D68" s="171"/>
      <c r="E68" s="168"/>
      <c r="F68" s="168"/>
      <c r="G68" s="138"/>
      <c r="H68" s="138"/>
      <c r="I68" s="138"/>
    </row>
    <row r="69" spans="1:9" s="48" customFormat="1" hidden="1" x14ac:dyDescent="0.2">
      <c r="A69" s="168"/>
      <c r="B69" s="169"/>
      <c r="C69" s="170"/>
      <c r="D69" s="171"/>
      <c r="E69" s="168"/>
      <c r="F69" s="168"/>
      <c r="G69" s="138"/>
      <c r="H69" s="138"/>
      <c r="I69" s="138"/>
    </row>
    <row r="70" spans="1:9" s="48" customFormat="1" hidden="1" x14ac:dyDescent="0.2">
      <c r="A70" s="168"/>
      <c r="B70" s="169"/>
      <c r="C70" s="170"/>
      <c r="D70" s="171"/>
      <c r="E70" s="168"/>
      <c r="F70" s="168"/>
      <c r="G70" s="138"/>
      <c r="H70" s="138"/>
      <c r="I70" s="138"/>
    </row>
    <row r="71" spans="1:9" s="48" customFormat="1" hidden="1" x14ac:dyDescent="0.2">
      <c r="A71" s="168"/>
      <c r="B71" s="169"/>
      <c r="C71" s="170"/>
      <c r="D71" s="171"/>
      <c r="E71" s="168"/>
      <c r="F71" s="168"/>
      <c r="G71" s="138"/>
      <c r="H71" s="138"/>
      <c r="I71" s="138"/>
    </row>
    <row r="72" spans="1:9" s="48" customFormat="1" hidden="1" x14ac:dyDescent="0.2">
      <c r="A72" s="168"/>
      <c r="B72" s="169"/>
      <c r="C72" s="170"/>
      <c r="D72" s="171"/>
      <c r="E72" s="168"/>
      <c r="F72" s="168"/>
      <c r="G72" s="138"/>
      <c r="H72" s="138"/>
      <c r="I72" s="138"/>
    </row>
    <row r="73" spans="1:9" s="48" customFormat="1" hidden="1" x14ac:dyDescent="0.2">
      <c r="A73" s="168"/>
      <c r="B73" s="169"/>
      <c r="C73" s="170"/>
      <c r="D73" s="171"/>
      <c r="E73" s="168"/>
      <c r="F73" s="168"/>
      <c r="G73" s="138"/>
      <c r="H73" s="138"/>
      <c r="I73" s="138"/>
    </row>
    <row r="74" spans="1:9" s="48" customFormat="1" hidden="1" x14ac:dyDescent="0.2">
      <c r="A74" s="168"/>
      <c r="B74" s="169"/>
      <c r="C74" s="170"/>
      <c r="D74" s="171"/>
      <c r="E74" s="168"/>
      <c r="F74" s="168"/>
      <c r="G74" s="138"/>
      <c r="H74" s="138"/>
      <c r="I74" s="138"/>
    </row>
    <row r="75" spans="1:9" s="48" customFormat="1" hidden="1" x14ac:dyDescent="0.2">
      <c r="A75" s="168"/>
      <c r="B75" s="169"/>
      <c r="C75" s="170"/>
      <c r="D75" s="171"/>
      <c r="E75" s="168"/>
      <c r="F75" s="168"/>
      <c r="G75" s="138"/>
      <c r="H75" s="138"/>
      <c r="I75" s="138"/>
    </row>
    <row r="76" spans="1:9" s="48" customFormat="1" hidden="1" x14ac:dyDescent="0.2">
      <c r="A76" s="168"/>
      <c r="B76" s="169"/>
      <c r="C76" s="170"/>
      <c r="D76" s="171"/>
      <c r="E76" s="168"/>
      <c r="F76" s="168"/>
      <c r="G76" s="138"/>
      <c r="H76" s="138"/>
      <c r="I76" s="138"/>
    </row>
    <row r="77" spans="1:9" s="48" customFormat="1" hidden="1" x14ac:dyDescent="0.2">
      <c r="A77" s="168"/>
      <c r="B77" s="169"/>
      <c r="C77" s="170"/>
      <c r="D77" s="171"/>
      <c r="E77" s="168"/>
      <c r="F77" s="168"/>
      <c r="G77" s="138"/>
      <c r="H77" s="138"/>
      <c r="I77" s="138"/>
    </row>
    <row r="78" spans="1:9" s="48" customFormat="1" hidden="1" x14ac:dyDescent="0.2">
      <c r="A78" s="168"/>
      <c r="B78" s="169"/>
      <c r="C78" s="170"/>
      <c r="D78" s="171"/>
      <c r="E78" s="168"/>
      <c r="F78" s="168"/>
      <c r="G78" s="138"/>
      <c r="H78" s="138"/>
      <c r="I78" s="138"/>
    </row>
    <row r="79" spans="1:9" s="48" customFormat="1" hidden="1" x14ac:dyDescent="0.2">
      <c r="A79" s="168"/>
      <c r="B79" s="169"/>
      <c r="C79" s="170"/>
      <c r="D79" s="171"/>
      <c r="E79" s="168"/>
      <c r="F79" s="168"/>
      <c r="G79" s="138"/>
      <c r="H79" s="138"/>
      <c r="I79" s="138"/>
    </row>
    <row r="80" spans="1:9" s="48" customFormat="1" hidden="1" x14ac:dyDescent="0.2">
      <c r="A80" s="168"/>
      <c r="B80" s="169"/>
      <c r="C80" s="170"/>
      <c r="D80" s="171"/>
      <c r="E80" s="168"/>
      <c r="F80" s="168"/>
      <c r="G80" s="138"/>
      <c r="H80" s="138"/>
      <c r="I80" s="138"/>
    </row>
    <row r="81" spans="1:9" s="48" customFormat="1" hidden="1" x14ac:dyDescent="0.2">
      <c r="A81" s="168"/>
      <c r="B81" s="169"/>
      <c r="C81" s="170"/>
      <c r="D81" s="171"/>
      <c r="E81" s="168"/>
      <c r="F81" s="168"/>
      <c r="G81" s="138"/>
      <c r="H81" s="138"/>
      <c r="I81" s="138"/>
    </row>
    <row r="82" spans="1:9" s="48" customFormat="1" hidden="1" x14ac:dyDescent="0.2">
      <c r="A82" s="168"/>
      <c r="B82" s="169"/>
      <c r="C82" s="170"/>
      <c r="D82" s="171"/>
      <c r="E82" s="168"/>
      <c r="F82" s="168"/>
      <c r="G82" s="138"/>
      <c r="H82" s="138"/>
      <c r="I82" s="138"/>
    </row>
    <row r="83" spans="1:9" s="48" customFormat="1" hidden="1" x14ac:dyDescent="0.2">
      <c r="A83" s="168"/>
      <c r="B83" s="169"/>
      <c r="C83" s="170"/>
      <c r="D83" s="171"/>
      <c r="E83" s="168"/>
      <c r="F83" s="168"/>
      <c r="G83" s="138"/>
      <c r="H83" s="138"/>
      <c r="I83" s="138"/>
    </row>
    <row r="84" spans="1:9" s="48" customFormat="1" hidden="1" x14ac:dyDescent="0.2">
      <c r="A84" s="168"/>
      <c r="B84" s="169"/>
      <c r="C84" s="170"/>
      <c r="D84" s="171"/>
      <c r="E84" s="168"/>
      <c r="F84" s="168"/>
      <c r="G84" s="138"/>
      <c r="H84" s="138"/>
      <c r="I84" s="138"/>
    </row>
    <row r="85" spans="1:9" s="48" customFormat="1" hidden="1" x14ac:dyDescent="0.2">
      <c r="A85" s="168"/>
      <c r="B85" s="169"/>
      <c r="C85" s="170"/>
      <c r="D85" s="171"/>
      <c r="E85" s="168"/>
      <c r="F85" s="168"/>
      <c r="G85" s="138"/>
      <c r="H85" s="138"/>
      <c r="I85" s="138"/>
    </row>
    <row r="86" spans="1:9" s="48" customFormat="1" hidden="1" x14ac:dyDescent="0.2">
      <c r="A86" s="168"/>
      <c r="B86" s="169"/>
      <c r="C86" s="170"/>
      <c r="D86" s="171"/>
      <c r="E86" s="168"/>
      <c r="F86" s="168"/>
      <c r="G86" s="138"/>
      <c r="H86" s="138"/>
      <c r="I86" s="138"/>
    </row>
    <row r="87" spans="1:9" s="48" customFormat="1" hidden="1" x14ac:dyDescent="0.2">
      <c r="A87" s="168"/>
      <c r="B87" s="169"/>
      <c r="C87" s="170"/>
      <c r="D87" s="171"/>
      <c r="E87" s="168"/>
      <c r="F87" s="168"/>
      <c r="G87" s="138"/>
      <c r="H87" s="138"/>
      <c r="I87" s="138"/>
    </row>
    <row r="88" spans="1:9" s="48" customFormat="1" hidden="1" x14ac:dyDescent="0.2">
      <c r="A88" s="168"/>
      <c r="B88" s="169"/>
      <c r="C88" s="170"/>
      <c r="D88" s="171"/>
      <c r="E88" s="168"/>
      <c r="F88" s="168"/>
      <c r="G88" s="138"/>
      <c r="H88" s="138"/>
      <c r="I88" s="138"/>
    </row>
    <row r="89" spans="1:9" s="48" customFormat="1" hidden="1" x14ac:dyDescent="0.2">
      <c r="A89" s="168"/>
      <c r="B89" s="169"/>
      <c r="C89" s="170"/>
      <c r="D89" s="171"/>
      <c r="E89" s="168"/>
      <c r="F89" s="168"/>
      <c r="G89" s="138"/>
      <c r="H89" s="138"/>
      <c r="I89" s="138"/>
    </row>
    <row r="90" spans="1:9" s="48" customFormat="1" hidden="1" x14ac:dyDescent="0.2">
      <c r="A90" s="168"/>
      <c r="B90" s="169"/>
      <c r="C90" s="170"/>
      <c r="D90" s="171"/>
      <c r="E90" s="168"/>
      <c r="F90" s="168"/>
      <c r="G90" s="138"/>
      <c r="H90" s="138"/>
      <c r="I90" s="138"/>
    </row>
    <row r="91" spans="1:9" s="48" customFormat="1" hidden="1" x14ac:dyDescent="0.2">
      <c r="A91" s="168"/>
      <c r="B91" s="169"/>
      <c r="C91" s="170"/>
      <c r="D91" s="171"/>
      <c r="E91" s="168"/>
      <c r="F91" s="168"/>
      <c r="G91" s="138"/>
      <c r="H91" s="138"/>
      <c r="I91" s="138"/>
    </row>
    <row r="92" spans="1:9" s="48" customFormat="1" hidden="1" x14ac:dyDescent="0.2">
      <c r="A92" s="168"/>
      <c r="B92" s="169"/>
      <c r="C92" s="170"/>
      <c r="D92" s="171"/>
      <c r="E92" s="168"/>
      <c r="F92" s="168"/>
      <c r="G92" s="138"/>
      <c r="H92" s="138"/>
      <c r="I92" s="138"/>
    </row>
    <row r="93" spans="1:9" s="48" customFormat="1" hidden="1" x14ac:dyDescent="0.2">
      <c r="A93" s="168"/>
      <c r="B93" s="169"/>
      <c r="C93" s="170"/>
      <c r="D93" s="171"/>
      <c r="E93" s="168"/>
      <c r="F93" s="168"/>
      <c r="G93" s="138"/>
      <c r="H93" s="138"/>
      <c r="I93" s="138"/>
    </row>
    <row r="94" spans="1:9" s="48" customFormat="1" hidden="1" x14ac:dyDescent="0.2">
      <c r="A94" s="168"/>
      <c r="B94" s="169"/>
      <c r="C94" s="170"/>
      <c r="D94" s="171"/>
      <c r="E94" s="168"/>
      <c r="F94" s="168"/>
      <c r="G94" s="138"/>
      <c r="H94" s="138"/>
      <c r="I94" s="138"/>
    </row>
    <row r="95" spans="1:9" s="48" customFormat="1" hidden="1" x14ac:dyDescent="0.2">
      <c r="A95" s="168"/>
      <c r="B95" s="169"/>
      <c r="C95" s="170"/>
      <c r="D95" s="171"/>
      <c r="E95" s="168"/>
      <c r="F95" s="168"/>
      <c r="G95" s="138"/>
      <c r="H95" s="138"/>
      <c r="I95" s="138"/>
    </row>
    <row r="96" spans="1:9" s="48" customFormat="1" hidden="1" x14ac:dyDescent="0.2">
      <c r="A96" s="168"/>
      <c r="B96" s="169"/>
      <c r="C96" s="170"/>
      <c r="D96" s="171"/>
      <c r="E96" s="168"/>
      <c r="F96" s="168"/>
      <c r="G96" s="138"/>
      <c r="H96" s="138"/>
      <c r="I96" s="138"/>
    </row>
    <row r="97" spans="1:9" s="48" customFormat="1" hidden="1" x14ac:dyDescent="0.2">
      <c r="A97" s="168"/>
      <c r="B97" s="169"/>
      <c r="C97" s="170"/>
      <c r="D97" s="171"/>
      <c r="E97" s="168"/>
      <c r="F97" s="168"/>
      <c r="G97" s="138"/>
      <c r="H97" s="138"/>
      <c r="I97" s="138"/>
    </row>
    <row r="98" spans="1:9" s="48" customFormat="1" hidden="1" x14ac:dyDescent="0.2">
      <c r="A98" s="168"/>
      <c r="B98" s="169"/>
      <c r="C98" s="170"/>
      <c r="D98" s="171"/>
      <c r="E98" s="168"/>
      <c r="F98" s="168"/>
      <c r="G98" s="138"/>
      <c r="H98" s="138"/>
      <c r="I98" s="138"/>
    </row>
    <row r="99" spans="1:9" s="48" customFormat="1" hidden="1" x14ac:dyDescent="0.2">
      <c r="A99" s="168"/>
      <c r="B99" s="169"/>
      <c r="C99" s="170"/>
      <c r="D99" s="171"/>
      <c r="E99" s="168"/>
      <c r="F99" s="168"/>
      <c r="G99" s="138"/>
      <c r="H99" s="138"/>
      <c r="I99" s="138"/>
    </row>
    <row r="100" spans="1:9" s="48" customFormat="1" hidden="1" x14ac:dyDescent="0.2">
      <c r="A100" s="168"/>
      <c r="B100" s="169"/>
      <c r="C100" s="170"/>
      <c r="D100" s="171"/>
      <c r="E100" s="168"/>
      <c r="F100" s="168"/>
      <c r="G100" s="138"/>
      <c r="H100" s="138"/>
      <c r="I100" s="138"/>
    </row>
    <row r="101" spans="1:9" s="48" customFormat="1" hidden="1" x14ac:dyDescent="0.2">
      <c r="A101" s="168"/>
      <c r="B101" s="169"/>
      <c r="C101" s="170"/>
      <c r="D101" s="171"/>
      <c r="E101" s="168"/>
      <c r="F101" s="168"/>
      <c r="G101" s="138"/>
      <c r="H101" s="138"/>
      <c r="I101" s="138"/>
    </row>
    <row r="102" spans="1:9" s="48" customFormat="1" hidden="1" x14ac:dyDescent="0.2">
      <c r="A102" s="168"/>
      <c r="B102" s="169"/>
      <c r="C102" s="170"/>
      <c r="D102" s="171"/>
      <c r="E102" s="168"/>
      <c r="F102" s="168"/>
      <c r="G102" s="138"/>
      <c r="H102" s="138"/>
      <c r="I102" s="138"/>
    </row>
    <row r="103" spans="1:9" s="48" customFormat="1" hidden="1" x14ac:dyDescent="0.2">
      <c r="A103" s="168"/>
      <c r="B103" s="169"/>
      <c r="C103" s="170"/>
      <c r="D103" s="171"/>
      <c r="E103" s="168"/>
      <c r="F103" s="168"/>
      <c r="G103" s="138"/>
      <c r="H103" s="138"/>
      <c r="I103" s="138"/>
    </row>
    <row r="104" spans="1:9" s="48" customFormat="1" hidden="1" x14ac:dyDescent="0.2">
      <c r="A104" s="168"/>
      <c r="B104" s="169"/>
      <c r="C104" s="170"/>
      <c r="D104" s="171"/>
      <c r="E104" s="168"/>
      <c r="F104" s="168"/>
      <c r="G104" s="138"/>
      <c r="H104" s="138"/>
      <c r="I104" s="138"/>
    </row>
    <row r="105" spans="1:9" s="48" customFormat="1" hidden="1" x14ac:dyDescent="0.2">
      <c r="A105" s="168"/>
      <c r="B105" s="169"/>
      <c r="C105" s="170"/>
      <c r="D105" s="171"/>
      <c r="E105" s="168"/>
      <c r="F105" s="168"/>
      <c r="G105" s="138"/>
      <c r="H105" s="138"/>
      <c r="I105" s="138"/>
    </row>
    <row r="106" spans="1:9" s="48" customFormat="1" hidden="1" x14ac:dyDescent="0.2">
      <c r="A106" s="168"/>
      <c r="B106" s="169"/>
      <c r="C106" s="170"/>
      <c r="D106" s="171"/>
      <c r="E106" s="168"/>
      <c r="F106" s="168"/>
      <c r="G106" s="138"/>
      <c r="H106" s="138"/>
      <c r="I106" s="138"/>
    </row>
    <row r="107" spans="1:9" s="48" customFormat="1" hidden="1" x14ac:dyDescent="0.2">
      <c r="A107" s="168"/>
      <c r="B107" s="169"/>
      <c r="C107" s="170"/>
      <c r="D107" s="171"/>
      <c r="E107" s="168"/>
      <c r="F107" s="168"/>
      <c r="G107" s="138"/>
      <c r="H107" s="138"/>
      <c r="I107" s="138"/>
    </row>
    <row r="108" spans="1:9" s="48" customFormat="1" hidden="1" x14ac:dyDescent="0.2">
      <c r="A108" s="168"/>
      <c r="B108" s="169"/>
      <c r="C108" s="170"/>
      <c r="D108" s="171"/>
      <c r="E108" s="168"/>
      <c r="F108" s="168"/>
      <c r="G108" s="138"/>
      <c r="H108" s="138"/>
      <c r="I108" s="138"/>
    </row>
    <row r="109" spans="1:9" s="48" customFormat="1" hidden="1" x14ac:dyDescent="0.2">
      <c r="A109" s="168"/>
      <c r="B109" s="169"/>
      <c r="C109" s="170"/>
      <c r="D109" s="171"/>
      <c r="E109" s="168"/>
      <c r="F109" s="168"/>
      <c r="G109" s="138"/>
      <c r="H109" s="138"/>
      <c r="I109" s="138"/>
    </row>
    <row r="110" spans="1:9" s="48" customFormat="1" hidden="1" x14ac:dyDescent="0.2">
      <c r="A110" s="168"/>
      <c r="B110" s="169"/>
      <c r="C110" s="170"/>
      <c r="D110" s="171"/>
      <c r="E110" s="168"/>
      <c r="F110" s="168"/>
      <c r="G110" s="138"/>
      <c r="H110" s="138"/>
      <c r="I110" s="138"/>
    </row>
    <row r="111" spans="1:9" s="48" customFormat="1" hidden="1" x14ac:dyDescent="0.2">
      <c r="A111" s="168"/>
      <c r="B111" s="169"/>
      <c r="C111" s="170"/>
      <c r="D111" s="171"/>
      <c r="E111" s="168"/>
      <c r="F111" s="168"/>
      <c r="G111" s="138"/>
      <c r="H111" s="138"/>
      <c r="I111" s="138"/>
    </row>
    <row r="112" spans="1:9" s="48" customFormat="1" hidden="1" x14ac:dyDescent="0.2">
      <c r="A112" s="168"/>
      <c r="B112" s="169"/>
      <c r="C112" s="170"/>
      <c r="D112" s="171"/>
      <c r="E112" s="168"/>
      <c r="F112" s="168"/>
      <c r="G112" s="138"/>
      <c r="H112" s="138"/>
      <c r="I112" s="138"/>
    </row>
    <row r="113" spans="1:9" s="48" customFormat="1" hidden="1" x14ac:dyDescent="0.2">
      <c r="A113" s="168"/>
      <c r="B113" s="169"/>
      <c r="C113" s="170"/>
      <c r="D113" s="171"/>
      <c r="E113" s="168"/>
      <c r="F113" s="168"/>
      <c r="G113" s="138"/>
      <c r="H113" s="138"/>
      <c r="I113" s="138"/>
    </row>
    <row r="114" spans="1:9" s="48" customFormat="1" hidden="1" x14ac:dyDescent="0.2">
      <c r="A114" s="168"/>
      <c r="B114" s="169"/>
      <c r="C114" s="170"/>
      <c r="D114" s="171"/>
      <c r="E114" s="168"/>
      <c r="F114" s="168"/>
      <c r="G114" s="138"/>
      <c r="H114" s="138"/>
      <c r="I114" s="138"/>
    </row>
    <row r="115" spans="1:9" s="48" customFormat="1" hidden="1" x14ac:dyDescent="0.2">
      <c r="A115" s="168"/>
      <c r="B115" s="169"/>
      <c r="C115" s="170"/>
      <c r="D115" s="171"/>
      <c r="E115" s="168"/>
      <c r="F115" s="168"/>
      <c r="G115" s="138"/>
      <c r="H115" s="138"/>
      <c r="I115" s="138"/>
    </row>
    <row r="116" spans="1:9" s="48" customFormat="1" hidden="1" x14ac:dyDescent="0.2">
      <c r="A116" s="168"/>
      <c r="B116" s="169"/>
      <c r="C116" s="170"/>
      <c r="D116" s="171"/>
      <c r="E116" s="168"/>
      <c r="F116" s="168"/>
      <c r="G116" s="138"/>
      <c r="H116" s="138"/>
      <c r="I116" s="138"/>
    </row>
    <row r="117" spans="1:9" s="48" customFormat="1" hidden="1" x14ac:dyDescent="0.2">
      <c r="A117" s="168"/>
      <c r="B117" s="169"/>
      <c r="C117" s="170"/>
      <c r="D117" s="171"/>
      <c r="E117" s="168"/>
      <c r="F117" s="168"/>
      <c r="G117" s="138"/>
      <c r="H117" s="138"/>
      <c r="I117" s="138"/>
    </row>
    <row r="118" spans="1:9" s="48" customFormat="1" hidden="1" x14ac:dyDescent="0.2">
      <c r="A118" s="168"/>
      <c r="B118" s="169"/>
      <c r="C118" s="170"/>
      <c r="D118" s="171"/>
      <c r="E118" s="168"/>
      <c r="F118" s="168"/>
      <c r="G118" s="138"/>
      <c r="H118" s="138"/>
      <c r="I118" s="138"/>
    </row>
    <row r="119" spans="1:9" s="48" customFormat="1" hidden="1" x14ac:dyDescent="0.2">
      <c r="A119" s="168"/>
      <c r="B119" s="169"/>
      <c r="C119" s="170"/>
      <c r="D119" s="171"/>
      <c r="E119" s="168"/>
      <c r="F119" s="168"/>
      <c r="G119" s="138"/>
      <c r="H119" s="138"/>
      <c r="I119" s="138"/>
    </row>
    <row r="120" spans="1:9" s="48" customFormat="1" hidden="1" x14ac:dyDescent="0.2">
      <c r="A120" s="168"/>
      <c r="B120" s="169"/>
      <c r="C120" s="170"/>
      <c r="D120" s="171"/>
      <c r="E120" s="168"/>
      <c r="F120" s="168"/>
      <c r="G120" s="138"/>
      <c r="H120" s="138"/>
      <c r="I120" s="138"/>
    </row>
    <row r="121" spans="1:9" s="48" customFormat="1" hidden="1" x14ac:dyDescent="0.2">
      <c r="A121" s="168"/>
      <c r="B121" s="169"/>
      <c r="C121" s="170"/>
      <c r="D121" s="171"/>
      <c r="E121" s="168"/>
      <c r="F121" s="168"/>
      <c r="G121" s="138"/>
      <c r="H121" s="138"/>
      <c r="I121" s="138"/>
    </row>
    <row r="122" spans="1:9" s="48" customFormat="1" hidden="1" x14ac:dyDescent="0.2">
      <c r="A122" s="168"/>
      <c r="B122" s="169"/>
      <c r="C122" s="170"/>
      <c r="D122" s="171"/>
      <c r="E122" s="168"/>
      <c r="F122" s="168"/>
      <c r="G122" s="138"/>
      <c r="H122" s="138"/>
      <c r="I122" s="138"/>
    </row>
    <row r="123" spans="1:9" s="48" customFormat="1" hidden="1" x14ac:dyDescent="0.2">
      <c r="A123" s="168"/>
      <c r="B123" s="169"/>
      <c r="C123" s="170"/>
      <c r="D123" s="171"/>
      <c r="E123" s="168"/>
      <c r="F123" s="168"/>
      <c r="G123" s="138"/>
      <c r="H123" s="138"/>
      <c r="I123" s="138"/>
    </row>
    <row r="124" spans="1:9" s="48" customFormat="1" hidden="1" x14ac:dyDescent="0.2">
      <c r="A124" s="168"/>
      <c r="B124" s="169"/>
      <c r="C124" s="170"/>
      <c r="D124" s="171"/>
      <c r="E124" s="168"/>
      <c r="F124" s="168"/>
      <c r="G124" s="138"/>
      <c r="H124" s="138"/>
      <c r="I124" s="138"/>
    </row>
    <row r="125" spans="1:9" s="48" customFormat="1" hidden="1" x14ac:dyDescent="0.2">
      <c r="A125" s="168"/>
      <c r="B125" s="169"/>
      <c r="C125" s="170"/>
      <c r="D125" s="171"/>
      <c r="E125" s="168"/>
      <c r="F125" s="168"/>
      <c r="G125" s="138"/>
      <c r="H125" s="138"/>
      <c r="I125" s="138"/>
    </row>
    <row r="126" spans="1:9" s="48" customFormat="1" hidden="1" x14ac:dyDescent="0.2">
      <c r="A126" s="168"/>
      <c r="B126" s="169"/>
      <c r="C126" s="170"/>
      <c r="D126" s="171"/>
      <c r="E126" s="168"/>
      <c r="F126" s="168"/>
      <c r="G126" s="138"/>
      <c r="H126" s="138"/>
      <c r="I126" s="138"/>
    </row>
    <row r="127" spans="1:9" s="48" customFormat="1" hidden="1" x14ac:dyDescent="0.2">
      <c r="A127" s="168"/>
      <c r="B127" s="169"/>
      <c r="C127" s="170"/>
      <c r="D127" s="171"/>
      <c r="E127" s="168"/>
      <c r="F127" s="168"/>
      <c r="G127" s="138"/>
      <c r="H127" s="138"/>
      <c r="I127" s="138"/>
    </row>
    <row r="128" spans="1:9" s="48" customFormat="1" hidden="1" x14ac:dyDescent="0.2">
      <c r="A128" s="168"/>
      <c r="B128" s="169"/>
      <c r="C128" s="170"/>
      <c r="D128" s="171"/>
      <c r="E128" s="168"/>
      <c r="F128" s="168"/>
      <c r="G128" s="138"/>
      <c r="H128" s="138"/>
      <c r="I128" s="138"/>
    </row>
    <row r="129" spans="1:9" s="48" customFormat="1" hidden="1" x14ac:dyDescent="0.2">
      <c r="A129" s="168"/>
      <c r="B129" s="169"/>
      <c r="C129" s="170"/>
      <c r="D129" s="171"/>
      <c r="E129" s="168"/>
      <c r="F129" s="168"/>
      <c r="G129" s="138"/>
      <c r="H129" s="138"/>
      <c r="I129" s="138"/>
    </row>
    <row r="130" spans="1:9" s="48" customFormat="1" hidden="1" x14ac:dyDescent="0.2">
      <c r="A130" s="168"/>
      <c r="B130" s="169"/>
      <c r="C130" s="170"/>
      <c r="D130" s="171"/>
      <c r="E130" s="168"/>
      <c r="F130" s="168"/>
      <c r="G130" s="138"/>
      <c r="H130" s="138"/>
      <c r="I130" s="138"/>
    </row>
    <row r="131" spans="1:9" s="48" customFormat="1" hidden="1" x14ac:dyDescent="0.2">
      <c r="A131" s="168"/>
      <c r="B131" s="169"/>
      <c r="C131" s="170"/>
      <c r="D131" s="171"/>
      <c r="E131" s="168"/>
      <c r="F131" s="168"/>
      <c r="G131" s="138"/>
      <c r="H131" s="138"/>
      <c r="I131" s="138"/>
    </row>
    <row r="132" spans="1:9" s="48" customFormat="1" hidden="1" x14ac:dyDescent="0.2">
      <c r="A132" s="168"/>
      <c r="B132" s="169"/>
      <c r="C132" s="170"/>
      <c r="D132" s="171"/>
      <c r="E132" s="168"/>
      <c r="F132" s="168"/>
      <c r="G132" s="138"/>
      <c r="H132" s="138"/>
      <c r="I132" s="138"/>
    </row>
    <row r="133" spans="1:9" s="48" customFormat="1" hidden="1" x14ac:dyDescent="0.2">
      <c r="A133" s="168"/>
      <c r="B133" s="169"/>
      <c r="C133" s="170"/>
      <c r="D133" s="171"/>
      <c r="E133" s="168"/>
      <c r="F133" s="168"/>
      <c r="G133" s="138"/>
      <c r="H133" s="138"/>
      <c r="I133" s="138"/>
    </row>
    <row r="134" spans="1:9" s="48" customFormat="1" hidden="1" x14ac:dyDescent="0.2">
      <c r="A134" s="168"/>
      <c r="B134" s="169"/>
      <c r="C134" s="170"/>
      <c r="D134" s="171"/>
      <c r="E134" s="168"/>
      <c r="F134" s="168"/>
      <c r="G134" s="138"/>
      <c r="H134" s="138"/>
      <c r="I134" s="138"/>
    </row>
    <row r="135" spans="1:9" s="48" customFormat="1" hidden="1" x14ac:dyDescent="0.2">
      <c r="A135" s="168"/>
      <c r="B135" s="169"/>
      <c r="C135" s="170"/>
      <c r="D135" s="171"/>
      <c r="E135" s="168"/>
      <c r="F135" s="168"/>
      <c r="G135" s="138"/>
      <c r="H135" s="138"/>
      <c r="I135" s="138"/>
    </row>
    <row r="136" spans="1:9" s="48" customFormat="1" hidden="1" x14ac:dyDescent="0.2">
      <c r="A136" s="168"/>
      <c r="B136" s="169"/>
      <c r="C136" s="170"/>
      <c r="D136" s="171"/>
      <c r="E136" s="168"/>
      <c r="F136" s="168"/>
      <c r="G136" s="138"/>
      <c r="H136" s="138"/>
      <c r="I136" s="138"/>
    </row>
    <row r="137" spans="1:9" s="48" customFormat="1" hidden="1" x14ac:dyDescent="0.2">
      <c r="A137" s="168"/>
      <c r="B137" s="169"/>
      <c r="C137" s="170"/>
      <c r="D137" s="171"/>
      <c r="E137" s="168"/>
      <c r="F137" s="168"/>
      <c r="G137" s="138"/>
      <c r="H137" s="138"/>
      <c r="I137" s="138"/>
    </row>
    <row r="138" spans="1:9" s="48" customFormat="1" hidden="1" x14ac:dyDescent="0.2">
      <c r="A138" s="168"/>
      <c r="B138" s="169"/>
      <c r="C138" s="170"/>
      <c r="D138" s="171"/>
      <c r="E138" s="168"/>
      <c r="F138" s="168"/>
      <c r="G138" s="138"/>
      <c r="H138" s="138"/>
      <c r="I138" s="138"/>
    </row>
    <row r="139" spans="1:9" s="48" customFormat="1" hidden="1" x14ac:dyDescent="0.2">
      <c r="A139" s="168"/>
      <c r="B139" s="169"/>
      <c r="C139" s="170"/>
      <c r="D139" s="171"/>
      <c r="E139" s="168"/>
      <c r="F139" s="168"/>
      <c r="G139" s="138"/>
      <c r="H139" s="138"/>
      <c r="I139" s="138"/>
    </row>
    <row r="140" spans="1:9" s="48" customFormat="1" hidden="1" x14ac:dyDescent="0.2">
      <c r="A140" s="168"/>
      <c r="B140" s="169"/>
      <c r="C140" s="170"/>
      <c r="D140" s="171"/>
      <c r="E140" s="168"/>
      <c r="F140" s="168"/>
      <c r="G140" s="138"/>
      <c r="H140" s="138"/>
      <c r="I140" s="138"/>
    </row>
    <row r="141" spans="1:9" s="48" customFormat="1" hidden="1" x14ac:dyDescent="0.2">
      <c r="A141" s="168"/>
      <c r="B141" s="169"/>
      <c r="C141" s="170"/>
      <c r="D141" s="171"/>
      <c r="E141" s="168"/>
      <c r="F141" s="168"/>
      <c r="G141" s="138"/>
      <c r="H141" s="138"/>
      <c r="I141" s="138"/>
    </row>
    <row r="142" spans="1:9" s="48" customFormat="1" hidden="1" x14ac:dyDescent="0.2">
      <c r="A142" s="168"/>
      <c r="B142" s="169"/>
      <c r="C142" s="170"/>
      <c r="D142" s="171"/>
      <c r="E142" s="168"/>
      <c r="F142" s="168"/>
      <c r="G142" s="138"/>
      <c r="H142" s="138"/>
      <c r="I142" s="138"/>
    </row>
    <row r="143" spans="1:9" s="48" customFormat="1" hidden="1" x14ac:dyDescent="0.2">
      <c r="A143" s="168"/>
      <c r="B143" s="169"/>
      <c r="C143" s="170"/>
      <c r="D143" s="171"/>
      <c r="E143" s="168"/>
      <c r="F143" s="168"/>
      <c r="G143" s="138"/>
      <c r="H143" s="138"/>
      <c r="I143" s="138"/>
    </row>
    <row r="144" spans="1:9" s="48" customFormat="1" hidden="1" x14ac:dyDescent="0.2">
      <c r="A144" s="168"/>
      <c r="B144" s="169"/>
      <c r="C144" s="170"/>
      <c r="D144" s="171"/>
      <c r="E144" s="168"/>
      <c r="F144" s="168"/>
      <c r="G144" s="138"/>
      <c r="H144" s="138"/>
      <c r="I144" s="138"/>
    </row>
    <row r="145" spans="1:9" s="48" customFormat="1" hidden="1" x14ac:dyDescent="0.2">
      <c r="A145" s="168"/>
      <c r="B145" s="169"/>
      <c r="C145" s="170"/>
      <c r="D145" s="171"/>
      <c r="E145" s="168"/>
      <c r="F145" s="168"/>
      <c r="G145" s="138"/>
      <c r="H145" s="138"/>
      <c r="I145" s="138"/>
    </row>
    <row r="146" spans="1:9" s="48" customFormat="1" hidden="1" x14ac:dyDescent="0.2">
      <c r="A146" s="168"/>
      <c r="B146" s="169"/>
      <c r="C146" s="170"/>
      <c r="D146" s="171"/>
      <c r="E146" s="168"/>
      <c r="F146" s="168"/>
      <c r="G146" s="138"/>
      <c r="H146" s="138"/>
      <c r="I146" s="138"/>
    </row>
    <row r="147" spans="1:9" s="48" customFormat="1" hidden="1" x14ac:dyDescent="0.2">
      <c r="A147" s="168"/>
      <c r="B147" s="169"/>
      <c r="C147" s="170"/>
      <c r="D147" s="171"/>
      <c r="E147" s="168"/>
      <c r="F147" s="168"/>
      <c r="G147" s="138"/>
      <c r="H147" s="138"/>
      <c r="I147" s="138"/>
    </row>
    <row r="148" spans="1:9" s="48" customFormat="1" hidden="1" x14ac:dyDescent="0.2">
      <c r="A148" s="168"/>
      <c r="B148" s="169"/>
      <c r="C148" s="170"/>
      <c r="D148" s="171"/>
      <c r="E148" s="168"/>
      <c r="F148" s="168"/>
      <c r="G148" s="138"/>
      <c r="H148" s="138"/>
      <c r="I148" s="138"/>
    </row>
    <row r="149" spans="1:9" s="48" customFormat="1" hidden="1" x14ac:dyDescent="0.2">
      <c r="A149" s="168"/>
      <c r="B149" s="169"/>
      <c r="C149" s="170"/>
      <c r="D149" s="171"/>
      <c r="E149" s="168"/>
      <c r="F149" s="168"/>
      <c r="G149" s="138"/>
      <c r="H149" s="138"/>
      <c r="I149" s="138"/>
    </row>
    <row r="150" spans="1:9" s="48" customFormat="1" hidden="1" x14ac:dyDescent="0.2">
      <c r="A150" s="168"/>
      <c r="B150" s="169"/>
      <c r="C150" s="170"/>
      <c r="D150" s="171"/>
      <c r="E150" s="168"/>
      <c r="F150" s="168"/>
      <c r="G150" s="138"/>
      <c r="H150" s="138"/>
      <c r="I150" s="138"/>
    </row>
    <row r="151" spans="1:9" s="48" customFormat="1" hidden="1" x14ac:dyDescent="0.2">
      <c r="A151" s="168"/>
      <c r="B151" s="169"/>
      <c r="C151" s="170"/>
      <c r="D151" s="171"/>
      <c r="E151" s="168"/>
      <c r="F151" s="168"/>
      <c r="G151" s="138"/>
      <c r="H151" s="138"/>
      <c r="I151" s="138"/>
    </row>
    <row r="152" spans="1:9" s="48" customFormat="1" hidden="1" x14ac:dyDescent="0.2">
      <c r="A152" s="168"/>
      <c r="B152" s="169"/>
      <c r="C152" s="170"/>
      <c r="D152" s="171"/>
      <c r="E152" s="168"/>
      <c r="F152" s="168"/>
      <c r="G152" s="138"/>
      <c r="H152" s="138"/>
      <c r="I152" s="138"/>
    </row>
    <row r="153" spans="1:9" s="48" customFormat="1" hidden="1" x14ac:dyDescent="0.2">
      <c r="A153" s="168"/>
      <c r="B153" s="169"/>
      <c r="C153" s="170"/>
      <c r="D153" s="171"/>
      <c r="E153" s="168"/>
      <c r="F153" s="168"/>
      <c r="G153" s="138"/>
      <c r="H153" s="138"/>
      <c r="I153" s="138"/>
    </row>
    <row r="154" spans="1:9" s="48" customFormat="1" hidden="1" x14ac:dyDescent="0.2">
      <c r="A154" s="168"/>
      <c r="B154" s="169"/>
      <c r="C154" s="170"/>
      <c r="D154" s="171"/>
      <c r="E154" s="168"/>
      <c r="F154" s="168"/>
      <c r="G154" s="138"/>
      <c r="H154" s="138"/>
      <c r="I154" s="138"/>
    </row>
    <row r="155" spans="1:9" s="48" customFormat="1" hidden="1" x14ac:dyDescent="0.2">
      <c r="A155" s="168"/>
      <c r="B155" s="169"/>
      <c r="C155" s="170"/>
      <c r="D155" s="171"/>
      <c r="E155" s="168"/>
      <c r="F155" s="168"/>
      <c r="G155" s="138"/>
      <c r="H155" s="138"/>
      <c r="I155" s="138"/>
    </row>
    <row r="156" spans="1:9" s="48" customFormat="1" hidden="1" x14ac:dyDescent="0.2">
      <c r="A156" s="168"/>
      <c r="B156" s="169"/>
      <c r="C156" s="170"/>
      <c r="D156" s="171"/>
      <c r="E156" s="168"/>
      <c r="F156" s="168"/>
      <c r="G156" s="138"/>
      <c r="H156" s="138"/>
      <c r="I156" s="138"/>
    </row>
    <row r="157" spans="1:9" s="48" customFormat="1" hidden="1" x14ac:dyDescent="0.2">
      <c r="A157" s="168"/>
      <c r="B157" s="169"/>
      <c r="C157" s="170"/>
      <c r="D157" s="171"/>
      <c r="E157" s="168"/>
      <c r="F157" s="168"/>
      <c r="G157" s="138"/>
      <c r="H157" s="138"/>
      <c r="I157" s="138"/>
    </row>
    <row r="158" spans="1:9" s="48" customFormat="1" hidden="1" x14ac:dyDescent="0.2">
      <c r="A158" s="168"/>
      <c r="B158" s="169"/>
      <c r="C158" s="170"/>
      <c r="D158" s="171"/>
      <c r="E158" s="168"/>
      <c r="F158" s="168"/>
      <c r="G158" s="138"/>
      <c r="H158" s="138"/>
      <c r="I158" s="138"/>
    </row>
    <row r="159" spans="1:9" s="48" customFormat="1" hidden="1" x14ac:dyDescent="0.2">
      <c r="A159" s="168"/>
      <c r="B159" s="169"/>
      <c r="C159" s="170"/>
      <c r="D159" s="171"/>
      <c r="E159" s="168"/>
      <c r="F159" s="168"/>
      <c r="G159" s="138"/>
      <c r="H159" s="138"/>
      <c r="I159" s="138"/>
    </row>
    <row r="160" spans="1:9" s="48" customFormat="1" hidden="1" x14ac:dyDescent="0.2">
      <c r="A160" s="168"/>
      <c r="B160" s="169"/>
      <c r="C160" s="170"/>
      <c r="D160" s="171"/>
      <c r="E160" s="168"/>
      <c r="F160" s="168"/>
      <c r="G160" s="138"/>
      <c r="H160" s="138"/>
      <c r="I160" s="138"/>
    </row>
    <row r="161" spans="1:9" s="48" customFormat="1" hidden="1" x14ac:dyDescent="0.2">
      <c r="A161" s="168"/>
      <c r="B161" s="169"/>
      <c r="C161" s="170"/>
      <c r="D161" s="171"/>
      <c r="E161" s="168"/>
      <c r="F161" s="168"/>
      <c r="G161" s="138"/>
      <c r="H161" s="138"/>
      <c r="I161" s="138"/>
    </row>
    <row r="162" spans="1:9" s="48" customFormat="1" hidden="1" x14ac:dyDescent="0.2">
      <c r="A162" s="168"/>
      <c r="B162" s="169"/>
      <c r="C162" s="170"/>
      <c r="D162" s="171"/>
      <c r="E162" s="168"/>
      <c r="F162" s="168"/>
      <c r="G162" s="138"/>
      <c r="H162" s="138"/>
      <c r="I162" s="138"/>
    </row>
    <row r="163" spans="1:9" s="48" customFormat="1" hidden="1" x14ac:dyDescent="0.2">
      <c r="A163" s="168"/>
      <c r="B163" s="169"/>
      <c r="C163" s="170"/>
      <c r="D163" s="171"/>
      <c r="E163" s="168"/>
      <c r="F163" s="168"/>
      <c r="G163" s="138"/>
      <c r="H163" s="138"/>
      <c r="I163" s="138"/>
    </row>
    <row r="164" spans="1:9" s="48" customFormat="1" hidden="1" x14ac:dyDescent="0.2">
      <c r="A164" s="168"/>
      <c r="B164" s="169"/>
      <c r="C164" s="170"/>
      <c r="D164" s="171"/>
      <c r="E164" s="168"/>
      <c r="F164" s="168"/>
      <c r="G164" s="138"/>
      <c r="H164" s="138"/>
      <c r="I164" s="138"/>
    </row>
    <row r="165" spans="1:9" s="48" customFormat="1" hidden="1" x14ac:dyDescent="0.2">
      <c r="A165" s="168"/>
      <c r="B165" s="169"/>
      <c r="C165" s="170"/>
      <c r="D165" s="171"/>
      <c r="E165" s="168"/>
      <c r="F165" s="168"/>
      <c r="G165" s="138"/>
      <c r="H165" s="138"/>
      <c r="I165" s="138"/>
    </row>
    <row r="166" spans="1:9" s="48" customFormat="1" hidden="1" x14ac:dyDescent="0.2">
      <c r="A166" s="168"/>
      <c r="B166" s="169"/>
      <c r="C166" s="170"/>
      <c r="D166" s="171"/>
      <c r="E166" s="168"/>
      <c r="F166" s="168"/>
      <c r="G166" s="138"/>
      <c r="H166" s="138"/>
      <c r="I166" s="138"/>
    </row>
    <row r="167" spans="1:9" s="48" customFormat="1" hidden="1" x14ac:dyDescent="0.2">
      <c r="A167" s="168"/>
      <c r="B167" s="169"/>
      <c r="C167" s="170"/>
      <c r="D167" s="171"/>
      <c r="E167" s="168"/>
      <c r="F167" s="168"/>
      <c r="G167" s="138"/>
      <c r="H167" s="138"/>
      <c r="I167" s="138"/>
    </row>
    <row r="168" spans="1:9" s="48" customFormat="1" hidden="1" x14ac:dyDescent="0.2">
      <c r="A168" s="168"/>
      <c r="B168" s="169"/>
      <c r="C168" s="170"/>
      <c r="D168" s="171"/>
      <c r="E168" s="168"/>
      <c r="F168" s="168"/>
      <c r="G168" s="138"/>
      <c r="H168" s="138"/>
      <c r="I168" s="138"/>
    </row>
    <row r="169" spans="1:9" s="48" customFormat="1" hidden="1" x14ac:dyDescent="0.2">
      <c r="A169" s="168"/>
      <c r="B169" s="169"/>
      <c r="C169" s="170"/>
      <c r="D169" s="171"/>
      <c r="E169" s="168"/>
      <c r="F169" s="168"/>
      <c r="G169" s="138"/>
      <c r="H169" s="138"/>
      <c r="I169" s="138"/>
    </row>
    <row r="170" spans="1:9" s="48" customFormat="1" hidden="1" x14ac:dyDescent="0.2">
      <c r="A170" s="168"/>
      <c r="B170" s="169"/>
      <c r="C170" s="170"/>
      <c r="D170" s="171"/>
      <c r="E170" s="168"/>
      <c r="F170" s="168"/>
      <c r="G170" s="138"/>
      <c r="H170" s="138"/>
      <c r="I170" s="138"/>
    </row>
    <row r="171" spans="1:9" s="48" customFormat="1" hidden="1" x14ac:dyDescent="0.2">
      <c r="A171" s="168"/>
      <c r="B171" s="169"/>
      <c r="C171" s="170"/>
      <c r="D171" s="171"/>
      <c r="E171" s="168"/>
      <c r="F171" s="168"/>
      <c r="G171" s="138"/>
      <c r="H171" s="138"/>
      <c r="I171" s="138"/>
    </row>
    <row r="172" spans="1:9" s="48" customFormat="1" hidden="1" x14ac:dyDescent="0.2">
      <c r="A172" s="168"/>
      <c r="B172" s="169"/>
      <c r="C172" s="170"/>
      <c r="D172" s="171"/>
      <c r="E172" s="168"/>
      <c r="F172" s="168"/>
      <c r="G172" s="138"/>
      <c r="H172" s="138"/>
      <c r="I172" s="138"/>
    </row>
    <row r="173" spans="1:9" s="48" customFormat="1" hidden="1" x14ac:dyDescent="0.2">
      <c r="A173" s="168"/>
      <c r="B173" s="169"/>
      <c r="C173" s="170"/>
      <c r="D173" s="171"/>
      <c r="E173" s="168"/>
      <c r="F173" s="168"/>
      <c r="G173" s="138"/>
      <c r="H173" s="138"/>
      <c r="I173" s="138"/>
    </row>
    <row r="174" spans="1:9" s="48" customFormat="1" hidden="1" x14ac:dyDescent="0.2">
      <c r="A174" s="168"/>
      <c r="B174" s="169"/>
      <c r="C174" s="170"/>
      <c r="D174" s="171"/>
      <c r="E174" s="168"/>
      <c r="F174" s="168"/>
      <c r="G174" s="138"/>
      <c r="H174" s="138"/>
      <c r="I174" s="138"/>
    </row>
    <row r="175" spans="1:9" s="48" customFormat="1" hidden="1" x14ac:dyDescent="0.2">
      <c r="A175" s="168"/>
      <c r="B175" s="169"/>
      <c r="C175" s="170"/>
      <c r="D175" s="171"/>
      <c r="E175" s="168"/>
      <c r="F175" s="168"/>
      <c r="G175" s="138"/>
      <c r="H175" s="138"/>
      <c r="I175" s="138"/>
    </row>
    <row r="176" spans="1:9" s="48" customFormat="1" hidden="1" x14ac:dyDescent="0.2">
      <c r="A176" s="168"/>
      <c r="B176" s="169"/>
      <c r="C176" s="170"/>
      <c r="D176" s="171"/>
      <c r="E176" s="168"/>
      <c r="F176" s="168"/>
      <c r="G176" s="138"/>
      <c r="H176" s="138"/>
      <c r="I176" s="138"/>
    </row>
    <row r="177" spans="1:9" s="48" customFormat="1" hidden="1" x14ac:dyDescent="0.2">
      <c r="A177" s="168"/>
      <c r="B177" s="169"/>
      <c r="C177" s="170"/>
      <c r="D177" s="171"/>
      <c r="E177" s="168"/>
      <c r="F177" s="168"/>
      <c r="G177" s="138"/>
      <c r="H177" s="138"/>
      <c r="I177" s="138"/>
    </row>
    <row r="178" spans="1:9" s="48" customFormat="1" hidden="1" x14ac:dyDescent="0.2">
      <c r="A178" s="168"/>
      <c r="B178" s="169"/>
      <c r="C178" s="170"/>
      <c r="D178" s="171"/>
      <c r="E178" s="168"/>
      <c r="F178" s="168"/>
      <c r="G178" s="138"/>
      <c r="H178" s="138"/>
      <c r="I178" s="138"/>
    </row>
    <row r="179" spans="1:9" s="48" customFormat="1" hidden="1" x14ac:dyDescent="0.2">
      <c r="A179" s="168"/>
      <c r="B179" s="169"/>
      <c r="C179" s="170"/>
      <c r="D179" s="171"/>
      <c r="E179" s="168"/>
      <c r="F179" s="168"/>
      <c r="G179" s="138"/>
      <c r="H179" s="138"/>
      <c r="I179" s="138"/>
    </row>
    <row r="180" spans="1:9" s="48" customFormat="1" hidden="1" x14ac:dyDescent="0.2">
      <c r="A180" s="168"/>
      <c r="B180" s="169"/>
      <c r="C180" s="170"/>
      <c r="D180" s="171"/>
      <c r="E180" s="168"/>
      <c r="F180" s="168"/>
      <c r="G180" s="138"/>
      <c r="H180" s="138"/>
      <c r="I180" s="138"/>
    </row>
    <row r="181" spans="1:9" s="48" customFormat="1" hidden="1" x14ac:dyDescent="0.2">
      <c r="A181" s="168"/>
      <c r="B181" s="169"/>
      <c r="C181" s="170"/>
      <c r="D181" s="171"/>
      <c r="E181" s="168"/>
      <c r="F181" s="168"/>
      <c r="G181" s="138"/>
      <c r="H181" s="138"/>
      <c r="I181" s="138"/>
    </row>
    <row r="182" spans="1:9" s="48" customFormat="1" hidden="1" x14ac:dyDescent="0.2">
      <c r="A182" s="168"/>
      <c r="B182" s="169"/>
      <c r="C182" s="170"/>
      <c r="D182" s="171"/>
      <c r="E182" s="168"/>
      <c r="F182" s="168"/>
      <c r="G182" s="138"/>
      <c r="H182" s="138"/>
      <c r="I182" s="138"/>
    </row>
    <row r="183" spans="1:9" s="48" customFormat="1" hidden="1" x14ac:dyDescent="0.2">
      <c r="A183" s="168"/>
      <c r="B183" s="169"/>
      <c r="C183" s="170"/>
      <c r="D183" s="171"/>
      <c r="E183" s="168"/>
      <c r="F183" s="168"/>
      <c r="G183" s="138"/>
      <c r="H183" s="138"/>
      <c r="I183" s="138"/>
    </row>
    <row r="184" spans="1:9" s="48" customFormat="1" hidden="1" x14ac:dyDescent="0.2">
      <c r="A184" s="168"/>
      <c r="B184" s="169"/>
      <c r="C184" s="170"/>
      <c r="D184" s="171"/>
      <c r="E184" s="168"/>
      <c r="F184" s="168"/>
      <c r="G184" s="138"/>
      <c r="H184" s="138"/>
      <c r="I184" s="138"/>
    </row>
    <row r="185" spans="1:9" s="48" customFormat="1" hidden="1" x14ac:dyDescent="0.2">
      <c r="A185" s="168"/>
      <c r="B185" s="169"/>
      <c r="C185" s="170"/>
      <c r="D185" s="171"/>
      <c r="E185" s="168"/>
      <c r="F185" s="168"/>
      <c r="G185" s="138"/>
      <c r="H185" s="138"/>
      <c r="I185" s="138"/>
    </row>
    <row r="186" spans="1:9" s="48" customFormat="1" hidden="1" x14ac:dyDescent="0.2">
      <c r="A186" s="168"/>
      <c r="B186" s="169"/>
      <c r="C186" s="170"/>
      <c r="D186" s="171"/>
      <c r="E186" s="168"/>
      <c r="F186" s="168"/>
      <c r="G186" s="138"/>
      <c r="H186" s="138"/>
      <c r="I186" s="138"/>
    </row>
    <row r="187" spans="1:9" s="48" customFormat="1" hidden="1" x14ac:dyDescent="0.2">
      <c r="A187" s="168"/>
      <c r="B187" s="169"/>
      <c r="C187" s="170"/>
      <c r="D187" s="171"/>
      <c r="E187" s="168"/>
      <c r="F187" s="168"/>
      <c r="G187" s="138"/>
      <c r="H187" s="138"/>
      <c r="I187" s="138"/>
    </row>
    <row r="188" spans="1:9" s="48" customFormat="1" hidden="1" x14ac:dyDescent="0.2">
      <c r="A188" s="168"/>
      <c r="B188" s="169"/>
      <c r="C188" s="170"/>
      <c r="D188" s="171"/>
      <c r="E188" s="168"/>
      <c r="F188" s="168"/>
      <c r="G188" s="138"/>
      <c r="H188" s="138"/>
      <c r="I188" s="138"/>
    </row>
    <row r="189" spans="1:9" s="48" customFormat="1" hidden="1" x14ac:dyDescent="0.2">
      <c r="A189" s="168"/>
      <c r="B189" s="169"/>
      <c r="C189" s="170"/>
      <c r="D189" s="171"/>
      <c r="E189" s="168"/>
      <c r="F189" s="168"/>
      <c r="G189" s="138"/>
      <c r="H189" s="138"/>
      <c r="I189" s="138"/>
    </row>
    <row r="190" spans="1:9" s="48" customFormat="1" hidden="1" x14ac:dyDescent="0.2">
      <c r="A190" s="168"/>
      <c r="B190" s="169"/>
      <c r="C190" s="170"/>
      <c r="D190" s="171"/>
      <c r="E190" s="168"/>
      <c r="F190" s="168"/>
      <c r="G190" s="138"/>
      <c r="H190" s="138"/>
      <c r="I190" s="138"/>
    </row>
    <row r="191" spans="1:9" s="48" customFormat="1" hidden="1" x14ac:dyDescent="0.2">
      <c r="A191" s="168"/>
      <c r="B191" s="169"/>
      <c r="C191" s="170"/>
      <c r="D191" s="171"/>
      <c r="E191" s="168"/>
      <c r="F191" s="168"/>
      <c r="G191" s="138"/>
      <c r="H191" s="138"/>
      <c r="I191" s="138"/>
    </row>
    <row r="192" spans="1:9" s="48" customFormat="1" hidden="1" x14ac:dyDescent="0.2">
      <c r="A192" s="168"/>
      <c r="B192" s="169"/>
      <c r="C192" s="170"/>
      <c r="D192" s="171"/>
      <c r="E192" s="168"/>
      <c r="F192" s="168"/>
      <c r="G192" s="138"/>
      <c r="H192" s="138"/>
      <c r="I192" s="138"/>
    </row>
    <row r="193" spans="1:9" s="48" customFormat="1" hidden="1" x14ac:dyDescent="0.2">
      <c r="A193" s="168"/>
      <c r="B193" s="169"/>
      <c r="C193" s="170"/>
      <c r="D193" s="171"/>
      <c r="E193" s="168"/>
      <c r="F193" s="168"/>
      <c r="G193" s="138"/>
      <c r="H193" s="138"/>
      <c r="I193" s="138"/>
    </row>
    <row r="194" spans="1:9" s="48" customFormat="1" hidden="1" x14ac:dyDescent="0.2">
      <c r="A194" s="168"/>
      <c r="B194" s="169"/>
      <c r="C194" s="170"/>
      <c r="D194" s="171"/>
      <c r="E194" s="168"/>
      <c r="F194" s="168"/>
      <c r="G194" s="138"/>
      <c r="H194" s="138"/>
      <c r="I194" s="138"/>
    </row>
    <row r="195" spans="1:9" s="48" customFormat="1" hidden="1" x14ac:dyDescent="0.2">
      <c r="A195" s="168"/>
      <c r="B195" s="169"/>
      <c r="C195" s="170"/>
      <c r="D195" s="171"/>
      <c r="E195" s="168"/>
      <c r="F195" s="168"/>
      <c r="G195" s="138"/>
      <c r="H195" s="138"/>
      <c r="I195" s="138"/>
    </row>
    <row r="196" spans="1:9" s="48" customFormat="1" hidden="1" x14ac:dyDescent="0.2">
      <c r="A196" s="168"/>
      <c r="B196" s="169"/>
      <c r="C196" s="170"/>
      <c r="D196" s="171"/>
      <c r="E196" s="168"/>
      <c r="F196" s="168"/>
      <c r="G196" s="138"/>
      <c r="H196" s="138"/>
      <c r="I196" s="138"/>
    </row>
    <row r="197" spans="1:9" s="48" customFormat="1" hidden="1" x14ac:dyDescent="0.2">
      <c r="A197" s="168"/>
      <c r="B197" s="169"/>
      <c r="C197" s="170"/>
      <c r="D197" s="171"/>
      <c r="E197" s="168"/>
      <c r="F197" s="168"/>
      <c r="G197" s="138"/>
      <c r="H197" s="138"/>
      <c r="I197" s="138"/>
    </row>
    <row r="198" spans="1:9" s="48" customFormat="1" hidden="1" x14ac:dyDescent="0.2">
      <c r="A198" s="168"/>
      <c r="B198" s="169"/>
      <c r="C198" s="170"/>
      <c r="D198" s="171"/>
      <c r="E198" s="168"/>
      <c r="F198" s="168"/>
      <c r="G198" s="138"/>
      <c r="H198" s="138"/>
      <c r="I198" s="138"/>
    </row>
    <row r="199" spans="1:9" s="48" customFormat="1" hidden="1" x14ac:dyDescent="0.2">
      <c r="A199" s="168"/>
      <c r="B199" s="169"/>
      <c r="C199" s="170"/>
      <c r="D199" s="171"/>
      <c r="E199" s="168"/>
      <c r="F199" s="168"/>
      <c r="G199" s="138"/>
      <c r="H199" s="138"/>
      <c r="I199" s="138"/>
    </row>
    <row r="200" spans="1:9" s="48" customFormat="1" hidden="1" x14ac:dyDescent="0.2">
      <c r="A200" s="168"/>
      <c r="B200" s="169"/>
      <c r="C200" s="170"/>
      <c r="D200" s="171"/>
      <c r="E200" s="168"/>
      <c r="F200" s="168"/>
      <c r="G200" s="138"/>
      <c r="H200" s="138"/>
      <c r="I200" s="138"/>
    </row>
    <row r="201" spans="1:9" s="48" customFormat="1" hidden="1" x14ac:dyDescent="0.2">
      <c r="A201" s="168"/>
      <c r="B201" s="169"/>
      <c r="C201" s="170"/>
      <c r="D201" s="171"/>
      <c r="E201" s="168"/>
      <c r="F201" s="168"/>
      <c r="G201" s="138"/>
      <c r="H201" s="138"/>
      <c r="I201" s="138"/>
    </row>
    <row r="202" spans="1:9" s="48" customFormat="1" hidden="1" x14ac:dyDescent="0.2">
      <c r="A202" s="168"/>
      <c r="B202" s="169"/>
      <c r="C202" s="170"/>
      <c r="D202" s="171"/>
      <c r="E202" s="168"/>
      <c r="F202" s="168"/>
      <c r="G202" s="138"/>
      <c r="H202" s="138"/>
      <c r="I202" s="138"/>
    </row>
    <row r="203" spans="1:9" s="48" customFormat="1" hidden="1" x14ac:dyDescent="0.2">
      <c r="A203" s="168"/>
      <c r="B203" s="169"/>
      <c r="C203" s="170"/>
      <c r="D203" s="171"/>
      <c r="E203" s="168"/>
      <c r="F203" s="168"/>
      <c r="G203" s="138"/>
      <c r="H203" s="138"/>
      <c r="I203" s="138"/>
    </row>
    <row r="204" spans="1:9" s="48" customFormat="1" hidden="1" x14ac:dyDescent="0.2">
      <c r="A204" s="168"/>
      <c r="B204" s="169"/>
      <c r="C204" s="170"/>
      <c r="D204" s="171"/>
      <c r="E204" s="168"/>
      <c r="F204" s="168"/>
      <c r="G204" s="138"/>
      <c r="H204" s="138"/>
      <c r="I204" s="138"/>
    </row>
    <row r="205" spans="1:9" s="48" customFormat="1" hidden="1" x14ac:dyDescent="0.2">
      <c r="A205" s="168"/>
      <c r="B205" s="169"/>
      <c r="C205" s="170"/>
      <c r="D205" s="171"/>
      <c r="E205" s="168"/>
      <c r="F205" s="168"/>
      <c r="G205" s="138"/>
      <c r="H205" s="138"/>
      <c r="I205" s="138"/>
    </row>
    <row r="206" spans="1:9" s="48" customFormat="1" hidden="1" x14ac:dyDescent="0.2">
      <c r="A206" s="168"/>
      <c r="B206" s="169"/>
      <c r="C206" s="170"/>
      <c r="D206" s="171"/>
      <c r="E206" s="168"/>
      <c r="F206" s="168"/>
      <c r="G206" s="138"/>
      <c r="H206" s="138"/>
      <c r="I206" s="138"/>
    </row>
    <row r="207" spans="1:9" s="48" customFormat="1" hidden="1" x14ac:dyDescent="0.2">
      <c r="A207" s="168"/>
      <c r="B207" s="169"/>
      <c r="C207" s="170"/>
      <c r="D207" s="171"/>
      <c r="E207" s="168"/>
      <c r="F207" s="168"/>
      <c r="G207" s="138"/>
      <c r="H207" s="138"/>
      <c r="I207" s="138"/>
    </row>
    <row r="208" spans="1:9" s="48" customFormat="1" hidden="1" x14ac:dyDescent="0.2">
      <c r="A208" s="168"/>
      <c r="B208" s="169"/>
      <c r="C208" s="170"/>
      <c r="D208" s="171"/>
      <c r="E208" s="168"/>
      <c r="F208" s="168"/>
      <c r="G208" s="138"/>
      <c r="H208" s="138"/>
      <c r="I208" s="138"/>
    </row>
    <row r="209" spans="1:9" s="48" customFormat="1" hidden="1" x14ac:dyDescent="0.2">
      <c r="A209" s="168"/>
      <c r="B209" s="169"/>
      <c r="C209" s="170"/>
      <c r="D209" s="171"/>
      <c r="E209" s="168"/>
      <c r="F209" s="168"/>
      <c r="G209" s="138"/>
      <c r="H209" s="138"/>
      <c r="I209" s="138"/>
    </row>
    <row r="210" spans="1:9" s="48" customFormat="1" hidden="1" x14ac:dyDescent="0.2">
      <c r="A210" s="168"/>
      <c r="B210" s="169"/>
      <c r="C210" s="170"/>
      <c r="D210" s="171"/>
      <c r="E210" s="168"/>
      <c r="F210" s="168"/>
      <c r="G210" s="138"/>
      <c r="H210" s="138"/>
      <c r="I210" s="138"/>
    </row>
    <row r="211" spans="1:9" s="48" customFormat="1" hidden="1" x14ac:dyDescent="0.2">
      <c r="A211" s="168"/>
      <c r="B211" s="169"/>
      <c r="C211" s="170"/>
      <c r="D211" s="171"/>
      <c r="E211" s="168"/>
      <c r="F211" s="168"/>
      <c r="G211" s="138"/>
      <c r="H211" s="138"/>
      <c r="I211" s="138"/>
    </row>
    <row r="212" spans="1:9" s="48" customFormat="1" hidden="1" x14ac:dyDescent="0.2">
      <c r="A212" s="168"/>
      <c r="B212" s="169"/>
      <c r="C212" s="170"/>
      <c r="D212" s="171"/>
      <c r="E212" s="168"/>
      <c r="F212" s="168"/>
      <c r="G212" s="138"/>
      <c r="H212" s="138"/>
      <c r="I212" s="138"/>
    </row>
    <row r="213" spans="1:9" s="48" customFormat="1" hidden="1" x14ac:dyDescent="0.2">
      <c r="A213" s="168"/>
      <c r="B213" s="169"/>
      <c r="C213" s="170"/>
      <c r="D213" s="171"/>
      <c r="E213" s="168"/>
      <c r="F213" s="168"/>
      <c r="G213" s="138"/>
      <c r="H213" s="138"/>
      <c r="I213" s="138"/>
    </row>
    <row r="214" spans="1:9" s="48" customFormat="1" hidden="1" x14ac:dyDescent="0.2">
      <c r="A214" s="168"/>
      <c r="B214" s="169"/>
      <c r="C214" s="170"/>
      <c r="D214" s="171"/>
      <c r="E214" s="168"/>
      <c r="F214" s="168"/>
      <c r="G214" s="138"/>
      <c r="H214" s="138"/>
      <c r="I214" s="138"/>
    </row>
    <row r="215" spans="1:9" s="48" customFormat="1" hidden="1" x14ac:dyDescent="0.2">
      <c r="A215" s="168"/>
      <c r="B215" s="169"/>
      <c r="C215" s="170"/>
      <c r="D215" s="171"/>
      <c r="E215" s="168"/>
      <c r="F215" s="168"/>
      <c r="G215" s="138"/>
      <c r="H215" s="138"/>
      <c r="I215" s="138"/>
    </row>
    <row r="216" spans="1:9" s="48" customFormat="1" hidden="1" x14ac:dyDescent="0.2">
      <c r="A216" s="168"/>
      <c r="B216" s="169"/>
      <c r="C216" s="170"/>
      <c r="D216" s="171"/>
      <c r="E216" s="168"/>
      <c r="F216" s="168"/>
      <c r="G216" s="138"/>
      <c r="H216" s="138"/>
      <c r="I216" s="138"/>
    </row>
    <row r="217" spans="1:9" s="48" customFormat="1" hidden="1" x14ac:dyDescent="0.2">
      <c r="A217" s="168"/>
      <c r="B217" s="169"/>
      <c r="C217" s="170"/>
      <c r="D217" s="171"/>
      <c r="E217" s="168"/>
      <c r="F217" s="168"/>
      <c r="G217" s="138"/>
      <c r="H217" s="138"/>
      <c r="I217" s="138"/>
    </row>
    <row r="218" spans="1:9" s="48" customFormat="1" hidden="1" x14ac:dyDescent="0.2">
      <c r="A218" s="168"/>
      <c r="B218" s="169"/>
      <c r="C218" s="170"/>
      <c r="D218" s="171"/>
      <c r="E218" s="168"/>
      <c r="F218" s="168"/>
      <c r="G218" s="138"/>
      <c r="H218" s="138"/>
      <c r="I218" s="138"/>
    </row>
    <row r="219" spans="1:9" s="48" customFormat="1" hidden="1" x14ac:dyDescent="0.2">
      <c r="A219" s="168"/>
      <c r="B219" s="169"/>
      <c r="C219" s="170"/>
      <c r="D219" s="171"/>
      <c r="E219" s="168"/>
      <c r="F219" s="168"/>
      <c r="G219" s="138"/>
      <c r="H219" s="138"/>
      <c r="I219" s="138"/>
    </row>
    <row r="220" spans="1:9" s="48" customFormat="1" hidden="1" x14ac:dyDescent="0.2">
      <c r="A220" s="168"/>
      <c r="B220" s="169"/>
      <c r="C220" s="170"/>
      <c r="D220" s="171"/>
      <c r="E220" s="168"/>
      <c r="F220" s="168"/>
      <c r="G220" s="138"/>
      <c r="H220" s="138"/>
      <c r="I220" s="138"/>
    </row>
    <row r="221" spans="1:9" s="48" customFormat="1" hidden="1" x14ac:dyDescent="0.2">
      <c r="A221" s="168"/>
      <c r="B221" s="169"/>
      <c r="C221" s="170"/>
      <c r="D221" s="171"/>
      <c r="E221" s="168"/>
      <c r="F221" s="168"/>
      <c r="G221" s="138"/>
      <c r="H221" s="138"/>
      <c r="I221" s="138"/>
    </row>
    <row r="222" spans="1:9" s="48" customFormat="1" hidden="1" x14ac:dyDescent="0.2">
      <c r="A222" s="168"/>
      <c r="B222" s="169"/>
      <c r="C222" s="170"/>
      <c r="D222" s="171"/>
      <c r="E222" s="168"/>
      <c r="F222" s="168"/>
      <c r="G222" s="138"/>
      <c r="H222" s="138"/>
      <c r="I222" s="138"/>
    </row>
    <row r="223" spans="1:9" s="48" customFormat="1" hidden="1" x14ac:dyDescent="0.2">
      <c r="A223" s="168"/>
      <c r="B223" s="169"/>
      <c r="C223" s="170"/>
      <c r="D223" s="171"/>
      <c r="E223" s="168"/>
      <c r="F223" s="168"/>
      <c r="G223" s="138"/>
      <c r="H223" s="138"/>
      <c r="I223" s="138"/>
    </row>
    <row r="224" spans="1:9" s="48" customFormat="1" hidden="1" x14ac:dyDescent="0.2">
      <c r="A224" s="168"/>
      <c r="B224" s="169"/>
      <c r="C224" s="170"/>
      <c r="D224" s="171"/>
      <c r="E224" s="168"/>
      <c r="F224" s="168"/>
      <c r="G224" s="138"/>
      <c r="H224" s="138"/>
      <c r="I224" s="138"/>
    </row>
    <row r="225" spans="1:9" s="48" customFormat="1" hidden="1" x14ac:dyDescent="0.2">
      <c r="A225" s="168"/>
      <c r="B225" s="169"/>
      <c r="C225" s="170"/>
      <c r="D225" s="171"/>
      <c r="E225" s="168"/>
      <c r="F225" s="168"/>
      <c r="G225" s="138"/>
      <c r="H225" s="138"/>
      <c r="I225" s="138"/>
    </row>
    <row r="226" spans="1:9" s="48" customFormat="1" hidden="1" x14ac:dyDescent="0.2">
      <c r="A226" s="168"/>
      <c r="B226" s="169"/>
      <c r="C226" s="170"/>
      <c r="D226" s="171"/>
      <c r="E226" s="168"/>
      <c r="F226" s="168"/>
      <c r="G226" s="138"/>
      <c r="H226" s="138"/>
      <c r="I226" s="138"/>
    </row>
    <row r="227" spans="1:9" s="48" customFormat="1" hidden="1" x14ac:dyDescent="0.2">
      <c r="A227" s="168"/>
      <c r="B227" s="169"/>
      <c r="C227" s="170"/>
      <c r="D227" s="171"/>
      <c r="E227" s="168"/>
      <c r="F227" s="168"/>
      <c r="G227" s="138"/>
      <c r="H227" s="138"/>
      <c r="I227" s="138"/>
    </row>
    <row r="228" spans="1:9" s="48" customFormat="1" hidden="1" x14ac:dyDescent="0.2">
      <c r="A228" s="168"/>
      <c r="B228" s="169"/>
      <c r="C228" s="170"/>
      <c r="D228" s="171"/>
      <c r="E228" s="168"/>
      <c r="F228" s="168"/>
      <c r="G228" s="138"/>
      <c r="H228" s="138"/>
      <c r="I228" s="138"/>
    </row>
    <row r="229" spans="1:9" s="48" customFormat="1" hidden="1" x14ac:dyDescent="0.2">
      <c r="A229" s="168"/>
      <c r="B229" s="169"/>
      <c r="C229" s="170"/>
      <c r="D229" s="171"/>
      <c r="E229" s="168"/>
      <c r="F229" s="168"/>
      <c r="G229" s="138"/>
      <c r="H229" s="138"/>
      <c r="I229" s="138"/>
    </row>
    <row r="230" spans="1:9" s="48" customFormat="1" hidden="1" x14ac:dyDescent="0.2">
      <c r="A230" s="168"/>
      <c r="B230" s="169"/>
      <c r="C230" s="170"/>
      <c r="D230" s="171"/>
      <c r="E230" s="168"/>
      <c r="F230" s="168"/>
      <c r="G230" s="138"/>
      <c r="H230" s="138"/>
      <c r="I230" s="138"/>
    </row>
    <row r="231" spans="1:9" s="48" customFormat="1" hidden="1" x14ac:dyDescent="0.2">
      <c r="A231" s="168"/>
      <c r="B231" s="169"/>
      <c r="C231" s="170"/>
      <c r="D231" s="171"/>
      <c r="E231" s="168"/>
      <c r="F231" s="168"/>
      <c r="G231" s="138"/>
      <c r="H231" s="138"/>
      <c r="I231" s="138"/>
    </row>
    <row r="232" spans="1:9" s="48" customFormat="1" hidden="1" x14ac:dyDescent="0.2">
      <c r="A232" s="168"/>
      <c r="B232" s="169"/>
      <c r="C232" s="170"/>
      <c r="D232" s="171"/>
      <c r="E232" s="168"/>
      <c r="F232" s="168"/>
      <c r="G232" s="138"/>
      <c r="H232" s="138"/>
      <c r="I232" s="138"/>
    </row>
    <row r="233" spans="1:9" s="48" customFormat="1" hidden="1" x14ac:dyDescent="0.2">
      <c r="A233" s="168"/>
      <c r="B233" s="169"/>
      <c r="C233" s="170"/>
      <c r="D233" s="171"/>
      <c r="E233" s="168"/>
      <c r="F233" s="168"/>
      <c r="G233" s="138"/>
      <c r="H233" s="138"/>
      <c r="I233" s="138"/>
    </row>
    <row r="234" spans="1:9" s="48" customFormat="1" hidden="1" x14ac:dyDescent="0.2">
      <c r="A234" s="168"/>
      <c r="B234" s="169"/>
      <c r="C234" s="170"/>
      <c r="D234" s="171"/>
      <c r="E234" s="168"/>
      <c r="F234" s="168"/>
      <c r="G234" s="138"/>
      <c r="H234" s="138"/>
      <c r="I234" s="138"/>
    </row>
    <row r="235" spans="1:9" s="48" customFormat="1" hidden="1" x14ac:dyDescent="0.2">
      <c r="A235" s="168"/>
      <c r="B235" s="169"/>
      <c r="C235" s="170"/>
      <c r="D235" s="171"/>
      <c r="E235" s="168"/>
      <c r="F235" s="168"/>
      <c r="G235" s="138"/>
      <c r="H235" s="138"/>
      <c r="I235" s="138"/>
    </row>
    <row r="236" spans="1:9" s="48" customFormat="1" hidden="1" x14ac:dyDescent="0.2">
      <c r="A236" s="168"/>
      <c r="B236" s="169"/>
      <c r="C236" s="170"/>
      <c r="D236" s="171"/>
      <c r="E236" s="168"/>
      <c r="F236" s="168"/>
      <c r="G236" s="138"/>
      <c r="H236" s="138"/>
      <c r="I236" s="138"/>
    </row>
    <row r="237" spans="1:9" s="48" customFormat="1" hidden="1" x14ac:dyDescent="0.2">
      <c r="A237" s="168"/>
      <c r="B237" s="169"/>
      <c r="C237" s="170"/>
      <c r="D237" s="171"/>
      <c r="E237" s="168"/>
      <c r="F237" s="168"/>
      <c r="G237" s="138"/>
      <c r="H237" s="138"/>
      <c r="I237" s="138"/>
    </row>
    <row r="238" spans="1:9" s="48" customFormat="1" hidden="1" x14ac:dyDescent="0.2">
      <c r="A238" s="168"/>
      <c r="B238" s="169"/>
      <c r="C238" s="170"/>
      <c r="D238" s="171"/>
      <c r="E238" s="168"/>
      <c r="F238" s="168"/>
      <c r="G238" s="138"/>
      <c r="H238" s="138"/>
      <c r="I238" s="138"/>
    </row>
    <row r="239" spans="1:9" s="48" customFormat="1" hidden="1" x14ac:dyDescent="0.2">
      <c r="A239" s="168"/>
      <c r="B239" s="169"/>
      <c r="C239" s="170"/>
      <c r="D239" s="171"/>
      <c r="E239" s="168"/>
      <c r="F239" s="168"/>
      <c r="G239" s="138"/>
      <c r="H239" s="138"/>
      <c r="I239" s="138"/>
    </row>
    <row r="240" spans="1:9" s="48" customFormat="1" hidden="1" x14ac:dyDescent="0.2">
      <c r="A240" s="168"/>
      <c r="B240" s="169"/>
      <c r="C240" s="170"/>
      <c r="D240" s="171"/>
      <c r="E240" s="168"/>
      <c r="F240" s="168"/>
      <c r="G240" s="138"/>
      <c r="H240" s="138"/>
      <c r="I240" s="138"/>
    </row>
    <row r="241" spans="1:9" s="48" customFormat="1" hidden="1" x14ac:dyDescent="0.2">
      <c r="A241" s="168"/>
      <c r="B241" s="169"/>
      <c r="C241" s="170"/>
      <c r="D241" s="171"/>
      <c r="E241" s="168"/>
      <c r="F241" s="168"/>
      <c r="G241" s="138"/>
      <c r="H241" s="138"/>
      <c r="I241" s="138"/>
    </row>
    <row r="242" spans="1:9" s="48" customFormat="1" hidden="1" x14ac:dyDescent="0.2">
      <c r="A242" s="168"/>
      <c r="B242" s="169"/>
      <c r="C242" s="170"/>
      <c r="D242" s="171"/>
      <c r="E242" s="168"/>
      <c r="F242" s="168"/>
      <c r="G242" s="138"/>
      <c r="H242" s="138"/>
      <c r="I242" s="138"/>
    </row>
    <row r="243" spans="1:9" s="48" customFormat="1" hidden="1" x14ac:dyDescent="0.2">
      <c r="A243" s="168"/>
      <c r="B243" s="169"/>
      <c r="C243" s="170"/>
      <c r="D243" s="171"/>
      <c r="E243" s="168"/>
      <c r="F243" s="168"/>
      <c r="G243" s="138"/>
      <c r="H243" s="138"/>
      <c r="I243" s="138"/>
    </row>
    <row r="244" spans="1:9" s="48" customFormat="1" hidden="1" x14ac:dyDescent="0.2">
      <c r="A244" s="168"/>
      <c r="B244" s="169"/>
      <c r="C244" s="170"/>
      <c r="D244" s="171"/>
      <c r="E244" s="168"/>
      <c r="F244" s="168"/>
      <c r="G244" s="138"/>
      <c r="H244" s="138"/>
      <c r="I244" s="138"/>
    </row>
    <row r="245" spans="1:9" s="48" customFormat="1" hidden="1" x14ac:dyDescent="0.2">
      <c r="A245" s="168"/>
      <c r="B245" s="169"/>
      <c r="C245" s="170"/>
      <c r="D245" s="171"/>
      <c r="E245" s="168"/>
      <c r="F245" s="168"/>
      <c r="G245" s="138"/>
      <c r="H245" s="138"/>
      <c r="I245" s="138"/>
    </row>
    <row r="246" spans="1:9" s="48" customFormat="1" hidden="1" x14ac:dyDescent="0.2">
      <c r="A246" s="168"/>
      <c r="B246" s="169"/>
      <c r="C246" s="170"/>
      <c r="D246" s="171"/>
      <c r="E246" s="168"/>
      <c r="F246" s="168"/>
      <c r="G246" s="138"/>
      <c r="H246" s="138"/>
      <c r="I246" s="138"/>
    </row>
    <row r="247" spans="1:9" s="48" customFormat="1" hidden="1" x14ac:dyDescent="0.2">
      <c r="A247" s="168"/>
      <c r="B247" s="169"/>
      <c r="C247" s="170"/>
      <c r="D247" s="171"/>
      <c r="E247" s="168"/>
      <c r="F247" s="168"/>
      <c r="G247" s="138"/>
      <c r="H247" s="138"/>
      <c r="I247" s="138"/>
    </row>
    <row r="248" spans="1:9" s="48" customFormat="1" hidden="1" x14ac:dyDescent="0.2">
      <c r="A248" s="168"/>
      <c r="B248" s="169"/>
      <c r="C248" s="170"/>
      <c r="D248" s="171"/>
      <c r="E248" s="168"/>
      <c r="F248" s="168"/>
      <c r="G248" s="138"/>
      <c r="H248" s="138"/>
      <c r="I248" s="138"/>
    </row>
    <row r="249" spans="1:9" s="48" customFormat="1" hidden="1" x14ac:dyDescent="0.2">
      <c r="A249" s="168"/>
      <c r="B249" s="169"/>
      <c r="C249" s="170"/>
      <c r="D249" s="171"/>
      <c r="E249" s="168"/>
      <c r="F249" s="168"/>
      <c r="G249" s="138"/>
      <c r="H249" s="138"/>
      <c r="I249" s="138"/>
    </row>
    <row r="250" spans="1:9" s="48" customFormat="1" hidden="1" x14ac:dyDescent="0.2">
      <c r="A250" s="168"/>
      <c r="B250" s="169"/>
      <c r="C250" s="170"/>
      <c r="D250" s="171"/>
      <c r="E250" s="168"/>
      <c r="F250" s="168"/>
      <c r="G250" s="138"/>
      <c r="H250" s="138"/>
      <c r="I250" s="138"/>
    </row>
    <row r="251" spans="1:9" s="48" customFormat="1" hidden="1" x14ac:dyDescent="0.2">
      <c r="A251" s="168"/>
      <c r="B251" s="169"/>
      <c r="C251" s="170"/>
      <c r="D251" s="171"/>
      <c r="E251" s="168"/>
      <c r="F251" s="168"/>
      <c r="G251" s="138"/>
      <c r="H251" s="138"/>
      <c r="I251" s="138"/>
    </row>
    <row r="252" spans="1:9" s="48" customFormat="1" hidden="1" x14ac:dyDescent="0.2">
      <c r="A252" s="168"/>
      <c r="B252" s="169"/>
      <c r="C252" s="170"/>
      <c r="D252" s="171"/>
      <c r="E252" s="168"/>
      <c r="F252" s="168"/>
      <c r="G252" s="138"/>
      <c r="H252" s="138"/>
      <c r="I252" s="138"/>
    </row>
    <row r="253" spans="1:9" s="48" customFormat="1" hidden="1" x14ac:dyDescent="0.2">
      <c r="A253" s="168"/>
      <c r="B253" s="169"/>
      <c r="C253" s="170"/>
      <c r="D253" s="171"/>
      <c r="E253" s="168"/>
      <c r="F253" s="168"/>
      <c r="G253" s="138"/>
      <c r="H253" s="138"/>
      <c r="I253" s="138"/>
    </row>
    <row r="254" spans="1:9" s="48" customFormat="1" hidden="1" x14ac:dyDescent="0.2">
      <c r="A254" s="168"/>
      <c r="B254" s="169"/>
      <c r="C254" s="170"/>
      <c r="D254" s="171"/>
      <c r="E254" s="168"/>
      <c r="F254" s="168"/>
      <c r="G254" s="138"/>
      <c r="H254" s="138"/>
      <c r="I254" s="138"/>
    </row>
    <row r="255" spans="1:9" s="48" customFormat="1" hidden="1" x14ac:dyDescent="0.2">
      <c r="A255" s="168"/>
      <c r="B255" s="169"/>
      <c r="C255" s="170"/>
      <c r="D255" s="171"/>
      <c r="E255" s="168"/>
      <c r="F255" s="168"/>
      <c r="G255" s="138"/>
      <c r="H255" s="138"/>
      <c r="I255" s="138"/>
    </row>
    <row r="256" spans="1:9" s="48" customFormat="1" hidden="1" x14ac:dyDescent="0.2">
      <c r="A256" s="168"/>
      <c r="B256" s="169"/>
      <c r="C256" s="170"/>
      <c r="D256" s="171"/>
      <c r="E256" s="168"/>
      <c r="F256" s="168"/>
      <c r="G256" s="138"/>
      <c r="H256" s="138"/>
      <c r="I256" s="138"/>
    </row>
    <row r="257" spans="1:9" s="48" customFormat="1" hidden="1" x14ac:dyDescent="0.2">
      <c r="A257" s="168"/>
      <c r="B257" s="169"/>
      <c r="C257" s="170"/>
      <c r="D257" s="171"/>
      <c r="E257" s="168"/>
      <c r="F257" s="168"/>
      <c r="G257" s="138"/>
      <c r="H257" s="138"/>
      <c r="I257" s="138"/>
    </row>
    <row r="258" spans="1:9" s="48" customFormat="1" hidden="1" x14ac:dyDescent="0.2">
      <c r="A258" s="168"/>
      <c r="B258" s="169"/>
      <c r="C258" s="170"/>
      <c r="D258" s="171"/>
      <c r="E258" s="168"/>
      <c r="F258" s="168"/>
      <c r="G258" s="138"/>
      <c r="H258" s="138"/>
      <c r="I258" s="138"/>
    </row>
    <row r="259" spans="1:9" s="48" customFormat="1" hidden="1" x14ac:dyDescent="0.2">
      <c r="A259" s="168"/>
      <c r="B259" s="169"/>
      <c r="C259" s="170"/>
      <c r="D259" s="171"/>
      <c r="E259" s="168"/>
      <c r="F259" s="168"/>
      <c r="G259" s="138"/>
      <c r="H259" s="138"/>
      <c r="I259" s="138"/>
    </row>
    <row r="260" spans="1:9" s="48" customFormat="1" hidden="1" x14ac:dyDescent="0.2">
      <c r="A260" s="168"/>
      <c r="B260" s="169"/>
      <c r="C260" s="170"/>
      <c r="D260" s="171"/>
      <c r="E260" s="168"/>
      <c r="F260" s="168"/>
      <c r="G260" s="138"/>
      <c r="H260" s="138"/>
      <c r="I260" s="138"/>
    </row>
    <row r="261" spans="1:9" s="48" customFormat="1" hidden="1" x14ac:dyDescent="0.2">
      <c r="A261" s="168"/>
      <c r="B261" s="169"/>
      <c r="C261" s="170"/>
      <c r="D261" s="171"/>
      <c r="E261" s="168"/>
      <c r="F261" s="168"/>
      <c r="G261" s="138"/>
      <c r="H261" s="138"/>
      <c r="I261" s="138"/>
    </row>
    <row r="262" spans="1:9" s="48" customFormat="1" hidden="1" x14ac:dyDescent="0.2">
      <c r="A262" s="168"/>
      <c r="B262" s="169"/>
      <c r="C262" s="170"/>
      <c r="D262" s="171"/>
      <c r="E262" s="168"/>
      <c r="F262" s="168"/>
      <c r="G262" s="138"/>
      <c r="H262" s="138"/>
      <c r="I262" s="138"/>
    </row>
    <row r="263" spans="1:9" s="48" customFormat="1" hidden="1" x14ac:dyDescent="0.2">
      <c r="A263" s="168"/>
      <c r="B263" s="169"/>
      <c r="C263" s="170"/>
      <c r="D263" s="171"/>
      <c r="E263" s="168"/>
      <c r="F263" s="168"/>
      <c r="G263" s="138"/>
      <c r="H263" s="138"/>
      <c r="I263" s="138"/>
    </row>
    <row r="264" spans="1:9" s="48" customFormat="1" hidden="1" x14ac:dyDescent="0.2">
      <c r="A264" s="168"/>
      <c r="B264" s="169"/>
      <c r="C264" s="170"/>
      <c r="D264" s="171"/>
      <c r="E264" s="168"/>
      <c r="F264" s="168"/>
      <c r="G264" s="138"/>
      <c r="H264" s="138"/>
      <c r="I264" s="138"/>
    </row>
    <row r="265" spans="1:9" s="48" customFormat="1" hidden="1" x14ac:dyDescent="0.2">
      <c r="A265" s="168"/>
      <c r="B265" s="169"/>
      <c r="C265" s="170"/>
      <c r="D265" s="171"/>
      <c r="E265" s="168"/>
      <c r="F265" s="168"/>
      <c r="G265" s="138"/>
      <c r="H265" s="138"/>
      <c r="I265" s="138"/>
    </row>
    <row r="266" spans="1:9" s="48" customFormat="1" hidden="1" x14ac:dyDescent="0.2">
      <c r="A266" s="168"/>
      <c r="B266" s="169"/>
      <c r="C266" s="170"/>
      <c r="D266" s="171"/>
      <c r="E266" s="168"/>
      <c r="F266" s="168"/>
      <c r="G266" s="138"/>
      <c r="H266" s="138"/>
      <c r="I266" s="138"/>
    </row>
    <row r="267" spans="1:9" s="48" customFormat="1" hidden="1" x14ac:dyDescent="0.2">
      <c r="A267" s="168"/>
      <c r="B267" s="169"/>
      <c r="C267" s="170"/>
      <c r="D267" s="171"/>
      <c r="E267" s="168"/>
      <c r="F267" s="168"/>
      <c r="G267" s="138"/>
      <c r="H267" s="138"/>
      <c r="I267" s="138"/>
    </row>
    <row r="268" spans="1:9" s="48" customFormat="1" hidden="1" x14ac:dyDescent="0.2">
      <c r="A268" s="168"/>
      <c r="B268" s="169"/>
      <c r="C268" s="170"/>
      <c r="D268" s="171"/>
      <c r="E268" s="168"/>
      <c r="F268" s="168"/>
      <c r="G268" s="138"/>
      <c r="H268" s="138"/>
      <c r="I268" s="138"/>
    </row>
    <row r="269" spans="1:9" s="48" customFormat="1" hidden="1" x14ac:dyDescent="0.2">
      <c r="A269" s="168"/>
      <c r="B269" s="169"/>
      <c r="C269" s="170"/>
      <c r="D269" s="171"/>
      <c r="E269" s="168"/>
      <c r="F269" s="168"/>
      <c r="G269" s="138"/>
      <c r="H269" s="138"/>
      <c r="I269" s="138"/>
    </row>
    <row r="270" spans="1:9" s="48" customFormat="1" hidden="1" x14ac:dyDescent="0.2">
      <c r="A270" s="168"/>
      <c r="B270" s="169"/>
      <c r="C270" s="170"/>
      <c r="D270" s="171"/>
      <c r="E270" s="168"/>
      <c r="F270" s="168"/>
      <c r="G270" s="138"/>
      <c r="H270" s="138"/>
      <c r="I270" s="138"/>
    </row>
    <row r="271" spans="1:9" s="48" customFormat="1" hidden="1" x14ac:dyDescent="0.2">
      <c r="A271" s="168"/>
      <c r="B271" s="169"/>
      <c r="C271" s="170"/>
      <c r="D271" s="171"/>
      <c r="E271" s="168"/>
      <c r="F271" s="168"/>
      <c r="G271" s="138"/>
      <c r="H271" s="138"/>
      <c r="I271" s="138"/>
    </row>
    <row r="272" spans="1:9" s="48" customFormat="1" hidden="1" x14ac:dyDescent="0.2">
      <c r="A272" s="168"/>
      <c r="B272" s="169"/>
      <c r="C272" s="170"/>
      <c r="D272" s="171"/>
      <c r="E272" s="168"/>
      <c r="F272" s="168"/>
      <c r="G272" s="138"/>
      <c r="H272" s="138"/>
      <c r="I272" s="138"/>
    </row>
    <row r="273" spans="1:9" s="48" customFormat="1" hidden="1" x14ac:dyDescent="0.2">
      <c r="A273" s="168"/>
      <c r="B273" s="169"/>
      <c r="C273" s="170"/>
      <c r="D273" s="171"/>
      <c r="E273" s="168"/>
      <c r="F273" s="168"/>
      <c r="G273" s="138"/>
      <c r="H273" s="138"/>
      <c r="I273" s="138"/>
    </row>
    <row r="274" spans="1:9" s="48" customFormat="1" hidden="1" x14ac:dyDescent="0.2">
      <c r="A274" s="168"/>
      <c r="B274" s="169"/>
      <c r="C274" s="170"/>
      <c r="D274" s="171"/>
      <c r="E274" s="168"/>
      <c r="F274" s="168"/>
      <c r="G274" s="138"/>
      <c r="H274" s="138"/>
      <c r="I274" s="138"/>
    </row>
    <row r="275" spans="1:9" s="48" customFormat="1" hidden="1" x14ac:dyDescent="0.2">
      <c r="A275" s="168"/>
      <c r="B275" s="169"/>
      <c r="C275" s="170"/>
      <c r="D275" s="171"/>
      <c r="E275" s="168"/>
      <c r="F275" s="168"/>
      <c r="G275" s="138"/>
      <c r="H275" s="138"/>
      <c r="I275" s="138"/>
    </row>
    <row r="276" spans="1:9" s="48" customFormat="1" hidden="1" x14ac:dyDescent="0.2">
      <c r="A276" s="168"/>
      <c r="B276" s="169"/>
      <c r="C276" s="170"/>
      <c r="D276" s="171"/>
      <c r="E276" s="168"/>
      <c r="F276" s="168"/>
      <c r="G276" s="138"/>
      <c r="H276" s="138"/>
      <c r="I276" s="138"/>
    </row>
    <row r="277" spans="1:9" s="48" customFormat="1" hidden="1" x14ac:dyDescent="0.2">
      <c r="A277" s="168"/>
      <c r="B277" s="169"/>
      <c r="C277" s="170"/>
      <c r="D277" s="171"/>
      <c r="E277" s="168"/>
      <c r="F277" s="168"/>
      <c r="G277" s="138"/>
      <c r="H277" s="138"/>
      <c r="I277" s="138"/>
    </row>
    <row r="278" spans="1:9" s="48" customFormat="1" hidden="1" x14ac:dyDescent="0.2">
      <c r="A278" s="168"/>
      <c r="B278" s="169"/>
      <c r="C278" s="170"/>
      <c r="D278" s="171"/>
      <c r="E278" s="168"/>
      <c r="F278" s="168"/>
      <c r="G278" s="138"/>
      <c r="H278" s="138"/>
      <c r="I278" s="138"/>
    </row>
    <row r="279" spans="1:9" s="48" customFormat="1" hidden="1" x14ac:dyDescent="0.2">
      <c r="A279" s="168"/>
      <c r="B279" s="169"/>
      <c r="C279" s="170"/>
      <c r="D279" s="171"/>
      <c r="E279" s="168"/>
      <c r="F279" s="168"/>
      <c r="G279" s="138"/>
      <c r="H279" s="138"/>
      <c r="I279" s="138"/>
    </row>
    <row r="280" spans="1:9" s="48" customFormat="1" hidden="1" x14ac:dyDescent="0.2">
      <c r="A280" s="168"/>
      <c r="B280" s="169"/>
      <c r="C280" s="170"/>
      <c r="D280" s="171"/>
      <c r="E280" s="168"/>
      <c r="F280" s="168"/>
      <c r="G280" s="138"/>
      <c r="H280" s="138"/>
      <c r="I280" s="138"/>
    </row>
    <row r="281" spans="1:9" s="48" customFormat="1" hidden="1" x14ac:dyDescent="0.2">
      <c r="A281" s="168"/>
      <c r="B281" s="169"/>
      <c r="C281" s="170"/>
      <c r="D281" s="171"/>
      <c r="E281" s="168"/>
      <c r="F281" s="168"/>
      <c r="G281" s="138"/>
      <c r="H281" s="138"/>
      <c r="I281" s="138"/>
    </row>
    <row r="282" spans="1:9" s="48" customFormat="1" hidden="1" x14ac:dyDescent="0.2">
      <c r="A282" s="168"/>
      <c r="B282" s="169"/>
      <c r="C282" s="170"/>
      <c r="D282" s="171"/>
      <c r="E282" s="168"/>
      <c r="F282" s="168"/>
      <c r="G282" s="138"/>
      <c r="H282" s="138"/>
      <c r="I282" s="138"/>
    </row>
    <row r="283" spans="1:9" s="48" customFormat="1" hidden="1" x14ac:dyDescent="0.2">
      <c r="A283" s="168"/>
      <c r="B283" s="169"/>
      <c r="C283" s="170"/>
      <c r="D283" s="171"/>
      <c r="E283" s="168"/>
      <c r="F283" s="168"/>
      <c r="G283" s="138"/>
      <c r="H283" s="138"/>
      <c r="I283" s="138"/>
    </row>
    <row r="284" spans="1:9" s="48" customFormat="1" hidden="1" x14ac:dyDescent="0.2">
      <c r="A284" s="168"/>
      <c r="B284" s="169"/>
      <c r="C284" s="170"/>
      <c r="D284" s="171"/>
      <c r="E284" s="168"/>
      <c r="F284" s="168"/>
      <c r="G284" s="138"/>
      <c r="H284" s="138"/>
      <c r="I284" s="138"/>
    </row>
    <row r="285" spans="1:9" s="48" customFormat="1" hidden="1" x14ac:dyDescent="0.2">
      <c r="A285" s="168"/>
      <c r="B285" s="169"/>
      <c r="C285" s="170"/>
      <c r="D285" s="171"/>
      <c r="E285" s="168"/>
      <c r="F285" s="168"/>
      <c r="G285" s="138"/>
      <c r="H285" s="138"/>
      <c r="I285" s="138"/>
    </row>
    <row r="286" spans="1:9" s="48" customFormat="1" hidden="1" x14ac:dyDescent="0.2">
      <c r="A286" s="168"/>
      <c r="B286" s="169"/>
      <c r="C286" s="170"/>
      <c r="D286" s="171"/>
      <c r="E286" s="168"/>
      <c r="F286" s="168"/>
      <c r="G286" s="138"/>
      <c r="H286" s="138"/>
      <c r="I286" s="138"/>
    </row>
    <row r="287" spans="1:9" s="48" customFormat="1" hidden="1" x14ac:dyDescent="0.2">
      <c r="A287" s="168"/>
      <c r="B287" s="169"/>
      <c r="C287" s="170"/>
      <c r="D287" s="171"/>
      <c r="E287" s="168"/>
      <c r="F287" s="168"/>
      <c r="G287" s="138"/>
      <c r="H287" s="138"/>
      <c r="I287" s="138"/>
    </row>
    <row r="288" spans="1:9" s="48" customFormat="1" hidden="1" x14ac:dyDescent="0.2">
      <c r="A288" s="168"/>
      <c r="B288" s="169"/>
      <c r="C288" s="170"/>
      <c r="D288" s="171"/>
      <c r="E288" s="168"/>
      <c r="F288" s="168"/>
      <c r="G288" s="138"/>
      <c r="H288" s="138"/>
      <c r="I288" s="138"/>
    </row>
    <row r="289" spans="1:9" s="48" customFormat="1" hidden="1" x14ac:dyDescent="0.2">
      <c r="A289" s="168"/>
      <c r="B289" s="169"/>
      <c r="C289" s="170"/>
      <c r="D289" s="171"/>
      <c r="E289" s="168"/>
      <c r="F289" s="168"/>
      <c r="G289" s="138"/>
      <c r="H289" s="138"/>
      <c r="I289" s="138"/>
    </row>
    <row r="290" spans="1:9" s="48" customFormat="1" hidden="1" x14ac:dyDescent="0.2">
      <c r="A290" s="168"/>
      <c r="B290" s="169"/>
      <c r="C290" s="170"/>
      <c r="D290" s="171"/>
      <c r="E290" s="168"/>
      <c r="F290" s="168"/>
      <c r="G290" s="138"/>
      <c r="H290" s="138"/>
      <c r="I290" s="138"/>
    </row>
    <row r="291" spans="1:9" s="48" customFormat="1" hidden="1" x14ac:dyDescent="0.2">
      <c r="A291" s="168"/>
      <c r="B291" s="169"/>
      <c r="C291" s="170"/>
      <c r="D291" s="171"/>
      <c r="E291" s="168"/>
      <c r="F291" s="168"/>
      <c r="G291" s="138"/>
      <c r="H291" s="138"/>
      <c r="I291" s="138"/>
    </row>
    <row r="292" spans="1:9" s="48" customFormat="1" hidden="1" x14ac:dyDescent="0.2">
      <c r="A292" s="168"/>
      <c r="B292" s="169"/>
      <c r="C292" s="170"/>
      <c r="D292" s="171"/>
      <c r="E292" s="168"/>
      <c r="F292" s="168"/>
      <c r="G292" s="138"/>
      <c r="H292" s="138"/>
      <c r="I292" s="138"/>
    </row>
    <row r="293" spans="1:9" s="48" customFormat="1" hidden="1" x14ac:dyDescent="0.2">
      <c r="A293" s="168"/>
      <c r="B293" s="169"/>
      <c r="C293" s="170"/>
      <c r="D293" s="171"/>
      <c r="E293" s="168"/>
      <c r="F293" s="168"/>
      <c r="G293" s="138"/>
      <c r="H293" s="138"/>
      <c r="I293" s="138"/>
    </row>
    <row r="294" spans="1:9" s="48" customFormat="1" hidden="1" x14ac:dyDescent="0.2">
      <c r="A294" s="168"/>
      <c r="B294" s="169"/>
      <c r="C294" s="170"/>
      <c r="D294" s="171"/>
      <c r="E294" s="168"/>
      <c r="F294" s="168"/>
      <c r="G294" s="138"/>
      <c r="H294" s="138"/>
      <c r="I294" s="138"/>
    </row>
    <row r="295" spans="1:9" s="48" customFormat="1" hidden="1" x14ac:dyDescent="0.2">
      <c r="A295" s="168"/>
      <c r="B295" s="169"/>
      <c r="C295" s="170"/>
      <c r="D295" s="171"/>
      <c r="E295" s="168"/>
      <c r="F295" s="168"/>
      <c r="G295" s="138"/>
      <c r="H295" s="138"/>
      <c r="I295" s="138"/>
    </row>
    <row r="296" spans="1:9" s="48" customFormat="1" hidden="1" x14ac:dyDescent="0.2">
      <c r="A296" s="168"/>
      <c r="B296" s="169"/>
      <c r="C296" s="170"/>
      <c r="D296" s="171"/>
      <c r="E296" s="168"/>
      <c r="F296" s="168"/>
      <c r="G296" s="138"/>
      <c r="H296" s="138"/>
      <c r="I296" s="138"/>
    </row>
    <row r="297" spans="1:9" s="48" customFormat="1" hidden="1" x14ac:dyDescent="0.2">
      <c r="A297" s="168"/>
      <c r="B297" s="169"/>
      <c r="C297" s="170"/>
      <c r="D297" s="171"/>
      <c r="E297" s="168"/>
      <c r="F297" s="168"/>
      <c r="G297" s="138"/>
      <c r="H297" s="138"/>
      <c r="I297" s="138"/>
    </row>
    <row r="298" spans="1:9" s="48" customFormat="1" hidden="1" x14ac:dyDescent="0.2">
      <c r="A298" s="168"/>
      <c r="B298" s="169"/>
      <c r="C298" s="170"/>
      <c r="D298" s="171"/>
      <c r="E298" s="168"/>
      <c r="F298" s="168"/>
      <c r="G298" s="138"/>
      <c r="H298" s="138"/>
      <c r="I298" s="138"/>
    </row>
    <row r="299" spans="1:9" s="48" customFormat="1" hidden="1" x14ac:dyDescent="0.2">
      <c r="A299" s="168"/>
      <c r="B299" s="169"/>
      <c r="C299" s="170"/>
      <c r="D299" s="171"/>
      <c r="E299" s="168"/>
      <c r="F299" s="168"/>
      <c r="G299" s="138"/>
      <c r="H299" s="138"/>
      <c r="I299" s="138"/>
    </row>
    <row r="300" spans="1:9" s="48" customFormat="1" hidden="1" x14ac:dyDescent="0.2">
      <c r="A300" s="168"/>
      <c r="B300" s="169"/>
      <c r="C300" s="170"/>
      <c r="D300" s="171"/>
      <c r="E300" s="168"/>
      <c r="F300" s="168"/>
      <c r="G300" s="138"/>
      <c r="H300" s="138"/>
      <c r="I300" s="138"/>
    </row>
    <row r="301" spans="1:9" s="48" customFormat="1" hidden="1" x14ac:dyDescent="0.2">
      <c r="A301" s="168"/>
      <c r="B301" s="169"/>
      <c r="C301" s="170"/>
      <c r="D301" s="171"/>
      <c r="E301" s="168"/>
      <c r="F301" s="168"/>
      <c r="G301" s="138"/>
      <c r="H301" s="138"/>
      <c r="I301" s="138"/>
    </row>
    <row r="302" spans="1:9" s="48" customFormat="1" hidden="1" x14ac:dyDescent="0.2">
      <c r="A302" s="168"/>
      <c r="B302" s="169"/>
      <c r="C302" s="170"/>
      <c r="D302" s="171"/>
      <c r="E302" s="168"/>
      <c r="F302" s="168"/>
      <c r="G302" s="138"/>
      <c r="H302" s="138"/>
      <c r="I302" s="138"/>
    </row>
    <row r="303" spans="1:9" s="48" customFormat="1" hidden="1" x14ac:dyDescent="0.2">
      <c r="A303" s="168"/>
      <c r="B303" s="169"/>
      <c r="C303" s="170"/>
      <c r="D303" s="171"/>
      <c r="E303" s="168"/>
      <c r="F303" s="168"/>
      <c r="G303" s="138"/>
      <c r="H303" s="138"/>
      <c r="I303" s="138"/>
    </row>
    <row r="304" spans="1:9" s="48" customFormat="1" hidden="1" x14ac:dyDescent="0.2">
      <c r="A304" s="168"/>
      <c r="B304" s="169"/>
      <c r="C304" s="170"/>
      <c r="D304" s="171"/>
      <c r="E304" s="168"/>
      <c r="F304" s="168"/>
      <c r="G304" s="138"/>
      <c r="H304" s="138"/>
      <c r="I304" s="138"/>
    </row>
    <row r="305" spans="1:9" s="48" customFormat="1" hidden="1" x14ac:dyDescent="0.2">
      <c r="A305" s="168"/>
      <c r="B305" s="169"/>
      <c r="C305" s="170"/>
      <c r="D305" s="171"/>
      <c r="E305" s="168"/>
      <c r="F305" s="168"/>
      <c r="G305" s="138"/>
      <c r="H305" s="138"/>
      <c r="I305" s="138"/>
    </row>
    <row r="306" spans="1:9" s="48" customFormat="1" hidden="1" x14ac:dyDescent="0.2">
      <c r="A306" s="168"/>
      <c r="B306" s="169"/>
      <c r="C306" s="170"/>
      <c r="D306" s="171"/>
      <c r="E306" s="168"/>
      <c r="F306" s="168"/>
      <c r="G306" s="138"/>
      <c r="H306" s="138"/>
      <c r="I306" s="138"/>
    </row>
    <row r="307" spans="1:9" s="48" customFormat="1" hidden="1" x14ac:dyDescent="0.2">
      <c r="A307" s="168"/>
      <c r="B307" s="169"/>
      <c r="C307" s="170"/>
      <c r="D307" s="171"/>
      <c r="E307" s="168"/>
      <c r="F307" s="168"/>
      <c r="G307" s="138"/>
      <c r="H307" s="138"/>
      <c r="I307" s="138"/>
    </row>
    <row r="308" spans="1:9" s="48" customFormat="1" hidden="1" x14ac:dyDescent="0.2">
      <c r="A308" s="168"/>
      <c r="B308" s="169"/>
      <c r="C308" s="170"/>
      <c r="D308" s="171"/>
      <c r="E308" s="168"/>
      <c r="F308" s="168"/>
      <c r="G308" s="138"/>
      <c r="H308" s="138"/>
      <c r="I308" s="138"/>
    </row>
    <row r="309" spans="1:9" s="48" customFormat="1" hidden="1" x14ac:dyDescent="0.2">
      <c r="A309" s="168"/>
      <c r="B309" s="169"/>
      <c r="C309" s="170"/>
      <c r="D309" s="171"/>
      <c r="E309" s="168"/>
      <c r="F309" s="168"/>
      <c r="G309" s="138"/>
      <c r="H309" s="138"/>
      <c r="I309" s="138"/>
    </row>
    <row r="310" spans="1:9" s="48" customFormat="1" hidden="1" x14ac:dyDescent="0.2">
      <c r="A310" s="168"/>
      <c r="B310" s="169"/>
      <c r="C310" s="170"/>
      <c r="D310" s="171"/>
      <c r="E310" s="168"/>
      <c r="F310" s="168"/>
      <c r="G310" s="138"/>
      <c r="H310" s="138"/>
      <c r="I310" s="138"/>
    </row>
    <row r="311" spans="1:9" s="48" customFormat="1" hidden="1" x14ac:dyDescent="0.2">
      <c r="A311" s="168"/>
      <c r="B311" s="169"/>
      <c r="C311" s="170"/>
      <c r="D311" s="171"/>
      <c r="E311" s="168"/>
      <c r="F311" s="168"/>
      <c r="G311" s="138"/>
      <c r="H311" s="138"/>
      <c r="I311" s="138"/>
    </row>
    <row r="312" spans="1:9" s="48" customFormat="1" hidden="1" x14ac:dyDescent="0.2">
      <c r="A312" s="168"/>
      <c r="B312" s="169"/>
      <c r="C312" s="170"/>
      <c r="D312" s="171"/>
      <c r="E312" s="168"/>
      <c r="F312" s="168"/>
      <c r="G312" s="138"/>
      <c r="H312" s="138"/>
      <c r="I312" s="138"/>
    </row>
    <row r="313" spans="1:9" s="48" customFormat="1" hidden="1" x14ac:dyDescent="0.2">
      <c r="A313" s="168"/>
      <c r="B313" s="169"/>
      <c r="C313" s="170"/>
      <c r="D313" s="171"/>
      <c r="E313" s="168"/>
      <c r="F313" s="168"/>
      <c r="G313" s="138"/>
      <c r="H313" s="138"/>
      <c r="I313" s="138"/>
    </row>
    <row r="314" spans="1:9" s="48" customFormat="1" hidden="1" x14ac:dyDescent="0.2">
      <c r="A314" s="168"/>
      <c r="B314" s="169"/>
      <c r="C314" s="170"/>
      <c r="D314" s="171"/>
      <c r="E314" s="168"/>
      <c r="F314" s="168"/>
      <c r="G314" s="138"/>
      <c r="H314" s="138"/>
      <c r="I314" s="138"/>
    </row>
    <row r="315" spans="1:9" s="48" customFormat="1" hidden="1" x14ac:dyDescent="0.2">
      <c r="A315" s="168"/>
      <c r="B315" s="169"/>
      <c r="C315" s="170"/>
      <c r="D315" s="171"/>
      <c r="E315" s="168"/>
      <c r="F315" s="168"/>
      <c r="G315" s="138"/>
      <c r="H315" s="138"/>
      <c r="I315" s="138"/>
    </row>
    <row r="316" spans="1:9" s="48" customFormat="1" hidden="1" x14ac:dyDescent="0.2">
      <c r="A316" s="168"/>
      <c r="B316" s="169"/>
      <c r="C316" s="170"/>
      <c r="D316" s="171"/>
      <c r="E316" s="168"/>
      <c r="F316" s="168"/>
      <c r="G316" s="138"/>
      <c r="H316" s="138"/>
      <c r="I316" s="138"/>
    </row>
    <row r="317" spans="1:9" s="48" customFormat="1" hidden="1" x14ac:dyDescent="0.2">
      <c r="A317" s="168"/>
      <c r="B317" s="169"/>
      <c r="C317" s="170"/>
      <c r="D317" s="171"/>
      <c r="E317" s="168"/>
      <c r="F317" s="168"/>
      <c r="G317" s="138"/>
      <c r="H317" s="138"/>
      <c r="I317" s="138"/>
    </row>
    <row r="318" spans="1:9" s="48" customFormat="1" hidden="1" x14ac:dyDescent="0.2">
      <c r="A318" s="168"/>
      <c r="B318" s="169"/>
      <c r="C318" s="170"/>
      <c r="D318" s="171"/>
      <c r="E318" s="168"/>
      <c r="F318" s="168"/>
      <c r="G318" s="138"/>
      <c r="H318" s="138"/>
      <c r="I318" s="138"/>
    </row>
    <row r="319" spans="1:9" s="48" customFormat="1" hidden="1" x14ac:dyDescent="0.2">
      <c r="A319" s="168"/>
      <c r="B319" s="169"/>
      <c r="C319" s="170"/>
      <c r="D319" s="171"/>
      <c r="E319" s="168"/>
      <c r="F319" s="168"/>
      <c r="G319" s="138"/>
      <c r="H319" s="138"/>
      <c r="I319" s="138"/>
    </row>
    <row r="320" spans="1:9" s="48" customFormat="1" hidden="1" x14ac:dyDescent="0.2">
      <c r="A320" s="168"/>
      <c r="B320" s="169"/>
      <c r="C320" s="170"/>
      <c r="D320" s="171"/>
      <c r="E320" s="168"/>
      <c r="F320" s="168"/>
      <c r="G320" s="138"/>
      <c r="H320" s="138"/>
      <c r="I320" s="138"/>
    </row>
    <row r="321" spans="1:9" s="48" customFormat="1" hidden="1" x14ac:dyDescent="0.2">
      <c r="A321" s="168"/>
      <c r="B321" s="169"/>
      <c r="C321" s="170"/>
      <c r="D321" s="171"/>
      <c r="E321" s="168"/>
      <c r="F321" s="168"/>
      <c r="G321" s="138"/>
      <c r="H321" s="138"/>
      <c r="I321" s="138"/>
    </row>
    <row r="322" spans="1:9" s="48" customFormat="1" hidden="1" x14ac:dyDescent="0.2">
      <c r="A322" s="168"/>
      <c r="B322" s="169"/>
      <c r="C322" s="170"/>
      <c r="D322" s="171"/>
      <c r="E322" s="168"/>
      <c r="F322" s="168"/>
      <c r="G322" s="138"/>
      <c r="H322" s="138"/>
      <c r="I322" s="138"/>
    </row>
    <row r="323" spans="1:9" s="48" customFormat="1" hidden="1" x14ac:dyDescent="0.2">
      <c r="A323" s="168"/>
      <c r="B323" s="169"/>
      <c r="C323" s="170"/>
      <c r="D323" s="171"/>
      <c r="E323" s="168"/>
      <c r="F323" s="168"/>
      <c r="G323" s="138"/>
      <c r="H323" s="138"/>
      <c r="I323" s="138"/>
    </row>
    <row r="324" spans="1:9" s="48" customFormat="1" hidden="1" x14ac:dyDescent="0.2">
      <c r="A324" s="168"/>
      <c r="B324" s="169"/>
      <c r="C324" s="170"/>
      <c r="D324" s="171"/>
      <c r="E324" s="168"/>
      <c r="F324" s="168"/>
      <c r="G324" s="138"/>
      <c r="H324" s="138"/>
      <c r="I324" s="138"/>
    </row>
    <row r="325" spans="1:9" s="48" customFormat="1" hidden="1" x14ac:dyDescent="0.2">
      <c r="A325" s="168"/>
      <c r="B325" s="169"/>
      <c r="C325" s="170"/>
      <c r="D325" s="171"/>
      <c r="E325" s="168"/>
      <c r="F325" s="168"/>
      <c r="G325" s="138"/>
      <c r="H325" s="138"/>
      <c r="I325" s="138"/>
    </row>
    <row r="326" spans="1:9" s="48" customFormat="1" hidden="1" x14ac:dyDescent="0.2">
      <c r="A326" s="168"/>
      <c r="B326" s="169"/>
      <c r="C326" s="170"/>
      <c r="D326" s="171"/>
      <c r="E326" s="168"/>
      <c r="F326" s="168"/>
      <c r="G326" s="138"/>
      <c r="H326" s="138"/>
      <c r="I326" s="138"/>
    </row>
    <row r="327" spans="1:9" s="48" customFormat="1" hidden="1" x14ac:dyDescent="0.2">
      <c r="A327" s="168"/>
      <c r="B327" s="169"/>
      <c r="C327" s="170"/>
      <c r="D327" s="171"/>
      <c r="E327" s="168"/>
      <c r="F327" s="168"/>
      <c r="G327" s="138"/>
      <c r="H327" s="138"/>
      <c r="I327" s="138"/>
    </row>
    <row r="328" spans="1:9" s="48" customFormat="1" hidden="1" x14ac:dyDescent="0.2">
      <c r="A328" s="168"/>
      <c r="B328" s="169"/>
      <c r="C328" s="170"/>
      <c r="D328" s="171"/>
      <c r="E328" s="168"/>
      <c r="F328" s="168"/>
      <c r="G328" s="138"/>
      <c r="H328" s="138"/>
      <c r="I328" s="138"/>
    </row>
    <row r="329" spans="1:9" s="48" customFormat="1" hidden="1" x14ac:dyDescent="0.2">
      <c r="A329" s="168"/>
      <c r="B329" s="169"/>
      <c r="C329" s="170"/>
      <c r="D329" s="171"/>
      <c r="E329" s="168"/>
      <c r="F329" s="168"/>
      <c r="G329" s="138"/>
      <c r="H329" s="138"/>
      <c r="I329" s="138"/>
    </row>
  </sheetData>
  <sheetProtection algorithmName="SHA-512" hashValue="mu1DMgiUKnKGDCR1ApjlnNnfTTIyuYVMQW92jRDfRgSN5oMaidJnqEudkmMv35Sfa2dE0iDylY30Kp7kDgb28w==" saltValue="UYrnMTQO2QImGOy69pBl9w==" spinCount="100000" sheet="1" objects="1" scenarios="1"/>
  <autoFilter ref="A4:I16" xr:uid="{0553B849-EED2-46C6-A9E4-1ACA0779E480}"/>
  <mergeCells count="9">
    <mergeCell ref="F3:G3"/>
    <mergeCell ref="A1:E1"/>
    <mergeCell ref="H3:I3"/>
    <mergeCell ref="A13:A14"/>
    <mergeCell ref="A11:A12"/>
    <mergeCell ref="A7:A10"/>
    <mergeCell ref="A3:E3"/>
    <mergeCell ref="A5:A6"/>
    <mergeCell ref="A2:I2"/>
  </mergeCells>
  <printOptions horizontalCentered="1"/>
  <pageMargins left="0.19685039370078741" right="0.19685039370078741" top="0.39370078740157483" bottom="0.39370078740157483" header="0.31496062992125984" footer="0.31496062992125984"/>
  <pageSetup scale="70" fitToHeight="0" orientation="landscape" r:id="rId1"/>
  <rowBreaks count="2" manualBreakCount="2">
    <brk id="8" max="8" man="1"/>
    <brk id="13"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E9062-8B91-4B27-B596-295FF2B2FA8B}">
  <dimension ref="A1:F17"/>
  <sheetViews>
    <sheetView view="pageBreakPreview" zoomScale="80" zoomScaleNormal="100" zoomScaleSheetLayoutView="80" workbookViewId="0">
      <selection activeCell="B6" sqref="B6"/>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245" t="s">
        <v>248</v>
      </c>
      <c r="B1" s="247" t="s">
        <v>249</v>
      </c>
      <c r="C1" s="249" t="s">
        <v>270</v>
      </c>
      <c r="D1" s="249"/>
      <c r="E1" s="249"/>
      <c r="F1" s="249"/>
    </row>
    <row r="2" spans="1:6" ht="45" x14ac:dyDescent="0.25">
      <c r="A2" s="246"/>
      <c r="B2" s="248"/>
      <c r="C2" s="86" t="s">
        <v>250</v>
      </c>
      <c r="D2" s="86" t="s">
        <v>251</v>
      </c>
      <c r="E2" s="86" t="s">
        <v>252</v>
      </c>
      <c r="F2" s="86" t="s">
        <v>253</v>
      </c>
    </row>
    <row r="3" spans="1:6" s="89" customFormat="1" ht="21.75" customHeight="1" x14ac:dyDescent="0.25">
      <c r="A3" s="87">
        <v>1</v>
      </c>
      <c r="B3" s="92" t="s">
        <v>254</v>
      </c>
      <c r="C3" s="108">
        <v>0.33</v>
      </c>
      <c r="D3" s="109"/>
      <c r="E3" s="109"/>
      <c r="F3" s="109">
        <f t="shared" ref="F3:F17" si="0">SUM(C3:E3)</f>
        <v>0.33</v>
      </c>
    </row>
    <row r="4" spans="1:6" s="89" customFormat="1" ht="21.75" customHeight="1" x14ac:dyDescent="0.25">
      <c r="A4" s="87">
        <v>2</v>
      </c>
      <c r="B4" s="92" t="s">
        <v>255</v>
      </c>
      <c r="C4" s="108">
        <v>0.33</v>
      </c>
      <c r="D4" s="109"/>
      <c r="E4" s="109"/>
      <c r="F4" s="109">
        <f t="shared" si="0"/>
        <v>0.33</v>
      </c>
    </row>
    <row r="5" spans="1:6" s="89" customFormat="1" ht="21.75" customHeight="1" x14ac:dyDescent="0.25">
      <c r="A5" s="87">
        <v>3</v>
      </c>
      <c r="B5" s="92" t="s">
        <v>256</v>
      </c>
      <c r="C5" s="108">
        <v>0.33</v>
      </c>
      <c r="D5" s="109"/>
      <c r="E5" s="109"/>
      <c r="F5" s="109">
        <f t="shared" si="0"/>
        <v>0.33</v>
      </c>
    </row>
    <row r="6" spans="1:6" s="89" customFormat="1" ht="21.75" customHeight="1" x14ac:dyDescent="0.25">
      <c r="A6" s="87">
        <v>4</v>
      </c>
      <c r="B6" s="92" t="s">
        <v>257</v>
      </c>
      <c r="C6" s="108">
        <v>0.33</v>
      </c>
      <c r="D6" s="109"/>
      <c r="E6" s="109"/>
      <c r="F6" s="109">
        <f t="shared" si="0"/>
        <v>0.33</v>
      </c>
    </row>
    <row r="7" spans="1:6" s="89" customFormat="1" ht="21.75" customHeight="1" x14ac:dyDescent="0.25">
      <c r="A7" s="87">
        <v>5</v>
      </c>
      <c r="B7" s="92" t="s">
        <v>258</v>
      </c>
      <c r="C7" s="108">
        <v>0.33</v>
      </c>
      <c r="D7" s="109"/>
      <c r="E7" s="109"/>
      <c r="F7" s="109">
        <f t="shared" si="0"/>
        <v>0.33</v>
      </c>
    </row>
    <row r="8" spans="1:6" s="89" customFormat="1" ht="21.75" customHeight="1" x14ac:dyDescent="0.25">
      <c r="A8" s="87">
        <v>6</v>
      </c>
      <c r="B8" s="92" t="s">
        <v>259</v>
      </c>
      <c r="C8" s="108">
        <v>0.33</v>
      </c>
      <c r="D8" s="108"/>
      <c r="E8" s="109"/>
      <c r="F8" s="109">
        <f t="shared" si="0"/>
        <v>0.33</v>
      </c>
    </row>
    <row r="9" spans="1:6" s="89" customFormat="1" ht="21.75" customHeight="1" x14ac:dyDescent="0.25">
      <c r="A9" s="87">
        <v>7</v>
      </c>
      <c r="B9" s="92" t="s">
        <v>260</v>
      </c>
      <c r="C9" s="108">
        <v>0.33</v>
      </c>
      <c r="D9" s="108"/>
      <c r="E9" s="109"/>
      <c r="F9" s="109">
        <f t="shared" si="0"/>
        <v>0.33</v>
      </c>
    </row>
    <row r="10" spans="1:6" s="89" customFormat="1" ht="21.75" customHeight="1" x14ac:dyDescent="0.25">
      <c r="A10" s="87">
        <v>8</v>
      </c>
      <c r="B10" s="92" t="s">
        <v>261</v>
      </c>
      <c r="C10" s="108">
        <v>0.33</v>
      </c>
      <c r="D10" s="108"/>
      <c r="E10" s="109"/>
      <c r="F10" s="109">
        <f t="shared" si="0"/>
        <v>0.33</v>
      </c>
    </row>
    <row r="11" spans="1:6" s="89" customFormat="1" ht="21.75" customHeight="1" x14ac:dyDescent="0.25">
      <c r="A11" s="87">
        <v>9</v>
      </c>
      <c r="B11" s="92" t="s">
        <v>262</v>
      </c>
      <c r="C11" s="108">
        <v>0.33</v>
      </c>
      <c r="D11" s="108"/>
      <c r="E11" s="109"/>
      <c r="F11" s="109">
        <f t="shared" si="0"/>
        <v>0.33</v>
      </c>
    </row>
    <row r="12" spans="1:6" s="89" customFormat="1" ht="21.75" customHeight="1" x14ac:dyDescent="0.25">
      <c r="A12" s="87">
        <v>10</v>
      </c>
      <c r="B12" s="93" t="s">
        <v>263</v>
      </c>
      <c r="C12" s="108">
        <v>0.33</v>
      </c>
      <c r="D12" s="108"/>
      <c r="E12" s="109"/>
      <c r="F12" s="109">
        <f t="shared" si="0"/>
        <v>0.33</v>
      </c>
    </row>
    <row r="13" spans="1:6" s="89" customFormat="1" ht="21.75" customHeight="1" x14ac:dyDescent="0.25">
      <c r="A13" s="87">
        <v>11</v>
      </c>
      <c r="B13" s="93" t="s">
        <v>264</v>
      </c>
      <c r="C13" s="108">
        <v>0.33</v>
      </c>
      <c r="D13" s="108"/>
      <c r="E13" s="109"/>
      <c r="F13" s="109">
        <f t="shared" si="0"/>
        <v>0.33</v>
      </c>
    </row>
    <row r="14" spans="1:6" s="89" customFormat="1" ht="21.75" customHeight="1" x14ac:dyDescent="0.25">
      <c r="A14" s="87">
        <v>12</v>
      </c>
      <c r="B14" s="93" t="s">
        <v>265</v>
      </c>
      <c r="C14" s="108">
        <v>0.33</v>
      </c>
      <c r="D14" s="108"/>
      <c r="E14" s="109"/>
      <c r="F14" s="109">
        <f t="shared" si="0"/>
        <v>0.33</v>
      </c>
    </row>
    <row r="15" spans="1:6" s="89" customFormat="1" ht="21.75" customHeight="1" x14ac:dyDescent="0.25">
      <c r="A15" s="87">
        <v>13</v>
      </c>
      <c r="B15" s="92" t="s">
        <v>266</v>
      </c>
      <c r="C15" s="108">
        <v>0.33</v>
      </c>
      <c r="D15" s="108"/>
      <c r="E15" s="109"/>
      <c r="F15" s="109">
        <f t="shared" si="0"/>
        <v>0.33</v>
      </c>
    </row>
    <row r="16" spans="1:6" s="89" customFormat="1" ht="21.75" customHeight="1" x14ac:dyDescent="0.25">
      <c r="A16" s="87">
        <v>14</v>
      </c>
      <c r="B16" s="92" t="s">
        <v>267</v>
      </c>
      <c r="C16" s="108">
        <v>0.33</v>
      </c>
      <c r="D16" s="108"/>
      <c r="E16" s="109"/>
      <c r="F16" s="109">
        <f t="shared" si="0"/>
        <v>0.33</v>
      </c>
    </row>
    <row r="17" spans="2:6" s="89" customFormat="1" x14ac:dyDescent="0.25">
      <c r="B17" s="90" t="s">
        <v>268</v>
      </c>
      <c r="C17" s="91">
        <f>AVERAGE(C3:C16)</f>
        <v>0.33</v>
      </c>
      <c r="D17" s="91" t="e">
        <f>AVERAGE(D3:D16)</f>
        <v>#DIV/0!</v>
      </c>
      <c r="E17" s="91" t="e">
        <f>AVERAGE(E3:E16)</f>
        <v>#DIV/0!</v>
      </c>
      <c r="F17" s="88" t="e">
        <f t="shared" si="0"/>
        <v>#DIV/0!</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2060"/>
  </sheetPr>
  <dimension ref="A1:Q15"/>
  <sheetViews>
    <sheetView view="pageBreakPreview" zoomScale="90" zoomScaleNormal="90" zoomScaleSheetLayoutView="90" workbookViewId="0"/>
  </sheetViews>
  <sheetFormatPr baseColWidth="10" defaultColWidth="0" defaultRowHeight="11.25" zeroHeight="1" x14ac:dyDescent="0.2"/>
  <cols>
    <col min="1" max="1" width="18.85546875" style="138" customWidth="1"/>
    <col min="2" max="2" width="28" style="138" customWidth="1"/>
    <col min="3" max="3" width="16.28515625" style="142" customWidth="1"/>
    <col min="4" max="4" width="22.85546875" style="142" customWidth="1"/>
    <col min="5" max="5" width="11.85546875" style="138" customWidth="1"/>
    <col min="6" max="6" width="14.42578125" style="138" customWidth="1"/>
    <col min="7" max="7" width="38.42578125" style="138" customWidth="1"/>
    <col min="8" max="8" width="13.5703125" style="138" customWidth="1"/>
    <col min="9" max="9" width="26.7109375" style="138" customWidth="1"/>
    <col min="10" max="10" width="18" style="30" hidden="1" customWidth="1"/>
    <col min="11" max="11" width="22.7109375" style="30" hidden="1" customWidth="1"/>
    <col min="12" max="12" width="20.5703125" style="30" hidden="1" customWidth="1"/>
    <col min="13" max="13" width="23.140625" style="30" hidden="1" customWidth="1"/>
    <col min="14" max="14" width="20" style="30" hidden="1" customWidth="1"/>
    <col min="15" max="15" width="17.7109375" style="30" hidden="1" customWidth="1"/>
    <col min="16" max="16" width="11.85546875" style="30" hidden="1" customWidth="1"/>
    <col min="17" max="17" width="18.140625" style="30" hidden="1" customWidth="1"/>
    <col min="18" max="16384" width="11.42578125" style="30" hidden="1"/>
  </cols>
  <sheetData>
    <row r="1" spans="1:17" ht="59.25" customHeight="1" x14ac:dyDescent="0.2">
      <c r="A1" s="115"/>
      <c r="B1" s="31"/>
      <c r="C1" s="31"/>
      <c r="D1" s="31"/>
      <c r="E1" s="31"/>
      <c r="F1" s="111"/>
      <c r="G1" s="49"/>
      <c r="H1" s="49"/>
      <c r="I1" s="49"/>
      <c r="J1" s="29"/>
      <c r="K1" s="29"/>
      <c r="L1" s="29"/>
      <c r="M1" s="29"/>
      <c r="N1" s="29"/>
      <c r="O1" s="29"/>
      <c r="P1" s="29"/>
      <c r="Q1" s="29"/>
    </row>
    <row r="2" spans="1:17" ht="30" customHeight="1" thickBot="1" x14ac:dyDescent="0.25">
      <c r="A2" s="250" t="s">
        <v>32</v>
      </c>
      <c r="B2" s="250"/>
      <c r="C2" s="250"/>
      <c r="D2" s="250"/>
      <c r="E2" s="250"/>
      <c r="F2" s="250"/>
      <c r="G2" s="250"/>
      <c r="H2" s="250"/>
      <c r="I2" s="250"/>
      <c r="J2" s="31"/>
      <c r="K2" s="31"/>
      <c r="L2" s="31"/>
      <c r="M2" s="31"/>
      <c r="N2" s="31"/>
      <c r="O2" s="31"/>
      <c r="P2" s="31"/>
      <c r="Q2" s="31"/>
    </row>
    <row r="3" spans="1:17" ht="30" customHeight="1" thickBot="1" x14ac:dyDescent="0.25">
      <c r="A3" s="241" t="s">
        <v>28</v>
      </c>
      <c r="B3" s="242"/>
      <c r="C3" s="242"/>
      <c r="D3" s="242"/>
      <c r="E3" s="242"/>
      <c r="F3" s="235" t="s">
        <v>177</v>
      </c>
      <c r="G3" s="235"/>
      <c r="H3" s="237" t="s">
        <v>178</v>
      </c>
      <c r="I3" s="238"/>
      <c r="J3" s="253" t="s">
        <v>179</v>
      </c>
      <c r="K3" s="252"/>
      <c r="L3" s="237" t="s">
        <v>180</v>
      </c>
      <c r="M3" s="238"/>
      <c r="N3" s="251" t="s">
        <v>181</v>
      </c>
      <c r="O3" s="252"/>
      <c r="P3" s="237" t="s">
        <v>182</v>
      </c>
      <c r="Q3" s="238"/>
    </row>
    <row r="4" spans="1:17" ht="33.75" customHeight="1" thickBot="1" x14ac:dyDescent="0.25">
      <c r="A4" s="68" t="s">
        <v>5</v>
      </c>
      <c r="B4" s="54" t="s">
        <v>114</v>
      </c>
      <c r="C4" s="50" t="s">
        <v>2</v>
      </c>
      <c r="D4" s="54" t="s">
        <v>0</v>
      </c>
      <c r="E4" s="50" t="s">
        <v>1</v>
      </c>
      <c r="F4" s="50" t="s">
        <v>173</v>
      </c>
      <c r="G4" s="50" t="s">
        <v>16</v>
      </c>
      <c r="H4" s="50" t="s">
        <v>25</v>
      </c>
      <c r="I4" s="51" t="s">
        <v>26</v>
      </c>
      <c r="J4" s="52" t="s">
        <v>15</v>
      </c>
      <c r="K4" s="50" t="s">
        <v>16</v>
      </c>
      <c r="L4" s="50" t="s">
        <v>25</v>
      </c>
      <c r="M4" s="51" t="s">
        <v>26</v>
      </c>
      <c r="N4" s="52" t="s">
        <v>15</v>
      </c>
      <c r="O4" s="50" t="s">
        <v>16</v>
      </c>
      <c r="P4" s="50" t="s">
        <v>25</v>
      </c>
      <c r="Q4" s="51" t="s">
        <v>26</v>
      </c>
    </row>
    <row r="5" spans="1:17" ht="117.75" customHeight="1" thickBot="1" x14ac:dyDescent="0.25">
      <c r="A5" s="116" t="s">
        <v>183</v>
      </c>
      <c r="B5" s="117" t="s">
        <v>105</v>
      </c>
      <c r="C5" s="118" t="s">
        <v>115</v>
      </c>
      <c r="D5" s="118" t="s">
        <v>106</v>
      </c>
      <c r="E5" s="119">
        <v>43966</v>
      </c>
      <c r="F5" s="120">
        <v>0.83</v>
      </c>
      <c r="G5" s="121" t="s">
        <v>272</v>
      </c>
      <c r="H5" s="112">
        <f>+F5</f>
        <v>0.83</v>
      </c>
      <c r="I5" s="79" t="s">
        <v>288</v>
      </c>
      <c r="J5" s="94"/>
      <c r="K5" s="34"/>
      <c r="L5" s="34"/>
      <c r="M5" s="35"/>
      <c r="N5" s="53"/>
      <c r="O5" s="34"/>
      <c r="P5" s="34"/>
      <c r="Q5" s="35"/>
    </row>
    <row r="6" spans="1:17" ht="108" customHeight="1" thickBot="1" x14ac:dyDescent="0.25">
      <c r="A6" s="122" t="s">
        <v>184</v>
      </c>
      <c r="B6" s="123" t="s">
        <v>116</v>
      </c>
      <c r="C6" s="124" t="s">
        <v>117</v>
      </c>
      <c r="D6" s="124" t="s">
        <v>106</v>
      </c>
      <c r="E6" s="125">
        <v>43980</v>
      </c>
      <c r="F6" s="126">
        <v>0.2</v>
      </c>
      <c r="G6" s="127" t="s">
        <v>271</v>
      </c>
      <c r="H6" s="83">
        <v>0</v>
      </c>
      <c r="I6" s="113" t="s">
        <v>282</v>
      </c>
      <c r="J6" s="94"/>
      <c r="K6" s="34"/>
      <c r="L6" s="34"/>
      <c r="M6" s="35"/>
      <c r="N6" s="53"/>
      <c r="O6" s="34"/>
      <c r="P6" s="34"/>
      <c r="Q6" s="35"/>
    </row>
    <row r="7" spans="1:17" ht="84.75" customHeight="1" thickBot="1" x14ac:dyDescent="0.25">
      <c r="A7" s="128" t="s">
        <v>185</v>
      </c>
      <c r="B7" s="129" t="s">
        <v>107</v>
      </c>
      <c r="C7" s="130" t="s">
        <v>118</v>
      </c>
      <c r="D7" s="130" t="s">
        <v>106</v>
      </c>
      <c r="E7" s="131">
        <v>44180</v>
      </c>
      <c r="F7" s="132">
        <v>0</v>
      </c>
      <c r="G7" s="133" t="s">
        <v>213</v>
      </c>
      <c r="H7" s="95">
        <f>+F7</f>
        <v>0</v>
      </c>
      <c r="I7" s="96" t="s">
        <v>273</v>
      </c>
      <c r="J7" s="94"/>
      <c r="K7" s="34"/>
      <c r="L7" s="34"/>
      <c r="M7" s="35"/>
      <c r="N7" s="53"/>
      <c r="O7" s="34"/>
      <c r="P7" s="34"/>
      <c r="Q7" s="35"/>
    </row>
    <row r="8" spans="1:17" hidden="1" x14ac:dyDescent="0.2">
      <c r="A8" s="115"/>
      <c r="B8" s="134"/>
      <c r="C8" s="135"/>
      <c r="D8" s="135"/>
      <c r="E8" s="136"/>
      <c r="F8" s="137">
        <f>AVERAGE(F5:F7)</f>
        <v>0.34333333333333332</v>
      </c>
      <c r="H8" s="137">
        <f>AVERAGE(H5:H7)</f>
        <v>0.27666666666666667</v>
      </c>
    </row>
    <row r="9" spans="1:17" hidden="1" x14ac:dyDescent="0.2">
      <c r="A9" s="115"/>
      <c r="B9" s="115"/>
      <c r="C9" s="135"/>
      <c r="D9" s="135"/>
      <c r="E9" s="136"/>
      <c r="F9" s="136"/>
      <c r="G9" s="139"/>
    </row>
    <row r="10" spans="1:17" hidden="1" x14ac:dyDescent="0.2">
      <c r="A10" s="115"/>
      <c r="B10" s="115"/>
      <c r="C10" s="135"/>
      <c r="D10" s="135"/>
      <c r="E10" s="136"/>
      <c r="F10" s="136"/>
      <c r="G10" s="139"/>
    </row>
    <row r="11" spans="1:17" hidden="1" x14ac:dyDescent="0.2">
      <c r="A11" s="115"/>
      <c r="B11" s="115"/>
      <c r="C11" s="135"/>
      <c r="D11" s="135"/>
      <c r="E11" s="136"/>
      <c r="F11" s="136"/>
      <c r="G11" s="139"/>
    </row>
    <row r="12" spans="1:17" hidden="1" x14ac:dyDescent="0.2">
      <c r="A12" s="115"/>
      <c r="B12" s="115"/>
      <c r="C12" s="140"/>
      <c r="D12" s="140"/>
      <c r="E12" s="136"/>
      <c r="F12" s="136"/>
      <c r="G12" s="139"/>
    </row>
    <row r="13" spans="1:17" hidden="1" x14ac:dyDescent="0.2">
      <c r="A13" s="115"/>
      <c r="B13" s="115"/>
      <c r="C13" s="135"/>
      <c r="D13" s="135"/>
      <c r="E13" s="136"/>
      <c r="F13" s="136"/>
      <c r="G13" s="139"/>
    </row>
    <row r="14" spans="1:17" hidden="1" x14ac:dyDescent="0.2">
      <c r="A14" s="115"/>
      <c r="B14" s="115"/>
      <c r="C14" s="141"/>
      <c r="D14" s="141"/>
      <c r="E14" s="115"/>
      <c r="F14" s="115"/>
    </row>
    <row r="15" spans="1:17" hidden="1" x14ac:dyDescent="0.2"/>
  </sheetData>
  <sheetProtection algorithmName="SHA-512" hashValue="zrAmV7ljnVWsgCpMo4I8ezrGpib8zgM0PMiP5jopMb6w58DRNBjCRYIRRvHyacG8yCRphH2hQSDhIS8vGkMNrQ==" saltValue="l7eusdTI5faR2+KW+sG3Pw==" spinCount="100000" sheet="1" objects="1" scenarios="1"/>
  <autoFilter ref="A4:Q4" xr:uid="{E3547487-BF44-4811-8390-301AB57CACAE}"/>
  <mergeCells count="8">
    <mergeCell ref="A2:I2"/>
    <mergeCell ref="A3:E3"/>
    <mergeCell ref="F3:G3"/>
    <mergeCell ref="N3:O3"/>
    <mergeCell ref="P3:Q3"/>
    <mergeCell ref="J3:K3"/>
    <mergeCell ref="L3:M3"/>
    <mergeCell ref="H3:I3"/>
  </mergeCells>
  <printOptions horizontalCentered="1"/>
  <pageMargins left="0.19685039370078741" right="0.19685039370078741" top="0.39370078740157483" bottom="0.39370078740157483" header="0.31496062992125984" footer="0.31496062992125984"/>
  <pageSetup scale="70" fitToHeight="0" orientation="landscape" r:id="rId1"/>
  <rowBreaks count="1" manualBreakCount="1">
    <brk id="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499984740745262"/>
  </sheetPr>
  <dimension ref="A1:Q22"/>
  <sheetViews>
    <sheetView showGridLines="0" view="pageBreakPreview" zoomScale="90" zoomScaleNormal="90" zoomScaleSheetLayoutView="90" workbookViewId="0">
      <selection activeCell="B6" sqref="B6"/>
    </sheetView>
  </sheetViews>
  <sheetFormatPr baseColWidth="10" defaultColWidth="0" defaultRowHeight="11.25" zeroHeight="1" x14ac:dyDescent="0.2"/>
  <cols>
    <col min="1" max="1" width="17.28515625" style="138" customWidth="1"/>
    <col min="2" max="2" width="35.85546875" style="173" customWidth="1"/>
    <col min="3" max="3" width="20.42578125" style="174" customWidth="1"/>
    <col min="4" max="4" width="16.7109375" style="174" customWidth="1"/>
    <col min="5" max="5" width="11.7109375" style="174" customWidth="1"/>
    <col min="6" max="6" width="11.85546875" style="174" customWidth="1"/>
    <col min="7" max="7" width="38.85546875" style="138" customWidth="1"/>
    <col min="8" max="8" width="12.42578125" style="138" customWidth="1"/>
    <col min="9" max="9" width="26.7109375" style="138" customWidth="1"/>
    <col min="10" max="13" width="21" style="30" hidden="1" customWidth="1"/>
    <col min="14" max="14" width="16.42578125" style="30" hidden="1" customWidth="1"/>
    <col min="15" max="15" width="14.42578125" style="30" hidden="1" customWidth="1"/>
    <col min="16" max="16" width="17.7109375" style="30" hidden="1" customWidth="1"/>
    <col min="17" max="17" width="18.140625" style="30" hidden="1" customWidth="1"/>
    <col min="18" max="16384" width="11.42578125" style="30" hidden="1"/>
  </cols>
  <sheetData>
    <row r="1" spans="1:17" ht="59.25" customHeight="1" x14ac:dyDescent="0.2">
      <c r="A1" s="236"/>
      <c r="B1" s="236"/>
      <c r="C1" s="236"/>
      <c r="D1" s="236"/>
      <c r="E1" s="236"/>
      <c r="F1" s="110"/>
    </row>
    <row r="2" spans="1:17" ht="41.25" customHeight="1" thickBot="1" x14ac:dyDescent="0.25">
      <c r="A2" s="244" t="s">
        <v>32</v>
      </c>
      <c r="B2" s="244"/>
      <c r="C2" s="244"/>
      <c r="D2" s="244"/>
      <c r="E2" s="244"/>
      <c r="F2" s="244"/>
      <c r="G2" s="244"/>
      <c r="H2" s="244"/>
      <c r="I2" s="244"/>
    </row>
    <row r="3" spans="1:17" s="33" customFormat="1" ht="30.75" customHeight="1" thickBot="1" x14ac:dyDescent="0.3">
      <c r="A3" s="241" t="s">
        <v>6</v>
      </c>
      <c r="B3" s="242"/>
      <c r="C3" s="242"/>
      <c r="D3" s="242"/>
      <c r="E3" s="242"/>
      <c r="F3" s="235" t="s">
        <v>177</v>
      </c>
      <c r="G3" s="235"/>
      <c r="H3" s="237" t="s">
        <v>178</v>
      </c>
      <c r="I3" s="238"/>
      <c r="J3" s="261" t="s">
        <v>179</v>
      </c>
      <c r="K3" s="253"/>
      <c r="L3" s="262" t="s">
        <v>180</v>
      </c>
      <c r="M3" s="263"/>
      <c r="N3" s="264" t="s">
        <v>181</v>
      </c>
      <c r="O3" s="265"/>
      <c r="P3" s="257" t="s">
        <v>182</v>
      </c>
      <c r="Q3" s="258"/>
    </row>
    <row r="4" spans="1:17" ht="45" customHeight="1" thickBot="1" x14ac:dyDescent="0.25">
      <c r="A4" s="69" t="s">
        <v>5</v>
      </c>
      <c r="B4" s="107" t="s">
        <v>114</v>
      </c>
      <c r="C4" s="36" t="s">
        <v>2</v>
      </c>
      <c r="D4" s="107" t="s">
        <v>0</v>
      </c>
      <c r="E4" s="36" t="s">
        <v>1</v>
      </c>
      <c r="F4" s="36" t="s">
        <v>173</v>
      </c>
      <c r="G4" s="36" t="s">
        <v>16</v>
      </c>
      <c r="H4" s="36" t="s">
        <v>25</v>
      </c>
      <c r="I4" s="37" t="s">
        <v>26</v>
      </c>
      <c r="J4" s="106" t="s">
        <v>15</v>
      </c>
      <c r="K4" s="38" t="s">
        <v>16</v>
      </c>
      <c r="L4" s="38" t="s">
        <v>25</v>
      </c>
      <c r="M4" s="39" t="s">
        <v>26</v>
      </c>
      <c r="N4" s="55" t="s">
        <v>15</v>
      </c>
      <c r="O4" s="56" t="s">
        <v>16</v>
      </c>
      <c r="P4" s="56" t="s">
        <v>25</v>
      </c>
      <c r="Q4" s="57" t="s">
        <v>26</v>
      </c>
    </row>
    <row r="5" spans="1:17" ht="92.25" customHeight="1" x14ac:dyDescent="0.2">
      <c r="A5" s="255" t="s">
        <v>186</v>
      </c>
      <c r="B5" s="175" t="s">
        <v>123</v>
      </c>
      <c r="C5" s="176" t="s">
        <v>124</v>
      </c>
      <c r="D5" s="176" t="s">
        <v>134</v>
      </c>
      <c r="E5" s="177">
        <v>43951</v>
      </c>
      <c r="F5" s="178">
        <v>0.7</v>
      </c>
      <c r="G5" s="179" t="s">
        <v>214</v>
      </c>
      <c r="H5" s="180">
        <f>+F5</f>
        <v>0.7</v>
      </c>
      <c r="I5" s="181" t="s">
        <v>279</v>
      </c>
      <c r="J5" s="97"/>
      <c r="K5" s="46"/>
      <c r="L5" s="46"/>
      <c r="M5" s="47"/>
      <c r="N5" s="58"/>
      <c r="O5" s="46"/>
      <c r="P5" s="46"/>
      <c r="Q5" s="47"/>
    </row>
    <row r="6" spans="1:17" ht="110.25" customHeight="1" x14ac:dyDescent="0.2">
      <c r="A6" s="256"/>
      <c r="B6" s="155" t="s">
        <v>125</v>
      </c>
      <c r="C6" s="182" t="s">
        <v>137</v>
      </c>
      <c r="D6" s="182" t="s">
        <v>130</v>
      </c>
      <c r="E6" s="183">
        <v>44012</v>
      </c>
      <c r="F6" s="83">
        <v>0</v>
      </c>
      <c r="G6" s="127" t="s">
        <v>215</v>
      </c>
      <c r="H6" s="156">
        <f>+F6</f>
        <v>0</v>
      </c>
      <c r="I6" s="158" t="s">
        <v>204</v>
      </c>
      <c r="J6" s="98"/>
      <c r="K6" s="42"/>
      <c r="L6" s="42"/>
      <c r="M6" s="43"/>
      <c r="N6" s="59"/>
      <c r="O6" s="42"/>
      <c r="P6" s="42"/>
      <c r="Q6" s="43"/>
    </row>
    <row r="7" spans="1:17" ht="105" customHeight="1" x14ac:dyDescent="0.2">
      <c r="A7" s="256"/>
      <c r="B7" s="155" t="s">
        <v>96</v>
      </c>
      <c r="C7" s="182" t="s">
        <v>138</v>
      </c>
      <c r="D7" s="182" t="s">
        <v>97</v>
      </c>
      <c r="E7" s="184">
        <v>43951</v>
      </c>
      <c r="F7" s="83">
        <v>1</v>
      </c>
      <c r="G7" s="127" t="s">
        <v>216</v>
      </c>
      <c r="H7" s="156">
        <f>+F7</f>
        <v>1</v>
      </c>
      <c r="I7" s="158" t="s">
        <v>204</v>
      </c>
      <c r="J7" s="98"/>
      <c r="K7" s="42"/>
      <c r="L7" s="42"/>
      <c r="M7" s="43"/>
      <c r="N7" s="59"/>
      <c r="O7" s="42"/>
      <c r="P7" s="42"/>
      <c r="Q7" s="43"/>
    </row>
    <row r="8" spans="1:17" ht="83.25" customHeight="1" thickBot="1" x14ac:dyDescent="0.25">
      <c r="A8" s="256"/>
      <c r="B8" s="155" t="s">
        <v>35</v>
      </c>
      <c r="C8" s="182" t="s">
        <v>36</v>
      </c>
      <c r="D8" s="182" t="s">
        <v>4</v>
      </c>
      <c r="E8" s="150">
        <v>44165</v>
      </c>
      <c r="F8" s="83">
        <v>0.34</v>
      </c>
      <c r="G8" s="127" t="s">
        <v>217</v>
      </c>
      <c r="H8" s="156">
        <v>0.33</v>
      </c>
      <c r="I8" s="84" t="s">
        <v>285</v>
      </c>
      <c r="J8" s="99"/>
      <c r="K8" s="44"/>
      <c r="L8" s="44"/>
      <c r="M8" s="45"/>
      <c r="N8" s="60"/>
      <c r="O8" s="44"/>
      <c r="P8" s="44"/>
      <c r="Q8" s="45"/>
    </row>
    <row r="9" spans="1:17" ht="88.5" customHeight="1" x14ac:dyDescent="0.2">
      <c r="A9" s="240" t="s">
        <v>187</v>
      </c>
      <c r="B9" s="155" t="s">
        <v>126</v>
      </c>
      <c r="C9" s="124" t="s">
        <v>98</v>
      </c>
      <c r="D9" s="182" t="s">
        <v>127</v>
      </c>
      <c r="E9" s="184">
        <v>43889</v>
      </c>
      <c r="F9" s="83">
        <v>1</v>
      </c>
      <c r="G9" s="127" t="s">
        <v>218</v>
      </c>
      <c r="H9" s="185">
        <f t="shared" ref="H9:H21" si="0">+F9</f>
        <v>1</v>
      </c>
      <c r="I9" s="161" t="s">
        <v>204</v>
      </c>
      <c r="J9" s="97"/>
      <c r="K9" s="46"/>
      <c r="L9" s="46"/>
      <c r="M9" s="47"/>
      <c r="N9" s="58"/>
      <c r="O9" s="46"/>
      <c r="P9" s="46"/>
      <c r="Q9" s="47"/>
    </row>
    <row r="10" spans="1:17" ht="63.75" customHeight="1" x14ac:dyDescent="0.2">
      <c r="A10" s="256"/>
      <c r="B10" s="155" t="s">
        <v>99</v>
      </c>
      <c r="C10" s="182" t="s">
        <v>139</v>
      </c>
      <c r="D10" s="182" t="s">
        <v>100</v>
      </c>
      <c r="E10" s="150">
        <v>44012</v>
      </c>
      <c r="F10" s="83">
        <v>0</v>
      </c>
      <c r="G10" s="127" t="s">
        <v>219</v>
      </c>
      <c r="H10" s="156">
        <f t="shared" si="0"/>
        <v>0</v>
      </c>
      <c r="I10" s="161" t="s">
        <v>204</v>
      </c>
      <c r="J10" s="98"/>
      <c r="K10" s="42"/>
      <c r="L10" s="42"/>
      <c r="M10" s="43"/>
      <c r="N10" s="59"/>
      <c r="O10" s="42"/>
      <c r="P10" s="42"/>
      <c r="Q10" s="43"/>
    </row>
    <row r="11" spans="1:17" ht="83.25" customHeight="1" x14ac:dyDescent="0.2">
      <c r="A11" s="256"/>
      <c r="B11" s="155" t="s">
        <v>37</v>
      </c>
      <c r="C11" s="182" t="s">
        <v>38</v>
      </c>
      <c r="D11" s="182" t="s">
        <v>104</v>
      </c>
      <c r="E11" s="150">
        <v>43951</v>
      </c>
      <c r="F11" s="83">
        <v>1</v>
      </c>
      <c r="G11" s="127" t="s">
        <v>220</v>
      </c>
      <c r="H11" s="156">
        <f t="shared" si="0"/>
        <v>1</v>
      </c>
      <c r="I11" s="161" t="s">
        <v>204</v>
      </c>
      <c r="J11" s="98"/>
      <c r="K11" s="42"/>
      <c r="L11" s="42"/>
      <c r="M11" s="43"/>
      <c r="N11" s="59"/>
      <c r="O11" s="42"/>
      <c r="P11" s="42"/>
      <c r="Q11" s="43"/>
    </row>
    <row r="12" spans="1:17" ht="53.25" customHeight="1" x14ac:dyDescent="0.2">
      <c r="A12" s="256"/>
      <c r="B12" s="254" t="s">
        <v>39</v>
      </c>
      <c r="C12" s="182" t="s">
        <v>40</v>
      </c>
      <c r="D12" s="182" t="s">
        <v>4</v>
      </c>
      <c r="E12" s="184">
        <v>44180</v>
      </c>
      <c r="F12" s="186">
        <v>0</v>
      </c>
      <c r="G12" s="127" t="s">
        <v>221</v>
      </c>
      <c r="H12" s="156">
        <f t="shared" si="0"/>
        <v>0</v>
      </c>
      <c r="I12" s="161" t="s">
        <v>204</v>
      </c>
      <c r="J12" s="98"/>
      <c r="K12" s="42"/>
      <c r="L12" s="42"/>
      <c r="M12" s="43"/>
      <c r="N12" s="59"/>
      <c r="O12" s="42"/>
      <c r="P12" s="42"/>
      <c r="Q12" s="43"/>
    </row>
    <row r="13" spans="1:17" ht="79.5" customHeight="1" x14ac:dyDescent="0.2">
      <c r="A13" s="256"/>
      <c r="B13" s="254"/>
      <c r="C13" s="182" t="s">
        <v>41</v>
      </c>
      <c r="D13" s="182" t="s">
        <v>4</v>
      </c>
      <c r="E13" s="184">
        <v>44180</v>
      </c>
      <c r="F13" s="186">
        <v>0</v>
      </c>
      <c r="G13" s="127" t="s">
        <v>221</v>
      </c>
      <c r="H13" s="156">
        <f t="shared" si="0"/>
        <v>0</v>
      </c>
      <c r="I13" s="161" t="s">
        <v>204</v>
      </c>
      <c r="J13" s="98"/>
      <c r="K13" s="42"/>
      <c r="L13" s="42"/>
      <c r="M13" s="43"/>
      <c r="N13" s="59"/>
      <c r="O13" s="42"/>
      <c r="P13" s="42"/>
      <c r="Q13" s="43"/>
    </row>
    <row r="14" spans="1:17" ht="75" customHeight="1" thickBot="1" x14ac:dyDescent="0.25">
      <c r="A14" s="256"/>
      <c r="B14" s="254"/>
      <c r="C14" s="182" t="s">
        <v>42</v>
      </c>
      <c r="D14" s="182" t="s">
        <v>4</v>
      </c>
      <c r="E14" s="184">
        <v>44180</v>
      </c>
      <c r="F14" s="186">
        <v>0</v>
      </c>
      <c r="G14" s="127" t="s">
        <v>221</v>
      </c>
      <c r="H14" s="156">
        <f t="shared" si="0"/>
        <v>0</v>
      </c>
      <c r="I14" s="161" t="s">
        <v>204</v>
      </c>
      <c r="J14" s="99"/>
      <c r="K14" s="44"/>
      <c r="L14" s="44"/>
      <c r="M14" s="45"/>
      <c r="N14" s="60"/>
      <c r="O14" s="44"/>
      <c r="P14" s="44"/>
      <c r="Q14" s="45"/>
    </row>
    <row r="15" spans="1:17" ht="66" customHeight="1" thickBot="1" x14ac:dyDescent="0.25">
      <c r="A15" s="187" t="s">
        <v>188</v>
      </c>
      <c r="B15" s="152" t="s">
        <v>119</v>
      </c>
      <c r="C15" s="182" t="s">
        <v>140</v>
      </c>
      <c r="D15" s="182" t="s">
        <v>120</v>
      </c>
      <c r="E15" s="188">
        <v>44180</v>
      </c>
      <c r="F15" s="186">
        <v>0.33</v>
      </c>
      <c r="G15" s="127" t="s">
        <v>222</v>
      </c>
      <c r="H15" s="185">
        <f t="shared" si="0"/>
        <v>0.33</v>
      </c>
      <c r="I15" s="189" t="s">
        <v>204</v>
      </c>
      <c r="J15" s="100"/>
      <c r="K15" s="61"/>
      <c r="L15" s="61"/>
      <c r="M15" s="62"/>
      <c r="N15" s="63"/>
      <c r="O15" s="61"/>
      <c r="P15" s="61"/>
      <c r="Q15" s="62"/>
    </row>
    <row r="16" spans="1:17" ht="41.25" customHeight="1" x14ac:dyDescent="0.2">
      <c r="A16" s="259" t="s">
        <v>189</v>
      </c>
      <c r="B16" s="152" t="s">
        <v>43</v>
      </c>
      <c r="C16" s="182" t="s">
        <v>141</v>
      </c>
      <c r="D16" s="182" t="s">
        <v>4</v>
      </c>
      <c r="E16" s="190">
        <v>44012</v>
      </c>
      <c r="F16" s="191">
        <v>0</v>
      </c>
      <c r="G16" s="127" t="s">
        <v>221</v>
      </c>
      <c r="H16" s="156">
        <f t="shared" si="0"/>
        <v>0</v>
      </c>
      <c r="I16" s="161" t="s">
        <v>204</v>
      </c>
      <c r="J16" s="97"/>
      <c r="K16" s="46"/>
      <c r="L16" s="46"/>
      <c r="M16" s="47"/>
      <c r="N16" s="58"/>
      <c r="O16" s="46"/>
      <c r="P16" s="46"/>
      <c r="Q16" s="47"/>
    </row>
    <row r="17" spans="1:17" ht="71.25" customHeight="1" x14ac:dyDescent="0.2">
      <c r="A17" s="259"/>
      <c r="B17" s="152" t="s">
        <v>101</v>
      </c>
      <c r="C17" s="182" t="s">
        <v>142</v>
      </c>
      <c r="D17" s="182" t="s">
        <v>3</v>
      </c>
      <c r="E17" s="190">
        <v>44180</v>
      </c>
      <c r="F17" s="191">
        <v>0</v>
      </c>
      <c r="G17" s="127" t="s">
        <v>223</v>
      </c>
      <c r="H17" s="156">
        <f t="shared" si="0"/>
        <v>0</v>
      </c>
      <c r="I17" s="161" t="s">
        <v>204</v>
      </c>
      <c r="J17" s="98"/>
      <c r="K17" s="42"/>
      <c r="L17" s="42"/>
      <c r="M17" s="43"/>
      <c r="N17" s="59"/>
      <c r="O17" s="42"/>
      <c r="P17" s="42"/>
      <c r="Q17" s="43"/>
    </row>
    <row r="18" spans="1:17" ht="58.5" customHeight="1" x14ac:dyDescent="0.2">
      <c r="A18" s="259"/>
      <c r="B18" s="152" t="s">
        <v>153</v>
      </c>
      <c r="C18" s="182" t="s">
        <v>143</v>
      </c>
      <c r="D18" s="182" t="s">
        <v>102</v>
      </c>
      <c r="E18" s="190">
        <v>44180</v>
      </c>
      <c r="F18" s="191">
        <v>0</v>
      </c>
      <c r="G18" s="127" t="s">
        <v>224</v>
      </c>
      <c r="H18" s="156">
        <f t="shared" si="0"/>
        <v>0</v>
      </c>
      <c r="I18" s="161" t="s">
        <v>204</v>
      </c>
      <c r="J18" s="98"/>
      <c r="K18" s="42"/>
      <c r="L18" s="42"/>
      <c r="M18" s="43"/>
      <c r="N18" s="59"/>
      <c r="O18" s="42"/>
      <c r="P18" s="42"/>
      <c r="Q18" s="43"/>
    </row>
    <row r="19" spans="1:17" ht="84" customHeight="1" x14ac:dyDescent="0.2">
      <c r="A19" s="259"/>
      <c r="B19" s="127" t="s">
        <v>151</v>
      </c>
      <c r="C19" s="149" t="s">
        <v>149</v>
      </c>
      <c r="D19" s="149" t="s">
        <v>3</v>
      </c>
      <c r="E19" s="192">
        <v>43920</v>
      </c>
      <c r="F19" s="156">
        <v>1</v>
      </c>
      <c r="G19" s="127" t="s">
        <v>225</v>
      </c>
      <c r="H19" s="156">
        <f t="shared" si="0"/>
        <v>1</v>
      </c>
      <c r="I19" s="161" t="s">
        <v>204</v>
      </c>
      <c r="J19" s="98"/>
      <c r="K19" s="42"/>
      <c r="L19" s="42"/>
      <c r="M19" s="43"/>
      <c r="N19" s="59"/>
      <c r="O19" s="42"/>
      <c r="P19" s="42"/>
      <c r="Q19" s="43"/>
    </row>
    <row r="20" spans="1:17" ht="87" customHeight="1" x14ac:dyDescent="0.2">
      <c r="A20" s="259"/>
      <c r="B20" s="127" t="s">
        <v>152</v>
      </c>
      <c r="C20" s="149" t="s">
        <v>150</v>
      </c>
      <c r="D20" s="149" t="s">
        <v>3</v>
      </c>
      <c r="E20" s="193">
        <v>44196</v>
      </c>
      <c r="F20" s="156">
        <v>0</v>
      </c>
      <c r="G20" s="127" t="s">
        <v>280</v>
      </c>
      <c r="H20" s="156">
        <f t="shared" si="0"/>
        <v>0</v>
      </c>
      <c r="I20" s="161" t="s">
        <v>204</v>
      </c>
      <c r="J20" s="101"/>
      <c r="K20" s="64"/>
      <c r="L20" s="64"/>
      <c r="M20" s="65"/>
      <c r="N20" s="66"/>
      <c r="O20" s="64"/>
      <c r="P20" s="64"/>
      <c r="Q20" s="65"/>
    </row>
    <row r="21" spans="1:17" ht="174.75" customHeight="1" thickBot="1" x14ac:dyDescent="0.25">
      <c r="A21" s="260"/>
      <c r="B21" s="133" t="s">
        <v>174</v>
      </c>
      <c r="C21" s="163" t="s">
        <v>201</v>
      </c>
      <c r="D21" s="163" t="s">
        <v>175</v>
      </c>
      <c r="E21" s="164" t="s">
        <v>203</v>
      </c>
      <c r="F21" s="165">
        <v>0</v>
      </c>
      <c r="G21" s="166" t="s">
        <v>276</v>
      </c>
      <c r="H21" s="165">
        <f t="shared" si="0"/>
        <v>0</v>
      </c>
      <c r="I21" s="194" t="s">
        <v>204</v>
      </c>
      <c r="J21" s="102"/>
      <c r="K21" s="40"/>
      <c r="L21" s="40"/>
      <c r="M21" s="41"/>
      <c r="N21" s="67"/>
      <c r="O21" s="40"/>
      <c r="P21" s="40"/>
      <c r="Q21" s="41"/>
    </row>
    <row r="22" spans="1:17" hidden="1" x14ac:dyDescent="0.2">
      <c r="F22" s="195">
        <f>AVERAGE(F5:F21)</f>
        <v>0.3158823529411765</v>
      </c>
      <c r="H22" s="195">
        <f>AVERAGE(H5:H21)</f>
        <v>0.31529411764705878</v>
      </c>
    </row>
  </sheetData>
  <sheetProtection algorithmName="SHA-512" hashValue="+AD1ctsYkqCDGooxgC/Z/9H38tErtT70fEae9438YWL6k+oah41qFuf/Q8oNv5D0uY9n0tOvMP8MZGeDwo4lYw==" saltValue="+uakMEIWR8MutF98kzt/ZA==" spinCount="100000" sheet="1"/>
  <autoFilter ref="A4:Q22" xr:uid="{8B3EB9E5-DF00-4699-8AD1-24FCC704B14D}"/>
  <mergeCells count="13">
    <mergeCell ref="P3:Q3"/>
    <mergeCell ref="A16:A21"/>
    <mergeCell ref="H3:I3"/>
    <mergeCell ref="F3:G3"/>
    <mergeCell ref="J3:K3"/>
    <mergeCell ref="L3:M3"/>
    <mergeCell ref="N3:O3"/>
    <mergeCell ref="A1:E1"/>
    <mergeCell ref="A3:E3"/>
    <mergeCell ref="B12:B14"/>
    <mergeCell ref="A5:A8"/>
    <mergeCell ref="A9:A14"/>
    <mergeCell ref="A2:I2"/>
  </mergeCells>
  <printOptions horizontalCentered="1"/>
  <pageMargins left="0.19685039370078741" right="0.19685039370078741" top="0.39370078740157483" bottom="0.39370078740157483" header="0.31496062992125984" footer="0.31496062992125984"/>
  <pageSetup scale="7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499984740745262"/>
  </sheetPr>
  <dimension ref="A1:Q19"/>
  <sheetViews>
    <sheetView showGridLines="0" view="pageBreakPreview" zoomScale="90" zoomScaleNormal="90" zoomScaleSheetLayoutView="90" workbookViewId="0">
      <selection sqref="A1:E1"/>
    </sheetView>
  </sheetViews>
  <sheetFormatPr baseColWidth="10" defaultColWidth="0" defaultRowHeight="11.25" zeroHeight="1" x14ac:dyDescent="0.25"/>
  <cols>
    <col min="1" max="1" width="20.5703125" style="210" customWidth="1"/>
    <col min="2" max="2" width="28.140625" style="215" customWidth="1"/>
    <col min="3" max="3" width="17.42578125" style="212" customWidth="1"/>
    <col min="4" max="4" width="20.42578125" style="213" customWidth="1"/>
    <col min="5" max="5" width="12.42578125" style="212" customWidth="1"/>
    <col min="6" max="6" width="12.28515625" style="212" customWidth="1"/>
    <col min="7" max="7" width="42.140625" style="210" customWidth="1"/>
    <col min="8" max="8" width="12.42578125" style="210" customWidth="1"/>
    <col min="9" max="9" width="26.7109375" style="210" customWidth="1"/>
    <col min="10" max="10" width="18.28515625" style="33" hidden="1" customWidth="1"/>
    <col min="11" max="11" width="13.140625" style="33" hidden="1" customWidth="1"/>
    <col min="12" max="12" width="15.7109375" style="33" hidden="1" customWidth="1"/>
    <col min="13" max="13" width="12.42578125" style="33" hidden="1" customWidth="1"/>
    <col min="14" max="14" width="14.140625" style="33" hidden="1" customWidth="1"/>
    <col min="15" max="15" width="17.5703125" style="33" hidden="1" customWidth="1"/>
    <col min="16" max="16" width="15" style="33" hidden="1" customWidth="1"/>
    <col min="17" max="17" width="12.7109375" style="33" hidden="1" customWidth="1"/>
    <col min="18" max="16384" width="8" style="33" hidden="1"/>
  </cols>
  <sheetData>
    <row r="1" spans="1:17" s="30" customFormat="1" ht="59.25" customHeight="1" x14ac:dyDescent="0.2">
      <c r="A1" s="236"/>
      <c r="B1" s="236"/>
      <c r="C1" s="236"/>
      <c r="D1" s="236"/>
      <c r="E1" s="236"/>
      <c r="F1" s="110"/>
      <c r="G1" s="138"/>
      <c r="H1" s="138"/>
      <c r="I1" s="138"/>
    </row>
    <row r="2" spans="1:17" s="30" customFormat="1" ht="30" customHeight="1" thickBot="1" x14ac:dyDescent="0.25">
      <c r="A2" s="250" t="s">
        <v>32</v>
      </c>
      <c r="B2" s="250"/>
      <c r="C2" s="250"/>
      <c r="D2" s="250"/>
      <c r="E2" s="250"/>
      <c r="F2" s="250"/>
      <c r="G2" s="250"/>
      <c r="H2" s="250"/>
      <c r="I2" s="250"/>
    </row>
    <row r="3" spans="1:17" ht="43.5" customHeight="1" thickBot="1" x14ac:dyDescent="0.3">
      <c r="A3" s="241" t="s">
        <v>9</v>
      </c>
      <c r="B3" s="242"/>
      <c r="C3" s="242"/>
      <c r="D3" s="242"/>
      <c r="E3" s="242"/>
      <c r="F3" s="235" t="s">
        <v>177</v>
      </c>
      <c r="G3" s="235"/>
      <c r="H3" s="237" t="s">
        <v>178</v>
      </c>
      <c r="I3" s="238"/>
      <c r="J3" s="253" t="s">
        <v>179</v>
      </c>
      <c r="K3" s="252"/>
      <c r="L3" s="237" t="s">
        <v>180</v>
      </c>
      <c r="M3" s="238"/>
      <c r="N3" s="251" t="s">
        <v>181</v>
      </c>
      <c r="O3" s="252"/>
      <c r="P3" s="237" t="s">
        <v>182</v>
      </c>
      <c r="Q3" s="238"/>
    </row>
    <row r="4" spans="1:17" s="30" customFormat="1" ht="44.25" customHeight="1" thickBot="1" x14ac:dyDescent="0.25">
      <c r="A4" s="69" t="s">
        <v>5</v>
      </c>
      <c r="B4" s="107" t="s">
        <v>114</v>
      </c>
      <c r="C4" s="36" t="s">
        <v>2</v>
      </c>
      <c r="D4" s="107" t="s">
        <v>0</v>
      </c>
      <c r="E4" s="36" t="s">
        <v>1</v>
      </c>
      <c r="F4" s="36" t="s">
        <v>173</v>
      </c>
      <c r="G4" s="36" t="s">
        <v>16</v>
      </c>
      <c r="H4" s="36" t="s">
        <v>25</v>
      </c>
      <c r="I4" s="37" t="s">
        <v>26</v>
      </c>
      <c r="J4" s="52" t="s">
        <v>15</v>
      </c>
      <c r="K4" s="50" t="s">
        <v>16</v>
      </c>
      <c r="L4" s="50" t="s">
        <v>25</v>
      </c>
      <c r="M4" s="51" t="s">
        <v>26</v>
      </c>
      <c r="N4" s="52" t="s">
        <v>15</v>
      </c>
      <c r="O4" s="50" t="s">
        <v>16</v>
      </c>
      <c r="P4" s="50" t="s">
        <v>25</v>
      </c>
      <c r="Q4" s="51" t="s">
        <v>26</v>
      </c>
    </row>
    <row r="5" spans="1:17" s="30" customFormat="1" ht="52.5" customHeight="1" thickBot="1" x14ac:dyDescent="0.25">
      <c r="A5" s="196" t="s">
        <v>190</v>
      </c>
      <c r="B5" s="143" t="s">
        <v>157</v>
      </c>
      <c r="C5" s="197" t="s">
        <v>158</v>
      </c>
      <c r="D5" s="197" t="s">
        <v>82</v>
      </c>
      <c r="E5" s="198">
        <v>44073</v>
      </c>
      <c r="F5" s="199">
        <v>0</v>
      </c>
      <c r="G5" s="200" t="s">
        <v>226</v>
      </c>
      <c r="H5" s="156">
        <f t="shared" ref="H5:H10" si="0">+F5</f>
        <v>0</v>
      </c>
      <c r="I5" s="161" t="s">
        <v>204</v>
      </c>
      <c r="J5" s="100"/>
      <c r="K5" s="61"/>
      <c r="L5" s="61"/>
      <c r="M5" s="62"/>
      <c r="N5" s="63"/>
      <c r="O5" s="61"/>
      <c r="P5" s="61"/>
      <c r="Q5" s="62"/>
    </row>
    <row r="6" spans="1:17" s="30" customFormat="1" ht="162.75" customHeight="1" x14ac:dyDescent="0.2">
      <c r="A6" s="266" t="s">
        <v>191</v>
      </c>
      <c r="B6" s="201" t="s">
        <v>146</v>
      </c>
      <c r="C6" s="182" t="s">
        <v>147</v>
      </c>
      <c r="D6" s="182" t="s">
        <v>148</v>
      </c>
      <c r="E6" s="188">
        <v>44011</v>
      </c>
      <c r="F6" s="186">
        <v>1</v>
      </c>
      <c r="G6" s="127" t="s">
        <v>277</v>
      </c>
      <c r="H6" s="156">
        <f t="shared" si="0"/>
        <v>1</v>
      </c>
      <c r="I6" s="161" t="s">
        <v>204</v>
      </c>
      <c r="J6" s="97"/>
      <c r="K6" s="46"/>
      <c r="L6" s="46"/>
      <c r="M6" s="47"/>
      <c r="N6" s="58"/>
      <c r="O6" s="46"/>
      <c r="P6" s="46"/>
      <c r="Q6" s="47"/>
    </row>
    <row r="7" spans="1:17" s="30" customFormat="1" ht="66" customHeight="1" x14ac:dyDescent="0.2">
      <c r="A7" s="266"/>
      <c r="B7" s="201" t="s">
        <v>83</v>
      </c>
      <c r="C7" s="202" t="s">
        <v>84</v>
      </c>
      <c r="D7" s="124" t="s">
        <v>82</v>
      </c>
      <c r="E7" s="203">
        <v>43981</v>
      </c>
      <c r="F7" s="204">
        <v>1</v>
      </c>
      <c r="G7" s="127" t="s">
        <v>227</v>
      </c>
      <c r="H7" s="156">
        <f t="shared" si="0"/>
        <v>1</v>
      </c>
      <c r="I7" s="161" t="s">
        <v>204</v>
      </c>
      <c r="J7" s="98"/>
      <c r="K7" s="42"/>
      <c r="L7" s="42"/>
      <c r="M7" s="43"/>
      <c r="N7" s="59"/>
      <c r="O7" s="42"/>
      <c r="P7" s="42"/>
      <c r="Q7" s="43"/>
    </row>
    <row r="8" spans="1:17" s="30" customFormat="1" ht="86.25" customHeight="1" thickBot="1" x14ac:dyDescent="0.25">
      <c r="A8" s="266"/>
      <c r="B8" s="201" t="s">
        <v>95</v>
      </c>
      <c r="C8" s="202" t="s">
        <v>85</v>
      </c>
      <c r="D8" s="124" t="s">
        <v>82</v>
      </c>
      <c r="E8" s="203">
        <v>44073</v>
      </c>
      <c r="F8" s="204">
        <v>0.4</v>
      </c>
      <c r="G8" s="127" t="s">
        <v>278</v>
      </c>
      <c r="H8" s="156">
        <f t="shared" si="0"/>
        <v>0.4</v>
      </c>
      <c r="I8" s="161" t="s">
        <v>204</v>
      </c>
      <c r="J8" s="99"/>
      <c r="K8" s="44"/>
      <c r="L8" s="44"/>
      <c r="M8" s="45"/>
      <c r="N8" s="60"/>
      <c r="O8" s="44"/>
      <c r="P8" s="44"/>
      <c r="Q8" s="45"/>
    </row>
    <row r="9" spans="1:17" s="30" customFormat="1" ht="69.75" customHeight="1" x14ac:dyDescent="0.2">
      <c r="A9" s="267" t="s">
        <v>192</v>
      </c>
      <c r="B9" s="201" t="s">
        <v>86</v>
      </c>
      <c r="C9" s="202" t="s">
        <v>87</v>
      </c>
      <c r="D9" s="124" t="s">
        <v>82</v>
      </c>
      <c r="E9" s="203">
        <v>44180</v>
      </c>
      <c r="F9" s="204">
        <v>0</v>
      </c>
      <c r="G9" s="127" t="s">
        <v>228</v>
      </c>
      <c r="H9" s="156">
        <f t="shared" si="0"/>
        <v>0</v>
      </c>
      <c r="I9" s="161" t="s">
        <v>204</v>
      </c>
      <c r="J9" s="97"/>
      <c r="K9" s="46"/>
      <c r="L9" s="46"/>
      <c r="M9" s="47"/>
      <c r="N9" s="58"/>
      <c r="O9" s="46"/>
      <c r="P9" s="46"/>
      <c r="Q9" s="47"/>
    </row>
    <row r="10" spans="1:17" s="30" customFormat="1" ht="83.25" customHeight="1" x14ac:dyDescent="0.2">
      <c r="A10" s="267"/>
      <c r="B10" s="201" t="s">
        <v>88</v>
      </c>
      <c r="C10" s="202" t="s">
        <v>89</v>
      </c>
      <c r="D10" s="124" t="s">
        <v>82</v>
      </c>
      <c r="E10" s="203">
        <v>44135</v>
      </c>
      <c r="F10" s="204">
        <v>0</v>
      </c>
      <c r="G10" s="127" t="s">
        <v>229</v>
      </c>
      <c r="H10" s="156">
        <f t="shared" si="0"/>
        <v>0</v>
      </c>
      <c r="I10" s="161" t="s">
        <v>204</v>
      </c>
      <c r="J10" s="98"/>
      <c r="K10" s="42"/>
      <c r="L10" s="42"/>
      <c r="M10" s="43"/>
      <c r="N10" s="59"/>
      <c r="O10" s="42"/>
      <c r="P10" s="42"/>
      <c r="Q10" s="43"/>
    </row>
    <row r="11" spans="1:17" s="30" customFormat="1" ht="138" customHeight="1" x14ac:dyDescent="0.2">
      <c r="A11" s="267"/>
      <c r="B11" s="201" t="s">
        <v>122</v>
      </c>
      <c r="C11" s="205" t="s">
        <v>90</v>
      </c>
      <c r="D11" s="124" t="s">
        <v>91</v>
      </c>
      <c r="E11" s="203">
        <v>44012</v>
      </c>
      <c r="F11" s="204">
        <v>0.34</v>
      </c>
      <c r="G11" s="127" t="s">
        <v>230</v>
      </c>
      <c r="H11" s="156">
        <f>+F11</f>
        <v>0.34</v>
      </c>
      <c r="I11" s="114" t="s">
        <v>286</v>
      </c>
      <c r="J11" s="98"/>
      <c r="K11" s="42"/>
      <c r="L11" s="42"/>
      <c r="M11" s="43"/>
      <c r="N11" s="59"/>
      <c r="O11" s="42"/>
      <c r="P11" s="42"/>
      <c r="Q11" s="43"/>
    </row>
    <row r="12" spans="1:17" s="30" customFormat="1" ht="187.5" customHeight="1" x14ac:dyDescent="0.2">
      <c r="A12" s="267"/>
      <c r="B12" s="201" t="s">
        <v>92</v>
      </c>
      <c r="C12" s="202" t="s">
        <v>93</v>
      </c>
      <c r="D12" s="124" t="s">
        <v>82</v>
      </c>
      <c r="E12" s="203">
        <v>44012</v>
      </c>
      <c r="F12" s="204">
        <v>0.6</v>
      </c>
      <c r="G12" s="127" t="s">
        <v>281</v>
      </c>
      <c r="H12" s="156">
        <f t="shared" ref="H12:H18" si="1">+F12</f>
        <v>0.6</v>
      </c>
      <c r="I12" s="161" t="s">
        <v>204</v>
      </c>
      <c r="J12" s="98"/>
      <c r="K12" s="42"/>
      <c r="L12" s="42"/>
      <c r="M12" s="43"/>
      <c r="N12" s="59"/>
      <c r="O12" s="42"/>
      <c r="P12" s="42"/>
      <c r="Q12" s="43"/>
    </row>
    <row r="13" spans="1:17" s="30" customFormat="1" ht="95.25" customHeight="1" x14ac:dyDescent="0.2">
      <c r="A13" s="267"/>
      <c r="B13" s="152" t="s">
        <v>128</v>
      </c>
      <c r="C13" s="182" t="s">
        <v>135</v>
      </c>
      <c r="D13" s="182" t="s">
        <v>131</v>
      </c>
      <c r="E13" s="190">
        <v>44180</v>
      </c>
      <c r="F13" s="191">
        <v>0</v>
      </c>
      <c r="G13" s="127" t="s">
        <v>231</v>
      </c>
      <c r="H13" s="156">
        <f t="shared" si="1"/>
        <v>0</v>
      </c>
      <c r="I13" s="161" t="s">
        <v>204</v>
      </c>
      <c r="J13" s="98"/>
      <c r="K13" s="42"/>
      <c r="L13" s="42"/>
      <c r="M13" s="43"/>
      <c r="N13" s="59"/>
      <c r="O13" s="42"/>
      <c r="P13" s="42"/>
      <c r="Q13" s="43"/>
    </row>
    <row r="14" spans="1:17" s="30" customFormat="1" ht="62.25" customHeight="1" thickBot="1" x14ac:dyDescent="0.25">
      <c r="A14" s="267"/>
      <c r="B14" s="152" t="s">
        <v>129</v>
      </c>
      <c r="C14" s="206" t="s">
        <v>144</v>
      </c>
      <c r="D14" s="124" t="s">
        <v>145</v>
      </c>
      <c r="E14" s="190">
        <v>44165</v>
      </c>
      <c r="F14" s="191">
        <v>0</v>
      </c>
      <c r="G14" s="127" t="s">
        <v>232</v>
      </c>
      <c r="H14" s="156">
        <f t="shared" si="1"/>
        <v>0</v>
      </c>
      <c r="I14" s="161" t="s">
        <v>204</v>
      </c>
      <c r="J14" s="99"/>
      <c r="K14" s="44"/>
      <c r="L14" s="44"/>
      <c r="M14" s="45"/>
      <c r="N14" s="60"/>
      <c r="O14" s="44"/>
      <c r="P14" s="44"/>
      <c r="Q14" s="45"/>
    </row>
    <row r="15" spans="1:17" s="30" customFormat="1" ht="63.75" customHeight="1" thickBot="1" x14ac:dyDescent="0.25">
      <c r="A15" s="207" t="s">
        <v>193</v>
      </c>
      <c r="B15" s="127" t="s">
        <v>154</v>
      </c>
      <c r="C15" s="149" t="s">
        <v>155</v>
      </c>
      <c r="D15" s="153" t="s">
        <v>156</v>
      </c>
      <c r="E15" s="159">
        <v>43981</v>
      </c>
      <c r="F15" s="151">
        <v>1</v>
      </c>
      <c r="G15" s="127" t="s">
        <v>233</v>
      </c>
      <c r="H15" s="156">
        <f t="shared" si="1"/>
        <v>1</v>
      </c>
      <c r="I15" s="161" t="s">
        <v>204</v>
      </c>
      <c r="J15" s="100"/>
      <c r="K15" s="61"/>
      <c r="L15" s="61"/>
      <c r="M15" s="62"/>
      <c r="N15" s="63"/>
      <c r="O15" s="61"/>
      <c r="P15" s="61"/>
      <c r="Q15" s="62"/>
    </row>
    <row r="16" spans="1:17" s="30" customFormat="1" ht="63" customHeight="1" x14ac:dyDescent="0.2">
      <c r="A16" s="267" t="s">
        <v>194</v>
      </c>
      <c r="B16" s="201" t="s">
        <v>121</v>
      </c>
      <c r="C16" s="202" t="s">
        <v>94</v>
      </c>
      <c r="D16" s="124" t="s">
        <v>82</v>
      </c>
      <c r="E16" s="203">
        <v>44104</v>
      </c>
      <c r="F16" s="204">
        <v>0</v>
      </c>
      <c r="G16" s="127" t="s">
        <v>234</v>
      </c>
      <c r="H16" s="156">
        <f t="shared" si="1"/>
        <v>0</v>
      </c>
      <c r="I16" s="161" t="s">
        <v>204</v>
      </c>
      <c r="J16" s="97"/>
      <c r="K16" s="46"/>
      <c r="L16" s="46"/>
      <c r="M16" s="47"/>
      <c r="N16" s="58"/>
      <c r="O16" s="46"/>
      <c r="P16" s="46"/>
      <c r="Q16" s="47"/>
    </row>
    <row r="17" spans="1:17" s="30" customFormat="1" ht="61.5" customHeight="1" x14ac:dyDescent="0.2">
      <c r="A17" s="267"/>
      <c r="B17" s="201" t="s">
        <v>113</v>
      </c>
      <c r="C17" s="202" t="s">
        <v>112</v>
      </c>
      <c r="D17" s="124" t="s">
        <v>91</v>
      </c>
      <c r="E17" s="203">
        <v>44104</v>
      </c>
      <c r="F17" s="204">
        <v>0</v>
      </c>
      <c r="G17" s="127" t="s">
        <v>235</v>
      </c>
      <c r="H17" s="156">
        <f t="shared" si="1"/>
        <v>0</v>
      </c>
      <c r="I17" s="161" t="s">
        <v>204</v>
      </c>
      <c r="J17" s="98"/>
      <c r="K17" s="42"/>
      <c r="L17" s="42"/>
      <c r="M17" s="43"/>
      <c r="N17" s="59"/>
      <c r="O17" s="42"/>
      <c r="P17" s="42"/>
      <c r="Q17" s="43"/>
    </row>
    <row r="18" spans="1:17" s="30" customFormat="1" ht="104.25" customHeight="1" thickBot="1" x14ac:dyDescent="0.25">
      <c r="A18" s="268"/>
      <c r="B18" s="166" t="s">
        <v>133</v>
      </c>
      <c r="C18" s="208" t="s">
        <v>136</v>
      </c>
      <c r="D18" s="208" t="s">
        <v>132</v>
      </c>
      <c r="E18" s="209">
        <v>44180</v>
      </c>
      <c r="F18" s="165">
        <v>0.25</v>
      </c>
      <c r="G18" s="133" t="s">
        <v>236</v>
      </c>
      <c r="H18" s="156">
        <f t="shared" si="1"/>
        <v>0.25</v>
      </c>
      <c r="I18" s="161" t="s">
        <v>204</v>
      </c>
      <c r="J18" s="102"/>
      <c r="K18" s="40"/>
      <c r="L18" s="40"/>
      <c r="M18" s="41"/>
      <c r="N18" s="67"/>
      <c r="O18" s="40"/>
      <c r="P18" s="40"/>
      <c r="Q18" s="41"/>
    </row>
    <row r="19" spans="1:17" hidden="1" x14ac:dyDescent="0.25">
      <c r="B19" s="211"/>
      <c r="F19" s="214">
        <f>AVERAGE(F5:F18)</f>
        <v>0.32785714285714285</v>
      </c>
      <c r="H19" s="214">
        <f>AVERAGE(H5:H18)</f>
        <v>0.32785714285714285</v>
      </c>
    </row>
  </sheetData>
  <sheetProtection algorithmName="SHA-512" hashValue="5wMz0j5KtVmbIf0WBMFyQYzVI5yhz4lpPwiRiZrOXMgfokqiBsb+6zPElF95f27S+dlxI4rjXdHGuvyDTqunIA==" saltValue="yVrnekP55lzhF0fmkc5ZOw==" spinCount="100000" sheet="1"/>
  <autoFilter ref="A4:Q4" xr:uid="{777BE774-0D80-4FDA-8494-D02442AC6C50}"/>
  <mergeCells count="12">
    <mergeCell ref="A16:A18"/>
    <mergeCell ref="P3:Q3"/>
    <mergeCell ref="H3:I3"/>
    <mergeCell ref="J3:K3"/>
    <mergeCell ref="L3:M3"/>
    <mergeCell ref="N3:O3"/>
    <mergeCell ref="F3:G3"/>
    <mergeCell ref="A1:E1"/>
    <mergeCell ref="A3:E3"/>
    <mergeCell ref="A6:A8"/>
    <mergeCell ref="A9:A14"/>
    <mergeCell ref="A2:I2"/>
  </mergeCells>
  <printOptions horizontalCentered="1"/>
  <pageMargins left="0.19685039370078741" right="0.19685039370078741" top="0.39370078740157483" bottom="0.39370078740157483" header="0.31496062992125984" footer="0.31496062992125984"/>
  <pageSetup scale="7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2" tint="-0.749992370372631"/>
  </sheetPr>
  <dimension ref="A1:Q23"/>
  <sheetViews>
    <sheetView showGridLines="0" view="pageBreakPreview" zoomScale="90" zoomScaleNormal="90" zoomScaleSheetLayoutView="90" workbookViewId="0">
      <selection sqref="A1:E1"/>
    </sheetView>
  </sheetViews>
  <sheetFormatPr baseColWidth="10" defaultColWidth="0" defaultRowHeight="11.25" zeroHeight="1" x14ac:dyDescent="0.2"/>
  <cols>
    <col min="1" max="1" width="16.85546875" style="142" customWidth="1"/>
    <col min="2" max="2" width="38.140625" style="173" customWidth="1"/>
    <col min="3" max="3" width="17.5703125" style="142" customWidth="1"/>
    <col min="4" max="4" width="16.5703125" style="142" customWidth="1"/>
    <col min="5" max="5" width="11.42578125" style="142" customWidth="1"/>
    <col min="6" max="6" width="12" style="142" customWidth="1"/>
    <col min="7" max="7" width="40" style="138" customWidth="1"/>
    <col min="8" max="8" width="12.5703125" style="138" customWidth="1"/>
    <col min="9" max="9" width="26.7109375" style="138" customWidth="1"/>
    <col min="10" max="10" width="16.140625" style="30" hidden="1" customWidth="1"/>
    <col min="11" max="11" width="23" style="30" hidden="1" customWidth="1"/>
    <col min="12" max="12" width="21.85546875" style="30" hidden="1" customWidth="1"/>
    <col min="13" max="13" width="17.7109375" style="30" hidden="1" customWidth="1"/>
    <col min="14" max="14" width="16.140625" style="30" hidden="1" customWidth="1"/>
    <col min="15" max="15" width="23.42578125" style="30" hidden="1" customWidth="1"/>
    <col min="16" max="16" width="16.140625" style="30" hidden="1" customWidth="1"/>
    <col min="17" max="17" width="18" style="30" hidden="1" customWidth="1"/>
    <col min="18" max="16384" width="11.42578125" style="30" hidden="1"/>
  </cols>
  <sheetData>
    <row r="1" spans="1:17" ht="54.75" customHeight="1" x14ac:dyDescent="0.2">
      <c r="A1" s="236"/>
      <c r="B1" s="236"/>
      <c r="C1" s="236"/>
      <c r="D1" s="236"/>
      <c r="E1" s="236"/>
      <c r="F1" s="110"/>
    </row>
    <row r="2" spans="1:17" ht="30" customHeight="1" thickBot="1" x14ac:dyDescent="0.25">
      <c r="A2" s="244" t="s">
        <v>32</v>
      </c>
      <c r="B2" s="244"/>
      <c r="C2" s="244"/>
      <c r="D2" s="244"/>
      <c r="E2" s="244"/>
      <c r="F2" s="244"/>
      <c r="G2" s="244"/>
      <c r="H2" s="244"/>
      <c r="I2" s="244"/>
    </row>
    <row r="3" spans="1:17" s="33" customFormat="1" ht="46.5" customHeight="1" thickBot="1" x14ac:dyDescent="0.3">
      <c r="A3" s="241" t="s">
        <v>10</v>
      </c>
      <c r="B3" s="242"/>
      <c r="C3" s="242"/>
      <c r="D3" s="242"/>
      <c r="E3" s="242"/>
      <c r="F3" s="235" t="s">
        <v>177</v>
      </c>
      <c r="G3" s="235"/>
      <c r="H3" s="237" t="s">
        <v>178</v>
      </c>
      <c r="I3" s="238"/>
      <c r="J3" s="253" t="s">
        <v>179</v>
      </c>
      <c r="K3" s="252"/>
      <c r="L3" s="237" t="s">
        <v>180</v>
      </c>
      <c r="M3" s="238"/>
      <c r="N3" s="251" t="s">
        <v>181</v>
      </c>
      <c r="O3" s="252"/>
      <c r="P3" s="237" t="s">
        <v>182</v>
      </c>
      <c r="Q3" s="238"/>
    </row>
    <row r="4" spans="1:17" ht="45.75" customHeight="1" thickBot="1" x14ac:dyDescent="0.25">
      <c r="A4" s="69" t="s">
        <v>5</v>
      </c>
      <c r="B4" s="107" t="s">
        <v>114</v>
      </c>
      <c r="C4" s="36" t="s">
        <v>2</v>
      </c>
      <c r="D4" s="107" t="s">
        <v>0</v>
      </c>
      <c r="E4" s="36" t="s">
        <v>1</v>
      </c>
      <c r="F4" s="36" t="s">
        <v>173</v>
      </c>
      <c r="G4" s="36" t="s">
        <v>16</v>
      </c>
      <c r="H4" s="36" t="s">
        <v>25</v>
      </c>
      <c r="I4" s="37" t="s">
        <v>26</v>
      </c>
      <c r="J4" s="53" t="s">
        <v>15</v>
      </c>
      <c r="K4" s="34" t="s">
        <v>16</v>
      </c>
      <c r="L4" s="34" t="s">
        <v>25</v>
      </c>
      <c r="M4" s="35" t="s">
        <v>26</v>
      </c>
      <c r="N4" s="53" t="s">
        <v>15</v>
      </c>
      <c r="O4" s="34" t="s">
        <v>16</v>
      </c>
      <c r="P4" s="34" t="s">
        <v>25</v>
      </c>
      <c r="Q4" s="35" t="s">
        <v>26</v>
      </c>
    </row>
    <row r="5" spans="1:17" ht="138.75" customHeight="1" x14ac:dyDescent="0.2">
      <c r="A5" s="270" t="s">
        <v>195</v>
      </c>
      <c r="B5" s="121" t="s">
        <v>169</v>
      </c>
      <c r="C5" s="216" t="s">
        <v>171</v>
      </c>
      <c r="D5" s="216" t="s">
        <v>145</v>
      </c>
      <c r="E5" s="217">
        <v>43981</v>
      </c>
      <c r="F5" s="218">
        <v>1</v>
      </c>
      <c r="G5" s="121" t="s">
        <v>237</v>
      </c>
      <c r="H5" s="218">
        <f>+F5</f>
        <v>1</v>
      </c>
      <c r="I5" s="219" t="s">
        <v>289</v>
      </c>
      <c r="J5" s="97"/>
      <c r="K5" s="46"/>
      <c r="L5" s="46"/>
      <c r="M5" s="47"/>
      <c r="N5" s="58"/>
      <c r="O5" s="46"/>
      <c r="P5" s="46"/>
      <c r="Q5" s="47"/>
    </row>
    <row r="6" spans="1:17" ht="65.25" customHeight="1" x14ac:dyDescent="0.2">
      <c r="A6" s="269"/>
      <c r="B6" s="127" t="s">
        <v>170</v>
      </c>
      <c r="C6" s="149" t="s">
        <v>172</v>
      </c>
      <c r="D6" s="149" t="s">
        <v>145</v>
      </c>
      <c r="E6" s="193">
        <v>43981</v>
      </c>
      <c r="F6" s="156">
        <v>0</v>
      </c>
      <c r="G6" s="127" t="s">
        <v>238</v>
      </c>
      <c r="H6" s="156">
        <f>+F6</f>
        <v>0</v>
      </c>
      <c r="I6" s="161" t="s">
        <v>204</v>
      </c>
      <c r="J6" s="98"/>
      <c r="K6" s="42"/>
      <c r="L6" s="42"/>
      <c r="M6" s="43"/>
      <c r="N6" s="59"/>
      <c r="O6" s="42"/>
      <c r="P6" s="42"/>
      <c r="Q6" s="43"/>
    </row>
    <row r="7" spans="1:17" ht="74.25" customHeight="1" x14ac:dyDescent="0.2">
      <c r="A7" s="269"/>
      <c r="B7" s="220" t="s">
        <v>44</v>
      </c>
      <c r="C7" s="153" t="s">
        <v>45</v>
      </c>
      <c r="D7" s="153" t="s">
        <v>46</v>
      </c>
      <c r="E7" s="221">
        <v>44012</v>
      </c>
      <c r="F7" s="222">
        <v>0.33</v>
      </c>
      <c r="G7" s="127" t="s">
        <v>239</v>
      </c>
      <c r="H7" s="156">
        <f>+F7</f>
        <v>0.33</v>
      </c>
      <c r="I7" s="114" t="s">
        <v>286</v>
      </c>
      <c r="J7" s="98"/>
      <c r="K7" s="42"/>
      <c r="L7" s="42"/>
      <c r="M7" s="43"/>
      <c r="N7" s="59"/>
      <c r="O7" s="42"/>
      <c r="P7" s="42"/>
      <c r="Q7" s="43"/>
    </row>
    <row r="8" spans="1:17" ht="105.75" customHeight="1" thickBot="1" x14ac:dyDescent="0.25">
      <c r="A8" s="269"/>
      <c r="B8" s="155" t="s">
        <v>108</v>
      </c>
      <c r="C8" s="124" t="s">
        <v>47</v>
      </c>
      <c r="D8" s="124" t="s">
        <v>46</v>
      </c>
      <c r="E8" s="188">
        <v>44180</v>
      </c>
      <c r="F8" s="186">
        <v>0.33</v>
      </c>
      <c r="G8" s="127" t="s">
        <v>283</v>
      </c>
      <c r="H8" s="156">
        <f t="shared" ref="H8:H14" si="0">+F8</f>
        <v>0.33</v>
      </c>
      <c r="I8" s="84" t="s">
        <v>275</v>
      </c>
      <c r="J8" s="99"/>
      <c r="K8" s="44"/>
      <c r="L8" s="44"/>
      <c r="M8" s="45"/>
      <c r="N8" s="60"/>
      <c r="O8" s="44"/>
      <c r="P8" s="44"/>
      <c r="Q8" s="45"/>
    </row>
    <row r="9" spans="1:17" ht="71.25" customHeight="1" thickBot="1" x14ac:dyDescent="0.25">
      <c r="A9" s="223" t="s">
        <v>196</v>
      </c>
      <c r="B9" s="201" t="s">
        <v>86</v>
      </c>
      <c r="C9" s="202" t="s">
        <v>87</v>
      </c>
      <c r="D9" s="124" t="s">
        <v>82</v>
      </c>
      <c r="E9" s="124" t="s">
        <v>75</v>
      </c>
      <c r="F9" s="186">
        <v>0</v>
      </c>
      <c r="G9" s="127" t="s">
        <v>240</v>
      </c>
      <c r="H9" s="156">
        <f t="shared" si="0"/>
        <v>0</v>
      </c>
      <c r="I9" s="161" t="s">
        <v>204</v>
      </c>
      <c r="J9" s="100"/>
      <c r="K9" s="61"/>
      <c r="L9" s="61"/>
      <c r="M9" s="62"/>
      <c r="N9" s="63"/>
      <c r="O9" s="61"/>
      <c r="P9" s="61"/>
      <c r="Q9" s="62"/>
    </row>
    <row r="10" spans="1:17" ht="60.75" customHeight="1" x14ac:dyDescent="0.2">
      <c r="A10" s="269" t="s">
        <v>197</v>
      </c>
      <c r="B10" s="148" t="s">
        <v>109</v>
      </c>
      <c r="C10" s="149" t="s">
        <v>110</v>
      </c>
      <c r="D10" s="153" t="s">
        <v>111</v>
      </c>
      <c r="E10" s="221">
        <v>44104</v>
      </c>
      <c r="F10" s="222">
        <v>0.8</v>
      </c>
      <c r="G10" s="127" t="s">
        <v>241</v>
      </c>
      <c r="H10" s="156">
        <f t="shared" si="0"/>
        <v>0.8</v>
      </c>
      <c r="I10" s="161" t="s">
        <v>204</v>
      </c>
      <c r="J10" s="97"/>
      <c r="K10" s="46"/>
      <c r="L10" s="46"/>
      <c r="M10" s="47"/>
      <c r="N10" s="58"/>
      <c r="O10" s="46"/>
      <c r="P10" s="46"/>
      <c r="Q10" s="47"/>
    </row>
    <row r="11" spans="1:17" ht="57" customHeight="1" x14ac:dyDescent="0.2">
      <c r="A11" s="269"/>
      <c r="B11" s="155" t="s">
        <v>164</v>
      </c>
      <c r="C11" s="182" t="s">
        <v>165</v>
      </c>
      <c r="D11" s="124" t="s">
        <v>166</v>
      </c>
      <c r="E11" s="188">
        <v>44180</v>
      </c>
      <c r="F11" s="186">
        <v>0</v>
      </c>
      <c r="G11" s="224" t="s">
        <v>242</v>
      </c>
      <c r="H11" s="156">
        <f t="shared" si="0"/>
        <v>0</v>
      </c>
      <c r="I11" s="161" t="s">
        <v>204</v>
      </c>
      <c r="J11" s="98"/>
      <c r="K11" s="42"/>
      <c r="L11" s="42"/>
      <c r="M11" s="43"/>
      <c r="N11" s="59"/>
      <c r="O11" s="42"/>
      <c r="P11" s="42"/>
      <c r="Q11" s="43"/>
    </row>
    <row r="12" spans="1:17" ht="57" customHeight="1" thickBot="1" x14ac:dyDescent="0.25">
      <c r="A12" s="269"/>
      <c r="B12" s="155" t="s">
        <v>167</v>
      </c>
      <c r="C12" s="182" t="s">
        <v>168</v>
      </c>
      <c r="D12" s="124" t="s">
        <v>166</v>
      </c>
      <c r="E12" s="188">
        <v>44180</v>
      </c>
      <c r="F12" s="186">
        <v>0</v>
      </c>
      <c r="G12" s="224" t="s">
        <v>242</v>
      </c>
      <c r="H12" s="156">
        <f t="shared" si="0"/>
        <v>0</v>
      </c>
      <c r="I12" s="161" t="s">
        <v>204</v>
      </c>
      <c r="J12" s="99"/>
      <c r="K12" s="44"/>
      <c r="L12" s="44"/>
      <c r="M12" s="45"/>
      <c r="N12" s="60"/>
      <c r="O12" s="44"/>
      <c r="P12" s="44"/>
      <c r="Q12" s="45"/>
    </row>
    <row r="13" spans="1:17" ht="119.25" customHeight="1" thickBot="1" x14ac:dyDescent="0.25">
      <c r="A13" s="225" t="s">
        <v>198</v>
      </c>
      <c r="B13" s="155" t="s">
        <v>103</v>
      </c>
      <c r="C13" s="182" t="s">
        <v>48</v>
      </c>
      <c r="D13" s="124" t="s">
        <v>49</v>
      </c>
      <c r="E13" s="183">
        <v>44180</v>
      </c>
      <c r="F13" s="83">
        <v>0.33</v>
      </c>
      <c r="G13" s="226" t="s">
        <v>284</v>
      </c>
      <c r="H13" s="156">
        <f t="shared" si="0"/>
        <v>0.33</v>
      </c>
      <c r="I13" s="84" t="s">
        <v>275</v>
      </c>
      <c r="J13" s="100"/>
      <c r="K13" s="61"/>
      <c r="L13" s="61"/>
      <c r="M13" s="62"/>
      <c r="N13" s="63"/>
      <c r="O13" s="61"/>
      <c r="P13" s="61"/>
      <c r="Q13" s="62"/>
    </row>
    <row r="14" spans="1:17" s="48" customFormat="1" ht="162.75" customHeight="1" thickBot="1" x14ac:dyDescent="0.25">
      <c r="A14" s="227" t="s">
        <v>199</v>
      </c>
      <c r="B14" s="228" t="s">
        <v>78</v>
      </c>
      <c r="C14" s="208" t="s">
        <v>79</v>
      </c>
      <c r="D14" s="130" t="s">
        <v>80</v>
      </c>
      <c r="E14" s="208" t="s">
        <v>81</v>
      </c>
      <c r="F14" s="229">
        <v>0.25</v>
      </c>
      <c r="G14" s="230" t="s">
        <v>205</v>
      </c>
      <c r="H14" s="229">
        <f t="shared" si="0"/>
        <v>0.25</v>
      </c>
      <c r="I14" s="161" t="s">
        <v>204</v>
      </c>
      <c r="J14" s="94"/>
      <c r="K14" s="34"/>
      <c r="L14" s="34"/>
      <c r="M14" s="35"/>
      <c r="N14" s="53"/>
      <c r="O14" s="34"/>
      <c r="P14" s="34"/>
      <c r="Q14" s="35"/>
    </row>
    <row r="15" spans="1:17" hidden="1" x14ac:dyDescent="0.2">
      <c r="C15" s="231"/>
      <c r="D15" s="231"/>
      <c r="F15" s="232">
        <f>AVERAGE(F5:F14)</f>
        <v>0.30399999999999999</v>
      </c>
      <c r="H15" s="232">
        <f>AVERAGE(H5:H14)</f>
        <v>0.30399999999999999</v>
      </c>
    </row>
    <row r="16" spans="1:17" hidden="1" x14ac:dyDescent="0.2">
      <c r="C16" s="231"/>
      <c r="D16" s="231"/>
    </row>
    <row r="17" spans="3:4" hidden="1" x14ac:dyDescent="0.2">
      <c r="C17" s="231"/>
      <c r="D17" s="231"/>
    </row>
    <row r="18" spans="3:4" hidden="1" x14ac:dyDescent="0.2">
      <c r="C18" s="231"/>
      <c r="D18" s="231"/>
    </row>
    <row r="19" spans="3:4" hidden="1" x14ac:dyDescent="0.2">
      <c r="C19" s="231"/>
      <c r="D19" s="231"/>
    </row>
    <row r="20" spans="3:4" hidden="1" x14ac:dyDescent="0.2">
      <c r="C20" s="231"/>
      <c r="D20" s="231"/>
    </row>
    <row r="21" spans="3:4" hidden="1" x14ac:dyDescent="0.2">
      <c r="C21" s="231"/>
      <c r="D21" s="231"/>
    </row>
    <row r="22" spans="3:4" hidden="1" x14ac:dyDescent="0.2">
      <c r="C22" s="231"/>
      <c r="D22" s="231"/>
    </row>
    <row r="23" spans="3:4" hidden="1" x14ac:dyDescent="0.2"/>
  </sheetData>
  <sheetProtection algorithmName="SHA-512" hashValue="mTnEdpBZWnP0q+/q94Wk7BiO7HE9AKx56p8vkeKCB40FYB+VNZWRuRzifNHcWYzamlA9aeU16kjSoOl8CyeN6g==" saltValue="AzsLvOi4IDZLIsZQ7Qp9tw==" spinCount="100000" sheet="1"/>
  <autoFilter ref="A4:Q15" xr:uid="{B5562072-53F9-40F5-BC31-4B758EEA8EEE}"/>
  <mergeCells count="11">
    <mergeCell ref="J3:K3"/>
    <mergeCell ref="L3:M3"/>
    <mergeCell ref="N3:O3"/>
    <mergeCell ref="P3:Q3"/>
    <mergeCell ref="F3:G3"/>
    <mergeCell ref="A10:A12"/>
    <mergeCell ref="A3:E3"/>
    <mergeCell ref="A1:E1"/>
    <mergeCell ref="A5:A8"/>
    <mergeCell ref="A2:I2"/>
    <mergeCell ref="H3:I3"/>
  </mergeCells>
  <printOptions horizontalCentered="1"/>
  <pageMargins left="0.19685039370078741" right="0.19685039370078741" top="0.39370078740157483" bottom="0.39370078740157483" header="0.31496062992125984" footer="0.31496062992125984"/>
  <pageSetup scale="7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Q7"/>
  <sheetViews>
    <sheetView view="pageBreakPreview" zoomScale="90" zoomScaleNormal="80" zoomScaleSheetLayoutView="90" workbookViewId="0">
      <selection sqref="A1:I5"/>
    </sheetView>
  </sheetViews>
  <sheetFormatPr baseColWidth="10" defaultColWidth="0" defaultRowHeight="11.25" zeroHeight="1" x14ac:dyDescent="0.2"/>
  <cols>
    <col min="1" max="1" width="26" style="71" customWidth="1"/>
    <col min="2" max="2" width="31.85546875" style="71" customWidth="1"/>
    <col min="3" max="3" width="19.140625" style="71" customWidth="1"/>
    <col min="4" max="4" width="17" style="71" customWidth="1"/>
    <col min="5" max="6" width="12.5703125" style="71" customWidth="1"/>
    <col min="7" max="7" width="28.5703125" style="71" customWidth="1"/>
    <col min="8" max="8" width="13.42578125" style="71" customWidth="1"/>
    <col min="9" max="9" width="26.7109375" style="71" customWidth="1"/>
    <col min="10" max="10" width="15.85546875" style="71" hidden="1" customWidth="1"/>
    <col min="11" max="11" width="27.28515625" style="71" hidden="1" customWidth="1"/>
    <col min="12" max="12" width="25.28515625" style="71" hidden="1" customWidth="1"/>
    <col min="13" max="13" width="24.140625" style="71" hidden="1" customWidth="1"/>
    <col min="14" max="14" width="18.42578125" style="71" hidden="1" customWidth="1"/>
    <col min="15" max="15" width="22.5703125" style="71" hidden="1" customWidth="1"/>
    <col min="16" max="16" width="21.28515625" style="71" hidden="1" customWidth="1"/>
    <col min="17" max="17" width="20.140625" style="71" hidden="1" customWidth="1"/>
    <col min="18" max="16384" width="11.42578125" style="71" hidden="1"/>
  </cols>
  <sheetData>
    <row r="1" spans="1:17" ht="54.75" customHeight="1" x14ac:dyDescent="0.2">
      <c r="A1" s="236"/>
      <c r="B1" s="236"/>
      <c r="C1" s="236"/>
      <c r="D1" s="236"/>
      <c r="E1" s="236"/>
      <c r="F1" s="110"/>
      <c r="G1" s="70"/>
      <c r="H1" s="70"/>
      <c r="I1" s="70"/>
    </row>
    <row r="2" spans="1:17" ht="30" customHeight="1" thickBot="1" x14ac:dyDescent="0.25">
      <c r="A2" s="244" t="s">
        <v>32</v>
      </c>
      <c r="B2" s="244"/>
      <c r="C2" s="244"/>
      <c r="D2" s="244"/>
      <c r="E2" s="244"/>
      <c r="F2" s="244"/>
      <c r="G2" s="244"/>
      <c r="H2" s="244"/>
      <c r="I2" s="244"/>
    </row>
    <row r="3" spans="1:17" ht="43.5" customHeight="1" thickBot="1" x14ac:dyDescent="0.25">
      <c r="A3" s="241" t="s">
        <v>159</v>
      </c>
      <c r="B3" s="242"/>
      <c r="C3" s="242"/>
      <c r="D3" s="242"/>
      <c r="E3" s="242"/>
      <c r="F3" s="235" t="s">
        <v>177</v>
      </c>
      <c r="G3" s="235"/>
      <c r="H3" s="237" t="s">
        <v>178</v>
      </c>
      <c r="I3" s="238"/>
      <c r="J3" s="253" t="s">
        <v>179</v>
      </c>
      <c r="K3" s="252"/>
      <c r="L3" s="237" t="s">
        <v>180</v>
      </c>
      <c r="M3" s="238"/>
      <c r="N3" s="251" t="s">
        <v>181</v>
      </c>
      <c r="O3" s="252"/>
      <c r="P3" s="237" t="s">
        <v>182</v>
      </c>
      <c r="Q3" s="238"/>
    </row>
    <row r="4" spans="1:17" ht="36" customHeight="1" thickBot="1" x14ac:dyDescent="0.25">
      <c r="A4" s="69" t="s">
        <v>5</v>
      </c>
      <c r="B4" s="107" t="s">
        <v>114</v>
      </c>
      <c r="C4" s="36" t="s">
        <v>2</v>
      </c>
      <c r="D4" s="107" t="s">
        <v>0</v>
      </c>
      <c r="E4" s="36" t="s">
        <v>1</v>
      </c>
      <c r="F4" s="36" t="s">
        <v>173</v>
      </c>
      <c r="G4" s="36" t="s">
        <v>16</v>
      </c>
      <c r="H4" s="36" t="s">
        <v>25</v>
      </c>
      <c r="I4" s="37" t="s">
        <v>26</v>
      </c>
      <c r="J4" s="74" t="s">
        <v>15</v>
      </c>
      <c r="K4" s="72" t="s">
        <v>16</v>
      </c>
      <c r="L4" s="72" t="s">
        <v>25</v>
      </c>
      <c r="M4" s="73" t="s">
        <v>26</v>
      </c>
      <c r="N4" s="74" t="s">
        <v>15</v>
      </c>
      <c r="O4" s="72" t="s">
        <v>16</v>
      </c>
      <c r="P4" s="72" t="s">
        <v>25</v>
      </c>
      <c r="Q4" s="73" t="s">
        <v>26</v>
      </c>
    </row>
    <row r="5" spans="1:17" ht="186.75" customHeight="1" thickBot="1" x14ac:dyDescent="0.25">
      <c r="A5" s="75" t="s">
        <v>162</v>
      </c>
      <c r="B5" s="105" t="s">
        <v>163</v>
      </c>
      <c r="C5" s="76" t="s">
        <v>161</v>
      </c>
      <c r="D5" s="76" t="s">
        <v>27</v>
      </c>
      <c r="E5" s="103" t="s">
        <v>160</v>
      </c>
      <c r="F5" s="104">
        <v>0</v>
      </c>
      <c r="G5" s="80" t="s">
        <v>243</v>
      </c>
      <c r="H5" s="81">
        <f>+F5</f>
        <v>0</v>
      </c>
      <c r="I5" s="82" t="s">
        <v>204</v>
      </c>
      <c r="J5" s="94"/>
      <c r="K5" s="34"/>
      <c r="L5" s="34"/>
      <c r="M5" s="34"/>
      <c r="N5" s="34"/>
      <c r="O5" s="34"/>
      <c r="P5" s="34"/>
      <c r="Q5" s="35"/>
    </row>
    <row r="6" spans="1:17" hidden="1" x14ac:dyDescent="0.2">
      <c r="F6" s="77">
        <f>+F5</f>
        <v>0</v>
      </c>
      <c r="H6" s="77">
        <f>+H5</f>
        <v>0</v>
      </c>
    </row>
    <row r="7" spans="1:17" hidden="1" x14ac:dyDescent="0.2"/>
  </sheetData>
  <sheetProtection algorithmName="SHA-512" hashValue="jIh6lYGc52YCSW+XJYQv3JfHMJpVs++ydNuJDXKxrJKQM4XZm1HrPmyIjZpNd6SZPdqL8v5JJW4mO5oFmHszUQ==" saltValue="h0r88WZHCARQkP5rwYi7rg==" spinCount="100000" sheet="1" objects="1" scenarios="1"/>
  <mergeCells count="9">
    <mergeCell ref="L3:M3"/>
    <mergeCell ref="N3:O3"/>
    <mergeCell ref="P3:Q3"/>
    <mergeCell ref="F3:G3"/>
    <mergeCell ref="A1:E1"/>
    <mergeCell ref="A3:E3"/>
    <mergeCell ref="H3:I3"/>
    <mergeCell ref="J3:K3"/>
    <mergeCell ref="A2:I2"/>
  </mergeCells>
  <pageMargins left="0.19685039370078741" right="0.19685039370078741" top="0.39370078740157483" bottom="0.39370078740157483" header="0.31496062992125984" footer="0.31496062992125984"/>
  <pageSetup scale="70" orientation="landscape"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12</vt:i4>
      </vt:variant>
    </vt:vector>
  </HeadingPairs>
  <TitlesOfParts>
    <vt:vector size="20" baseType="lpstr">
      <vt:lpstr>Consolidado</vt:lpstr>
      <vt:lpstr>1.Riesgos corrupción</vt:lpstr>
      <vt:lpstr>4.1RC</vt:lpstr>
      <vt:lpstr>2.Racionalización</vt:lpstr>
      <vt:lpstr>3.Rendición de Cuentas</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'6. Iniciativas adicionales.'!Área_de_impresión</vt:lpstr>
      <vt:lpstr>Consolidado!Área_de_impresión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ANGELA MARQUEZ</cp:lastModifiedBy>
  <cp:lastPrinted>2020-05-13T16:09:34Z</cp:lastPrinted>
  <dcterms:created xsi:type="dcterms:W3CDTF">2014-07-11T18:50:50Z</dcterms:created>
  <dcterms:modified xsi:type="dcterms:W3CDTF">2020-05-14T15:26:47Z</dcterms:modified>
</cp:coreProperties>
</file>