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Juan Sebastian\Documents\5. EMPLEOS\6. MINDEPORTE\Riesgos\Mapas_De_Riesgos\2do_Cuatrim_2020\"/>
    </mc:Choice>
  </mc:AlternateContent>
  <xr:revisionPtr revIDLastSave="0" documentId="13_ncr:1_{D50FD22B-D3CA-460E-A9C4-ECC490E8A2E0}" xr6:coauthVersionLast="45" xr6:coauthVersionMax="45" xr10:uidLastSave="{00000000-0000-0000-0000-000000000000}"/>
  <bookViews>
    <workbookView xWindow="-120" yWindow="-120" windowWidth="20730" windowHeight="11160" tabRatio="243" xr2:uid="{00000000-000D-0000-FFFF-FFFF00000000}"/>
  </bookViews>
  <sheets>
    <sheet name="Mapa_de_Riesgos" sheetId="1" r:id="rId1"/>
  </sheets>
  <externalReferences>
    <externalReference r:id="rId2"/>
    <externalReference r:id="rId3"/>
  </externalReferences>
  <definedNames>
    <definedName name="Autoridad">[1]Listas!$BB$2:$BB$3</definedName>
    <definedName name="Como_se_realiza">[1]Listas!$BE$2:$BE$3</definedName>
    <definedName name="Dir_o_Ofic">Mapa_de_Riesgos!$D$9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OFFSET([1]Listas!$A$1,1,MATCH(Mapa_de_Riesgos!$D$7,[1]Listas!$B$1:$E$1,0),VLOOKUP(Mapa_de_Riesgos!$D$7,[1]Listas!$G$2:$H$5,2,0),1)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D58" i="1" l="1"/>
  <c r="AD59" i="1"/>
  <c r="AD60" i="1"/>
  <c r="AD61" i="1"/>
  <c r="AD62" i="1"/>
  <c r="AD63" i="1"/>
  <c r="AD64" i="1"/>
  <c r="AD65" i="1"/>
  <c r="AD66" i="1"/>
  <c r="AD67" i="1"/>
  <c r="AD68" i="1"/>
  <c r="AD69" i="1"/>
  <c r="AD70" i="1"/>
  <c r="AD71" i="1"/>
  <c r="AD72" i="1"/>
  <c r="AD73" i="1"/>
  <c r="AD74" i="1"/>
  <c r="AD75" i="1"/>
  <c r="AD76" i="1"/>
  <c r="AD77" i="1"/>
  <c r="AD78" i="1"/>
  <c r="AD48" i="1" l="1"/>
  <c r="AD47" i="1"/>
  <c r="AD44" i="1"/>
  <c r="AD45" i="1"/>
  <c r="AD46" i="1"/>
  <c r="AD49" i="1" l="1"/>
  <c r="AN50" i="1" l="1"/>
  <c r="AD57" i="1" l="1"/>
  <c r="AD56" i="1"/>
  <c r="AD55" i="1"/>
  <c r="AD54" i="1"/>
  <c r="AD53" i="1"/>
  <c r="AD52" i="1"/>
  <c r="AD51" i="1"/>
  <c r="AD50" i="1"/>
  <c r="AD43" i="1"/>
  <c r="AD42" i="1"/>
  <c r="AD41" i="1"/>
  <c r="AD40" i="1"/>
  <c r="AQ18" i="1" l="1"/>
  <c r="AD39" i="1" l="1"/>
  <c r="AD38" i="1"/>
  <c r="AD37" i="1"/>
  <c r="AD3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AD15"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<sst xmlns="http://schemas.openxmlformats.org/spreadsheetml/2006/main" count="946" uniqueCount="472">
  <si>
    <t>Proceso</t>
  </si>
  <si>
    <r>
      <t xml:space="preserve">Versión: </t>
    </r>
    <r>
      <rPr>
        <sz val="11"/>
        <color theme="1"/>
        <rFont val="Segoe UI"/>
        <family val="2"/>
      </rPr>
      <t>2</t>
    </r>
  </si>
  <si>
    <t>GESTIÓN ORGANIZACIONAL - GO</t>
  </si>
  <si>
    <r>
      <t xml:space="preserve">Código: </t>
    </r>
    <r>
      <rPr>
        <sz val="11"/>
        <color theme="1"/>
        <rFont val="Segoe UI"/>
        <family val="2"/>
      </rPr>
      <t>GO-FR-005</t>
    </r>
  </si>
  <si>
    <t xml:space="preserve">Formato : Mapa de Riesgos </t>
  </si>
  <si>
    <r>
      <t xml:space="preserve">Página: </t>
    </r>
    <r>
      <rPr>
        <sz val="11"/>
        <color theme="1"/>
        <rFont val="Segoe UI"/>
        <family val="2"/>
      </rPr>
      <t>1 de 1</t>
    </r>
  </si>
  <si>
    <t>IDENTIFICACIÓN DE LA ENTIDAD</t>
  </si>
  <si>
    <t xml:space="preserve">Sector: </t>
  </si>
  <si>
    <t>Deporte y Recreación</t>
  </si>
  <si>
    <t/>
  </si>
  <si>
    <t>Entidad:</t>
  </si>
  <si>
    <t>Ministerio del Deporte</t>
  </si>
  <si>
    <t>Ministro del Deporte:</t>
  </si>
  <si>
    <t>Ernesto Lucena Barrero</t>
  </si>
  <si>
    <t>Vigencia:</t>
  </si>
  <si>
    <t>IDENTIFICACIÓN DEL RIESGO</t>
  </si>
  <si>
    <t xml:space="preserve">VALORACIÓN DE RIESGOS                                                                                                                                                                                                                                                                                                                                                                                                                                                                                                                                                                                                                                                                                                                                                                                                                                                                                                                                                                                                                                                                                                                                                                                                                                                                                                                                                                                                                                                                                                                                                                                                                                                                                                                                                                                                                                                                                                                                                                                                                                                                                                                                                                                                                                                                                                                                                                                                                                                                                                                                                                                                                                                                                                                                                                                                                                                                                                                                                                                                                                                                                                                                           </t>
  </si>
  <si>
    <t>Identificación de Riesgos</t>
  </si>
  <si>
    <t xml:space="preserve">Evaluación de Riesgos                                                                                                                                                               Evaluación de Riesgos                                                                                                                                                                                                                                                                                                                          Evaluación de Riesgos                                     </t>
  </si>
  <si>
    <t>Análisis del Riesgos Inherentes</t>
  </si>
  <si>
    <t>Diseño de Controles</t>
  </si>
  <si>
    <t>Valoración de Controles</t>
  </si>
  <si>
    <t>Análisis Riesgo Residual</t>
  </si>
  <si>
    <t>Plan de Tratamiento de Riesgos Residuales</t>
  </si>
  <si>
    <t>Tipología del Riesgo</t>
  </si>
  <si>
    <t>Riesgo</t>
  </si>
  <si>
    <t>Descripción del Riesgo</t>
  </si>
  <si>
    <t xml:space="preserve">                 Causas o Vulnerabilidades  del Riesgo </t>
  </si>
  <si>
    <t>Consecuencias</t>
  </si>
  <si>
    <t>Probabilidad</t>
  </si>
  <si>
    <t>Impacto</t>
  </si>
  <si>
    <t>Zona de Riesgo</t>
  </si>
  <si>
    <t>Código del Control</t>
  </si>
  <si>
    <t>Definición del Control</t>
  </si>
  <si>
    <t>Tipo de Control</t>
  </si>
  <si>
    <t>Evaluación de Diseño de Controles</t>
  </si>
  <si>
    <t>Evaluación de la Ejecución de Controles</t>
  </si>
  <si>
    <t>Solidez Individual del Control</t>
  </si>
  <si>
    <t>Solidez del Conjunto de Controles</t>
  </si>
  <si>
    <t>Medidas de Tratamiento</t>
  </si>
  <si>
    <t>Medida de Tratamiento a Implementar</t>
  </si>
  <si>
    <t>N° Actividad de Control</t>
  </si>
  <si>
    <t>Actividades de Control</t>
  </si>
  <si>
    <t>Soporte o Evidencia de la Actividad de Control</t>
  </si>
  <si>
    <t>Responsable de implementar la Actividad de Control</t>
  </si>
  <si>
    <t>Tiempo de Ejecución de la Actividad de Control</t>
  </si>
  <si>
    <t>Acciones de Contingencia</t>
  </si>
  <si>
    <t>Soporte o Evidencia de la acción de contingencia</t>
  </si>
  <si>
    <t>Responsable de la ejecución de la acción de contingencia</t>
  </si>
  <si>
    <t>Indicadores Plan de Tratamiento</t>
  </si>
  <si>
    <t>Gestión de TIC´S</t>
  </si>
  <si>
    <t>Corrupción</t>
  </si>
  <si>
    <t>R1</t>
  </si>
  <si>
    <t>Acceso no autorizado o por fuera de lo acordado a los sistemas de información para el uso no apropiado de la información contenida en los sistemas de la entidad, utilizados por sus colaboradores para favorecimiento propio o de un tercero.</t>
  </si>
  <si>
    <t>Este riesgo hace referencia a fuga o pérdida de la información para el beneficio propio o de un tercero, mediante el acceso no autorizado o por fuera de lo acordado y omitir el cumplimiento de la política de seguridad de la información por parte de los colaboradores del Ministerio.</t>
  </si>
  <si>
    <t>C1</t>
  </si>
  <si>
    <t xml:space="preserve">Falta de procedimiento para la gestión de acceso a sistemas de información y a las instalaciones de MINDEPORTE. </t>
  </si>
  <si>
    <t>*Deterioro de la imagen institucional
*Afectación económica de la entidad
*Incapacidad de efectuar el cumplimiento de las políticas internas y externas de vigilancia y control.
 * Sanciones
* Fuga o pérdida de la información para el beneficio propio o de un tercero.</t>
  </si>
  <si>
    <t>Posible</t>
  </si>
  <si>
    <t>Catastrófico</t>
  </si>
  <si>
    <t>Extrema</t>
  </si>
  <si>
    <t>R1-C1-Con-1</t>
  </si>
  <si>
    <t>Preventivo</t>
  </si>
  <si>
    <t>Débil</t>
  </si>
  <si>
    <t>Moderado</t>
  </si>
  <si>
    <t>Reducir, Compartir o Evitar</t>
  </si>
  <si>
    <t>Reducir</t>
  </si>
  <si>
    <t>Se deben adoptar medidas para reducir la probabilidad o el impacto del riesgo, o ambos; por lo general conlleva a la implementación de controles.</t>
  </si>
  <si>
    <t>Act_Ctrl-C1</t>
  </si>
  <si>
    <t>Actualizar y socilaización del procedimiento para la gestión de acceso a sistemas de información en coordinación con las areas que intervienen en el proceso.</t>
  </si>
  <si>
    <t>Procedimento actualizado</t>
  </si>
  <si>
    <t>Coordinación Tics</t>
  </si>
  <si>
    <t>1. Bloquear los accesos.
2. Acciones discplinarias. 
3. De ser necesarias acciones legales.</t>
  </si>
  <si>
    <t>Informe de acción de contingenica ejecutadas.</t>
  </si>
  <si>
    <t>C2</t>
  </si>
  <si>
    <t>R1-C2-Con-1</t>
  </si>
  <si>
    <t>Act_Ctrl-C2</t>
  </si>
  <si>
    <t>Altos Logros</t>
  </si>
  <si>
    <t>R2</t>
  </si>
  <si>
    <t>Pedir o aceptar dádivas  para favorecer el acceso y/o permanencia para la atención a personas que no cumplen con los respectivos requisitos, o limitar el acceso a las personas que los cumplen, como beneficiarios de los servicios y/o programas de altos logros.</t>
  </si>
  <si>
    <t>Durante la atención a los grupos de valor del proceso de Altos Logros, Brindar prelación a una persona que no esté vinculada a los programas de altos logros, privilegiandolo sobre los usuarios que tienen el derecho y cumplen con los requisitos para ser atendidos; asimismo favorecer a los beneficiarios que no cumplen los requisitos de permanencia.</t>
  </si>
  <si>
    <t>Incumplimiento de los requisitos para acceso y/o permanencia como beneficiario de los programas</t>
  </si>
  <si>
    <t>Detrimento patrimonial por la inversión de recursos públicos en personas que no hacen parte del grupo de valor del ministerio. 
Mala imagen institucional.</t>
  </si>
  <si>
    <t>Probable</t>
  </si>
  <si>
    <t>R2-C1-Con-1</t>
  </si>
  <si>
    <t>Cada vez que se requiera ,el Profesional responsable designado para prestar el servicio o implermentar el programa de cada GIT de altos logros , debe Verificar el cumplimiento de los requisitos de acceso,  A través del documento que de fé del cumplimiento de los requisitos de ingreso.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t>
  </si>
  <si>
    <t>Fuerte</t>
  </si>
  <si>
    <t>1. Realizar el diagnóstico de los procedimientos asociados a los programas para identificar cuales de ellos requieren actualización en los requisitos de acceso y/o de permanencia. 
2. Actualizar los procedimientos definidos como resultado de la actividad previa
3. Socialización de los requisitos de los programas y servicios para los Altos Logros.</t>
  </si>
  <si>
    <t>1. Listado de revisión de documentos
2. Procedimientos actualizados
3. Soporte de la socialización</t>
  </si>
  <si>
    <t>Profesional asignado</t>
  </si>
  <si>
    <t>1. Informar al interesado el incumplimiento de los requisitos, suspenderlo y/o retirarlo de los programas y servicios de Altos Logros según aplique.
2. Reportar la situación a los entes competentes.</t>
  </si>
  <si>
    <t>Oficio</t>
  </si>
  <si>
    <t>Responsable del programa o servicio, Coordinadores</t>
  </si>
  <si>
    <t>R2-C1-Con-2</t>
  </si>
  <si>
    <t>Cada vez que se requiera ,el Profesional responsable designado para prestar el servicio o implermentar el programa de cada GIT de altos logros , debe Verificar el cumplimiento de los requisitos de permanencia,  A través del documento que de fé del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t>
  </si>
  <si>
    <t>Desconocimiento de los lineamientos para el proceso de atención de los beneficiarios</t>
  </si>
  <si>
    <t>Prestación inadecuada de los servicios.
Insatisfacción de los beneficiaros de los servicios y programas de Altos Logros.</t>
  </si>
  <si>
    <t>R2-C2-Con-1</t>
  </si>
  <si>
    <t>Act-Ctrl-2</t>
  </si>
  <si>
    <t>1. Socializar al interior de cada GIT a los lineamientos relacionados a los respectivos proyectos, programas y servicios de altos logros.</t>
  </si>
  <si>
    <t>1. Listados de asistencia del personal a las capacitaciones y socializaciones</t>
  </si>
  <si>
    <t>Grupos Internos Altos Logros</t>
  </si>
  <si>
    <t xml:space="preserve">	1. 15/12/2020	</t>
  </si>
  <si>
    <t xml:space="preserve">1. Realizar nueva socialización de los lineamientos a los funcionarios	</t>
  </si>
  <si>
    <t xml:space="preserve">Comunicados y solicitudes		</t>
  </si>
  <si>
    <t>Seguimiento y Evaluación de la Gestión</t>
  </si>
  <si>
    <t>R3</t>
  </si>
  <si>
    <t>Pérdida de la objetividad del auditor de la Oficina de Control Interno en la ejecución de sus trabajos de auditoría interna.</t>
  </si>
  <si>
    <t>Que los auditores internos de la Oficina de Control Interno del Ministerio omitan, oculten, distorsionen o tergiversen, situaciones observadas en desarrollo de los diferentes trabajos ejecutados por esta dependencia, por conflictos de interés y/o favorecimiento propio o de terceros.</t>
  </si>
  <si>
    <t>El auditor puede cambiar su opinion con el fin de salvaguardar su integridad.</t>
  </si>
  <si>
    <t>1) Pérdida de recursos económicos.
2) Pérdidad de credibilidad y confianza en el auditor, en la Oficina de Control Interno y en el Sistema de Control Interno de la Entidad.
3) Sanciones y/o procesos disciplinarios por parte de Entes de Control.
4) Resultados de trabajos de auditoria interna no acordes a la realidad.</t>
  </si>
  <si>
    <t>Casi Seguro</t>
  </si>
  <si>
    <t>R3-C1-Con-1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</si>
  <si>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asi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evidencia:Correo electrónico y la versión final de los  formatos diligenciados en la carpeta compartida</t>
  </si>
  <si>
    <t>Mayor</t>
  </si>
  <si>
    <t>Remitir a la Oficina de Control Interno Disciplinario, para lo de su competencia.</t>
  </si>
  <si>
    <t>Memorando a traves del sistema de gestión documental</t>
  </si>
  <si>
    <t>Jefe Oficina de Control Interno</t>
  </si>
  <si>
    <t>R3-C1-Con-2</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</si>
  <si>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En caso de identificar desviaciones en la ejecución del control, En caso de identificar diferencias, se devuelve el Informe al auditor para su verificación y ajuste. De la ejecución de los controles se generará la siguiente evidencia:Correo electrónico y las diferentes versiones de los Informes (Preliminar y Final)</t>
  </si>
  <si>
    <t>No existen perfiles de funciones y competencias para el ejercicio de la auditoria interna.</t>
  </si>
  <si>
    <t>R3-C2-Con-1</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</si>
  <si>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evidencia:Memorando a traves del sistema de gestión documental</t>
  </si>
  <si>
    <t>R3-C2-Con-2</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</si>
  <si>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evidencia:Memorando a traves del sistema de gestión documental</t>
  </si>
  <si>
    <t>C3</t>
  </si>
  <si>
    <t>No se hacen procesos de inducción y reinducción apropiados.</t>
  </si>
  <si>
    <t>R3-C3-Con-1</t>
  </si>
  <si>
    <t>Cada vez que se requiera el Jefe de la Oficina de Control Interno o quien haga sus veces, debe validar la apropiación por parte del auditor de los lineamientos del proceso, remitiendo los lineamientos del proceso al auditor a traves de correo electronico para su estudio y conocimiento. En caso de identificar desviaciones en la ejecución del control, En caso de existir dudas por parte del auditor, son aclaradas de forma inmediata. De la ejecución de los controles se generará la siguiente evidencia:Correo electrónico</t>
  </si>
  <si>
    <t>Act_Ctrl-C3</t>
  </si>
  <si>
    <t xml:space="preserve">Documentar e implementar controles relacionados con:
Una vez se presente el ingreso de un auditor interno nuevo a la Oficina de Control Interno o en caso de creación o modificación de lineamientos internos del proceso "Seguimiento y Evaluación de la Gestión", el Jefe de la Oficina de Control Interno o quien haga sus veces remitirá dichos lineamientos al(los) auditor(es) interno(s) para su estudio y conocimiento; y validará posteriormente su grado de apropiación. En caso de existir dudas por parte del auditor, son aclaradas de forma inmediata. </t>
  </si>
  <si>
    <t>a) Documento(s) del proceso "Seguimiento y Evaluación de la Gestión" en el SIG con la documentación del control.
b) Correos electrónicos de remisión de lineamientos; resultados de validación de conocimientos y retroalimentaciones realizadas.</t>
  </si>
  <si>
    <t>a) 31 de marzo de 2020
b) 30 de noviembre de 2020 (Permanente)</t>
  </si>
  <si>
    <t>C4</t>
  </si>
  <si>
    <t>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</si>
  <si>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</si>
  <si>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R3-C4-Con-1</t>
  </si>
  <si>
    <t>Cada vez que se requiera el Jefe de la Oficina de Control Interno o quien haga sus veces, debe verificar las respuestas remitidas por los auditores internos a la Designación de Auditorías Internas SG-FR-018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En caso de identificar desviaciones en la ejecución del control, tales como una respuesta positiva, se modificarán las auditorias internas asignadas  Plan Anual de Auditoria Interna. De la ejecución de los controles se generará la siguiente evidencia:Memorando a traves del sistema de gestión documental/correos electrónicos y modificación del Plan Anual de Auditoria Interna.</t>
  </si>
  <si>
    <t>Act_Ctrl-C4</t>
  </si>
  <si>
    <t>Documentar e implementar controles relacionados con:
El Jefe de la Oficina de Control Interno despúes de socializar la aprobación o modificación del Plan Anual de Auditoría Interna, verificará el envio formal de un documento en el cual cada auditor interno, deje constancia del conocimiento y compromiso de cumplir el Estatuto de Auditoría Interna, el Código de Ética y todos los lineamientos  del proceso "Seguimiento y Evaluación de la Gestión", asi como de su declaración de conflictos de interés. En caso de identificar una respuesta positiva, se modificarán las auditorias internas asignadas  Plan Anual de Auditoria Interna.</t>
  </si>
  <si>
    <t>a) Documento(s) del proceso "Seguimiento y Evaluación de la Gestión" en el SIG con la documentación del control.
b) Documento de declaración de conocimiento y compromiso por cada auditor</t>
  </si>
  <si>
    <t>R3-C4-Con-2</t>
  </si>
  <si>
    <t>Cada vez que se requiera el Jefe de la Oficina de Control Interno o quien haga sus veces, debe verificar los resultados de la Evaluación Auditoría Interna SG-FR-023 por cada trabajo de aseguramiento, revisando la respuesta dada a la pregunta relacionada con el posible conflicto de interes del Auditor Interno. En caso de identificar desviaciones en la ejecución del control, En caso de identificar una respuesta positiva, se notificará a la Oficina de Control Interno Disciplinario para lo de su competencia. De la ejecución de los controles se generará la siguiente evidencia:Memorando a traves del sistema de gestión documental</t>
  </si>
  <si>
    <t>Detectivo</t>
  </si>
  <si>
    <t>Gestión de Comunicaciones</t>
  </si>
  <si>
    <t>R4</t>
  </si>
  <si>
    <t>Posibilidad de entregar o difundir  información sin la debida verificación y  aprobación, para el favorecimiento de intereses particulares o de un tercero.</t>
  </si>
  <si>
    <t>La entrega o difusión de infomación del Ministerio del Deporte, sin haber cumplido con los protocolos de verificación y aprobación para ser publicada; buscando el favorecimiento de un particular o un tercero.
Posibilidad de generar una crisis de la comunicación por omisión, desconocimiento o favorecimiento de intereses que afecten la imagen, el buen nombre o la reputación de la entidad o de uno de sus colaboradores</t>
  </si>
  <si>
    <t xml:space="preserve">Por desconocimiento de la política editorial, de los protocolos y filtros de manejo de la información </t>
  </si>
  <si>
    <t>Generar una crisis de la comunicación que impacte sobre la imagen y la reputación de la entidad, de sus colaboradores o del Gobierno Nacional</t>
  </si>
  <si>
    <t>R4-C1-Con-1</t>
  </si>
  <si>
    <t>1. Revisar y actualizar de ser necesario, la Política Editorial al tiempo que se generen cambios de lineamientos desde Gobierno o de la entidad
2. Establecer y ejecutar un cronograma de socialización por áreas de los protocolos establecidos desde la Política Editorial</t>
  </si>
  <si>
    <t>1. Profesional especializado 2028 grado 18
2. Profesional especializado 2028 grado 21</t>
  </si>
  <si>
    <t xml:space="preserve">Documento o comunicado </t>
  </si>
  <si>
    <t>Profesional especializado 2028 grado 18</t>
  </si>
  <si>
    <t>R4-C2-Con-1</t>
  </si>
  <si>
    <t>Gestión Jurídica</t>
  </si>
  <si>
    <t>R5</t>
  </si>
  <si>
    <t>Gestionar las acciones de Tutela remitidas al Ministerio del Deporte, con el fin de generar un beneficio propio o de un tercero.</t>
  </si>
  <si>
    <t>Realizar la gestión para las respuestas de las acciones de Tutela hacia el Ministerio del Deporte, en la cual se omitan o apliquen de manera inadecuada los lineamientos jurídicos aplicables, con el fin de generar un beneficio propio o de un tercero .</t>
  </si>
  <si>
    <t>Se presentan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</si>
  <si>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t>
  </si>
  <si>
    <t>R5-C1-Con-1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</si>
  <si>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</si>
  <si>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1. Documentar el procedimiento de Acciones de Tutela 
2. Socializar a los integrantes del equipo de la Oficina Asesora Jurídica el Procedimiento Acciones de Tutela</t>
  </si>
  <si>
    <t>1. Procedimiento documentado.
Definición del equipo de abogados encargado de atender las respuestas a la Acciones de Tutela 
2. Acta  de reunión</t>
  </si>
  <si>
    <t>Profesional contratista asignado para la Actividad de Control</t>
  </si>
  <si>
    <t>1. 30/10/2020
2. 20/11/2020</t>
  </si>
  <si>
    <t>Aplicación de la normatividad vigente para
iniciar requerimiento interno y/o proceso que tenga establecido la Entidad para estos casos.</t>
  </si>
  <si>
    <t>Comunicación formal</t>
  </si>
  <si>
    <t>Profesional Especializado</t>
  </si>
  <si>
    <t xml:space="preserve">Intereses particulares que afecten la oportunidad  en el proceso de respuesta de las Acciones de Tutela </t>
  </si>
  <si>
    <t>Que se generen situaciones con efectos perjudiciales para la Entidad por la emisión de una doble línea jurídica, situación que puede generar en algunos casos un detrimento patrimonial.</t>
  </si>
  <si>
    <t>R5-C2-Con-1</t>
  </si>
  <si>
    <t>Cada vez que se requiera ,el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</si>
  <si>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1. Realizar una socializacion semestral a los responsables de las diferentes áreas de la Entidad, acerca de las implicaciones legales de incumplir los términos de respuesta a las acciones de tutela o de suministrar información incompleta o insuficiente</t>
  </si>
  <si>
    <t>1. Actas de reuniones y documento de socialización</t>
  </si>
  <si>
    <t>1. Contratistas asignados.</t>
  </si>
  <si>
    <t>1.15/12/2020</t>
  </si>
  <si>
    <t>Inspección, Vigilancia y Control</t>
  </si>
  <si>
    <t>R6</t>
  </si>
  <si>
    <t>Gestión de las actividades y tramites de Inspección, Vigilancia y Control  para un beneficio propio, un tercero o de los organismos del Sistema Nacional Del Deporte.</t>
  </si>
  <si>
    <t xml:space="preserve">Con base en la Información que se maneje dentro de la entidad se utilice este, para manipular o desviar la información que reposa sobre  los procesos de Inspección, Vigilancia y Control
para un beneficio propio de un tercero  o de los organismos deportivos y demas entidades que conforman  el SND. </t>
  </si>
  <si>
    <t>El proceso no tiene documentado los lineamientos para la ejecución de procedimientos y trámites</t>
  </si>
  <si>
    <t xml:space="preserve">Gestion inadecuada de la  información.
Sanciones administrativas y disciplinarias.
Pérdida de la oportunidad procesal.
Revocatorias, modificaciones  o demandas frente actos admnistrativos irregulares.
Reprocesos.
Duplicidad de actividades.
Inoportuna gestiòn preventiva.
Supervisiòn inoportuna.
Afectación de Imagen Institucional
Afectación para los organismos deportivos </t>
  </si>
  <si>
    <t>1 y 2 . Reportar la situación a Control Disciplinario Interno.</t>
  </si>
  <si>
    <t>1 y 2. Memorando de notificación interna reportada a la Oficina de Control Disciplinario Interno.</t>
  </si>
  <si>
    <t>1 y 2.Dirección de Inspección, Vigilancia y Control.</t>
  </si>
  <si>
    <t>Gestión Financiera y Tesorería</t>
  </si>
  <si>
    <t>R7</t>
  </si>
  <si>
    <t>Favorecimiento en la expedición de Certificados de Disponibilidad Presupuestal, Registros Presupuestales, Obligaciones y/o órdenes de pago para beneficio propio o de terceros.</t>
  </si>
  <si>
    <t>Expedición de los documentos que conforman la cadena presupuestal como: certificados de disponibilidad presupuestal, Registros Presupuestales, Obligaciones y ordenes de pago sin el lleno de los requisitos o falsificados para el favorecimiento o beneficio propio o de un tercero.</t>
  </si>
  <si>
    <t xml:space="preserve">Falta de capacitación de los responsables del registro de la gestión financiera de la Entidad </t>
  </si>
  <si>
    <t>Imposibilidad de continuar con el tramite de cadena presupuestal correspondiente.</t>
  </si>
  <si>
    <t>Rara vez</t>
  </si>
  <si>
    <t>Cada vez que se requiera ,el Coordinador de cada  GIT del proceso de Gestión Financiera y Tesoreria, debe verificar que el personal del proceso cuente con la capacitación requerida para el registro de la información financiera de la Entidad, mediante un reporte del SIIF de las capacitaciones en las que ha participado el personal del proceso. En caso de identificar desviaciones en la ejecución del control, el personal que no haya sido capacitado, deberá acceder a la capacitación virtual que dispone la Administración SIIF.. De la ejecución de los controles se generará la siguiente evidencia:Reporte de capacitación emitido desde aplicativo de SIIF Nación y acta de cumplimiento de la capacitación virtual  en el caso de no haber asistido a la presencial</t>
  </si>
  <si>
    <t>Alta</t>
  </si>
  <si>
    <t xml:space="preserve">1. Solicitar al GIT de Talento Humano la inclusión de las necesidades de capacitación requerida para el proceso de Gestión Financiera y Tesorería, en el Plan Institucional de Capacitación 2020. </t>
  </si>
  <si>
    <t>Memorando de solicitud</t>
  </si>
  <si>
    <t>Coordinador GIT Gestión Financiera y Presupuestal</t>
  </si>
  <si>
    <t xml:space="preserve">Reportar a la Oficina de Control Interno Disciplinario y a los entres de control  la situaciuón presentada </t>
  </si>
  <si>
    <t>Comunicación enviada</t>
  </si>
  <si>
    <t>Coordinador GIT Gestión Financiera y/o Presupuestal - Coordinador GIT Tesorería</t>
  </si>
  <si>
    <t>Existe deficiencia en la definición de funciones y perfiles de usuarios del aplicativo SIIF Nación, respecto al propósito del empleo en el marco de la gestión financiera de la Entidad</t>
  </si>
  <si>
    <t>Inexactitud en la informacion financiera registrada en el aplicativo SIIF Nacion.</t>
  </si>
  <si>
    <t>Cada vez que se requiera ,el Secretario General (Coordinador SIIF) y/o Coordinador GIT Financiera y Presupuestal (Delegado Coordinador SIIF) , debe validar que las solicitudes requeridas para la creación de usuarios y/o modificación de perfiles para el manejo del aplicativo SIIF Nación, sean conformes a las funciones o a las obligaciones del contrato., mediante la aplicación de los formatos de solicitud y/o modificación de usuarios del aplicativo SIIF. En caso de identificar desviaciones en la ejecución del control, se debe devolver la solicitud al solicitante mediante correo electrónico. . De la ejecución de los controles se generará la siguiente evidencia:Formatos de  creación de usuarios y/o modificación de perfiles para el manejo del aplicativo SIIF Nación y correo electrónico en caso de la devolución de la solicitud</t>
  </si>
  <si>
    <t>1. Identificar las funciones principales que debe desarrollar cada empleo asociado al personal del proceso de Gestión Financiera y Tesorería  conforme al propósito del mismo.</t>
  </si>
  <si>
    <t>Propuesta de ajuste de fichas del manual de funciones de los empleos del proceso de Gestión Financiera y Tesorería</t>
  </si>
  <si>
    <t>Coordinador GIT Gestión Financiera y Presupuestal - Coordinador GIT Tesorería</t>
  </si>
  <si>
    <t xml:space="preserve">Sanciones de tipo fiscal, penal, disciplinaria y civil impuestas por parte de los entes de control.
</t>
  </si>
  <si>
    <t>Diariamente ,el Coordinador de cada  GIT del proceso de Gestión Financiera y Tesoreria, debe revisar y validar los documentos soporte de las solicitudes relacionadas con los trámites de la cadena presupuestal,  allegados por parte de los diferentes procesos de la Entidad, mediante el análisis de la información soporte de la solicitud. En caso de identificar desviaciones en la ejecución del control, se debe devolver la solicitud al solicitante mediante el formato de Devolución de documentos GF-FR-016 del proceso Gestión Financiera y Tesorería.. De la ejecución de los controles se generará la siguiente evidencia:Formato Devolución de Documentos GF-FR-016 diligenciado</t>
  </si>
  <si>
    <t>Procedimiento actualizado y publicado en Isolución</t>
  </si>
  <si>
    <t>Gestión del talento Humano</t>
  </si>
  <si>
    <t>R8</t>
  </si>
  <si>
    <t>Pérdida o adulteración de la información de las certificaciones expedidas por el proceso Gestión del Talento Humano, para usar o favorecer en un beneficio propio o de un tercero</t>
  </si>
  <si>
    <t>Realizar certificados con información erronea o falsa para beneficio propio, funcionario o un tercero.</t>
  </si>
  <si>
    <t>No se cuenta con un documento estandarizado del procedimiento y formatos utilizados para la solicitud y expedición de certificaciones laborales.</t>
  </si>
  <si>
    <t>Afectación en la continuidad de la prestación del servicio al ciudadano.  
Pérdida de credibilidad de la Entidad.  
Pérdida de credibilidad del equipo de trabajo y la imagen institucional.  
Posibles acciones judiciales en contra de la Entidad.  
Investigaciones y procesos disciplinarios a la entidad y/o funcionario responsable.</t>
  </si>
  <si>
    <t>Cada vez que se requiera ,el Personal a cargo de la actividad GIT Talento Humano., debe Garantizar que las certificaciones laborales generadas por el GIT sea veraz., Generando un codigo de barras unico a cada certificación.. En caso de identificar desviaciones en la ejecución del control, Anular la certificación y generación de una nueva con un nuevo codigo de barras.. De la ejecución de los controles se generará la siguiente evidencia:1. Base de datos con el seguimiento a los codigos de barras. 2.Registro de entrega de los certificados.</t>
  </si>
  <si>
    <t>1. Estandarizar el Procedimiento de Solicitud y expedición de Certificado laborales.
2. Socializar el Procedimiento de Solicitud y expedición de Certificado laborales.</t>
  </si>
  <si>
    <t>1.Procedimiento estandarizado en ISOLUCION.
2.Correo enviado con la socialización del procedimiento en ISOLUCION.</t>
  </si>
  <si>
    <t>1. Persona asignada de Talento Humano responsable de la expedición de certificados.
2. Persona asignada de Talento Humano responsable de la expedición de certificados.</t>
  </si>
  <si>
    <t>1. 31/07/2020
2. 31/08/2020</t>
  </si>
  <si>
    <t>1. Anulación y expedición de nueva certificación.
Reportar a la oficina de control disciplinario o supervisior del contrato.
2. Solicitar a comunicaciones el diseño de una nueva pieza grafica recordando la socialización del procedimiento en ISOLUCION</t>
  </si>
  <si>
    <t>1.Certificado anulado.
Memorando de notificación.
2. Correo enviado con la socialización del procedimiento en ISOLUCION</t>
  </si>
  <si>
    <t>1.Coordinadora GIT de Talento Humano.
2. Persona asignada GIT de Talento Humano responsable de la expedición de certificados.</t>
  </si>
  <si>
    <t>C5</t>
  </si>
  <si>
    <t>Apoyo a la Infraestructura Técnica y Científica</t>
  </si>
  <si>
    <t>R9</t>
  </si>
  <si>
    <t>Recepcion de prevendas por parte de servidores públicos adscritos al CAR, para el alquiler o préstamo de los escenarios deportivos</t>
  </si>
  <si>
    <t>Préstamo y/o alquiler de escenarios deportivos pertenecientes al CAR, sin el lleno de los requisitos exigidos</t>
  </si>
  <si>
    <t>Inexistencia de lineamientos (manuales, procedimientos, guias, instructivos, formatos etc)  para el préstamo y/o alquiler de escenarios deportivos del CAR</t>
  </si>
  <si>
    <t>Desorden en el desarrollo de las actividades.
Sanciones disciplinarias por la falta de instructivos y guias para el prestamo y alquiler de los escenarios deportivos.</t>
  </si>
  <si>
    <t>Improbable</t>
  </si>
  <si>
    <t>Falta de instrumentos oficializados dentro del sistema de gestión institucional  que permita gestionar y controlar el préstamo y alquiler de escenarios.</t>
  </si>
  <si>
    <t>Generación de documentos no controlados.</t>
  </si>
  <si>
    <t>Cada vez que se requiera ,el Profesional a cargo del trámite., debe Incluir dentro del Sistema de Gestión la documentación actualizada y nuevos para el alquiler y prestamo de los escenarios deportivos del CAR., Se realiza actualización de acuerdo a lo requerido con el apoyo de la Oficina Asesora de Planeación, para la inclusión y actualización de documentos dentro del Sistema de Gestión.. En caso de identificar desviaciones en la ejecución del control, Crear mecanismo para promover el no uso de documentos no controlados dentro del Sistema de Gestión de Calidad.. De la ejecución de los controles se generará la siguiente evidencia:Documentos creados y/o actualizados en el aplicativo Isolucion.</t>
  </si>
  <si>
    <t>1. Realizar inventario de identificación de documentos nos controlados dentro del Sistema de gestión.
2.Documentos actualizados en Isolucion.</t>
  </si>
  <si>
    <t>1. Realizar inventario de identificación de documentos no controlados dentro del Sistema de gestión.
2.Documentos actualizados en Isolucion.</t>
  </si>
  <si>
    <t>Profesional asignado.</t>
  </si>
  <si>
    <t>1. 05/03/2020.
2. 30/06/2020.</t>
  </si>
  <si>
    <t>1. Correo electrónico realizando la solicitud a la Oficina Asesora de Planeación y adjuntar documentos.</t>
  </si>
  <si>
    <t>Falla en la comunicación con los entes del SND, respecto al prestamo y alquiler de escenarios deportivos.</t>
  </si>
  <si>
    <t xml:space="preserve">Incumplimiento de la resolución 2955 de 2014.
Afectación en la prestación del servicio
Utilización de la influencia personal para la prestación del servicio.
</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</si>
  <si>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</si>
  <si>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1. Fortalecer la comunicación con los solicitantes, a traves de piezas publicitarias de comunicación y difusión de información para el alquiler, prestamo y uso de escenarios del CAR.</t>
  </si>
  <si>
    <t>1. 31/07/2020.</t>
  </si>
  <si>
    <t>1.Solicitar apoyo a la Oficina de Comunicaciones para la elaboración de las piezas.</t>
  </si>
  <si>
    <t>Servicio Integral al Ciudadano</t>
  </si>
  <si>
    <t>R10</t>
  </si>
  <si>
    <t xml:space="preserve">Respuestas incompletas, no pertinentes o manipuladas  para beneficio de un tercero </t>
  </si>
  <si>
    <t xml:space="preserve">No se generan respuestas de fondo y-o, ni con la competencia técnica o no acorde con lo requerido. </t>
  </si>
  <si>
    <t>Exceso de confiabilidad en la aprobacion de respuesta por parte del superior jerarquico.</t>
  </si>
  <si>
    <t>Informacion errada que atenta contra la transparencia de la información.</t>
  </si>
  <si>
    <t>Cada vez que se requiera ,el El directivo y-o jefe de la dependencia, debe verificar que el contenido de la respuesta este completo, sea de fondo y este acorde con la normatividad vigente. , a partir de que  la parametrizacion del GESDOC solo permita  que las respuestas a las peticiones sean generadas con radicado cuando el directivo o jefe de dependencia apruebe el contenido de las mismas.. En caso de identificar desviaciones en la ejecución del control, no se radicaria la respuesta y de devuelve al funcionario para que realice los ajustes a lugar. . De la ejecución de los controles se generará la siguiente evidencia:Radicado de salida desde el usuario del directivo o jefe de dependencia.</t>
  </si>
  <si>
    <t>1. Documentar control en el procedimiento interno de tramite y respuesta de peticiones, para que dentro del mismo quede plasmada la exigencia de que sea el Directivo o Jefe de dependencia quien filtre las respuestas a peticiones.
2. Monitoreo mensual por parte del GIT de Servicio Integral al Ciudadano, verificando a partir de una muestra aleatoria, que las respuestas generadas durante el ultimo mes, cuentan con el visto bueno del director o jefe de dependencia.</t>
  </si>
  <si>
    <t>1.Procedimiento interno actualizado y publicado en Isolucion. 
2.Informe del resultado de la verificación realizada</t>
  </si>
  <si>
    <t>Profesional GIT Servicio Integral al Ciudadano</t>
  </si>
  <si>
    <t xml:space="preserve">Comunicación inmediata al Directivo o Jefe de dependencia para que de cumplimiento al procedimiento interno.  </t>
  </si>
  <si>
    <t>Memorando interno</t>
  </si>
  <si>
    <t>Adquisiciones de Bienes y Servicios</t>
  </si>
  <si>
    <t>R11</t>
  </si>
  <si>
    <t>Direccionamiento de procesos de contratación en favor propio o de un tercero</t>
  </si>
  <si>
    <t>Presentar un interes indebido expresado en la acción u omisión ,en la contratación por parte del ordenador del gasto o del operador contractual  con el proposito de obtener un beneficio particular o privado</t>
  </si>
  <si>
    <t>Rotación del personal imposibilitando la secuencia de control de la politica anticorrupción (PRECONTRACTUAL, CONTRACTUAL)</t>
  </si>
  <si>
    <t xml:space="preserve">Falencias en la consecución de información institucional  y en la continuidad operacional </t>
  </si>
  <si>
    <t>preventivo</t>
  </si>
  <si>
    <t>fuerte</t>
  </si>
  <si>
    <t>moderado</t>
  </si>
  <si>
    <t>improbable</t>
  </si>
  <si>
    <t>Implementación de modelo de informe final que contemple: Actividades por realizar para cada proceso, riesgos y sugerencias</t>
  </si>
  <si>
    <t xml:space="preserve">Modelo de informe </t>
  </si>
  <si>
    <t>Coordinador GIT Contratación</t>
  </si>
  <si>
    <t>Verificar el procedimiento y proceso específico para deterctar fuga de informacion o acciones irregulares</t>
  </si>
  <si>
    <t xml:space="preserve">Reporte revisión del expediente </t>
  </si>
  <si>
    <t>Por desatención a las normas en materia de contratación y sus principios rectores (PRECONTRACTUAL, CONTRACTUAL)</t>
  </si>
  <si>
    <t>Contratación sin los mínimos legales que conlleva a investigaciones penales y disciplinarias contra los servidores públicos o contratistas que desempeñan funciones públicas</t>
  </si>
  <si>
    <t xml:space="preserve">Implementación de minutas tipo que contengan las nomras aplicables a tener en cuenta </t>
  </si>
  <si>
    <t>Modelo de minutas</t>
  </si>
  <si>
    <t>Verificar el proceso adelantado para detectar la falla</t>
  </si>
  <si>
    <t>Fomento al Desarrollo Humano y Social</t>
  </si>
  <si>
    <t>R12</t>
  </si>
  <si>
    <t>Destinar indebidamente los recursos de convenios y/o contratos suscritos entre el ministerio y entes departamentales favoreciendo a terceros</t>
  </si>
  <si>
    <t>Inadecuada utilizaciòn de los recursos de las lineas de inversiòn definidas entre el ministerio y contratista , posibilidad de que no sean invertidos de acuerdo a las lineas del definidas en el convenio y/o contrato.</t>
  </si>
  <si>
    <t>Deficiencia en la ejecuciòn a todo nivel de los convenios y/o contratos que se tengan definidos para la direcciòn,no revision de hojas de vida favoreciendo a un tercero</t>
  </si>
  <si>
    <t>Evitar</t>
  </si>
  <si>
    <t xml:space="preserve">Se deben abandonar las actividades que dan lugar al riesgo, es decir,  no iniciar o no continuar con la actividad que lo provoca. </t>
  </si>
  <si>
    <t>Act-Ctrl-1</t>
  </si>
  <si>
    <t>1.Generar documento (lineamiento) de revisiòn de perfil del cargo.
2.Verificar aplicaciòn del formato establecido para perfiles de cargo.</t>
  </si>
  <si>
    <t>Formato de idoneidad</t>
  </si>
  <si>
    <t>Supervisor del contrato.</t>
  </si>
  <si>
    <t>1. 30-05-2020.
2. 31-12-2020.</t>
  </si>
  <si>
    <t>1. Solicitar la suspensiòn inmediata del contrato.</t>
  </si>
  <si>
    <t>1. Memorando de suspensiòn del contrato.</t>
  </si>
  <si>
    <t>Deficiencias en la elaboracion y suscripcion de los convenios y/o contratos</t>
  </si>
  <si>
    <t xml:space="preserve">1. Verificar la Guía para la promoción de Programas de los GIT  o documentos de especificaciones técnicas ( proceso de capacitación)  socializada con anterioridad al inicio de la ejecución del convenio o contrato. 
2. Aprobar los proyectos o propuestas que cumplan con los lineamientos establecidos en la Guía para la promoción de Programas especificaciones técnicas.
3.. Exigir Informes administrativos, financieros y técnicos parciales y finales a los contratos y convenios. </t>
  </si>
  <si>
    <t>Guias de Cofinanciacion 
Procedimientos establecidos por los GIT</t>
  </si>
  <si>
    <t>1. Solicitar la suspensiòn inmediata del contrato.
2. Solicitar reintegro</t>
  </si>
  <si>
    <t xml:space="preserve">
1. Memorando de suspensiòn del contrato
2. Memorando de Solicitud de reintegro
</t>
  </si>
  <si>
    <t>Falta de seguimiento a la entrega de los informes financiero, tecnico y administrativo por parte de los entes Departamentales, que dan cuenta del nivel de avance de los convenios y/o contratos suscritos en la vigencia.</t>
  </si>
  <si>
    <t>Realizar desembolsos por fuera de los tiempos establecidos lo que puede generar demoras en los pagos al personal que ejecuta los programas, realizar pagos sin el cumplimiento de los requisitos y aprobacion tecnica</t>
  </si>
  <si>
    <t>Act-Ctrl-3</t>
  </si>
  <si>
    <t>Validar la informacion que se relaciona en los informes tecnicos, administrativos y financieros para la aprobacion de los desembolsos fuera de los tiempos establecidos por entrega inoportuna de documentación por parte de los entes</t>
  </si>
  <si>
    <t>Informes Tecnicos, Administrativos y Financieros
Orden de Desembolso</t>
  </si>
  <si>
    <t>No aprobar la orden del Desembolso</t>
  </si>
  <si>
    <t>1. Memorando de negacion del Desembolso</t>
  </si>
  <si>
    <t>R13</t>
  </si>
  <si>
    <t xml:space="preserve">Perdida del documento o fuga de información para beneficiar a un particular </t>
  </si>
  <si>
    <t xml:space="preserve">La perdida de la documentación puede ser por  acceso de personal no autorizado, asi como deficiencia en capacidad de almacemiento en los documentos </t>
  </si>
  <si>
    <t xml:space="preserve">El personal no se encuentra capacitado  en la organización de los archivos </t>
  </si>
  <si>
    <t>Profesional en gestión documental</t>
  </si>
  <si>
    <t>Profesional de Gestión Documental</t>
  </si>
  <si>
    <t>Compartir</t>
  </si>
  <si>
    <t>Se reduce la probabilidad o el impacto del riesgo transfiriendo o  compartiendo una parte de este. Los riesgos de corrupción se pueden compartir pero no se puede transferir su responsabilidad.</t>
  </si>
  <si>
    <t>Efectividad:</t>
  </si>
  <si>
    <t>Gestión de Recursos Físicos</t>
  </si>
  <si>
    <t>R14</t>
  </si>
  <si>
    <t xml:space="preserve">Inconsistencia en los inventarios por hurto de elementos de propiedad del Ministerio  a cargo de funcionarios y/o contratistas </t>
  </si>
  <si>
    <t>Profesional especializado con funciones de almacenista</t>
  </si>
  <si>
    <t xml:space="preserve">Comunicación emitida a la Oficina de Control Interno Disciplinario </t>
  </si>
  <si>
    <t xml:space="preserve">Eficacia: </t>
  </si>
  <si>
    <t>R15</t>
  </si>
  <si>
    <t>R16</t>
  </si>
  <si>
    <t>Viabilizar tramites de registro de la cadena presupuestal sin el cumplimiento de los requisitos</t>
  </si>
  <si>
    <t xml:space="preserve">1. Actualizar el procedimiento de la cadena presupuestal del proceso Gestión Financiera y Tesorería para establecer los puntos de control en la validación del cumplimiento de la documentación soporte de las solicitudes, así como definir los requisitos para el tramite de las solicitudes. </t>
  </si>
  <si>
    <t xml:space="preserve">Cada vez que se requiera ,el Coordinador de cada GIT de altos logros, debe Validar que los profesionales designados para prestar el servicio o implementar el programa de cada GIT hayan recibido la socialización de los lineamientos para la atención de los grupos de valor del proceso de altos logros, A través de la lista de asistencia de participación en la misma. En caso de identificar desviaciones en la ejecución del control, Se debe realizar la respectiva socialización de los lineamientos. De la ejecución de los controles se generará la siguiente evidencia:Lista de asistencia a capacitaciones </t>
  </si>
  <si>
    <t>1. 30/04/2020
2. 15/12/2020
3. 15/12/2020</t>
  </si>
  <si>
    <t>N/A</t>
  </si>
  <si>
    <t>Falta de divulgación de la política de seguridad Digital.</t>
  </si>
  <si>
    <t>Cada vez que se requiera ,el Cordinador TICS, debe Revisar el cumplimiento de los requisitos de los usuarios para la gestion de acceso, mediante base de dato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</si>
  <si>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Cada vez que se requiera ,el Cordinador TICS, debe verificar que el personal de la entidad reciba la socializacion de la politica de seguridad de informacion., mediante acta de asistencia a capacitación o pieza grafica enviada mediante correo electronico. En caso de identificar desviaciones en la ejecución del control, Socializar la Politica de seguridad al funcionario que no recibio capacitacion.. De la ejecución de los controles se generará la siguiente evidencia:Acta de socialización</t>
  </si>
  <si>
    <t>Ampliar los canales de divulgación de la politica de seguridad de la información de Mindeporte, tales como intranet, pagina wéb y NoTIC´s, con el fin de dar  mayor cobertura y facilidad para conocer y acceder a la política.</t>
  </si>
  <si>
    <t>Soportes de divulgación en los nuevos canales</t>
  </si>
  <si>
    <t>1. Bloquear los accesos. 2. acciones discplinarias 3. de ser necesarias acciones legales.</t>
  </si>
  <si>
    <t>Cada vez que se requiera ,el COORDINADOR GIT CONTRATACIÓN, debe Garantizar el emplame con el lider de proceso respecto a la informacion qu esta en custodia del abogado y de los procesos adelantados, A traves de un informe final de gestión que de cuenta de la información y de los procesos que se encuentra en curso y las recomendaciones . En caso de identificar desviaciones en la ejecución del control, Propender por la reasignación oportuna a nuevo personal que garantize la continuidad del serviciio. De la ejecución de los controles se generará la siguiente evidencia:Reporte del estado de los contratos tanto de contratistas como de personal de planta del Grupo Interno de Trabajo de Contratación</t>
  </si>
  <si>
    <t xml:space="preserve">Diariamente ,el COORDINADOR GIT CONTRATACIÓN, debe Garantizar la aplicabilidad de la normativa actual, verificar la vigencia y modificaciones a la normatividad en contratación e interna . En caso de identificar desviaciones en la ejecución del control, se realizan capacitaciones al Grupo Interno de Trabajo para retroalimentacion de vigencia de normas y conceptos aplicables. De la ejecución de los controles se generará la siguiente evidencia:La lista de asistencia a capacitaciones internas </t>
  </si>
  <si>
    <t>Debilidad en el sistema de gestión de calidad en el proceso del área</t>
  </si>
  <si>
    <t xml:space="preserve">Por el cambio o rotación del personal del área, este no se apropia de las políticas operación de calidad, por falta de documentación o debilidad del mismo.
Difundir información que no tenga los criterios o lineamientos establecidos y generen una crisis de credibilidad.
Materialización de errores por no seguir los lineamientos establecidos. </t>
  </si>
  <si>
    <t>"Cada vez que se requiera ,el Profesional especializado 2028 Grado 18 Profesional Especializado 2028 Grado 21., debe verificar que a los integrantes del equipo de comunicaciones se les haya socializado los protocolos del proceso, mediante el registro de la socialización efectuada. En caso de identificar desviaciones en la ejecución del control, Se deben citar los integrantes que no cuenten con la socialización para hacerla. De la ejecución de los controles se generará la siguiente evidencia:Actas de reunión o soportes de la socialización"</t>
  </si>
  <si>
    <t>"Cada vez que se requiera ,el Asesor de Comunicaciones grado 4-1020 Profesional Especializado 2028 Grado 21., debe verificar el cumplimiento de los conductos de aprobación de la información que se difunde, documentando el autor y quién revisa el comunicado o publicación, mediante una tabla en excel de registro de las revisiones de las comunicaciones que se documentará en los protocolos de comunicaciones. En caso de identificar desviaciones en la ejecución del control, se debe devolver el producto hasta que cumpla con la aprobación y los estandares establecidos en los protocolos de calidad. De la ejecución de los controles se generará la siguiente evidencia:Formato de registro de revisiones"</t>
  </si>
  <si>
    <t>"Anualmente ,el Profesional Especializado 2028 Grado 21., debe mantener actulaizada toda la documentación del Sistema de Gestión de Calidad, de acuerdo al rediseño institucional necesario para la entidad, con los documentos actualizados y realizar mesas de trabajo periódicas con el enlace de la OAP. En caso de identificar desviaciones en la ejecución del control, se debe hacer los ajustes necesarios a los documentos del Sistema de Gestión de Calidad. De la ejecución de los controles se generará la siguiente evidencia:Actas de mesas de trabajo, documentos actualizados"</t>
  </si>
  <si>
    <t>R1-C2-Con-2</t>
  </si>
  <si>
    <t>Moderada</t>
  </si>
  <si>
    <t>1. Actualizar nueva documentación en el Sistema de Gestión de Calidad de acuerdo al rediseño institucional.
2. Formular nuevos indicadores de gestión necesarios para la toma de decisiones.</t>
  </si>
  <si>
    <t>1. Política editorial actualizada y publicada en Isolución 
2. Cronograma de socialización</t>
  </si>
  <si>
    <t>1. 15/12/2020
2. 15/12/2020</t>
  </si>
  <si>
    <t xml:space="preserve">Ejecutar los protocolos de manejo de crisis de la comunicación, en consenso con el ministro y sus asesores </t>
  </si>
  <si>
    <t>1. Nuevos documentos actualizados y aprobados acorde al Sistema de Gestión de Calidad.
2. Bitácora de documentos con plazos establecidos de actualización.</t>
  </si>
  <si>
    <t>Profesional especializado 2028 grado 21</t>
  </si>
  <si>
    <t>Revisión y aprobación del Sistema por parte del Despacho del Ministro.</t>
  </si>
  <si>
    <t xml:space="preserve">Garantias insuficientes para la adecuacion de espacios fisicos y adquisición de medios tecnologicos qe garanticen la integridad, disponibilidad de los documentos </t>
  </si>
  <si>
    <t xml:space="preserve">Perdida o fuga de la información clasificada como confidencial, sensible extraida sin autorización dejando en riesgo a la entidad </t>
  </si>
  <si>
    <t>Extravío y desagregación de expedientes generando riesgo en la seguridad e integridad de la documentación ya sea física o electrónica</t>
  </si>
  <si>
    <t>controles insuficientes del proceso de organización de archivos , repercutiendo en la reconstrucción del expediente ya sea por extravío o hurto</t>
  </si>
  <si>
    <t xml:space="preserve">Falta de  verificación de la documentacion fisica o electrónica que se produce al interior del Grupo Interno de trabajo, de acuerdo a los tipos documentales identificados en la tabla de retencion documental de la entidad </t>
  </si>
  <si>
    <t>Cada vez que se requiera ,el Profesional en gestión documental, debe Validar de acuerdo al cronograma de capacitaciones los tiempos de socializacion de los temas relacionados con la Gestión Documental, A través de comunicaciones oficiales y enteraté se socializará el cronograma de capacitaciones en temas de gestión documental  . En caso de identificar desviaciones en la ejecución del control, Ajustar el cronograma de capacitacion según la necesidad y cambios que haya a lugar. De la ejecución de los controles se generará la siguiente evidencia: Comunicación oficial, enterate, test de conocimiento, matriz de calificación en formato excel e informe de seguimiento</t>
  </si>
  <si>
    <t>Anualmente ,el Coordinador de Git Administrativa, debe En el plan de acción del Grupo Interno de Trabajo plasmar las actividades que el proceso de Gestión Documental debe ejecutar durante la vigencia de acuerdo al plan de trabajo archivistico, proyeccion en el plan de accion la adecuación de espacios, compra de equipos de computo, garantizar un aplicativo de gestión documental que cumpla con todos los requerimientos tecnicos que dicta la normatividad aplicable al proceso. En caso de identificar desviaciones en la ejecución del control, Mesa de trabajo convocada por el coordinador del GIT Gestión Administrativa al Secretario General exponiendo las debilidades que el proceso de gestión documental tiene en la actualidad asi como la falta de presupuesto para la adecuacion de espacios fisicos y adquisición de medios tecnologicos que garanticen la integridad y disponibilidad de los documentos. De la ejecución de los controles se generará la siguiente evidencia: Comunicación emitida al Secretario General, Plan de acción GIT Administrativa, formato de ingreso a almacen del equipo de computo, Contrato suscrito para actualización del aplicativo de gestión documental</t>
  </si>
  <si>
    <t>"Cada vez que se requiera ,el Gestores Documentales Profesional en Gestión Documental , debe Verificar la integridad de los expedientes producidos por los diferentes Grupos Internos de Trabajo, Verificando los medios de consulta y sistemas de información y los instrumentos de consulta y registro . En caso de identificar desviaciones en la ejecución del control, Informar de la perdida del expediente al funcionario de mayor rango dentro del Grupo Interno de Trabajo. De la ejecución de los controles se generará la siguiente evidencia:Formato Unico de Inventarios Documentales - FUID, Comunicación realizada al coordinador, jefe o supervisor del gestor documental "</t>
  </si>
  <si>
    <t xml:space="preserve">Evidenciar la apropiacion de conocimientos adquiridas por los funcionarios y contratistas en torno a la información suministrada a través de las capacitaciones </t>
  </si>
  <si>
    <t xml:space="preserve">Concertar una reunion para socializar el plan de trabajo archivistico  propuesto para cada vigencia con el fin de solicitar la apropiación presupuestal para ejecutar el contenido del mismo, mediante propuesta financiera de adquisición de infraestructura y mobiliario para el adecuado almacenamiento del acervo documental del Ministerio  </t>
  </si>
  <si>
    <t xml:space="preserve">Efectuar proceso de reconstruccion de expedientes a partir de hoja de control de los  expedientes </t>
  </si>
  <si>
    <t xml:space="preserve">Test Para validar el conocimiento adquirido en las capacitaciones de gestión documental, comunicaciones internas y piezas de información Enteraté </t>
  </si>
  <si>
    <t>Reagendar sesiones  de capacitacion reforsando los componentes debiles</t>
  </si>
  <si>
    <t>Correo electrónico 
Cronograma de capacitación</t>
  </si>
  <si>
    <t xml:space="preserve">Actas de reunión, plan de trabajo archivistico, propuesta financiera </t>
  </si>
  <si>
    <t>Coordinador del GIT Gestión Administrativa y Profesional de Gestión Documental</t>
  </si>
  <si>
    <t xml:space="preserve">Suscribir convenios interadministrativos para alquiler de espacios físicos y medios tecnológicos </t>
  </si>
  <si>
    <t>Convenios ineradministrativos</t>
  </si>
  <si>
    <t xml:space="preserve">Coordinador del GIT Gestión Administrativa </t>
  </si>
  <si>
    <t xml:space="preserve">hoja de control de los  expedientes </t>
  </si>
  <si>
    <t>Gestor Documental
Profesional en gestión documental</t>
  </si>
  <si>
    <t>Evaluar mediante un Informe de seguimiento de reconstruccion de expedientes contemplando las comunicaciones emitidas por el proceso al cual se le perdio el expediente</t>
  </si>
  <si>
    <t>Informe de seguimiento de reconstruccion de expedientes</t>
  </si>
  <si>
    <t>Gestores documentales junto con el jefe, coordinador y/o supervisor del área
Equipo gestion documental</t>
  </si>
  <si>
    <t>Falta de idoneidad y experiencia en el personal que realiza los convenios y/o contratos en los entes departamentales que puede generar el favorecimiento a un tercero</t>
  </si>
  <si>
    <t>Falta de seguimiento y verificacion de los requerimientos en la fase precontractual y de ejecucion de los convenios y/o contratos</t>
  </si>
  <si>
    <t xml:space="preserve">Cuatrimestralmente ,el Coordinador del GIT (Actividad Fìsica, Recreaciòn, Deporte Escolar, Deporte Social Comunitario)., debe Verificar la idoneidad de los perfiles profesionales , con los cuales se contratarà por parte de la entidad., Revisar las hojas de vida de los profesionales del contratista, verificando soportes de la hoja de vida.. En caso de identificar desviaciones en la ejecución del control, Notificar al contratista frente al incumplimiento de idoneidad encontrado.. De la ejecución de los controles se generará la siguiente evidencia:Establecer documento para la verificaciòn de idoneidad de perfiles.
</t>
  </si>
  <si>
    <t>Cuatrimestralmente ,el Coordinador del GIT (Actividad Fìsica, Recreaciòn, Deporte Escolar, Deporte Social Comunitario)., debe Verificar la ejecucion total de los convevios y/o contratos realizados en la vigencia, Revisar los informes financieros finales donde se evidencia la ejecucion total de los convenios y/o contratos. En caso de identificar desviaciones en la ejecución del control, Notificar al ente que ejecuta el convenio y/o contrato las inconsistensias encontradas. De la ejecución de los controles se generará la siguiente evidencia:Verificar los informes tecnicos, administrativos y financieros</t>
  </si>
  <si>
    <t>Cuatrimestralmente ,el Coordinador del GIT (Actividad Fìsica, Recreaciòn, Deporte Escolar, Deporte Social Comunitario)., debe Verificar la ejecucion tecnica, administrativa y financiera de los convevios y/o contratos realizados en la vigencia, Revisar el avance de los convenios de acuerdo al cronograma inicial para establecer si se esta cumpliendo efectivamente con los comproisos. En caso de identificar desviaciones en la ejecución del control, Notificar al ente que ejecuta el convenio y/o contrato las inconsistensias encontradas, los informes no sean consistentes. De la ejecución de los controles se generará la siguiente evidencia:Verificar los informes tecnicos, administrativos y financieros enviados por el ente departamental</t>
  </si>
  <si>
    <t>*Octubre 31 de  2020 para actualizar el procedimiento.
*Una vez actualizado el procedimiento, se tendrán diez (10) dias hábiles siguientes a la finalización de cada mes para verificación del cumplimiento del mismo.</t>
  </si>
  <si>
    <t xml:space="preserve">Inadecuada apropiacion de bienes de la entidad para beneficio de un tercero ocasionando extravío de elementos de la bodega, al interior de las instalaciones, o en uso del personal de la entidad </t>
  </si>
  <si>
    <t>Falta de socialización a funcionarios y contratistas acerca de la importancia de los elementos y procedimientos existentes (Manual de almacén y formatos anexos) con que cuenta la entidad para la asignación, actualización de inventarios y adecuada custodia de los mismos.</t>
  </si>
  <si>
    <t>* Mal uso de los bienes por parte de los funcionarios y contratistas lo que llegaría  a generar la perdida o extravio de los bienes ocasionando connotación disciplinar, fiscal y penal</t>
  </si>
  <si>
    <t>Cada vez que se requiera ,el Profesional Asignado con funciones de almacenista, debe Sensibilizar a los funcionarios y contratistas del Ministerio, acerca de la importancia  de la asignación, actualización de inventarios y adecuada custodia de los elementos,  a traves de la socialización del manual de almacén mediante comunicaciones internas (correos electrónicos "ENTERATÉ", memorando generado a través de GESDOC). En caso de identificar desviaciones en la ejecución del control, reincidencia y/o materializacion del riesgo de perdida de elementos del inventario del almacén  por hurto o perdida de elementos de propiedad del Ministerio a cargo de funcionarios y/o contratistas . De la ejecución de los controles se generará la siguiente evidencia: Correos electrónicos institucionales, memorandos enviados.</t>
  </si>
  <si>
    <t>* Actualizar el manual de almacén estableciendo la funcion de la responsabilidad de asignacion en debida forma del equipo de computo y escritorio a los funcionarios y contratistas de cada Grupo Interno de Trabajo.
* Socialización y sensibilización a los funcionarios y contratistas de la importancia del adecuado uso y custodia de los elementos</t>
  </si>
  <si>
    <t>* Manual de almacén actualizado
* Socialización y sensibilización a funcionarios y contratistas a  través de comunicaciones internas (ENTERATÉ).</t>
  </si>
  <si>
    <t xml:space="preserve">
* Solicitar a la aseguradora la reposición de los bienes. 
*Reportar a la Oficina de Control Interno Disciplinario la desaparición de bienes por hurto, pérdida o destrucción o cualquier otra circunstancia. </t>
  </si>
  <si>
    <t>Cada vez que se requiera ,el Coordinador del GIT del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al profesional encargados sobre el por qué se presenta la situación y se recibe respuesta por parte del profesional y se tomaran acciones pertinentes.. De la ejecución de los controles se generará la siguiente evidencia:Correos electrónicos y/o memorando (GESDOC).</t>
  </si>
  <si>
    <t>1.  Actualizar procedimiento para el prestamo,alquiler y uso de los escenarios deportivos.
2.Realizar revisión aleatoria de solicitudes de alquiler y prestamo de escenarios del Centro de Alto Rendimiento.</t>
  </si>
  <si>
    <t>1. Procedimiento actualizado.
2. Correo electrónico.</t>
  </si>
  <si>
    <t>Coordinador GIT del Centro de Alto Rendimiento.</t>
  </si>
  <si>
    <t>1. 18/05/2020.
2. 30/11/2020.</t>
  </si>
  <si>
    <t>1. Aplicación de la documentación existente .
2. Informe de las revisiones aleatorias realizadas y correo electónico.</t>
  </si>
  <si>
    <t>1. Correo electrónico y/o Memorando (GESDOC).</t>
  </si>
  <si>
    <t>1. Solicitar apoyo a la Oficina Asesora de Planeación para la oficialización de los documentos dentro del Sistema de Gestión.</t>
  </si>
  <si>
    <t>Profesional a cargo del prestamo y alquiler de los escenarios deportivos</t>
  </si>
  <si>
    <t>1. Piezas de comunicación</t>
  </si>
  <si>
    <t>1.Pieza de comunicación enviada y correo electrónico</t>
  </si>
  <si>
    <t>Desembolso de recursos a convenios y pagos de contratos sin el cumplimiento de los requisitos legales y contractuales, beneficiando a terceros.</t>
  </si>
  <si>
    <t xml:space="preserve">Debido a prevendas que pueden recibir los supervisiones Se realizan desembolsos para los entes territoriales sin el cumplimiento de los requisitos legales y contractuales. 
Se realizan los pagos a los contratos sin el cumplimiento de las actividades contractuales. </t>
  </si>
  <si>
    <t>Omisión de algunas  obligaciones contractuales en los convenios.</t>
  </si>
  <si>
    <t>Omisión de actividades en el ejercicio  supervisión</t>
  </si>
  <si>
    <t>Conflicto de intereses que beneficien un interés particular.</t>
  </si>
  <si>
    <t>Obras inconclusas.      
Hallazgos de entes de control. 
Necesidades insatisfechas en territorios.</t>
  </si>
  <si>
    <t>Sanciones administrativas y disciplinarias por incumplimiento de las actividades de supervisión de contratos.                                                                                                     
Obras mal ejecutadas.
Mala imagen institucional.</t>
  </si>
  <si>
    <t>Sanciones administrativas y disciplinarias por desviación de recursos.
Detrimento patrimonial.                                                                   
Perdida de la credibilidad en la entidad.</t>
  </si>
  <si>
    <t>Cada vez que se requiera ,el Profesional Asignado GIT Infraestructura., debe Realizar la revisión y evaluación de los proyectos presentados para cofinanciación., Se evaluan los proyectos, de acuerdo a la Resolución 1616 de 2019, y las Normas Técnicas y Legales que corresponda.. En caso de identificar desviaciones en la ejecución del control, No se acepta el proyecto y se realiza la devolución al ente que lo formula para ajustes.. De la ejecución de los controles se generará la siguiente evidencia:No se acepta el proyecto y se realiza la devolución al ente que lo formula para ajustes.</t>
  </si>
  <si>
    <t>Cada vez que se requiera ,el Supervisor asignado GIT Infraestructura., debe Verificar, validar y revisar los requisitos establecidos para el desembolso o pago, Se verifica que el ente ejecutor aporte todos los documentos y se realiza un informe de supervisión del convenio o contrato para el pago. En caso de identificar desviaciones en la ejecución del control, Se envía requerimiento y/o memorando al ente ejecutor para que aporte los documentos completos. De la ejecución de los controles se generará la siguiente evidencia:Informe de supervisión,documentación radicada en financiera yen caso de requerirse memorando de notificación al ente ejecutor</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</si>
  <si>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evidencia:Actas de mesas de trabajo.</t>
  </si>
  <si>
    <t>1.Realizar el seguimiento a la evaluación de proyectos radicados en el Ministerio por parte de los entes territoriales.</t>
  </si>
  <si>
    <t xml:space="preserve">1.Matriz de seguimiento de proyectos evaluados </t>
  </si>
  <si>
    <t>1.Profesional asignado GIT de Infraestructura.</t>
  </si>
  <si>
    <t>1. 30/06/2020
   30/08/2020
   18/12/2020</t>
  </si>
  <si>
    <t>1.Mesas técnicas para la formulación y presentación de proyectos de infraestructura Recreodeportiva</t>
  </si>
  <si>
    <t>1.Actas de mesas técnicas</t>
  </si>
  <si>
    <t xml:space="preserve">1.Realizar el seguimiento al avance físico de los convenios en ejecución. </t>
  </si>
  <si>
    <t>1.Matriz de seguimiento a convenios .</t>
  </si>
  <si>
    <t>1. 30/06/2020
    30/08/2020
    18/12/2020</t>
  </si>
  <si>
    <t xml:space="preserve">1. Requerimiento de informe de interventoria </t>
  </si>
  <si>
    <t>1. Informe de interventoría</t>
  </si>
  <si>
    <t>1.Supervisor de convenio GIT de Infraestructura.</t>
  </si>
  <si>
    <t>1. Realizar el seguimiento a la ejecución presupuestal de los convenios.</t>
  </si>
  <si>
    <t>1. Profesional asignado GIT de Infraestructura.</t>
  </si>
  <si>
    <t>1.Mesa técnica para la identificación de demoras en desembolsos</t>
  </si>
  <si>
    <t>1.Supervisor de convenio</t>
  </si>
  <si>
    <t xml:space="preserve">Situaciones que generen beneficios personales o a un tercero en los resultados de muestras del Laboratorio </t>
  </si>
  <si>
    <t>Presencia de conflictos de interés que puedan afectar el desempeño del laboratorio, através de la alteración de muestras, manipulación de resultados y perdida de confidencialidad.</t>
  </si>
  <si>
    <t xml:space="preserve">Solo se tiene acceso a las muestras cuando llegan por un tercero al laboratorio </t>
  </si>
  <si>
    <t>Pérdida de acreditaciones del laboratorio
Pérdida de la confidencialidad de la información
Sanciones disciplinarias y/o penales
Deterioro de la imagen de la institución</t>
  </si>
  <si>
    <t xml:space="preserve">Intereses particulares o beneficiar a terceros </t>
  </si>
  <si>
    <t>Pérdida de acreditaciones del laboratorio
Pérdida de la confidencialidad de la información
Sanciones disciplinarias y/o penales</t>
  </si>
  <si>
    <t>Cada vez que se requiera ,el Responsable de recepcion y alistamiento de muestras, debe Identificar posibles anomalias, alteraciones o manupulación de la muestra , Al recepcionar la muestra se realiza una  observacion visual a fin de verificar que la muestra cumpla con los protocolos de seguridad . En caso de identificar desviaciones en la ejecución del control, Se le informa al cliente del hallazgo y se determina con este si  se continua con la preparacion de la muestra . De la ejecución de los controles se generará la siguiente evidencia:Registro de Ingreso de muestrasFormato Descripción de Anomalías y Anulaciones</t>
  </si>
  <si>
    <t xml:space="preserve">Mensualmente ,el Coordinador del GIT  Laboratorio., debe Revisar el cumplimiento de los acuerdos de confidencialidad a traves de los informes mensuales ejecucion para contratistas  y la calificacion semestral para funcionarios  , atraves de la firma del acuerdo de confidencialidad por las partes . En caso de identificar desviaciones en la ejecución del control, sanciones pecuniarias y/o disciplinarias que haya a lugar . De la ejecución de los controles se generará la siguiente evidencia:firma del acuerdo de confidencialidad por las partes, Informes mensuales de ejecucion para contratistas y evaluación semestral para funcionarios </t>
  </si>
  <si>
    <t>1.Realizar informe trimestral con la trazabilidad de las muestras recibidas con anomalías</t>
  </si>
  <si>
    <t>1.Informe trimestral
Correo electrónico</t>
  </si>
  <si>
    <t>1.Coordinador GIT Laboratorio de Control al Dopaje</t>
  </si>
  <si>
    <t>1.31/10/2020
15/12/2020</t>
  </si>
  <si>
    <t>1.Se informa al cliente el tipo de anomalía encontrada para que evalue su cadena de custodia, a fin de investigar que sucedio con la muestra y si es un probable caso de manipulación.</t>
  </si>
  <si>
    <t>Coordinador GIT Laboratorio de Control al Dopaje</t>
  </si>
  <si>
    <t>1.Socializar el acuerdo de confidencialidad y dejar explicito las sanciones que acarrea su incumplimiento, con apoyo de la oficina asesora juridica</t>
  </si>
  <si>
    <t>1.Solicitud a la oficina asesora jurídica solicitando el soporte en la sensibilización del acuerdo
Registros de control de asistencia</t>
  </si>
  <si>
    <t>1.Coordinador GIT Laboratorio control al Dopaje.</t>
  </si>
  <si>
    <t>1.30/08/2020
15/12/2020</t>
  </si>
  <si>
    <t>1.Hacer efectivo el acuerdo de confidencialidad legalmente ejecutable establecido por el Laboratorio</t>
  </si>
  <si>
    <t xml:space="preserve">1.Investigación en curso </t>
  </si>
  <si>
    <t>Oficina Asesora Jurídica
Control Disciplinario Interno</t>
  </si>
  <si>
    <t>Cuatrimestralmente ,el Coordinadores Grupos Internos de Trabajo, Dirección de Inspección , Vigilancia y Control., debe Documentar los procedimientos y actividades, que actualmente se desarrollan en la Dirección de Inspección, Vigilancia y control., Se define y se elabora la documentación de las actividades del proceso y subprocesos de Inspección, vigilancia y control que requieren ser estandarizados.. En caso de identificar desviaciones en la ejecución del control, Se notifica a la Dirección de Inspección de Inspección, vigilancia y control frente a los procedimientos no estandarizados.. De la ejecución de los controles se generará la siguiente evidencia:Documentos creados y aprobados en el aplicativo Isolución.</t>
  </si>
  <si>
    <t>1. Documentar el Procedimiento de trámites de Inspección vigilancia y control para entidades del Sistema Nacional del Deporte.
2. Socializar el procedimiento de trámites de Inspección vigilancia y control para entidades del Sistema Nacional del Deporte a los integrantes de la Dirección de IVC.
3. Socializar piezas de comunicación a los dirigentes deportivos y demás usuarios , el procedimiento de trámites.
4. Realizar video de socialización de los trámites freuentes de la Dirección de IVC, desde el punto de vista del usuario</t>
  </si>
  <si>
    <t>1.Actas de reunión y procedimiento aprobado.
2.Procedimiento aprobado y publicado en Isolución.
3. Piezas de comunicación enviadas por correo electrónico.
4. Video publicado en página web.</t>
  </si>
  <si>
    <t>1. Coordinador GIT Deporte aficionado.
2.  Coordinador GIT Deporte aficionado.
3.Director(a)de Inspeccion, Vigilancia y Control
4. Director(a)de Inspeccion, Vigilancia y Control</t>
  </si>
  <si>
    <t>1.  20/11/2020.
2. 20/11/2020.
3. 20/11/2020.
4. 15/12/2020.</t>
  </si>
  <si>
    <r>
      <t xml:space="preserve">Eficacia: 
</t>
    </r>
    <r>
      <rPr>
        <sz val="11"/>
        <rFont val="Segoe UI"/>
        <family val="2"/>
      </rPr>
      <t xml:space="preserve">Porcentaje de cumplimiento de plan de tratamiento.   
PCPT= (Numero de actividad de control ejecutada  / Numero de actividades establecidas) * 100%.
</t>
    </r>
    <r>
      <rPr>
        <b/>
        <sz val="11"/>
        <rFont val="Segoe UI"/>
        <family val="2"/>
      </rPr>
      <t>Efectividad:</t>
    </r>
    <r>
      <rPr>
        <sz val="11"/>
        <rFont val="Segoe UI"/>
        <family val="2"/>
      </rPr>
      <t xml:space="preserve"> 
Numero de incidentes presentados en el periodo evaluado.         </t>
    </r>
  </si>
  <si>
    <r>
      <t xml:space="preserve">Eficacia: 
</t>
    </r>
    <r>
      <rPr>
        <sz val="11"/>
        <rFont val="Segoe UI"/>
        <family val="2"/>
      </rPr>
      <t xml:space="preserve">(Numero de actividad de control ejecutada  / Numero de actividades establecidas) * 100%
</t>
    </r>
    <r>
      <rPr>
        <b/>
        <sz val="11"/>
        <rFont val="Segoe UI"/>
        <family val="2"/>
      </rPr>
      <t xml:space="preserve">Efectividad: </t>
    </r>
    <r>
      <rPr>
        <sz val="11"/>
        <rFont val="Segoe UI"/>
        <family val="2"/>
      </rPr>
      <t>Número de eventos de atenciones sin cumplimiento de requisitos presentados en el cuatrimestre.</t>
    </r>
  </si>
  <si>
    <r>
      <t xml:space="preserve">Eficacia: 
</t>
    </r>
    <r>
      <rPr>
        <sz val="11"/>
        <rFont val="Segoe UI"/>
        <family val="2"/>
      </rPr>
      <t xml:space="preserve">
Índice de cumplimiento actividades= (# de actividades cumplidas / # de actividades programadas) x 100 </t>
    </r>
  </si>
  <si>
    <r>
      <t xml:space="preserve">Efectividad:
</t>
    </r>
    <r>
      <rPr>
        <sz val="11"/>
        <rFont val="Segoe UI"/>
        <family val="2"/>
      </rPr>
      <t>Efectividad del plan de manejo de riesgos= (# de Evaluaciones con reporte de posbile Conflicto de Interes del auditor Interno) / #  Total evaluaciones recibidas) x 100</t>
    </r>
  </si>
  <si>
    <r>
      <t xml:space="preserve">Eficacia: 
</t>
    </r>
    <r>
      <rPr>
        <sz val="11"/>
        <rFont val="Segoe UI"/>
        <family val="2"/>
      </rPr>
      <t>Eficacia: 
Cumplimiento de Actividades de Control = (N° de Actividades de Control finalizadas) / (N° de Actividades de Control establecidas) * 100%</t>
    </r>
  </si>
  <si>
    <r>
      <t xml:space="preserve">Efectividad:
</t>
    </r>
    <r>
      <rPr>
        <sz val="11"/>
        <rFont val="Segoe UI"/>
        <family val="2"/>
      </rPr>
      <t xml:space="preserve">
Número de eventos presentados de comunicaciones difundidas sin verificación y aprobación </t>
    </r>
  </si>
  <si>
    <r>
      <t xml:space="preserve">Eficacia: 
</t>
    </r>
    <r>
      <rPr>
        <sz val="11"/>
        <rFont val="Segoe UI"/>
        <family val="2"/>
      </rPr>
      <t xml:space="preserve">Cumplimiento Plan de Tratamiento = (Número de actividades cumplidas / Número de Actividades programadas) * 100%
</t>
    </r>
    <r>
      <rPr>
        <b/>
        <sz val="10"/>
        <color theme="1"/>
        <rFont val="Segoe UI"/>
        <family val="2"/>
      </rPr>
      <t/>
    </r>
  </si>
  <si>
    <r>
      <t xml:space="preserve">Efectividad:
</t>
    </r>
    <r>
      <rPr>
        <sz val="11"/>
        <rFont val="Segoe UI"/>
        <family val="2"/>
      </rPr>
      <t>Número de acciones de tutela  en el periodo (cuatrimestre) tramitados conforme a los lineamientos establecidos / Número de acciones de tutela  en el periodo (cuatrimestre) recibidos) *100%
(Número de fallos a favor/ Número de tutelas remitidas a la Oficina Asesora jurídica) *100%</t>
    </r>
  </si>
  <si>
    <r>
      <t xml:space="preserve">Eficacia: 
</t>
    </r>
    <r>
      <rPr>
        <sz val="11"/>
        <rFont val="Segoe UI"/>
        <family val="2"/>
      </rPr>
      <t xml:space="preserve">(Número de actividades realizadas/ Número total de actividades programadas)*100%.
</t>
    </r>
    <r>
      <rPr>
        <b/>
        <sz val="11"/>
        <rFont val="Segoe UI"/>
        <family val="2"/>
      </rPr>
      <t xml:space="preserve">Efectividad:
</t>
    </r>
    <r>
      <rPr>
        <sz val="11"/>
        <rFont val="Segoe UI"/>
        <family val="2"/>
      </rPr>
      <t xml:space="preserve">
1)Número de trámites realizados  en el periodo evaluado.
2)Número de comunicaciones presentadas de incumplimiento al procedimiento.</t>
    </r>
  </si>
  <si>
    <r>
      <rPr>
        <b/>
        <sz val="11"/>
        <rFont val="Segoe UI"/>
        <family val="2"/>
      </rPr>
      <t xml:space="preserve">Eficacia: </t>
    </r>
    <r>
      <rPr>
        <sz val="11"/>
        <rFont val="Segoe UI"/>
        <family val="2"/>
      </rPr>
      <t xml:space="preserve">
Cumplimiento Plan de Tratamiento = (# de actividades finalizadas / # de actividades definidas en el plan de tratamiento)"
</t>
    </r>
  </si>
  <si>
    <r>
      <rPr>
        <b/>
        <sz val="11"/>
        <rFont val="Segoe UI"/>
        <family val="2"/>
      </rPr>
      <t xml:space="preserve">Efectividad: </t>
    </r>
    <r>
      <rPr>
        <sz val="11"/>
        <rFont val="Segoe UI"/>
        <family val="2"/>
      </rPr>
      <t xml:space="preserve">
Variación en cantidad de situaciones de favorecimiento presentadas = ((# de situaciones de riesgo presentadas en periodo de monitoreo actual - # de situaciones de riesgo presentadas en periodo de monitoreo anterior)/(# de situaciones de riesgo presentadas en periodo de monitoreo anterior))*100%</t>
    </r>
  </si>
  <si>
    <r>
      <t xml:space="preserve">Eficacia: 
</t>
    </r>
    <r>
      <rPr>
        <sz val="11"/>
        <rFont val="Segoe UI"/>
        <family val="2"/>
      </rPr>
      <t>No. De personas a las que se le socializo el procedimiento de solicitud y expedición de certificados laborales/ No.Total de Funcionarios.</t>
    </r>
    <r>
      <rPr>
        <b/>
        <sz val="11"/>
        <rFont val="Segoe UI"/>
        <family val="2"/>
      </rPr>
      <t xml:space="preserve"> 
Efectividad: 
</t>
    </r>
    <r>
      <rPr>
        <sz val="11"/>
        <rFont val="Segoe UI"/>
        <family val="2"/>
      </rPr>
      <t>No. De Solicitudes erroneas presentadas en el periodo/ No. total de solicitudes realizadas por los funcionarios.</t>
    </r>
  </si>
  <si>
    <r>
      <t xml:space="preserve">Eficacia: 
</t>
    </r>
    <r>
      <rPr>
        <sz val="11"/>
        <rFont val="Segoe UI"/>
        <family val="2"/>
      </rPr>
      <t xml:space="preserve">(Número de las actividades realizadas del Plan de Tratamiento/ Número Total de actividades programadas)*100%
</t>
    </r>
    <r>
      <rPr>
        <b/>
        <sz val="11"/>
        <rFont val="Segoe UI"/>
        <family val="2"/>
      </rPr>
      <t>Efectividad:</t>
    </r>
    <r>
      <rPr>
        <sz val="11"/>
        <rFont val="Segoe UI"/>
        <family val="2"/>
      </rPr>
      <t xml:space="preserve">
Solicitudes de Prestamos de escenarios deportivos recibidas, sin cumplimiento de los requisitos establecidos.</t>
    </r>
  </si>
  <si>
    <r>
      <t xml:space="preserve">Eficacia: 
</t>
    </r>
    <r>
      <rPr>
        <sz val="11"/>
        <rFont val="Segoe UI"/>
        <family val="2"/>
      </rPr>
      <t xml:space="preserve">(Numero de actividades desarrolladas /numero de actividades programadas)*100% </t>
    </r>
    <r>
      <rPr>
        <b/>
        <sz val="11"/>
        <rFont val="Segoe UI"/>
        <family val="2"/>
      </rPr>
      <t xml:space="preserve">
Efectividad:
</t>
    </r>
    <r>
      <rPr>
        <sz val="11"/>
        <rFont val="Segoe UI"/>
        <family val="2"/>
      </rPr>
      <t xml:space="preserve">Número de desembolsos gestionados </t>
    </r>
  </si>
  <si>
    <r>
      <t xml:space="preserve">Eficacia: 
</t>
    </r>
    <r>
      <rPr>
        <sz val="11"/>
        <rFont val="Segoe UI"/>
        <family val="2"/>
      </rPr>
      <t>(Numero de actividades realizadas /número de actividades programadas)*100%</t>
    </r>
    <r>
      <rPr>
        <b/>
        <sz val="11"/>
        <rFont val="Segoe UI"/>
        <family val="2"/>
      </rPr>
      <t xml:space="preserve">
Efectividad:
</t>
    </r>
    <r>
      <rPr>
        <sz val="11"/>
        <rFont val="Segoe UI"/>
        <family val="2"/>
      </rPr>
      <t xml:space="preserve">
#muestras con anomalías detectadas/
#muestras recibidas x 100
# incumplimientos del acuerdo de confidencialidad presentados</t>
    </r>
  </si>
  <si>
    <r>
      <t xml:space="preserve">Eficacia: 
</t>
    </r>
    <r>
      <rPr>
        <sz val="11"/>
        <rFont val="Segoe UI"/>
        <family val="2"/>
      </rPr>
      <t>(N° de actividades de control del plan de tratamiento ejecutadas/ N° de actividades de control del plan de tratamiento establecidas)*100</t>
    </r>
    <r>
      <rPr>
        <b/>
        <sz val="11"/>
        <rFont val="Segoe UI"/>
        <family val="2"/>
      </rPr>
      <t xml:space="preserve">
Efectividad:</t>
    </r>
    <r>
      <rPr>
        <sz val="11"/>
        <rFont val="Segoe UI"/>
        <family val="2"/>
      </rPr>
      <t xml:space="preserve">
Porcentaje de percepción de la calidad positiva de las respuestas de los derechos de petición, de acuerdo con el informe trimestral de gestión de servicio integral al ciudadano.</t>
    </r>
  </si>
  <si>
    <r>
      <t xml:space="preserve">Eficacia: 
</t>
    </r>
    <r>
      <rPr>
        <sz val="11"/>
        <rFont val="Segoe UI"/>
        <family val="2"/>
      </rPr>
      <t xml:space="preserve">Índice de cumplimiento actividades= (# de actividades cumplidas / # de actividades programadas) x 100 </t>
    </r>
    <r>
      <rPr>
        <b/>
        <sz val="11"/>
        <rFont val="Segoe UI"/>
        <family val="2"/>
      </rPr>
      <t xml:space="preserve">
Efectividad: </t>
    </r>
    <r>
      <rPr>
        <sz val="11"/>
        <rFont val="Segoe UI"/>
        <family val="2"/>
      </rPr>
      <t>% de prcesos en favor de un tercero</t>
    </r>
  </si>
  <si>
    <r>
      <t xml:space="preserve">Eficacia: 
</t>
    </r>
    <r>
      <rPr>
        <sz val="11"/>
        <rFont val="Segoe UI"/>
        <family val="2"/>
      </rPr>
      <t xml:space="preserve">Índice de cumplimiento actividades= (# de actividades cumplidas / # de actividades programadas) x 100
</t>
    </r>
    <r>
      <rPr>
        <b/>
        <sz val="11"/>
        <rFont val="Segoe UI"/>
        <family val="2"/>
      </rPr>
      <t xml:space="preserve">
Efectividad:
</t>
    </r>
    <r>
      <rPr>
        <sz val="11"/>
        <rFont val="Segoe UI"/>
        <family val="2"/>
      </rPr>
      <t>% Convenios o contratos que cumplen con los lineamientos de la Guía de promoción de Programas o especificaciones técnicas</t>
    </r>
  </si>
  <si>
    <t>Gestión Documental</t>
  </si>
  <si>
    <r>
      <t xml:space="preserve">Eficacia: 
</t>
    </r>
    <r>
      <rPr>
        <sz val="11"/>
        <rFont val="Segoe UI"/>
        <family val="2"/>
      </rPr>
      <t xml:space="preserve">#de actividades ejecutadas/# de actividades programadas*100
</t>
    </r>
    <r>
      <rPr>
        <b/>
        <sz val="11"/>
        <rFont val="Segoe UI"/>
        <family val="2"/>
      </rPr>
      <t xml:space="preserve">
Efectividad:
</t>
    </r>
    <r>
      <rPr>
        <sz val="11"/>
        <rFont val="Segoe UI"/>
        <family val="2"/>
      </rPr>
      <t>% disminucion de expedientes registrados como perdidos</t>
    </r>
  </si>
  <si>
    <r>
      <t xml:space="preserve">Eficacia: 
</t>
    </r>
    <r>
      <rPr>
        <sz val="11"/>
        <rFont val="Segoe UI"/>
        <family val="2"/>
      </rPr>
      <t>Manual de almacén actualizado / manual de almacén aprobado * 100</t>
    </r>
    <r>
      <rPr>
        <b/>
        <sz val="11"/>
        <rFont val="Segoe UI"/>
        <family val="2"/>
      </rPr>
      <t xml:space="preserve">
Efectividad:
</t>
    </r>
    <r>
      <rPr>
        <sz val="11"/>
        <rFont val="Segoe UI"/>
        <family val="2"/>
      </rPr>
      <t>% de alcance de visualización del manual de almacén a través de la socialización del documento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</si>
</sst>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b/>
      <sz val="16"/>
      <color theme="0"/>
      <name val="Segoe UI"/>
      <family val="2"/>
    </font>
    <font>
      <sz val="10"/>
      <color theme="1"/>
      <name val="Segoe UI"/>
      <family val="2"/>
    </font>
    <font>
      <b/>
      <sz val="10"/>
      <color theme="1"/>
      <name val="Segoe UI"/>
      <family val="2"/>
    </font>
    <font>
      <b/>
      <sz val="9"/>
      <color indexed="81"/>
      <name val="Tahoma"/>
      <family val="2"/>
    </font>
    <font>
      <sz val="11"/>
      <color rgb="FF00B050"/>
      <name val="Segoe UI"/>
      <family val="2"/>
    </font>
    <font>
      <sz val="10"/>
      <name val="Segoe UI"/>
      <family val="2"/>
    </font>
    <font>
      <b/>
      <sz val="10"/>
      <name val="Segoe UI"/>
      <family val="2"/>
    </font>
    <font>
      <sz val="11"/>
      <color theme="9"/>
      <name val="Segoe UI"/>
      <family val="2"/>
    </font>
    <font>
      <sz val="11"/>
      <name val="Segoe UI"/>
      <family val="2"/>
    </font>
    <font>
      <b/>
      <sz val="11"/>
      <name val="Segoe UI"/>
      <family val="2"/>
    </font>
  </fonts>
  <fills count="7">
    <fill>
      <patternFill patternType="none"/>
    </fill>
    <fill>
      <patternFill patternType="gray125"/>
    </fill>
    <fill>
      <patternFill patternType="solid">
        <fgColor theme="8" tint="0.59999389629810485"/>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s>
  <borders count="6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right style="hair">
        <color auto="1"/>
      </right>
      <top/>
      <bottom/>
      <diagonal/>
    </border>
    <border>
      <left style="hair">
        <color auto="1"/>
      </left>
      <right/>
      <top/>
      <bottom style="hair">
        <color auto="1"/>
      </bottom>
      <diagonal/>
    </border>
    <border>
      <left style="hair">
        <color indexed="64"/>
      </left>
      <right/>
      <top style="hair">
        <color indexed="64"/>
      </top>
      <bottom style="hair">
        <color indexed="64"/>
      </bottom>
      <diagonal/>
    </border>
    <border>
      <left style="hair">
        <color auto="1"/>
      </left>
      <right style="hair">
        <color auto="1"/>
      </right>
      <top/>
      <bottom style="hair">
        <color auto="1"/>
      </bottom>
      <diagonal/>
    </border>
    <border>
      <left style="hair">
        <color indexed="64"/>
      </left>
      <right/>
      <top style="hair">
        <color indexed="64"/>
      </top>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medium">
        <color indexed="64"/>
      </left>
      <right style="hair">
        <color indexed="64"/>
      </right>
      <top style="hair">
        <color indexed="64"/>
      </top>
      <bottom/>
      <diagonal/>
    </border>
    <border>
      <left style="medium">
        <color indexed="64"/>
      </left>
      <right style="hair">
        <color auto="1"/>
      </right>
      <top/>
      <bottom style="hair">
        <color auto="1"/>
      </bottom>
      <diagonal/>
    </border>
    <border>
      <left style="hair">
        <color indexed="64"/>
      </left>
      <right/>
      <top style="medium">
        <color auto="1"/>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bottom style="hair">
        <color auto="1"/>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style="hair">
        <color auto="1"/>
      </top>
      <bottom/>
      <diagonal/>
    </border>
    <border>
      <left/>
      <right/>
      <top/>
      <bottom style="hair">
        <color auto="1"/>
      </bottom>
      <diagonal/>
    </border>
    <border>
      <left/>
      <right style="medium">
        <color indexed="64"/>
      </right>
      <top/>
      <bottom style="hair">
        <color auto="1"/>
      </bottom>
      <diagonal/>
    </border>
    <border>
      <left/>
      <right/>
      <top style="hair">
        <color auto="1"/>
      </top>
      <bottom/>
      <diagonal/>
    </border>
    <border>
      <left/>
      <right style="medium">
        <color indexed="64"/>
      </right>
      <top style="hair">
        <color auto="1"/>
      </top>
      <bottom/>
      <diagonal/>
    </border>
    <border>
      <left style="hair">
        <color auto="1"/>
      </left>
      <right style="medium">
        <color auto="1"/>
      </right>
      <top/>
      <bottom/>
      <diagonal/>
    </border>
    <border>
      <left/>
      <right style="hair">
        <color auto="1"/>
      </right>
      <top/>
      <bottom style="hair">
        <color auto="1"/>
      </bottom>
      <diagonal/>
    </border>
    <border>
      <left/>
      <right style="hair">
        <color auto="1"/>
      </right>
      <top style="hair">
        <color auto="1"/>
      </top>
      <bottom/>
      <diagonal/>
    </border>
  </borders>
  <cellStyleXfs count="1">
    <xf numFmtId="0" fontId="0" fillId="0" borderId="0"/>
  </cellStyleXfs>
  <cellXfs count="462">
    <xf numFmtId="0" fontId="0" fillId="0" borderId="0" xfId="0"/>
    <xf numFmtId="0" fontId="1" fillId="0" borderId="0" xfId="0" applyFont="1"/>
    <xf numFmtId="0" fontId="5" fillId="4" borderId="25"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5" xfId="0" applyFont="1" applyFill="1" applyBorder="1" applyAlignment="1">
      <alignment horizontal="center" vertical="center"/>
    </xf>
    <xf numFmtId="0" fontId="5" fillId="4" borderId="26" xfId="0" applyFont="1" applyFill="1" applyBorder="1" applyAlignment="1">
      <alignment horizontal="center" vertical="center"/>
    </xf>
    <xf numFmtId="0" fontId="5" fillId="4" borderId="27" xfId="0" applyFont="1" applyFill="1" applyBorder="1" applyAlignment="1">
      <alignment horizontal="center" vertical="center" wrapText="1"/>
    </xf>
    <xf numFmtId="0" fontId="1" fillId="0" borderId="0" xfId="0" applyFont="1" applyAlignment="1">
      <alignment vertical="center"/>
    </xf>
    <xf numFmtId="0" fontId="1" fillId="0" borderId="0" xfId="0" applyFont="1" applyFill="1"/>
    <xf numFmtId="0" fontId="8" fillId="0" borderId="37"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36" xfId="0" applyFont="1" applyFill="1" applyBorder="1" applyAlignment="1">
      <alignment horizontal="center" vertical="center"/>
    </xf>
    <xf numFmtId="0" fontId="8" fillId="0" borderId="39" xfId="0" applyFont="1" applyFill="1" applyBorder="1" applyAlignment="1">
      <alignment horizontal="center" vertical="center"/>
    </xf>
    <xf numFmtId="0" fontId="8" fillId="0" borderId="48"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Border="1"/>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5" fillId="0" borderId="0" xfId="0" applyFont="1" applyFill="1" applyBorder="1" applyAlignment="1">
      <alignment vertical="center"/>
    </xf>
    <xf numFmtId="0" fontId="6" fillId="0" borderId="0" xfId="0" applyFont="1" applyFill="1" applyBorder="1" applyAlignment="1">
      <alignment vertical="center"/>
    </xf>
    <xf numFmtId="14" fontId="6" fillId="0" borderId="0" xfId="0" applyNumberFormat="1" applyFont="1" applyFill="1" applyBorder="1" applyAlignment="1">
      <alignment vertical="center"/>
    </xf>
    <xf numFmtId="0" fontId="8" fillId="0" borderId="40" xfId="0" applyFont="1" applyFill="1" applyBorder="1" applyAlignment="1">
      <alignment horizontal="left" vertical="center" wrapText="1"/>
    </xf>
    <xf numFmtId="0" fontId="8" fillId="0" borderId="16" xfId="0" applyFont="1" applyFill="1" applyBorder="1" applyAlignment="1">
      <alignment horizontal="center" vertical="center" wrapText="1"/>
    </xf>
    <xf numFmtId="0" fontId="8" fillId="0" borderId="16" xfId="0" applyFont="1" applyFill="1" applyBorder="1" applyAlignment="1">
      <alignment horizontal="left" vertical="center" wrapText="1"/>
    </xf>
    <xf numFmtId="0" fontId="8" fillId="0" borderId="13"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13"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47" xfId="0" applyFont="1" applyFill="1" applyBorder="1" applyAlignment="1">
      <alignment horizontal="center" vertical="center" wrapText="1"/>
    </xf>
    <xf numFmtId="0" fontId="8" fillId="0" borderId="46" xfId="0" applyFont="1" applyFill="1" applyBorder="1" applyAlignment="1">
      <alignment horizontal="center" vertical="center" wrapText="1"/>
    </xf>
    <xf numFmtId="0" fontId="8" fillId="0" borderId="40"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5" fillId="4" borderId="24"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8" fillId="0" borderId="38" xfId="0" applyFont="1" applyFill="1" applyBorder="1" applyAlignment="1">
      <alignment horizontal="left" vertical="center" wrapText="1"/>
    </xf>
    <xf numFmtId="0" fontId="11" fillId="0" borderId="0" xfId="0" applyFont="1"/>
    <xf numFmtId="0" fontId="12" fillId="0" borderId="12" xfId="0" applyFont="1" applyFill="1" applyBorder="1" applyAlignment="1">
      <alignment horizontal="center" vertical="center" wrapText="1"/>
    </xf>
    <xf numFmtId="0" fontId="12" fillId="0" borderId="13" xfId="0" applyFont="1" applyFill="1" applyBorder="1" applyAlignment="1">
      <alignment horizontal="left" vertical="center" wrapText="1"/>
    </xf>
    <xf numFmtId="0" fontId="12" fillId="0" borderId="13" xfId="0" applyFont="1" applyFill="1" applyBorder="1" applyAlignment="1">
      <alignment horizontal="center" vertical="center" wrapText="1"/>
    </xf>
    <xf numFmtId="0" fontId="12" fillId="0" borderId="18" xfId="0" applyFont="1" applyFill="1" applyBorder="1" applyAlignment="1">
      <alignment horizontal="center" vertical="center" wrapText="1"/>
    </xf>
    <xf numFmtId="0" fontId="12" fillId="0" borderId="19" xfId="0" applyFont="1" applyFill="1" applyBorder="1" applyAlignment="1">
      <alignment horizontal="left" vertical="center" wrapText="1"/>
    </xf>
    <xf numFmtId="0" fontId="12" fillId="0" borderId="19"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16" xfId="0" applyFont="1" applyFill="1" applyBorder="1" applyAlignment="1">
      <alignment horizontal="left" vertical="center" wrapText="1"/>
    </xf>
    <xf numFmtId="0" fontId="12" fillId="0" borderId="47" xfId="0" applyFont="1" applyFill="1" applyBorder="1" applyAlignment="1">
      <alignment horizontal="center" vertical="center" wrapText="1"/>
    </xf>
    <xf numFmtId="0" fontId="12" fillId="0" borderId="38" xfId="0" applyFont="1" applyFill="1" applyBorder="1" applyAlignment="1">
      <alignment horizontal="left" vertical="center" wrapText="1"/>
    </xf>
    <xf numFmtId="0" fontId="12" fillId="0" borderId="36" xfId="0" applyFont="1" applyFill="1" applyBorder="1" applyAlignment="1">
      <alignment horizontal="center" vertical="center"/>
    </xf>
    <xf numFmtId="0" fontId="12" fillId="0" borderId="38" xfId="0" applyFont="1" applyFill="1" applyBorder="1" applyAlignment="1">
      <alignment horizontal="center" vertical="center" wrapText="1"/>
    </xf>
    <xf numFmtId="0" fontId="12" fillId="0" borderId="37" xfId="0" applyFont="1" applyFill="1" applyBorder="1" applyAlignment="1">
      <alignment horizontal="center" vertical="center"/>
    </xf>
    <xf numFmtId="0" fontId="12" fillId="0" borderId="40" xfId="0" applyFont="1" applyFill="1" applyBorder="1" applyAlignment="1">
      <alignment horizontal="left" vertical="center" wrapText="1"/>
    </xf>
    <xf numFmtId="0" fontId="12" fillId="0" borderId="39" xfId="0" applyFont="1" applyFill="1" applyBorder="1" applyAlignment="1">
      <alignment horizontal="center" vertical="center"/>
    </xf>
    <xf numFmtId="0" fontId="12" fillId="0" borderId="46" xfId="0" applyFont="1" applyFill="1" applyBorder="1" applyAlignment="1">
      <alignment horizontal="center" vertical="center" wrapText="1"/>
    </xf>
    <xf numFmtId="0" fontId="12" fillId="0" borderId="40" xfId="0" applyFont="1" applyFill="1" applyBorder="1" applyAlignment="1">
      <alignment horizontal="center" vertical="center" wrapText="1"/>
    </xf>
    <xf numFmtId="0" fontId="12" fillId="0" borderId="20" xfId="0" applyFont="1" applyFill="1" applyBorder="1" applyAlignment="1">
      <alignment horizontal="center" vertical="center"/>
    </xf>
    <xf numFmtId="0" fontId="12" fillId="0" borderId="48" xfId="0" applyFont="1" applyFill="1" applyBorder="1" applyAlignment="1">
      <alignment horizontal="center" vertical="center"/>
    </xf>
    <xf numFmtId="0" fontId="14" fillId="0" borderId="0" xfId="0" applyFont="1"/>
    <xf numFmtId="0" fontId="5" fillId="0" borderId="15" xfId="0" applyFont="1" applyFill="1" applyBorder="1" applyAlignment="1">
      <alignment horizontal="right" vertical="center"/>
    </xf>
    <xf numFmtId="0" fontId="5" fillId="0" borderId="16" xfId="0" applyFont="1" applyFill="1" applyBorder="1" applyAlignment="1">
      <alignment horizontal="right" vertical="center"/>
    </xf>
    <xf numFmtId="0" fontId="5" fillId="0" borderId="18" xfId="0" applyFont="1" applyFill="1" applyBorder="1" applyAlignment="1">
      <alignment horizontal="right" vertical="center" wrapText="1"/>
    </xf>
    <xf numFmtId="0" fontId="5" fillId="0" borderId="19" xfId="0" applyFont="1" applyFill="1" applyBorder="1" applyAlignment="1">
      <alignment horizontal="right"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8" fillId="0" borderId="40"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28"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45" xfId="0" applyFont="1" applyFill="1" applyBorder="1" applyAlignment="1">
      <alignment horizontal="center" vertical="center" wrapText="1"/>
    </xf>
    <xf numFmtId="0" fontId="8" fillId="0" borderId="29" xfId="0" applyFont="1" applyFill="1" applyBorder="1" applyAlignment="1">
      <alignment horizontal="center" vertical="center" wrapText="1"/>
    </xf>
    <xf numFmtId="0" fontId="8" fillId="0" borderId="29" xfId="0" applyFont="1" applyFill="1" applyBorder="1" applyAlignment="1">
      <alignment horizontal="justify" vertical="center" wrapText="1"/>
    </xf>
    <xf numFmtId="0" fontId="8" fillId="0" borderId="38" xfId="0" applyFont="1" applyFill="1" applyBorder="1" applyAlignment="1">
      <alignment horizontal="justify" vertical="center" wrapText="1"/>
    </xf>
    <xf numFmtId="0" fontId="12" fillId="0" borderId="40" xfId="0" applyFont="1" applyFill="1" applyBorder="1" applyAlignment="1">
      <alignment horizontal="center" vertical="center" wrapText="1"/>
    </xf>
    <xf numFmtId="0" fontId="8" fillId="0" borderId="40" xfId="0" applyFont="1" applyFill="1" applyBorder="1" applyAlignment="1">
      <alignment horizontal="justify" vertical="center" wrapText="1"/>
    </xf>
    <xf numFmtId="0" fontId="8" fillId="0" borderId="41" xfId="0" applyFont="1" applyFill="1" applyBorder="1" applyAlignment="1">
      <alignment horizontal="justify" vertical="center"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49" xfId="0" applyFont="1" applyFill="1" applyBorder="1" applyAlignment="1">
      <alignment horizontal="center" vertical="center" wrapText="1"/>
    </xf>
    <xf numFmtId="0" fontId="6" fillId="0" borderId="50"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5" fillId="0" borderId="12" xfId="0" applyFont="1" applyFill="1" applyBorder="1" applyAlignment="1">
      <alignment horizontal="right" vertical="center"/>
    </xf>
    <xf numFmtId="0" fontId="5" fillId="0" borderId="13" xfId="0" applyFont="1" applyFill="1" applyBorder="1" applyAlignment="1">
      <alignment horizontal="right"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8" fillId="0" borderId="4"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35" xfId="0" applyFont="1" applyFill="1" applyBorder="1" applyAlignment="1">
      <alignment horizontal="center" vertical="center"/>
    </xf>
    <xf numFmtId="0" fontId="8" fillId="0" borderId="34" xfId="0" applyFont="1" applyFill="1" applyBorder="1" applyAlignment="1">
      <alignment horizontal="center" vertical="center"/>
    </xf>
    <xf numFmtId="0" fontId="5" fillId="0" borderId="0" xfId="0" applyFont="1" applyFill="1" applyBorder="1" applyAlignment="1">
      <alignment horizontal="center" vertical="center" wrapText="1"/>
    </xf>
    <xf numFmtId="0" fontId="8" fillId="0" borderId="41" xfId="0" applyFont="1" applyFill="1" applyBorder="1" applyAlignment="1">
      <alignment horizontal="center" vertical="center" wrapText="1"/>
    </xf>
    <xf numFmtId="0" fontId="8" fillId="0" borderId="28" xfId="0" applyFont="1" applyFill="1" applyBorder="1" applyAlignment="1">
      <alignment horizontal="center" vertical="center"/>
    </xf>
    <xf numFmtId="0" fontId="8" fillId="0" borderId="32" xfId="0" applyFont="1" applyFill="1" applyBorder="1" applyAlignment="1">
      <alignment horizontal="center" vertical="center"/>
    </xf>
    <xf numFmtId="0" fontId="8" fillId="0" borderId="45" xfId="0" applyFont="1" applyFill="1" applyBorder="1" applyAlignment="1">
      <alignment horizontal="center" vertical="center"/>
    </xf>
    <xf numFmtId="0" fontId="8" fillId="0" borderId="33"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1"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43" xfId="0" applyFont="1" applyFill="1" applyBorder="1" applyAlignment="1">
      <alignment horizontal="center" vertical="center"/>
    </xf>
    <xf numFmtId="0" fontId="8" fillId="0" borderId="30" xfId="0" applyFont="1" applyFill="1" applyBorder="1" applyAlignment="1">
      <alignment horizontal="center" vertical="center"/>
    </xf>
    <xf numFmtId="0" fontId="8" fillId="0" borderId="42"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8" xfId="0" applyFont="1" applyFill="1" applyBorder="1" applyAlignment="1">
      <alignment horizontal="center" vertical="center"/>
    </xf>
    <xf numFmtId="0" fontId="12" fillId="0" borderId="40" xfId="0" applyFont="1" applyFill="1" applyBorder="1" applyAlignment="1">
      <alignment horizontal="justify" vertical="center" wrapText="1"/>
    </xf>
    <xf numFmtId="0" fontId="12" fillId="0" borderId="32" xfId="0" applyFont="1" applyFill="1" applyBorder="1" applyAlignment="1">
      <alignment horizontal="center" vertical="center" wrapText="1"/>
    </xf>
    <xf numFmtId="0" fontId="12" fillId="0" borderId="38" xfId="0" applyFont="1" applyFill="1" applyBorder="1" applyAlignment="1">
      <alignment horizontal="center" vertical="center" wrapText="1"/>
    </xf>
    <xf numFmtId="0" fontId="12" fillId="0" borderId="32" xfId="0" applyFont="1" applyFill="1" applyBorder="1" applyAlignment="1">
      <alignment horizontal="center" vertical="center"/>
    </xf>
    <xf numFmtId="0" fontId="5" fillId="4" borderId="24"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23" xfId="0" applyFont="1" applyFill="1" applyBorder="1" applyAlignment="1">
      <alignment horizontal="center" vertical="center"/>
    </xf>
    <xf numFmtId="0" fontId="5" fillId="4" borderId="24" xfId="0" applyFont="1" applyFill="1" applyBorder="1" applyAlignment="1">
      <alignment horizontal="center" vertical="center" wrapText="1"/>
    </xf>
    <xf numFmtId="0" fontId="5" fillId="4" borderId="11"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12" fillId="0" borderId="41" xfId="0" applyFont="1" applyFill="1" applyBorder="1" applyAlignment="1">
      <alignment horizontal="center" vertical="center" wrapText="1"/>
    </xf>
    <xf numFmtId="0" fontId="12" fillId="0" borderId="41" xfId="0" applyFont="1" applyFill="1" applyBorder="1" applyAlignment="1">
      <alignment horizontal="justify" vertical="center" wrapText="1"/>
    </xf>
    <xf numFmtId="0" fontId="12" fillId="0" borderId="29" xfId="0" applyFont="1" applyFill="1" applyBorder="1" applyAlignment="1">
      <alignment horizontal="center" vertical="center" wrapText="1"/>
    </xf>
    <xf numFmtId="0" fontId="12" fillId="0" borderId="28" xfId="0" applyFont="1" applyFill="1" applyBorder="1" applyAlignment="1">
      <alignment horizontal="center" vertical="center"/>
    </xf>
    <xf numFmtId="0" fontId="12" fillId="0" borderId="45" xfId="0" applyFont="1" applyFill="1" applyBorder="1" applyAlignment="1">
      <alignment horizontal="center" vertical="center"/>
    </xf>
    <xf numFmtId="0" fontId="12" fillId="0" borderId="28" xfId="0" applyFont="1" applyFill="1" applyBorder="1" applyAlignment="1">
      <alignment horizontal="center" vertical="center" wrapText="1"/>
    </xf>
    <xf numFmtId="0" fontId="12" fillId="0" borderId="45" xfId="0" applyFont="1" applyFill="1" applyBorder="1" applyAlignment="1">
      <alignment horizontal="center" vertical="center" wrapText="1"/>
    </xf>
    <xf numFmtId="0" fontId="12" fillId="0" borderId="38" xfId="0" applyFont="1" applyFill="1" applyBorder="1" applyAlignment="1">
      <alignment horizontal="justify" vertical="center" wrapText="1"/>
    </xf>
    <xf numFmtId="0" fontId="12" fillId="0" borderId="29" xfId="0" applyFont="1" applyFill="1" applyBorder="1" applyAlignment="1">
      <alignment horizontal="justify" vertical="center" wrapText="1"/>
    </xf>
    <xf numFmtId="0" fontId="13" fillId="0" borderId="52" xfId="0" applyFont="1" applyFill="1" applyBorder="1" applyAlignment="1">
      <alignment horizontal="left" vertical="top" wrapText="1"/>
    </xf>
    <xf numFmtId="0" fontId="13" fillId="0" borderId="51" xfId="0" applyFont="1" applyFill="1" applyBorder="1" applyAlignment="1">
      <alignment horizontal="left" vertical="top" wrapText="1"/>
    </xf>
    <xf numFmtId="0" fontId="13" fillId="0" borderId="55" xfId="0" applyFont="1" applyFill="1" applyBorder="1" applyAlignment="1">
      <alignment horizontal="left" vertical="top" wrapText="1"/>
    </xf>
    <xf numFmtId="0" fontId="13" fillId="0" borderId="60" xfId="0" applyFont="1" applyFill="1" applyBorder="1" applyAlignment="1">
      <alignment horizontal="left" vertical="top" wrapText="1"/>
    </xf>
    <xf numFmtId="0" fontId="15" fillId="0" borderId="12" xfId="0" applyFont="1" applyFill="1" applyBorder="1" applyAlignment="1">
      <alignment horizontal="center" vertical="center"/>
    </xf>
    <xf numFmtId="0" fontId="15" fillId="0" borderId="18" xfId="0" applyFont="1" applyFill="1" applyBorder="1" applyAlignment="1">
      <alignment horizontal="center" vertical="center"/>
    </xf>
    <xf numFmtId="0" fontId="12" fillId="0" borderId="29" xfId="0" applyFont="1" applyFill="1" applyBorder="1" applyAlignment="1">
      <alignment horizontal="center" vertical="center"/>
    </xf>
    <xf numFmtId="0" fontId="15" fillId="0" borderId="32" xfId="0" applyFont="1" applyFill="1" applyBorder="1" applyAlignment="1">
      <alignment horizontal="center" vertical="center"/>
    </xf>
    <xf numFmtId="0" fontId="12" fillId="0" borderId="33" xfId="0" applyFont="1" applyFill="1" applyBorder="1" applyAlignment="1">
      <alignment horizontal="center" vertical="center"/>
    </xf>
    <xf numFmtId="0" fontId="12" fillId="0" borderId="60"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0" xfId="0" applyFont="1"/>
    <xf numFmtId="0" fontId="15" fillId="0" borderId="28" xfId="0" applyFont="1" applyFill="1" applyBorder="1" applyAlignment="1">
      <alignment horizontal="center" vertical="center" wrapText="1"/>
    </xf>
    <xf numFmtId="0" fontId="12" fillId="0" borderId="52" xfId="0" applyFont="1" applyFill="1" applyBorder="1" applyAlignment="1">
      <alignment horizontal="center" vertical="center" wrapText="1"/>
    </xf>
    <xf numFmtId="0" fontId="15" fillId="0" borderId="32" xfId="0" applyFont="1" applyFill="1" applyBorder="1" applyAlignment="1">
      <alignment horizontal="center" vertical="center" wrapText="1"/>
    </xf>
    <xf numFmtId="0" fontId="15" fillId="0" borderId="45" xfId="0" applyFont="1" applyFill="1" applyBorder="1" applyAlignment="1">
      <alignment horizontal="center" vertical="center" wrapText="1"/>
    </xf>
    <xf numFmtId="0" fontId="12" fillId="0" borderId="41" xfId="0" applyFont="1" applyFill="1" applyBorder="1" applyAlignment="1">
      <alignment horizontal="center" vertical="center"/>
    </xf>
    <xf numFmtId="0" fontId="12" fillId="0" borderId="54" xfId="0" applyFont="1" applyFill="1" applyBorder="1" applyAlignment="1">
      <alignment horizontal="center" vertical="center" wrapText="1"/>
    </xf>
    <xf numFmtId="0" fontId="13" fillId="0" borderId="54" xfId="0" applyFont="1" applyFill="1" applyBorder="1" applyAlignment="1">
      <alignment horizontal="left" vertical="top" wrapText="1"/>
    </xf>
    <xf numFmtId="0" fontId="15" fillId="0" borderId="46" xfId="0" applyFont="1" applyFill="1" applyBorder="1" applyAlignment="1">
      <alignment horizontal="center" vertical="center" wrapText="1"/>
    </xf>
    <xf numFmtId="0" fontId="15" fillId="0" borderId="32" xfId="0" applyFont="1" applyFill="1" applyBorder="1" applyAlignment="1">
      <alignment horizontal="center" vertical="center" wrapText="1"/>
    </xf>
    <xf numFmtId="0" fontId="15" fillId="0" borderId="47"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13" xfId="0" applyFont="1" applyFill="1" applyBorder="1" applyAlignment="1">
      <alignment horizontal="center" vertical="center"/>
    </xf>
    <xf numFmtId="0" fontId="15" fillId="0" borderId="13" xfId="0" applyFont="1" applyFill="1" applyBorder="1" applyAlignment="1">
      <alignment horizontal="center" vertical="center" wrapText="1"/>
    </xf>
    <xf numFmtId="0" fontId="15" fillId="0" borderId="13" xfId="0" applyFont="1" applyFill="1" applyBorder="1" applyAlignment="1">
      <alignment horizontal="center" vertical="center"/>
    </xf>
    <xf numFmtId="0" fontId="15" fillId="0" borderId="13" xfId="0" applyFont="1" applyFill="1" applyBorder="1" applyAlignment="1">
      <alignment horizontal="left" vertical="center" wrapText="1"/>
    </xf>
    <xf numFmtId="0" fontId="15" fillId="0" borderId="14" xfId="0" applyFont="1" applyFill="1" applyBorder="1" applyAlignment="1">
      <alignment horizontal="left" vertical="center" wrapText="1"/>
    </xf>
    <xf numFmtId="0" fontId="15" fillId="0" borderId="14" xfId="0" applyFont="1" applyFill="1" applyBorder="1" applyAlignment="1">
      <alignment horizontal="center" vertical="center"/>
    </xf>
    <xf numFmtId="0" fontId="15" fillId="0" borderId="12" xfId="0" applyFont="1" applyFill="1" applyBorder="1" applyAlignment="1">
      <alignment horizontal="center" vertical="center" wrapText="1"/>
    </xf>
    <xf numFmtId="0" fontId="15" fillId="0" borderId="13" xfId="0" applyFont="1" applyFill="1" applyBorder="1" applyAlignment="1">
      <alignment horizontal="left" vertical="center" wrapText="1"/>
    </xf>
    <xf numFmtId="0" fontId="15" fillId="0" borderId="14" xfId="0" applyFont="1" applyFill="1" applyBorder="1" applyAlignment="1">
      <alignment horizontal="center" vertical="center"/>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5" fillId="0" borderId="13" xfId="0" applyFont="1" applyFill="1" applyBorder="1" applyAlignment="1">
      <alignment horizontal="justify" vertical="center" wrapText="1"/>
    </xf>
    <xf numFmtId="14" fontId="15" fillId="0" borderId="13" xfId="0" applyNumberFormat="1" applyFont="1" applyFill="1" applyBorder="1" applyAlignment="1">
      <alignment horizontal="center" vertical="center" wrapText="1"/>
    </xf>
    <xf numFmtId="0" fontId="16" fillId="0" borderId="14" xfId="0" applyFont="1" applyFill="1" applyBorder="1" applyAlignment="1">
      <alignment horizontal="left" vertical="top" wrapText="1"/>
    </xf>
    <xf numFmtId="0" fontId="15" fillId="0" borderId="19" xfId="0" applyFont="1" applyFill="1" applyBorder="1" applyAlignment="1">
      <alignment horizontal="center" vertical="center"/>
    </xf>
    <xf numFmtId="0" fontId="15" fillId="0" borderId="19" xfId="0" applyFont="1" applyFill="1" applyBorder="1" applyAlignment="1">
      <alignment horizontal="center" vertical="center" wrapText="1"/>
    </xf>
    <xf numFmtId="0" fontId="15" fillId="0" borderId="19" xfId="0" applyFont="1" applyFill="1" applyBorder="1" applyAlignment="1">
      <alignment horizontal="center" vertical="center"/>
    </xf>
    <xf numFmtId="0" fontId="15" fillId="0" borderId="19" xfId="0" applyFont="1" applyFill="1" applyBorder="1" applyAlignment="1">
      <alignment horizontal="left" vertical="center" wrapText="1"/>
    </xf>
    <xf numFmtId="0" fontId="15" fillId="0" borderId="44" xfId="0" applyFont="1" applyFill="1" applyBorder="1" applyAlignment="1">
      <alignment horizontal="left" vertical="center" wrapText="1"/>
    </xf>
    <xf numFmtId="0" fontId="15" fillId="0" borderId="44" xfId="0" applyFont="1" applyFill="1" applyBorder="1" applyAlignment="1">
      <alignment horizontal="center" vertical="center"/>
    </xf>
    <xf numFmtId="0" fontId="15" fillId="0" borderId="18" xfId="0" applyFont="1" applyFill="1" applyBorder="1" applyAlignment="1">
      <alignment horizontal="center" vertical="center" wrapText="1"/>
    </xf>
    <xf numFmtId="0" fontId="15" fillId="0" borderId="19" xfId="0" applyFont="1" applyFill="1" applyBorder="1" applyAlignment="1">
      <alignment horizontal="left" vertical="center" wrapText="1"/>
    </xf>
    <xf numFmtId="0" fontId="15" fillId="0" borderId="44" xfId="0" applyFont="1" applyFill="1" applyBorder="1" applyAlignment="1">
      <alignment horizontal="center" vertical="center"/>
    </xf>
    <xf numFmtId="0" fontId="15" fillId="0" borderId="19" xfId="0" applyFont="1" applyFill="1" applyBorder="1" applyAlignment="1">
      <alignment horizontal="center" vertical="center" wrapText="1"/>
    </xf>
    <xf numFmtId="0" fontId="15" fillId="0" borderId="44" xfId="0" applyFont="1" applyFill="1" applyBorder="1" applyAlignment="1">
      <alignment horizontal="center" vertical="center" wrapText="1"/>
    </xf>
    <xf numFmtId="0" fontId="15" fillId="0" borderId="19" xfId="0" applyFont="1" applyFill="1" applyBorder="1" applyAlignment="1">
      <alignment horizontal="justify" vertical="center" wrapText="1"/>
    </xf>
    <xf numFmtId="14" fontId="15" fillId="0" borderId="19" xfId="0" applyNumberFormat="1" applyFont="1" applyFill="1" applyBorder="1" applyAlignment="1">
      <alignment horizontal="center" vertical="center" wrapText="1"/>
    </xf>
    <xf numFmtId="0" fontId="16" fillId="0" borderId="44" xfId="0" applyFont="1" applyFill="1" applyBorder="1" applyAlignment="1">
      <alignment horizontal="left" vertical="top" wrapText="1"/>
    </xf>
    <xf numFmtId="0" fontId="15" fillId="0" borderId="29" xfId="0" applyFont="1" applyFill="1" applyBorder="1" applyAlignment="1">
      <alignment horizontal="center" vertical="center"/>
    </xf>
    <xf numFmtId="0" fontId="15" fillId="5" borderId="30" xfId="0" applyFont="1" applyFill="1" applyBorder="1" applyAlignment="1">
      <alignment horizontal="left" vertical="center" wrapText="1"/>
    </xf>
    <xf numFmtId="0" fontId="15" fillId="5" borderId="2" xfId="0" applyFont="1" applyFill="1" applyBorder="1" applyAlignment="1">
      <alignment horizontal="left" vertical="center" wrapText="1"/>
    </xf>
    <xf numFmtId="0" fontId="15" fillId="5" borderId="31" xfId="0" applyFont="1" applyFill="1" applyBorder="1" applyAlignment="1">
      <alignment horizontal="left" vertical="center" wrapText="1"/>
    </xf>
    <xf numFmtId="0" fontId="15" fillId="5" borderId="3" xfId="0" applyFont="1" applyFill="1" applyBorder="1" applyAlignment="1">
      <alignment horizontal="left" vertical="center" wrapText="1"/>
    </xf>
    <xf numFmtId="0" fontId="15" fillId="5" borderId="29" xfId="0" applyFont="1" applyFill="1" applyBorder="1" applyAlignment="1">
      <alignment horizontal="center" vertical="center"/>
    </xf>
    <xf numFmtId="0" fontId="15" fillId="5" borderId="29" xfId="0" applyFont="1" applyFill="1" applyBorder="1" applyAlignment="1">
      <alignment horizontal="left" vertical="center" wrapText="1"/>
    </xf>
    <xf numFmtId="0" fontId="15" fillId="5" borderId="29" xfId="0" applyFont="1" applyFill="1" applyBorder="1" applyAlignment="1">
      <alignment horizontal="center" vertical="center" wrapText="1"/>
    </xf>
    <xf numFmtId="0" fontId="15" fillId="0" borderId="33" xfId="0" applyFont="1" applyFill="1" applyBorder="1" applyAlignment="1">
      <alignment horizontal="center" vertical="center"/>
    </xf>
    <xf numFmtId="0" fontId="15" fillId="0" borderId="33" xfId="0" applyFont="1" applyFill="1" applyBorder="1" applyAlignment="1">
      <alignment horizontal="left" vertical="center" wrapText="1"/>
    </xf>
    <xf numFmtId="0" fontId="15" fillId="0" borderId="33" xfId="0" applyFont="1" applyFill="1" applyBorder="1" applyAlignment="1">
      <alignment horizontal="center" vertical="center" wrapText="1"/>
    </xf>
    <xf numFmtId="0" fontId="15" fillId="0" borderId="38" xfId="0" applyFont="1" applyFill="1" applyBorder="1" applyAlignment="1">
      <alignment horizontal="center" vertical="center"/>
    </xf>
    <xf numFmtId="0" fontId="15" fillId="5" borderId="36" xfId="0" applyFont="1" applyFill="1" applyBorder="1" applyAlignment="1">
      <alignment horizontal="left" vertical="center" wrapText="1"/>
    </xf>
    <xf numFmtId="0" fontId="15" fillId="5" borderId="56" xfId="0" applyFont="1" applyFill="1" applyBorder="1" applyAlignment="1">
      <alignment horizontal="left" vertical="center" wrapText="1"/>
    </xf>
    <xf numFmtId="0" fontId="15" fillId="5" borderId="61" xfId="0" applyFont="1" applyFill="1" applyBorder="1" applyAlignment="1">
      <alignment horizontal="left" vertical="center" wrapText="1"/>
    </xf>
    <xf numFmtId="0" fontId="15" fillId="5" borderId="57" xfId="0" applyFont="1" applyFill="1" applyBorder="1" applyAlignment="1">
      <alignment horizontal="left" vertical="center" wrapText="1"/>
    </xf>
    <xf numFmtId="0" fontId="15" fillId="0" borderId="60" xfId="0" applyFont="1" applyFill="1" applyBorder="1" applyAlignment="1">
      <alignment horizontal="center" vertical="center"/>
    </xf>
    <xf numFmtId="0" fontId="15" fillId="0" borderId="33" xfId="0" applyFont="1" applyFill="1" applyBorder="1" applyAlignment="1">
      <alignment horizontal="left" vertical="center" wrapText="1"/>
    </xf>
    <xf numFmtId="0" fontId="15" fillId="0" borderId="60" xfId="0" applyFont="1" applyFill="1" applyBorder="1" applyAlignment="1">
      <alignment horizontal="center" vertical="center"/>
    </xf>
    <xf numFmtId="0" fontId="15" fillId="0" borderId="33" xfId="0" applyFont="1" applyFill="1" applyBorder="1" applyAlignment="1">
      <alignment horizontal="center" vertical="center" wrapText="1"/>
    </xf>
    <xf numFmtId="0" fontId="15" fillId="0" borderId="60" xfId="0" applyFont="1" applyFill="1" applyBorder="1" applyAlignment="1">
      <alignment horizontal="center" vertical="center" wrapText="1"/>
    </xf>
    <xf numFmtId="0" fontId="15" fillId="5" borderId="38" xfId="0" applyFont="1" applyFill="1" applyBorder="1" applyAlignment="1">
      <alignment horizontal="center" vertical="center"/>
    </xf>
    <xf numFmtId="0" fontId="15" fillId="5" borderId="38" xfId="0" applyFont="1" applyFill="1" applyBorder="1" applyAlignment="1">
      <alignment horizontal="left" vertical="center" wrapText="1"/>
    </xf>
    <xf numFmtId="0" fontId="15" fillId="5" borderId="38" xfId="0" applyFont="1" applyFill="1" applyBorder="1" applyAlignment="1">
      <alignment horizontal="center" vertical="center" wrapText="1"/>
    </xf>
    <xf numFmtId="0" fontId="16" fillId="0" borderId="60" xfId="0" applyFont="1" applyFill="1" applyBorder="1" applyAlignment="1">
      <alignment horizontal="left" vertical="top" wrapText="1"/>
    </xf>
    <xf numFmtId="0" fontId="15" fillId="5" borderId="19" xfId="0" applyFont="1" applyFill="1" applyBorder="1" applyAlignment="1">
      <alignment horizontal="left" vertical="center" wrapText="1"/>
    </xf>
    <xf numFmtId="0" fontId="15" fillId="5" borderId="44" xfId="0" applyFont="1" applyFill="1" applyBorder="1" applyAlignment="1">
      <alignment horizontal="left" vertical="center" wrapText="1"/>
    </xf>
    <xf numFmtId="0" fontId="15" fillId="5" borderId="13" xfId="0" applyFont="1" applyFill="1" applyBorder="1" applyAlignment="1">
      <alignment horizontal="left" vertical="center" wrapText="1"/>
    </xf>
    <xf numFmtId="0" fontId="15" fillId="5" borderId="14" xfId="0" applyFont="1" applyFill="1" applyBorder="1" applyAlignment="1">
      <alignment horizontal="left" vertical="center" wrapText="1"/>
    </xf>
    <xf numFmtId="0" fontId="15" fillId="0" borderId="13" xfId="0" applyFont="1" applyFill="1" applyBorder="1" applyAlignment="1">
      <alignment horizontal="justify" vertical="center" wrapText="1"/>
    </xf>
    <xf numFmtId="0" fontId="15" fillId="0" borderId="29" xfId="0" applyFont="1" applyFill="1" applyBorder="1" applyAlignment="1">
      <alignment horizontal="center" vertical="center" wrapText="1"/>
    </xf>
    <xf numFmtId="0" fontId="15" fillId="5" borderId="29" xfId="0" applyFont="1" applyFill="1" applyBorder="1" applyAlignment="1" applyProtection="1">
      <alignment horizontal="center" vertical="center" wrapText="1"/>
    </xf>
    <xf numFmtId="0" fontId="15" fillId="0" borderId="16" xfId="0" applyFont="1" applyFill="1" applyBorder="1" applyAlignment="1">
      <alignment horizontal="center" vertical="center"/>
    </xf>
    <xf numFmtId="0" fontId="15" fillId="0" borderId="16" xfId="0" applyFont="1" applyFill="1" applyBorder="1" applyAlignment="1">
      <alignment horizontal="center" vertical="center" wrapText="1"/>
    </xf>
    <xf numFmtId="0" fontId="15" fillId="5" borderId="16" xfId="0" applyFont="1" applyFill="1" applyBorder="1" applyAlignment="1">
      <alignment horizontal="left" vertical="center" wrapText="1"/>
    </xf>
    <xf numFmtId="0" fontId="15" fillId="5" borderId="17" xfId="0" applyFont="1" applyFill="1" applyBorder="1" applyAlignment="1">
      <alignment horizontal="left" vertical="center" wrapText="1"/>
    </xf>
    <xf numFmtId="0" fontId="15" fillId="0" borderId="15" xfId="0" applyFont="1" applyFill="1" applyBorder="1" applyAlignment="1">
      <alignment horizontal="center" vertical="center"/>
    </xf>
    <xf numFmtId="0" fontId="15" fillId="0" borderId="17" xfId="0" applyFont="1" applyFill="1" applyBorder="1" applyAlignment="1">
      <alignment horizontal="center" vertical="center"/>
    </xf>
    <xf numFmtId="0" fontId="15" fillId="0" borderId="15" xfId="0" applyFont="1" applyBorder="1" applyAlignment="1">
      <alignment horizontal="center" vertical="center" wrapText="1"/>
    </xf>
    <xf numFmtId="0" fontId="15" fillId="0" borderId="16" xfId="0" applyFont="1" applyBorder="1" applyAlignment="1">
      <alignment horizontal="left" vertical="center" wrapText="1"/>
    </xf>
    <xf numFmtId="0" fontId="15" fillId="0" borderId="17" xfId="0" applyFont="1" applyFill="1" applyBorder="1" applyAlignment="1">
      <alignment horizontal="center" vertical="center"/>
    </xf>
    <xf numFmtId="0" fontId="15" fillId="0" borderId="15"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15" fillId="0" borderId="16" xfId="0" applyFont="1" applyFill="1" applyBorder="1" applyAlignment="1">
      <alignment horizontal="justify" vertical="center" wrapText="1"/>
    </xf>
    <xf numFmtId="0" fontId="15" fillId="5" borderId="33" xfId="0" applyFont="1" applyFill="1" applyBorder="1" applyAlignment="1">
      <alignment horizontal="center" vertical="center" wrapText="1"/>
    </xf>
    <xf numFmtId="0" fontId="15" fillId="5" borderId="33" xfId="0" applyFont="1" applyFill="1" applyBorder="1" applyAlignment="1" applyProtection="1">
      <alignment horizontal="center" vertical="center" wrapText="1"/>
    </xf>
    <xf numFmtId="0" fontId="16" fillId="0" borderId="17" xfId="0" applyFont="1" applyFill="1" applyBorder="1" applyAlignment="1">
      <alignment horizontal="left" vertical="top" wrapText="1"/>
    </xf>
    <xf numFmtId="0" fontId="15" fillId="5" borderId="16" xfId="0" applyFont="1" applyFill="1" applyBorder="1" applyAlignment="1">
      <alignment horizontal="center" vertical="center" wrapText="1"/>
    </xf>
    <xf numFmtId="0" fontId="15" fillId="0" borderId="16" xfId="0" applyFont="1" applyFill="1" applyBorder="1" applyAlignment="1">
      <alignment horizontal="left" vertical="center" wrapText="1"/>
    </xf>
    <xf numFmtId="0" fontId="15" fillId="0" borderId="16" xfId="0" applyFont="1" applyFill="1" applyBorder="1" applyAlignment="1">
      <alignment horizontal="center" vertical="center"/>
    </xf>
    <xf numFmtId="0" fontId="15" fillId="5" borderId="16" xfId="0" applyFont="1" applyFill="1" applyBorder="1" applyAlignment="1">
      <alignment horizontal="center" vertical="center" wrapText="1"/>
    </xf>
    <xf numFmtId="0" fontId="15" fillId="0" borderId="16" xfId="0" applyFont="1" applyFill="1" applyBorder="1" applyAlignment="1">
      <alignment horizontal="justify" vertical="center" wrapText="1"/>
    </xf>
    <xf numFmtId="0" fontId="15" fillId="5" borderId="16" xfId="0" applyFont="1" applyFill="1" applyBorder="1" applyAlignment="1" applyProtection="1">
      <alignment horizontal="center" vertical="center" wrapText="1"/>
    </xf>
    <xf numFmtId="0" fontId="16" fillId="0" borderId="17" xfId="0" applyFont="1" applyFill="1" applyBorder="1" applyAlignment="1">
      <alignment horizontal="left" vertical="center" wrapText="1"/>
    </xf>
    <xf numFmtId="0" fontId="15" fillId="5" borderId="19" xfId="0" applyFont="1" applyFill="1" applyBorder="1" applyAlignment="1">
      <alignment horizontal="center" vertical="center" wrapText="1"/>
    </xf>
    <xf numFmtId="0" fontId="15" fillId="0" borderId="19" xfId="0" applyFont="1" applyFill="1" applyBorder="1" applyAlignment="1">
      <alignment horizontal="justify" vertical="center" wrapText="1"/>
    </xf>
    <xf numFmtId="0" fontId="15" fillId="5" borderId="19" xfId="0" applyFont="1" applyFill="1" applyBorder="1" applyAlignment="1" applyProtection="1">
      <alignment horizontal="center" vertical="center" wrapText="1"/>
    </xf>
    <xf numFmtId="0" fontId="15" fillId="0" borderId="41" xfId="0" applyFont="1" applyFill="1" applyBorder="1" applyAlignment="1">
      <alignment horizontal="center" vertical="center" wrapText="1"/>
    </xf>
    <xf numFmtId="0" fontId="15" fillId="5" borderId="41" xfId="0" applyFont="1" applyFill="1" applyBorder="1" applyAlignment="1">
      <alignment horizontal="center" vertical="center" wrapText="1"/>
    </xf>
    <xf numFmtId="0" fontId="15" fillId="5" borderId="41" xfId="0" applyFont="1" applyFill="1" applyBorder="1" applyAlignment="1" applyProtection="1">
      <alignment horizontal="center" vertical="center" wrapText="1"/>
    </xf>
    <xf numFmtId="0" fontId="16" fillId="0" borderId="44" xfId="0" applyFont="1" applyFill="1" applyBorder="1" applyAlignment="1">
      <alignment horizontal="left" vertical="center" wrapText="1"/>
    </xf>
    <xf numFmtId="0" fontId="15" fillId="0" borderId="30"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31" xfId="0" applyFont="1" applyFill="1" applyBorder="1" applyAlignment="1">
      <alignment horizontal="center" vertical="center"/>
    </xf>
    <xf numFmtId="0" fontId="15" fillId="0" borderId="30"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29" xfId="0" applyFont="1" applyFill="1" applyBorder="1" applyAlignment="1">
      <alignment horizontal="left" vertical="center" wrapText="1"/>
    </xf>
    <xf numFmtId="0" fontId="15" fillId="0" borderId="52" xfId="0" applyFont="1" applyFill="1" applyBorder="1" applyAlignment="1">
      <alignment horizontal="center" vertical="center"/>
    </xf>
    <xf numFmtId="0" fontId="15" fillId="0" borderId="52" xfId="0" applyFont="1" applyFill="1" applyBorder="1" applyAlignment="1">
      <alignment horizontal="center" vertical="center" wrapText="1"/>
    </xf>
    <xf numFmtId="0" fontId="15" fillId="0" borderId="28" xfId="0" applyFont="1" applyFill="1" applyBorder="1" applyAlignment="1">
      <alignment horizontal="center" vertical="center"/>
    </xf>
    <xf numFmtId="0" fontId="15" fillId="6" borderId="52" xfId="0" applyFont="1" applyFill="1" applyBorder="1" applyAlignment="1">
      <alignment horizontal="center" vertical="center"/>
    </xf>
    <xf numFmtId="0" fontId="15" fillId="5" borderId="29" xfId="0" applyFont="1" applyFill="1" applyBorder="1" applyAlignment="1">
      <alignment horizontal="justify" vertical="center" wrapText="1"/>
    </xf>
    <xf numFmtId="14" fontId="15" fillId="5" borderId="29" xfId="0" applyNumberFormat="1" applyFont="1" applyFill="1" applyBorder="1" applyAlignment="1">
      <alignment horizontal="justify" vertical="center" wrapText="1"/>
    </xf>
    <xf numFmtId="0" fontId="16" fillId="0" borderId="52" xfId="0" applyFont="1" applyFill="1" applyBorder="1" applyAlignment="1">
      <alignment horizontal="left" vertical="top" wrapText="1"/>
    </xf>
    <xf numFmtId="0" fontId="15" fillId="0" borderId="34"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16" xfId="0" applyFont="1" applyFill="1" applyBorder="1" applyAlignment="1">
      <alignment horizontal="left" vertical="center" wrapText="1"/>
    </xf>
    <xf numFmtId="0" fontId="15" fillId="0" borderId="17" xfId="0" applyFont="1" applyFill="1" applyBorder="1" applyAlignment="1">
      <alignment horizontal="left" vertical="center" wrapText="1"/>
    </xf>
    <xf numFmtId="0" fontId="15" fillId="0" borderId="4" xfId="0" applyFont="1" applyFill="1" applyBorder="1" applyAlignment="1">
      <alignment horizontal="center" vertical="center"/>
    </xf>
    <xf numFmtId="0" fontId="15" fillId="0" borderId="0" xfId="0" applyFont="1" applyFill="1" applyBorder="1" applyAlignment="1">
      <alignment horizontal="center" vertical="center"/>
    </xf>
    <xf numFmtId="0" fontId="15" fillId="0" borderId="35" xfId="0" applyFont="1" applyFill="1" applyBorder="1" applyAlignment="1">
      <alignment horizontal="center" vertical="center"/>
    </xf>
    <xf numFmtId="0" fontId="15" fillId="0" borderId="34" xfId="0" applyFont="1" applyFill="1" applyBorder="1" applyAlignment="1">
      <alignment horizontal="center" vertical="center"/>
    </xf>
    <xf numFmtId="0" fontId="15" fillId="0" borderId="5" xfId="0" applyFont="1" applyFill="1" applyBorder="1" applyAlignment="1">
      <alignment horizontal="center" vertical="center"/>
    </xf>
    <xf numFmtId="0" fontId="15" fillId="0" borderId="38" xfId="0" applyFont="1" applyFill="1" applyBorder="1" applyAlignment="1">
      <alignment horizontal="left" vertical="center" wrapText="1"/>
    </xf>
    <xf numFmtId="0" fontId="15" fillId="0" borderId="51" xfId="0" applyFont="1" applyFill="1" applyBorder="1" applyAlignment="1">
      <alignment horizontal="center" vertical="center"/>
    </xf>
    <xf numFmtId="0" fontId="15" fillId="0" borderId="38" xfId="0" applyFont="1" applyFill="1" applyBorder="1" applyAlignment="1">
      <alignment horizontal="center" vertical="center" wrapText="1"/>
    </xf>
    <xf numFmtId="0" fontId="15" fillId="6" borderId="60" xfId="0" applyFont="1" applyFill="1" applyBorder="1" applyAlignment="1">
      <alignment horizontal="center" vertical="center"/>
    </xf>
    <xf numFmtId="0" fontId="15" fillId="5" borderId="38" xfId="0" applyFont="1" applyFill="1" applyBorder="1" applyAlignment="1">
      <alignment horizontal="justify" vertical="center" wrapText="1"/>
    </xf>
    <xf numFmtId="0" fontId="16" fillId="0" borderId="51" xfId="0" applyFont="1" applyFill="1" applyBorder="1" applyAlignment="1">
      <alignment horizontal="left" vertical="top" wrapText="1"/>
    </xf>
    <xf numFmtId="0" fontId="15" fillId="0" borderId="40" xfId="0" applyFont="1" applyFill="1" applyBorder="1" applyAlignment="1">
      <alignment horizontal="center" vertical="center"/>
    </xf>
    <xf numFmtId="0" fontId="15" fillId="0" borderId="5" xfId="0" applyFont="1" applyFill="1" applyBorder="1" applyAlignment="1">
      <alignment horizontal="center" vertical="center" wrapText="1"/>
    </xf>
    <xf numFmtId="0" fontId="15" fillId="0" borderId="40" xfId="0" applyFont="1" applyFill="1" applyBorder="1" applyAlignment="1">
      <alignment horizontal="left" vertical="center" wrapText="1"/>
    </xf>
    <xf numFmtId="0" fontId="15" fillId="0" borderId="55" xfId="0" applyFont="1" applyFill="1" applyBorder="1" applyAlignment="1">
      <alignment horizontal="center" vertical="center"/>
    </xf>
    <xf numFmtId="0" fontId="15" fillId="0" borderId="40" xfId="0" applyFont="1" applyFill="1" applyBorder="1" applyAlignment="1">
      <alignment horizontal="center" vertical="center" wrapText="1"/>
    </xf>
    <xf numFmtId="14" fontId="15" fillId="5" borderId="33" xfId="0" applyNumberFormat="1" applyFont="1" applyFill="1" applyBorder="1" applyAlignment="1">
      <alignment horizontal="center" vertical="center" wrapText="1"/>
    </xf>
    <xf numFmtId="0" fontId="16" fillId="0" borderId="55" xfId="0" applyFont="1" applyFill="1" applyBorder="1" applyAlignment="1">
      <alignment horizontal="left" vertical="top" wrapText="1"/>
    </xf>
    <xf numFmtId="0" fontId="15" fillId="0" borderId="41" xfId="0" applyFont="1" applyFill="1" applyBorder="1" applyAlignment="1">
      <alignment horizontal="center" vertical="center"/>
    </xf>
    <xf numFmtId="0" fontId="15" fillId="0" borderId="42"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4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6"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43" xfId="0" applyFont="1" applyFill="1" applyBorder="1" applyAlignment="1">
      <alignment horizontal="center" vertical="center"/>
    </xf>
    <xf numFmtId="0" fontId="15" fillId="0" borderId="42" xfId="0" applyFont="1" applyFill="1" applyBorder="1" applyAlignment="1">
      <alignment horizontal="center" vertical="center"/>
    </xf>
    <xf numFmtId="0" fontId="15" fillId="0" borderId="8" xfId="0" applyFont="1" applyFill="1" applyBorder="1" applyAlignment="1">
      <alignment horizontal="center" vertical="center"/>
    </xf>
    <xf numFmtId="0" fontId="15" fillId="0" borderId="47" xfId="0" applyFont="1" applyBorder="1" applyAlignment="1">
      <alignment horizontal="center" vertical="center" wrapText="1"/>
    </xf>
    <xf numFmtId="0" fontId="15" fillId="0" borderId="54" xfId="0" applyFont="1" applyFill="1" applyBorder="1" applyAlignment="1">
      <alignment horizontal="center" vertical="center" wrapText="1"/>
    </xf>
    <xf numFmtId="0" fontId="15" fillId="0" borderId="45" xfId="0" applyFont="1" applyFill="1" applyBorder="1" applyAlignment="1">
      <alignment horizontal="center" vertical="center"/>
    </xf>
    <xf numFmtId="0" fontId="15" fillId="6" borderId="54" xfId="0" applyFont="1" applyFill="1" applyBorder="1" applyAlignment="1">
      <alignment horizontal="center" vertical="center"/>
    </xf>
    <xf numFmtId="14" fontId="15" fillId="5" borderId="41" xfId="0" applyNumberFormat="1" applyFont="1" applyFill="1" applyBorder="1" applyAlignment="1">
      <alignment horizontal="center" vertical="center" wrapText="1"/>
    </xf>
    <xf numFmtId="0" fontId="16" fillId="0" borderId="54" xfId="0" applyFont="1" applyFill="1" applyBorder="1" applyAlignment="1">
      <alignment horizontal="left" vertical="top" wrapText="1"/>
    </xf>
    <xf numFmtId="0" fontId="15" fillId="0" borderId="29" xfId="0" applyFont="1" applyFill="1" applyBorder="1" applyAlignment="1">
      <alignment horizontal="center" vertical="center"/>
    </xf>
    <xf numFmtId="0" fontId="15" fillId="0" borderId="30"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29" xfId="0" applyFont="1" applyFill="1" applyBorder="1" applyAlignment="1">
      <alignment horizontal="center" vertical="center" wrapText="1"/>
    </xf>
    <xf numFmtId="0" fontId="15" fillId="0" borderId="29" xfId="0" applyFont="1" applyFill="1" applyBorder="1" applyAlignment="1">
      <alignment horizontal="justify" vertical="center" wrapText="1"/>
    </xf>
    <xf numFmtId="0" fontId="16" fillId="0" borderId="52" xfId="0" applyFont="1" applyFill="1" applyBorder="1" applyAlignment="1">
      <alignment horizontal="left" vertical="center" wrapText="1"/>
    </xf>
    <xf numFmtId="0" fontId="15" fillId="0" borderId="20"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53" xfId="0" applyFont="1" applyFill="1" applyBorder="1" applyAlignment="1">
      <alignment horizontal="center" vertical="center" wrapText="1"/>
    </xf>
    <xf numFmtId="0" fontId="15" fillId="0" borderId="20" xfId="0" applyFont="1" applyFill="1" applyBorder="1" applyAlignment="1">
      <alignment horizontal="left" vertical="center" wrapText="1"/>
    </xf>
    <xf numFmtId="0" fontId="15" fillId="0" borderId="21" xfId="0" applyFont="1" applyFill="1" applyBorder="1" applyAlignment="1">
      <alignment horizontal="left" vertical="center" wrapText="1"/>
    </xf>
    <xf numFmtId="0" fontId="15" fillId="0" borderId="22" xfId="0" applyFont="1" applyFill="1" applyBorder="1" applyAlignment="1">
      <alignment horizontal="left" vertical="center" wrapText="1"/>
    </xf>
    <xf numFmtId="0" fontId="15" fillId="0" borderId="41" xfId="0" applyFont="1" applyFill="1" applyBorder="1" applyAlignment="1">
      <alignment vertical="center" wrapText="1"/>
    </xf>
    <xf numFmtId="0" fontId="16" fillId="0" borderId="44" xfId="0" applyFont="1" applyFill="1" applyBorder="1" applyAlignment="1">
      <alignment horizontal="left" vertical="center" wrapText="1"/>
    </xf>
    <xf numFmtId="0" fontId="15" fillId="0" borderId="33" xfId="0" applyFont="1" applyFill="1" applyBorder="1" applyAlignment="1">
      <alignment horizontal="justify" vertical="center" wrapText="1"/>
    </xf>
    <xf numFmtId="0" fontId="15" fillId="0" borderId="38" xfId="0" applyFont="1" applyFill="1" applyBorder="1" applyAlignment="1">
      <alignment horizontal="justify" vertical="center" wrapText="1"/>
    </xf>
    <xf numFmtId="0" fontId="15" fillId="0" borderId="28" xfId="0" applyFont="1" applyFill="1" applyBorder="1" applyAlignment="1">
      <alignment horizontal="center" vertical="center" wrapText="1"/>
    </xf>
    <xf numFmtId="0" fontId="15" fillId="0" borderId="29" xfId="0" applyFont="1" applyFill="1" applyBorder="1" applyAlignment="1">
      <alignment horizontal="left" vertical="center" wrapText="1"/>
    </xf>
    <xf numFmtId="0" fontId="15" fillId="0" borderId="52" xfId="0" applyFont="1" applyFill="1" applyBorder="1" applyAlignment="1">
      <alignment horizontal="center" vertical="center"/>
    </xf>
    <xf numFmtId="14" fontId="15" fillId="0" borderId="29" xfId="0" applyNumberFormat="1" applyFont="1" applyFill="1" applyBorder="1" applyAlignment="1">
      <alignment horizontal="center" vertical="center" wrapText="1"/>
    </xf>
    <xf numFmtId="0" fontId="15" fillId="0" borderId="52" xfId="0" applyFont="1" applyFill="1" applyBorder="1" applyAlignment="1">
      <alignment horizontal="left" vertical="top" wrapText="1"/>
    </xf>
    <xf numFmtId="0" fontId="15" fillId="0" borderId="39" xfId="0" applyFont="1" applyFill="1" applyBorder="1" applyAlignment="1">
      <alignment horizontal="left" vertical="center" wrapText="1"/>
    </xf>
    <xf numFmtId="0" fontId="15" fillId="0" borderId="58" xfId="0" applyFont="1" applyFill="1" applyBorder="1" applyAlignment="1">
      <alignment horizontal="left" vertical="center" wrapText="1"/>
    </xf>
    <xf numFmtId="0" fontId="15" fillId="0" borderId="59" xfId="0" applyFont="1" applyFill="1" applyBorder="1" applyAlignment="1">
      <alignment horizontal="left" vertical="center" wrapText="1"/>
    </xf>
    <xf numFmtId="0" fontId="15" fillId="0" borderId="46" xfId="0" applyFont="1" applyFill="1" applyBorder="1" applyAlignment="1">
      <alignment horizontal="center" vertical="center" wrapText="1"/>
    </xf>
    <xf numFmtId="0" fontId="15" fillId="0" borderId="40" xfId="0" applyFont="1" applyFill="1" applyBorder="1" applyAlignment="1">
      <alignment horizontal="left" vertical="center" wrapText="1"/>
    </xf>
    <xf numFmtId="0" fontId="15" fillId="0" borderId="55" xfId="0" applyFont="1" applyFill="1" applyBorder="1" applyAlignment="1">
      <alignment horizontal="center" vertical="center"/>
    </xf>
    <xf numFmtId="0" fontId="15" fillId="0" borderId="40" xfId="0" applyFont="1" applyFill="1" applyBorder="1" applyAlignment="1">
      <alignment horizontal="center" vertical="center" wrapText="1"/>
    </xf>
    <xf numFmtId="0" fontId="15" fillId="0" borderId="40" xfId="0" applyFont="1" applyFill="1" applyBorder="1" applyAlignment="1">
      <alignment horizontal="justify" vertical="center" wrapText="1"/>
    </xf>
    <xf numFmtId="14" fontId="15" fillId="0" borderId="40" xfId="0" applyNumberFormat="1" applyFont="1" applyFill="1" applyBorder="1" applyAlignment="1">
      <alignment horizontal="center" vertical="center" wrapText="1"/>
    </xf>
    <xf numFmtId="0" fontId="15" fillId="0" borderId="51" xfId="0" applyFont="1" applyFill="1" applyBorder="1" applyAlignment="1">
      <alignment horizontal="left" vertical="top" wrapText="1"/>
    </xf>
    <xf numFmtId="0" fontId="15" fillId="0" borderId="54" xfId="0" applyFont="1" applyFill="1" applyBorder="1" applyAlignment="1">
      <alignment horizontal="left" vertical="top" wrapText="1"/>
    </xf>
    <xf numFmtId="0" fontId="15" fillId="0" borderId="33" xfId="0" applyFont="1" applyFill="1" applyBorder="1" applyAlignment="1">
      <alignment horizontal="center" vertical="center"/>
    </xf>
    <xf numFmtId="0" fontId="15" fillId="0" borderId="60" xfId="0" applyFont="1" applyFill="1" applyBorder="1" applyAlignment="1">
      <alignment horizontal="left" vertical="center" wrapText="1"/>
    </xf>
    <xf numFmtId="0" fontId="15" fillId="0" borderId="34"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33" xfId="0" applyFont="1" applyFill="1" applyBorder="1" applyAlignment="1">
      <alignment horizontal="justify" vertical="center" wrapText="1"/>
    </xf>
    <xf numFmtId="0" fontId="16" fillId="0" borderId="60" xfId="0" applyFont="1" applyFill="1" applyBorder="1" applyAlignment="1">
      <alignment horizontal="left" vertical="top" wrapText="1"/>
    </xf>
    <xf numFmtId="0" fontId="15" fillId="0" borderId="48" xfId="0" applyFont="1" applyFill="1" applyBorder="1" applyAlignment="1">
      <alignment horizontal="center" vertical="center"/>
    </xf>
    <xf numFmtId="0" fontId="15" fillId="0" borderId="40" xfId="0" applyFont="1" applyFill="1" applyBorder="1" applyAlignment="1">
      <alignment horizontal="center" vertical="center"/>
    </xf>
    <xf numFmtId="0" fontId="15" fillId="0" borderId="37" xfId="0" applyFont="1" applyFill="1" applyBorder="1" applyAlignment="1">
      <alignment horizontal="center" vertical="center"/>
    </xf>
    <xf numFmtId="0" fontId="15" fillId="0" borderId="20" xfId="0" applyFont="1" applyFill="1" applyBorder="1" applyAlignment="1">
      <alignment horizontal="center" vertical="center"/>
    </xf>
    <xf numFmtId="0" fontId="15" fillId="0" borderId="26" xfId="0" applyFont="1" applyFill="1" applyBorder="1" applyAlignment="1">
      <alignment horizontal="center" vertical="center"/>
    </xf>
    <xf numFmtId="0" fontId="15" fillId="0" borderId="26"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26" xfId="0" applyFont="1" applyFill="1" applyBorder="1" applyAlignment="1">
      <alignment horizontal="left" vertical="center" wrapText="1"/>
    </xf>
    <xf numFmtId="0" fontId="15" fillId="0" borderId="27" xfId="0" applyFont="1" applyFill="1" applyBorder="1" applyAlignment="1">
      <alignment horizontal="left" vertical="center" wrapText="1"/>
    </xf>
    <xf numFmtId="0" fontId="15" fillId="0" borderId="9"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23" xfId="0" applyFont="1" applyFill="1" applyBorder="1" applyAlignment="1">
      <alignment horizontal="center" vertical="center"/>
    </xf>
    <xf numFmtId="0" fontId="15" fillId="0" borderId="24" xfId="0" applyFont="1" applyFill="1" applyBorder="1" applyAlignment="1">
      <alignment horizontal="center" vertical="center"/>
    </xf>
    <xf numFmtId="0" fontId="15" fillId="0" borderId="11" xfId="0" applyFont="1" applyFill="1" applyBorder="1" applyAlignment="1">
      <alignment horizontal="center" vertical="center"/>
    </xf>
    <xf numFmtId="0" fontId="15" fillId="0" borderId="26" xfId="0" applyFont="1" applyFill="1" applyBorder="1" applyAlignment="1">
      <alignment horizontal="left" vertical="center" wrapText="1"/>
    </xf>
    <xf numFmtId="0" fontId="15" fillId="0" borderId="24" xfId="0" applyFont="1" applyFill="1" applyBorder="1" applyAlignment="1">
      <alignment horizontal="center" vertical="center"/>
    </xf>
    <xf numFmtId="0" fontId="15" fillId="0" borderId="25" xfId="0" applyFont="1" applyFill="1" applyBorder="1" applyAlignment="1">
      <alignment horizontal="center" vertical="center"/>
    </xf>
    <xf numFmtId="0" fontId="15" fillId="0" borderId="27" xfId="0" applyFont="1" applyFill="1" applyBorder="1" applyAlignment="1">
      <alignment horizontal="center" vertical="center"/>
    </xf>
    <xf numFmtId="0" fontId="15" fillId="0" borderId="26" xfId="0" applyFont="1" applyFill="1" applyBorder="1" applyAlignment="1">
      <alignment horizontal="justify" vertical="center" wrapText="1"/>
    </xf>
    <xf numFmtId="0" fontId="16" fillId="0" borderId="27" xfId="0" applyFont="1" applyFill="1" applyBorder="1" applyAlignment="1">
      <alignment horizontal="left" vertical="top" wrapText="1"/>
    </xf>
    <xf numFmtId="0" fontId="15" fillId="0" borderId="28" xfId="0" applyFont="1" applyBorder="1" applyAlignment="1">
      <alignment horizontal="center" vertical="center" wrapText="1"/>
    </xf>
    <xf numFmtId="0" fontId="15" fillId="0" borderId="29" xfId="0" applyFont="1" applyBorder="1" applyAlignment="1">
      <alignment horizontal="justify" vertical="center" wrapText="1"/>
    </xf>
    <xf numFmtId="0" fontId="15" fillId="0" borderId="29" xfId="0" applyFont="1" applyBorder="1" applyAlignment="1">
      <alignment horizontal="center" vertical="center" wrapText="1"/>
    </xf>
    <xf numFmtId="14" fontId="15" fillId="0" borderId="29" xfId="0" applyNumberFormat="1" applyFont="1" applyFill="1" applyBorder="1" applyAlignment="1">
      <alignment horizontal="justify" vertical="center" wrapText="1"/>
    </xf>
    <xf numFmtId="0" fontId="15" fillId="0" borderId="45" xfId="0" applyFont="1" applyBorder="1" applyAlignment="1">
      <alignment horizontal="center" vertical="center" wrapText="1"/>
    </xf>
    <xf numFmtId="0" fontId="15" fillId="0" borderId="19" xfId="0" applyFont="1" applyBorder="1" applyAlignment="1">
      <alignment horizontal="justify" vertical="center" wrapText="1"/>
    </xf>
    <xf numFmtId="0" fontId="15" fillId="0" borderId="19" xfId="0" applyFont="1" applyBorder="1" applyAlignment="1">
      <alignment horizontal="center" vertical="center" wrapText="1"/>
    </xf>
    <xf numFmtId="14" fontId="15" fillId="0" borderId="19" xfId="0" applyNumberFormat="1" applyFont="1" applyFill="1" applyBorder="1" applyAlignment="1">
      <alignment horizontal="justify" vertical="center" wrapText="1"/>
    </xf>
    <xf numFmtId="14" fontId="15" fillId="0" borderId="16" xfId="0" applyNumberFormat="1" applyFont="1" applyFill="1" applyBorder="1" applyAlignment="1">
      <alignment horizontal="center" vertical="center" wrapText="1"/>
    </xf>
    <xf numFmtId="0" fontId="8" fillId="0" borderId="52" xfId="0" applyFont="1" applyFill="1" applyBorder="1" applyAlignment="1">
      <alignment horizontal="center" vertical="center" wrapText="1"/>
    </xf>
    <xf numFmtId="0" fontId="8" fillId="0" borderId="60" xfId="0" applyFont="1" applyFill="1" applyBorder="1" applyAlignment="1">
      <alignment horizontal="center" vertical="center" wrapText="1"/>
    </xf>
    <xf numFmtId="0" fontId="8" fillId="0" borderId="54" xfId="0" applyFont="1" applyFill="1" applyBorder="1" applyAlignment="1">
      <alignment horizontal="center" vertical="center" wrapText="1"/>
    </xf>
    <xf numFmtId="0" fontId="8" fillId="0" borderId="52" xfId="0" applyFont="1" applyFill="1" applyBorder="1" applyAlignment="1">
      <alignment horizontal="center" vertical="center"/>
    </xf>
    <xf numFmtId="0" fontId="8" fillId="0" borderId="60" xfId="0" applyFont="1" applyFill="1" applyBorder="1" applyAlignment="1">
      <alignment horizontal="center" vertical="center"/>
    </xf>
    <xf numFmtId="0" fontId="8" fillId="0" borderId="54" xfId="0" applyFont="1" applyFill="1" applyBorder="1" applyAlignment="1">
      <alignment horizontal="center" vertical="center"/>
    </xf>
    <xf numFmtId="0" fontId="8" fillId="0" borderId="29"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41" xfId="0" applyFont="1" applyFill="1" applyBorder="1" applyAlignment="1">
      <alignment horizontal="center" vertical="center"/>
    </xf>
    <xf numFmtId="0" fontId="9" fillId="0" borderId="52" xfId="0" applyFont="1" applyFill="1" applyBorder="1" applyAlignment="1">
      <alignment horizontal="left" vertical="top" wrapText="1"/>
    </xf>
    <xf numFmtId="0" fontId="9" fillId="0" borderId="60" xfId="0" applyFont="1" applyFill="1" applyBorder="1" applyAlignment="1">
      <alignment horizontal="left" vertical="top" wrapText="1"/>
    </xf>
    <xf numFmtId="0" fontId="9" fillId="0" borderId="51" xfId="0" applyFont="1" applyFill="1" applyBorder="1" applyAlignment="1">
      <alignment horizontal="left" vertical="top" wrapText="1"/>
    </xf>
    <xf numFmtId="0" fontId="9" fillId="0" borderId="55" xfId="0" applyFont="1" applyFill="1" applyBorder="1" applyAlignment="1">
      <alignment horizontal="left" vertical="top" wrapText="1"/>
    </xf>
    <xf numFmtId="0" fontId="9" fillId="0" borderId="54" xfId="0" applyFont="1" applyFill="1" applyBorder="1" applyAlignment="1">
      <alignment horizontal="left" vertical="top" wrapText="1"/>
    </xf>
    <xf numFmtId="0" fontId="8" fillId="0" borderId="38" xfId="0" applyFont="1" applyFill="1" applyBorder="1" applyAlignment="1">
      <alignment horizontal="center" vertical="center"/>
    </xf>
    <xf numFmtId="0" fontId="8" fillId="0" borderId="39" xfId="0" applyFont="1" applyFill="1" applyBorder="1" applyAlignment="1">
      <alignment horizontal="left" vertical="center" wrapText="1"/>
    </xf>
    <xf numFmtId="0" fontId="8" fillId="0" borderId="58" xfId="0" applyFont="1" applyFill="1" applyBorder="1" applyAlignment="1">
      <alignment horizontal="left" vertical="center" wrapText="1"/>
    </xf>
    <xf numFmtId="0" fontId="8" fillId="0" borderId="59" xfId="0" applyFont="1" applyFill="1" applyBorder="1" applyAlignment="1">
      <alignment horizontal="left" vertical="center" wrapText="1"/>
    </xf>
    <xf numFmtId="0" fontId="8" fillId="0" borderId="36" xfId="0" applyFont="1" applyFill="1" applyBorder="1" applyAlignment="1">
      <alignment horizontal="left" vertical="center" wrapText="1"/>
    </xf>
    <xf numFmtId="0" fontId="8" fillId="0" borderId="56" xfId="0" applyFont="1" applyFill="1" applyBorder="1" applyAlignment="1">
      <alignment horizontal="left" vertical="center" wrapText="1"/>
    </xf>
    <xf numFmtId="0" fontId="8" fillId="0" borderId="57" xfId="0" applyFont="1" applyFill="1" applyBorder="1" applyAlignment="1">
      <alignment horizontal="left" vertical="center" wrapText="1"/>
    </xf>
    <xf numFmtId="0" fontId="8" fillId="0" borderId="39" xfId="0" applyFont="1" applyFill="1" applyBorder="1" applyAlignment="1">
      <alignment horizontal="center" vertical="center" wrapText="1"/>
    </xf>
    <xf numFmtId="0" fontId="8" fillId="0" borderId="58" xfId="0" applyFont="1" applyFill="1" applyBorder="1" applyAlignment="1">
      <alignment horizontal="center" vertical="center" wrapText="1"/>
    </xf>
    <xf numFmtId="0" fontId="8" fillId="0" borderId="62"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8" fillId="0" borderId="56" xfId="0" applyFont="1" applyFill="1" applyBorder="1" applyAlignment="1">
      <alignment horizontal="center" vertical="center" wrapText="1"/>
    </xf>
    <xf numFmtId="0" fontId="8" fillId="0" borderId="61" xfId="0" applyFont="1" applyFill="1" applyBorder="1" applyAlignment="1">
      <alignment horizontal="center" vertical="center" wrapText="1"/>
    </xf>
    <xf numFmtId="0" fontId="8" fillId="0" borderId="40" xfId="0" applyFont="1" applyFill="1" applyBorder="1" applyAlignment="1">
      <alignment horizontal="center" vertical="center"/>
    </xf>
    <xf numFmtId="0" fontId="8" fillId="0" borderId="30"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31" xfId="0" applyFont="1" applyFill="1" applyBorder="1" applyAlignment="1">
      <alignment horizontal="left" vertical="center" wrapText="1"/>
    </xf>
    <xf numFmtId="0" fontId="8" fillId="0" borderId="34"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35" xfId="0" applyFont="1" applyFill="1" applyBorder="1" applyAlignment="1">
      <alignment horizontal="left" vertical="center" wrapText="1"/>
    </xf>
    <xf numFmtId="0" fontId="8" fillId="0" borderId="42"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43" xfId="0" applyFont="1" applyFill="1" applyBorder="1" applyAlignment="1">
      <alignment horizontal="left" vertical="center" wrapText="1"/>
    </xf>
    <xf numFmtId="0" fontId="1" fillId="0" borderId="28" xfId="0" applyFont="1" applyFill="1" applyBorder="1" applyAlignment="1">
      <alignment horizontal="center" vertical="center" wrapText="1"/>
    </xf>
    <xf numFmtId="0" fontId="1" fillId="0" borderId="32" xfId="0" applyFont="1" applyFill="1" applyBorder="1" applyAlignment="1">
      <alignment horizontal="center" vertical="center" wrapText="1"/>
    </xf>
    <xf numFmtId="0" fontId="1" fillId="0" borderId="45" xfId="0" applyFont="1" applyFill="1" applyBorder="1" applyAlignment="1">
      <alignment horizontal="center" vertical="center" wrapText="1"/>
    </xf>
    <xf numFmtId="0" fontId="8" fillId="0" borderId="3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1"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3" xfId="0" applyFont="1" applyFill="1" applyBorder="1" applyAlignment="1">
      <alignment horizontal="left" vertical="center" wrapText="1"/>
    </xf>
    <xf numFmtId="0" fontId="8" fillId="0" borderId="8" xfId="0" applyFont="1" applyFill="1" applyBorder="1" applyAlignment="1">
      <alignment horizontal="left" vertical="center" wrapText="1"/>
    </xf>
    <xf numFmtId="0" fontId="8" fillId="0" borderId="42"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43" xfId="0" applyFont="1" applyFill="1" applyBorder="1" applyAlignment="1">
      <alignment horizontal="center" vertical="center" wrapText="1"/>
    </xf>
    <xf numFmtId="0" fontId="15" fillId="0" borderId="24" xfId="0" applyFont="1" applyFill="1" applyBorder="1" applyAlignment="1">
      <alignment horizontal="left" vertical="center" wrapText="1"/>
    </xf>
    <xf numFmtId="0" fontId="15" fillId="0" borderId="10" xfId="0" applyFont="1" applyFill="1" applyBorder="1" applyAlignment="1">
      <alignment horizontal="left" vertical="center" wrapText="1"/>
    </xf>
    <xf numFmtId="0" fontId="15" fillId="0" borderId="23" xfId="0" applyFont="1" applyFill="1" applyBorder="1" applyAlignment="1">
      <alignment horizontal="left" vertical="center" wrapText="1"/>
    </xf>
    <xf numFmtId="0" fontId="15" fillId="0" borderId="24"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11" xfId="0" applyFont="1" applyFill="1" applyBorder="1" applyAlignment="1">
      <alignment horizontal="left" vertical="center" wrapText="1"/>
    </xf>
    <xf numFmtId="0" fontId="15" fillId="0" borderId="27" xfId="0" applyFont="1" applyFill="1" applyBorder="1" applyAlignment="1">
      <alignment horizontal="center" vertical="center" wrapText="1"/>
    </xf>
    <xf numFmtId="14" fontId="15" fillId="0" borderId="26" xfId="0" applyNumberFormat="1" applyFont="1" applyFill="1" applyBorder="1" applyAlignment="1">
      <alignment horizontal="center" vertical="center" wrapText="1"/>
    </xf>
  </cellXfs>
  <cellStyles count="1">
    <cellStyle name="Normal" xfId="0" builtinId="0"/>
  </cellStyles>
  <dxfs count="39">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156483</xdr:colOff>
      <xdr:row>1</xdr:row>
      <xdr:rowOff>82221</xdr:rowOff>
    </xdr:from>
    <xdr:to>
      <xdr:col>4</xdr:col>
      <xdr:colOff>503465</xdr:colOff>
      <xdr:row>3</xdr:row>
      <xdr:rowOff>223417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24519" y="136650"/>
          <a:ext cx="3531053" cy="7399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row r="1">
          <cell r="A1" t="str">
            <v>Macro_Procesos</v>
          </cell>
          <cell r="B1" t="str">
            <v>Estratégico</v>
          </cell>
          <cell r="C1" t="str">
            <v>Misional</v>
          </cell>
          <cell r="D1" t="str">
            <v>Apoyo</v>
          </cell>
          <cell r="E1" t="str">
            <v>Evaluación</v>
          </cell>
        </row>
        <row r="2">
          <cell r="A2" t="str">
            <v>Estratégico</v>
          </cell>
          <cell r="G2" t="str">
            <v>Estratégico</v>
          </cell>
          <cell r="H2">
            <v>3</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G3" t="str">
            <v>Misional</v>
          </cell>
          <cell r="H3">
            <v>6</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G4" t="str">
            <v>Apoyo</v>
          </cell>
          <cell r="H4">
            <v>7</v>
          </cell>
          <cell r="AD4" t="str">
            <v>Cumplimiento</v>
          </cell>
          <cell r="AZ4" t="str">
            <v>Quincenalmente</v>
          </cell>
          <cell r="BD4" t="str">
            <v>No es un Control</v>
          </cell>
          <cell r="BG4" t="str">
            <v>No existe</v>
          </cell>
        </row>
        <row r="5">
          <cell r="A5" t="str">
            <v>Evaluación</v>
          </cell>
          <cell r="G5" t="str">
            <v>Evaluación</v>
          </cell>
          <cell r="H5">
            <v>1</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refreshError="1"/>
      <sheetData sheetId="3"/>
      <sheetData sheetId="4">
        <row r="12">
          <cell r="B12" t="str">
            <v>R1</v>
          </cell>
        </row>
      </sheetData>
      <sheetData sheetId="5" refreshError="1"/>
      <sheetData sheetId="6" refreshError="1"/>
      <sheetData sheetId="7" refreshError="1"/>
      <sheetData sheetId="8">
        <row r="8">
          <cell r="V8" t="str">
            <v/>
          </cell>
        </row>
      </sheetData>
      <sheetData sheetId="9">
        <row r="8">
          <cell r="K8" t="str">
            <v/>
          </cell>
        </row>
      </sheetData>
      <sheetData sheetId="10">
        <row r="7">
          <cell r="H7" t="str">
            <v>Aceptar</v>
          </cell>
        </row>
      </sheetData>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XEL117"/>
  <sheetViews>
    <sheetView showGridLines="0" showRowColHeaders="0" tabSelected="1" zoomScale="60" zoomScaleNormal="60" zoomScaleSheetLayoutView="25" workbookViewId="0">
      <selection activeCell="K17" sqref="K17:M17"/>
    </sheetView>
  </sheetViews>
  <sheetFormatPr baseColWidth="10" defaultColWidth="0" defaultRowHeight="0" customHeight="1" zeroHeight="1" x14ac:dyDescent="0.3"/>
  <cols>
    <col min="1" max="1" width="0.85546875" style="1" customWidth="1"/>
    <col min="2" max="2" width="20.28515625" style="1" customWidth="1"/>
    <col min="3" max="3" width="16.140625" style="1" customWidth="1"/>
    <col min="4" max="4" width="5.42578125" style="1" customWidth="1"/>
    <col min="5" max="7" width="8.85546875" style="1" customWidth="1"/>
    <col min="8" max="8" width="8.42578125" style="1" customWidth="1"/>
    <col min="9" max="9" width="33.85546875" style="1" customWidth="1"/>
    <col min="10" max="10" width="5.28515625" style="1" customWidth="1"/>
    <col min="11" max="11" width="21.42578125" style="1" customWidth="1"/>
    <col min="12" max="12" width="23.85546875" style="1" customWidth="1"/>
    <col min="13" max="13" width="17.85546875" style="1" customWidth="1"/>
    <col min="14" max="14" width="21.42578125" style="1" customWidth="1"/>
    <col min="15" max="15" width="19.42578125" style="1" customWidth="1"/>
    <col min="16" max="16" width="16.42578125" style="1" customWidth="1"/>
    <col min="17" max="17" width="21" style="1" customWidth="1"/>
    <col min="18" max="20" width="5.28515625" style="1" customWidth="1"/>
    <col min="21" max="21" width="6.42578125" style="1" customWidth="1"/>
    <col min="22" max="27" width="5.28515625" style="1" customWidth="1"/>
    <col min="28" max="28" width="6.85546875" style="1" customWidth="1"/>
    <col min="29" max="29" width="5.28515625" style="1" customWidth="1"/>
    <col min="30" max="30" width="16" style="1" customWidth="1"/>
    <col min="31" max="31" width="92.42578125" style="1" customWidth="1"/>
    <col min="32" max="32" width="24" style="1" customWidth="1"/>
    <col min="33" max="33" width="29" style="1" customWidth="1"/>
    <col min="34" max="34" width="28.140625" style="1" customWidth="1"/>
    <col min="35" max="35" width="20.85546875" style="1" customWidth="1"/>
    <col min="36" max="36" width="17.28515625" style="1" customWidth="1"/>
    <col min="37" max="37" width="18.85546875" style="1" customWidth="1"/>
    <col min="38" max="38" width="18" style="1" customWidth="1"/>
    <col min="39" max="39" width="22.85546875" style="1" customWidth="1"/>
    <col min="40" max="40" width="21.28515625" style="1" customWidth="1"/>
    <col min="41" max="41" width="12.28515625" style="1" customWidth="1"/>
    <col min="42" max="42" width="43" style="1" customWidth="1"/>
    <col min="43" max="43" width="16.28515625" style="1" customWidth="1"/>
    <col min="44" max="44" width="63.7109375" style="1" customWidth="1"/>
    <col min="45" max="45" width="31.42578125" style="1" customWidth="1"/>
    <col min="46" max="46" width="28.85546875" style="1" customWidth="1"/>
    <col min="47" max="47" width="27.85546875" style="1" customWidth="1"/>
    <col min="48" max="48" width="42.7109375" style="1" customWidth="1"/>
    <col min="49" max="49" width="28.28515625" style="1" customWidth="1"/>
    <col min="50" max="50" width="40.7109375" style="1" customWidth="1"/>
    <col min="51" max="51" width="40.140625" style="1" customWidth="1"/>
    <col min="52" max="52" width="0.42578125" style="1" customWidth="1"/>
    <col min="53" max="118" width="11" style="1" hidden="1" customWidth="1"/>
    <col min="119" max="16364" width="11" style="1" hidden="1"/>
    <col min="16365" max="16366" width="11" style="1" hidden="1" customWidth="1"/>
    <col min="16367" max="16382" width="11.7109375" style="1" hidden="1" customWidth="1"/>
    <col min="16383" max="16384" width="11.7109375" style="1" hidden="1"/>
  </cols>
  <sheetData>
    <row r="1" spans="2:51" ht="4.5" customHeight="1" thickBot="1" x14ac:dyDescent="0.35"/>
    <row r="2" spans="2:51" ht="24" customHeight="1" thickBot="1" x14ac:dyDescent="0.4">
      <c r="B2" s="98"/>
      <c r="C2" s="99"/>
      <c r="D2" s="99"/>
      <c r="E2" s="100"/>
      <c r="F2" s="112" t="s">
        <v>0</v>
      </c>
      <c r="G2" s="113"/>
      <c r="H2" s="113"/>
      <c r="I2" s="113"/>
      <c r="J2" s="113"/>
      <c r="K2" s="113"/>
      <c r="L2" s="113"/>
      <c r="M2" s="113"/>
      <c r="N2" s="113"/>
      <c r="O2" s="113"/>
      <c r="P2" s="113"/>
      <c r="Q2" s="113"/>
      <c r="R2" s="113"/>
      <c r="S2" s="113"/>
      <c r="T2" s="113"/>
      <c r="U2" s="113"/>
      <c r="V2" s="113"/>
      <c r="W2" s="114"/>
      <c r="X2" s="85" t="s">
        <v>1</v>
      </c>
      <c r="Y2" s="86"/>
      <c r="Z2" s="86"/>
      <c r="AA2" s="86"/>
      <c r="AB2" s="86"/>
      <c r="AC2" s="86"/>
      <c r="AD2" s="87"/>
    </row>
    <row r="3" spans="2:51" ht="24" customHeight="1" thickBot="1" x14ac:dyDescent="0.35">
      <c r="B3" s="101"/>
      <c r="C3" s="102"/>
      <c r="D3" s="102"/>
      <c r="E3" s="103"/>
      <c r="F3" s="115" t="s">
        <v>2</v>
      </c>
      <c r="G3" s="116"/>
      <c r="H3" s="116"/>
      <c r="I3" s="116"/>
      <c r="J3" s="116"/>
      <c r="K3" s="116"/>
      <c r="L3" s="116"/>
      <c r="M3" s="116"/>
      <c r="N3" s="116"/>
      <c r="O3" s="116"/>
      <c r="P3" s="116"/>
      <c r="Q3" s="116"/>
      <c r="R3" s="116"/>
      <c r="S3" s="116"/>
      <c r="T3" s="116"/>
      <c r="U3" s="116"/>
      <c r="V3" s="116"/>
      <c r="W3" s="117"/>
      <c r="X3" s="85" t="s">
        <v>3</v>
      </c>
      <c r="Y3" s="86"/>
      <c r="Z3" s="86"/>
      <c r="AA3" s="86"/>
      <c r="AB3" s="86"/>
      <c r="AC3" s="86"/>
      <c r="AD3" s="87"/>
    </row>
    <row r="4" spans="2:51" ht="24" customHeight="1" thickBot="1" x14ac:dyDescent="0.35">
      <c r="B4" s="104"/>
      <c r="C4" s="105"/>
      <c r="D4" s="105"/>
      <c r="E4" s="106"/>
      <c r="F4" s="118" t="s">
        <v>4</v>
      </c>
      <c r="G4" s="119"/>
      <c r="H4" s="119"/>
      <c r="I4" s="119"/>
      <c r="J4" s="119"/>
      <c r="K4" s="119"/>
      <c r="L4" s="119"/>
      <c r="M4" s="119"/>
      <c r="N4" s="119"/>
      <c r="O4" s="119"/>
      <c r="P4" s="119"/>
      <c r="Q4" s="119"/>
      <c r="R4" s="119"/>
      <c r="S4" s="119"/>
      <c r="T4" s="119"/>
      <c r="U4" s="119"/>
      <c r="V4" s="119"/>
      <c r="W4" s="120"/>
      <c r="X4" s="85" t="s">
        <v>5</v>
      </c>
      <c r="Y4" s="86"/>
      <c r="Z4" s="86"/>
      <c r="AA4" s="86"/>
      <c r="AB4" s="86"/>
      <c r="AC4" s="86"/>
      <c r="AD4" s="87"/>
    </row>
    <row r="5" spans="2:51" ht="6" customHeight="1" thickBot="1" x14ac:dyDescent="0.35"/>
    <row r="6" spans="2:51" ht="30" customHeight="1" thickBot="1" x14ac:dyDescent="0.35">
      <c r="B6" s="109" t="s">
        <v>6</v>
      </c>
      <c r="C6" s="110"/>
      <c r="D6" s="110"/>
      <c r="E6" s="110"/>
      <c r="F6" s="110"/>
      <c r="G6" s="110"/>
      <c r="H6" s="110"/>
      <c r="I6" s="110"/>
      <c r="J6" s="111"/>
      <c r="K6" s="14"/>
      <c r="L6" s="14"/>
      <c r="M6" s="14"/>
      <c r="N6" s="14"/>
      <c r="O6" s="14"/>
      <c r="P6" s="14"/>
      <c r="Q6" s="14"/>
      <c r="R6" s="14"/>
      <c r="S6" s="14"/>
      <c r="T6" s="14"/>
      <c r="U6" s="14"/>
      <c r="V6" s="14"/>
      <c r="W6" s="14"/>
      <c r="X6" s="14"/>
      <c r="Y6" s="14"/>
      <c r="Z6" s="14"/>
      <c r="AA6" s="14"/>
      <c r="AB6" s="14"/>
      <c r="AC6" s="14"/>
      <c r="AD6" s="14"/>
      <c r="AE6" s="15"/>
    </row>
    <row r="7" spans="2:51" ht="24.75" customHeight="1" x14ac:dyDescent="0.3">
      <c r="B7" s="107" t="s">
        <v>7</v>
      </c>
      <c r="C7" s="108"/>
      <c r="D7" s="88" t="s">
        <v>8</v>
      </c>
      <c r="E7" s="88"/>
      <c r="F7" s="88"/>
      <c r="G7" s="88"/>
      <c r="H7" s="88"/>
      <c r="I7" s="88"/>
      <c r="J7" s="89"/>
      <c r="K7" s="125"/>
      <c r="L7" s="16"/>
      <c r="M7" s="16"/>
      <c r="N7" s="17" t="s">
        <v>9</v>
      </c>
      <c r="O7" s="17"/>
      <c r="P7" s="17"/>
      <c r="Q7" s="17"/>
      <c r="R7" s="17"/>
      <c r="S7" s="17"/>
      <c r="T7" s="17"/>
      <c r="U7" s="17"/>
      <c r="V7" s="17"/>
      <c r="W7" s="17"/>
      <c r="X7" s="17"/>
      <c r="Y7" s="17"/>
      <c r="Z7" s="17"/>
      <c r="AA7" s="17"/>
      <c r="AB7" s="17"/>
      <c r="AC7" s="17"/>
      <c r="AD7" s="17"/>
      <c r="AE7" s="15"/>
    </row>
    <row r="8" spans="2:51" ht="24.75" customHeight="1" x14ac:dyDescent="0.3">
      <c r="B8" s="61" t="s">
        <v>10</v>
      </c>
      <c r="C8" s="62"/>
      <c r="D8" s="90" t="s">
        <v>11</v>
      </c>
      <c r="E8" s="90"/>
      <c r="F8" s="90"/>
      <c r="G8" s="90"/>
      <c r="H8" s="90"/>
      <c r="I8" s="90"/>
      <c r="J8" s="91"/>
      <c r="K8" s="125"/>
      <c r="L8" s="16"/>
      <c r="M8" s="16"/>
      <c r="N8" s="17"/>
      <c r="O8" s="17"/>
      <c r="P8" s="17"/>
      <c r="Q8" s="17"/>
      <c r="R8" s="17"/>
      <c r="S8" s="17"/>
      <c r="T8" s="17"/>
      <c r="U8" s="17"/>
      <c r="V8" s="17"/>
      <c r="W8" s="17"/>
      <c r="X8" s="17"/>
      <c r="Y8" s="17"/>
      <c r="Z8" s="17"/>
      <c r="AA8" s="17"/>
      <c r="AB8" s="17"/>
      <c r="AC8" s="17"/>
      <c r="AD8" s="17"/>
      <c r="AE8" s="15"/>
    </row>
    <row r="9" spans="2:51" ht="24.75" customHeight="1" x14ac:dyDescent="0.3">
      <c r="B9" s="61" t="s">
        <v>12</v>
      </c>
      <c r="C9" s="62"/>
      <c r="D9" s="92" t="s">
        <v>13</v>
      </c>
      <c r="E9" s="93"/>
      <c r="F9" s="93"/>
      <c r="G9" s="93"/>
      <c r="H9" s="93"/>
      <c r="I9" s="93"/>
      <c r="J9" s="94"/>
      <c r="K9" s="18"/>
      <c r="L9" s="18"/>
      <c r="M9" s="18"/>
      <c r="N9" s="19"/>
      <c r="O9" s="19"/>
      <c r="P9" s="19"/>
      <c r="Q9" s="19"/>
      <c r="R9" s="19"/>
      <c r="S9" s="19"/>
      <c r="T9" s="19"/>
      <c r="U9" s="19"/>
      <c r="V9" s="19"/>
      <c r="W9" s="19"/>
      <c r="X9" s="19"/>
      <c r="Y9" s="19"/>
      <c r="Z9" s="19"/>
      <c r="AA9" s="19"/>
      <c r="AB9" s="19"/>
      <c r="AC9" s="19"/>
      <c r="AD9" s="19"/>
      <c r="AE9" s="15"/>
    </row>
    <row r="10" spans="2:51" ht="24.75" customHeight="1" thickBot="1" x14ac:dyDescent="0.35">
      <c r="B10" s="63" t="s">
        <v>14</v>
      </c>
      <c r="C10" s="64"/>
      <c r="D10" s="95">
        <v>2020</v>
      </c>
      <c r="E10" s="96"/>
      <c r="F10" s="96"/>
      <c r="G10" s="96"/>
      <c r="H10" s="96"/>
      <c r="I10" s="96"/>
      <c r="J10" s="97"/>
      <c r="K10" s="18"/>
      <c r="L10" s="18"/>
      <c r="M10" s="18"/>
      <c r="N10" s="20"/>
      <c r="O10" s="20"/>
      <c r="P10" s="20"/>
      <c r="Q10" s="20"/>
      <c r="R10" s="20"/>
      <c r="S10" s="20"/>
      <c r="T10" s="20"/>
      <c r="U10" s="20"/>
      <c r="V10" s="18"/>
      <c r="W10" s="18"/>
      <c r="X10" s="18"/>
      <c r="Y10" s="18"/>
      <c r="Z10" s="18"/>
      <c r="AA10" s="18"/>
      <c r="AB10" s="18"/>
      <c r="AC10" s="18"/>
      <c r="AD10" s="18"/>
      <c r="AE10" s="15"/>
    </row>
    <row r="11" spans="2:51" ht="6" customHeight="1" thickBot="1" x14ac:dyDescent="0.35"/>
    <row r="12" spans="2:51" ht="50.25" customHeight="1" thickBot="1" x14ac:dyDescent="0.35">
      <c r="B12" s="65" t="s">
        <v>15</v>
      </c>
      <c r="C12" s="66"/>
      <c r="D12" s="66"/>
      <c r="E12" s="66"/>
      <c r="F12" s="66"/>
      <c r="G12" s="66"/>
      <c r="H12" s="66"/>
      <c r="I12" s="66"/>
      <c r="J12" s="66"/>
      <c r="K12" s="66"/>
      <c r="L12" s="66"/>
      <c r="M12" s="66"/>
      <c r="N12" s="66"/>
      <c r="O12" s="66"/>
      <c r="P12" s="66"/>
      <c r="Q12" s="67"/>
      <c r="R12" s="65" t="s">
        <v>16</v>
      </c>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7"/>
    </row>
    <row r="13" spans="2:51" ht="26.25" customHeight="1" thickBot="1" x14ac:dyDescent="0.35">
      <c r="B13" s="68" t="s">
        <v>17</v>
      </c>
      <c r="C13" s="69"/>
      <c r="D13" s="69"/>
      <c r="E13" s="69"/>
      <c r="F13" s="69"/>
      <c r="G13" s="69"/>
      <c r="H13" s="69"/>
      <c r="I13" s="69"/>
      <c r="J13" s="69"/>
      <c r="K13" s="69"/>
      <c r="L13" s="69"/>
      <c r="M13" s="69"/>
      <c r="N13" s="69"/>
      <c r="O13" s="69"/>
      <c r="P13" s="69"/>
      <c r="Q13" s="70"/>
      <c r="R13" s="109" t="s">
        <v>18</v>
      </c>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1"/>
    </row>
    <row r="14" spans="2:51" ht="37.5" customHeight="1" thickBot="1" x14ac:dyDescent="0.35">
      <c r="B14" s="71"/>
      <c r="C14" s="72"/>
      <c r="D14" s="72"/>
      <c r="E14" s="72"/>
      <c r="F14" s="72"/>
      <c r="G14" s="72"/>
      <c r="H14" s="72"/>
      <c r="I14" s="72"/>
      <c r="J14" s="72"/>
      <c r="K14" s="72"/>
      <c r="L14" s="72"/>
      <c r="M14" s="72"/>
      <c r="N14" s="72"/>
      <c r="O14" s="72"/>
      <c r="P14" s="72"/>
      <c r="Q14" s="73"/>
      <c r="R14" s="109" t="s">
        <v>19</v>
      </c>
      <c r="S14" s="110"/>
      <c r="T14" s="110"/>
      <c r="U14" s="110"/>
      <c r="V14" s="110"/>
      <c r="W14" s="110"/>
      <c r="X14" s="110"/>
      <c r="Y14" s="110"/>
      <c r="Z14" s="110"/>
      <c r="AA14" s="110"/>
      <c r="AB14" s="110"/>
      <c r="AC14" s="111"/>
      <c r="AD14" s="109" t="s">
        <v>20</v>
      </c>
      <c r="AE14" s="110"/>
      <c r="AF14" s="111"/>
      <c r="AG14" s="154" t="s">
        <v>21</v>
      </c>
      <c r="AH14" s="155"/>
      <c r="AI14" s="155"/>
      <c r="AJ14" s="156"/>
      <c r="AK14" s="109" t="s">
        <v>22</v>
      </c>
      <c r="AL14" s="110"/>
      <c r="AM14" s="111"/>
      <c r="AN14" s="109" t="s">
        <v>23</v>
      </c>
      <c r="AO14" s="110"/>
      <c r="AP14" s="110"/>
      <c r="AQ14" s="110"/>
      <c r="AR14" s="110"/>
      <c r="AS14" s="110"/>
      <c r="AT14" s="110"/>
      <c r="AU14" s="110"/>
      <c r="AV14" s="110"/>
      <c r="AW14" s="110"/>
      <c r="AX14" s="110"/>
      <c r="AY14" s="111"/>
    </row>
    <row r="15" spans="2:51" s="7" customFormat="1" ht="56.25" customHeight="1" thickBot="1" x14ac:dyDescent="0.3">
      <c r="B15" s="2" t="s">
        <v>0</v>
      </c>
      <c r="C15" s="36" t="s">
        <v>24</v>
      </c>
      <c r="D15" s="145" t="s">
        <v>25</v>
      </c>
      <c r="E15" s="146"/>
      <c r="F15" s="146"/>
      <c r="G15" s="146"/>
      <c r="H15" s="147"/>
      <c r="I15" s="36" t="s">
        <v>26</v>
      </c>
      <c r="J15" s="148" t="s">
        <v>27</v>
      </c>
      <c r="K15" s="146"/>
      <c r="L15" s="146"/>
      <c r="M15" s="147"/>
      <c r="N15" s="145" t="s">
        <v>28</v>
      </c>
      <c r="O15" s="146"/>
      <c r="P15" s="146"/>
      <c r="Q15" s="149"/>
      <c r="R15" s="150" t="s">
        <v>29</v>
      </c>
      <c r="S15" s="146"/>
      <c r="T15" s="146"/>
      <c r="U15" s="147"/>
      <c r="V15" s="145" t="s">
        <v>30</v>
      </c>
      <c r="W15" s="146"/>
      <c r="X15" s="146"/>
      <c r="Y15" s="147"/>
      <c r="Z15" s="148" t="s">
        <v>31</v>
      </c>
      <c r="AA15" s="151"/>
      <c r="AB15" s="151"/>
      <c r="AC15" s="152"/>
      <c r="AD15" s="2" t="s">
        <v>32</v>
      </c>
      <c r="AE15" s="3" t="s">
        <v>33</v>
      </c>
      <c r="AF15" s="6" t="s">
        <v>34</v>
      </c>
      <c r="AG15" s="2" t="s">
        <v>35</v>
      </c>
      <c r="AH15" s="37" t="s">
        <v>36</v>
      </c>
      <c r="AI15" s="3" t="s">
        <v>37</v>
      </c>
      <c r="AJ15" s="6" t="s">
        <v>38</v>
      </c>
      <c r="AK15" s="4" t="s">
        <v>29</v>
      </c>
      <c r="AL15" s="5" t="s">
        <v>30</v>
      </c>
      <c r="AM15" s="6" t="s">
        <v>31</v>
      </c>
      <c r="AN15" s="2" t="s">
        <v>39</v>
      </c>
      <c r="AO15" s="148" t="s">
        <v>40</v>
      </c>
      <c r="AP15" s="153"/>
      <c r="AQ15" s="37" t="s">
        <v>41</v>
      </c>
      <c r="AR15" s="5" t="s">
        <v>42</v>
      </c>
      <c r="AS15" s="3" t="s">
        <v>43</v>
      </c>
      <c r="AT15" s="3" t="s">
        <v>44</v>
      </c>
      <c r="AU15" s="3" t="s">
        <v>45</v>
      </c>
      <c r="AV15" s="3" t="s">
        <v>46</v>
      </c>
      <c r="AW15" s="3" t="s">
        <v>47</v>
      </c>
      <c r="AX15" s="35" t="s">
        <v>48</v>
      </c>
      <c r="AY15" s="6" t="s">
        <v>49</v>
      </c>
    </row>
    <row r="16" spans="2:51" ht="111.75" customHeight="1" x14ac:dyDescent="0.3">
      <c r="B16" s="170" t="s">
        <v>50</v>
      </c>
      <c r="C16" s="191" t="s">
        <v>51</v>
      </c>
      <c r="D16" s="191" t="s">
        <v>52</v>
      </c>
      <c r="E16" s="192" t="s">
        <v>53</v>
      </c>
      <c r="F16" s="192"/>
      <c r="G16" s="192"/>
      <c r="H16" s="192"/>
      <c r="I16" s="192" t="s">
        <v>54</v>
      </c>
      <c r="J16" s="193" t="s">
        <v>55</v>
      </c>
      <c r="K16" s="192" t="s">
        <v>56</v>
      </c>
      <c r="L16" s="192"/>
      <c r="M16" s="192"/>
      <c r="N16" s="194" t="s">
        <v>57</v>
      </c>
      <c r="O16" s="194"/>
      <c r="P16" s="194"/>
      <c r="Q16" s="195"/>
      <c r="R16" s="170" t="s">
        <v>58</v>
      </c>
      <c r="S16" s="191"/>
      <c r="T16" s="191"/>
      <c r="U16" s="191"/>
      <c r="V16" s="191" t="s">
        <v>59</v>
      </c>
      <c r="W16" s="191"/>
      <c r="X16" s="191"/>
      <c r="Y16" s="191"/>
      <c r="Z16" s="191" t="s">
        <v>60</v>
      </c>
      <c r="AA16" s="191"/>
      <c r="AB16" s="191"/>
      <c r="AC16" s="196"/>
      <c r="AD16" s="197" t="s">
        <v>61</v>
      </c>
      <c r="AE16" s="198" t="s">
        <v>329</v>
      </c>
      <c r="AF16" s="199" t="s">
        <v>62</v>
      </c>
      <c r="AG16" s="197" t="s">
        <v>64</v>
      </c>
      <c r="AH16" s="200" t="s">
        <v>64</v>
      </c>
      <c r="AI16" s="200" t="s">
        <v>64</v>
      </c>
      <c r="AJ16" s="201" t="s">
        <v>64</v>
      </c>
      <c r="AK16" s="170" t="s">
        <v>233</v>
      </c>
      <c r="AL16" s="191" t="s">
        <v>59</v>
      </c>
      <c r="AM16" s="196" t="s">
        <v>60</v>
      </c>
      <c r="AN16" s="176" t="s">
        <v>65</v>
      </c>
      <c r="AO16" s="200" t="s">
        <v>66</v>
      </c>
      <c r="AP16" s="202" t="s">
        <v>67</v>
      </c>
      <c r="AQ16" s="200" t="s">
        <v>68</v>
      </c>
      <c r="AR16" s="202" t="s">
        <v>69</v>
      </c>
      <c r="AS16" s="202" t="s">
        <v>70</v>
      </c>
      <c r="AT16" s="202" t="s">
        <v>71</v>
      </c>
      <c r="AU16" s="203">
        <v>44012</v>
      </c>
      <c r="AV16" s="202" t="s">
        <v>72</v>
      </c>
      <c r="AW16" s="202" t="s">
        <v>73</v>
      </c>
      <c r="AX16" s="202" t="s">
        <v>71</v>
      </c>
      <c r="AY16" s="204" t="s">
        <v>451</v>
      </c>
    </row>
    <row r="17" spans="1:51" ht="80.25" customHeight="1" x14ac:dyDescent="0.3">
      <c r="B17" s="171"/>
      <c r="C17" s="205"/>
      <c r="D17" s="205"/>
      <c r="E17" s="206"/>
      <c r="F17" s="206"/>
      <c r="G17" s="206"/>
      <c r="H17" s="206"/>
      <c r="I17" s="206"/>
      <c r="J17" s="207" t="s">
        <v>74</v>
      </c>
      <c r="K17" s="206" t="s">
        <v>328</v>
      </c>
      <c r="L17" s="206"/>
      <c r="M17" s="206"/>
      <c r="N17" s="208"/>
      <c r="O17" s="208"/>
      <c r="P17" s="208"/>
      <c r="Q17" s="209"/>
      <c r="R17" s="171"/>
      <c r="S17" s="205"/>
      <c r="T17" s="205"/>
      <c r="U17" s="205"/>
      <c r="V17" s="205"/>
      <c r="W17" s="205"/>
      <c r="X17" s="205"/>
      <c r="Y17" s="205"/>
      <c r="Z17" s="205"/>
      <c r="AA17" s="205"/>
      <c r="AB17" s="205"/>
      <c r="AC17" s="210"/>
      <c r="AD17" s="211" t="s">
        <v>75</v>
      </c>
      <c r="AE17" s="212" t="s">
        <v>330</v>
      </c>
      <c r="AF17" s="213" t="s">
        <v>62</v>
      </c>
      <c r="AG17" s="211" t="s">
        <v>64</v>
      </c>
      <c r="AH17" s="214" t="s">
        <v>64</v>
      </c>
      <c r="AI17" s="214" t="s">
        <v>64</v>
      </c>
      <c r="AJ17" s="215"/>
      <c r="AK17" s="171"/>
      <c r="AL17" s="205"/>
      <c r="AM17" s="210"/>
      <c r="AN17" s="178"/>
      <c r="AO17" s="214" t="s">
        <v>66</v>
      </c>
      <c r="AP17" s="216" t="s">
        <v>67</v>
      </c>
      <c r="AQ17" s="214" t="s">
        <v>76</v>
      </c>
      <c r="AR17" s="216" t="s">
        <v>331</v>
      </c>
      <c r="AS17" s="216" t="s">
        <v>332</v>
      </c>
      <c r="AT17" s="216" t="s">
        <v>71</v>
      </c>
      <c r="AU17" s="217">
        <v>44042</v>
      </c>
      <c r="AV17" s="216" t="s">
        <v>333</v>
      </c>
      <c r="AW17" s="216" t="s">
        <v>73</v>
      </c>
      <c r="AX17" s="216" t="s">
        <v>71</v>
      </c>
      <c r="AY17" s="218"/>
    </row>
    <row r="18" spans="1:51" s="39" customFormat="1" ht="116.25" customHeight="1" x14ac:dyDescent="0.3">
      <c r="B18" s="170" t="s">
        <v>77</v>
      </c>
      <c r="C18" s="191" t="s">
        <v>51</v>
      </c>
      <c r="D18" s="191" t="s">
        <v>78</v>
      </c>
      <c r="E18" s="194" t="s">
        <v>79</v>
      </c>
      <c r="F18" s="194"/>
      <c r="G18" s="194"/>
      <c r="H18" s="194"/>
      <c r="I18" s="192" t="s">
        <v>80</v>
      </c>
      <c r="J18" s="219" t="s">
        <v>55</v>
      </c>
      <c r="K18" s="220" t="s">
        <v>81</v>
      </c>
      <c r="L18" s="221"/>
      <c r="M18" s="222"/>
      <c r="N18" s="220" t="s">
        <v>82</v>
      </c>
      <c r="O18" s="221"/>
      <c r="P18" s="221"/>
      <c r="Q18" s="223"/>
      <c r="R18" s="170" t="s">
        <v>83</v>
      </c>
      <c r="S18" s="191"/>
      <c r="T18" s="191"/>
      <c r="U18" s="191"/>
      <c r="V18" s="191" t="s">
        <v>59</v>
      </c>
      <c r="W18" s="191"/>
      <c r="X18" s="191"/>
      <c r="Y18" s="191"/>
      <c r="Z18" s="191" t="s">
        <v>60</v>
      </c>
      <c r="AA18" s="191"/>
      <c r="AB18" s="191"/>
      <c r="AC18" s="196"/>
      <c r="AD18" s="197" t="s">
        <v>84</v>
      </c>
      <c r="AE18" s="198" t="s">
        <v>85</v>
      </c>
      <c r="AF18" s="199" t="s">
        <v>62</v>
      </c>
      <c r="AG18" s="197" t="s">
        <v>86</v>
      </c>
      <c r="AH18" s="200" t="s">
        <v>64</v>
      </c>
      <c r="AI18" s="200" t="s">
        <v>64</v>
      </c>
      <c r="AJ18" s="201" t="s">
        <v>64</v>
      </c>
      <c r="AK18" s="170" t="s">
        <v>58</v>
      </c>
      <c r="AL18" s="191" t="s">
        <v>59</v>
      </c>
      <c r="AM18" s="196" t="s">
        <v>60</v>
      </c>
      <c r="AN18" s="176" t="s">
        <v>65</v>
      </c>
      <c r="AO18" s="224" t="s">
        <v>66</v>
      </c>
      <c r="AP18" s="225" t="s">
        <v>67</v>
      </c>
      <c r="AQ18" s="226" t="str">
        <f>+IF(AR18&lt;&gt;"","Act-Ctrl-1","")</f>
        <v>Act-Ctrl-1</v>
      </c>
      <c r="AR18" s="225" t="s">
        <v>87</v>
      </c>
      <c r="AS18" s="226" t="s">
        <v>88</v>
      </c>
      <c r="AT18" s="226" t="s">
        <v>89</v>
      </c>
      <c r="AU18" s="226" t="s">
        <v>326</v>
      </c>
      <c r="AV18" s="226" t="s">
        <v>90</v>
      </c>
      <c r="AW18" s="226" t="s">
        <v>91</v>
      </c>
      <c r="AX18" s="226" t="s">
        <v>92</v>
      </c>
      <c r="AY18" s="204" t="s">
        <v>452</v>
      </c>
    </row>
    <row r="19" spans="1:51" s="39" customFormat="1" ht="110.25" customHeight="1" x14ac:dyDescent="0.3">
      <c r="B19" s="173"/>
      <c r="C19" s="227"/>
      <c r="D19" s="227"/>
      <c r="E19" s="228"/>
      <c r="F19" s="228"/>
      <c r="G19" s="228"/>
      <c r="H19" s="228"/>
      <c r="I19" s="229"/>
      <c r="J19" s="230"/>
      <c r="K19" s="231"/>
      <c r="L19" s="232"/>
      <c r="M19" s="233"/>
      <c r="N19" s="231"/>
      <c r="O19" s="232"/>
      <c r="P19" s="232"/>
      <c r="Q19" s="234"/>
      <c r="R19" s="173"/>
      <c r="S19" s="227"/>
      <c r="T19" s="227"/>
      <c r="U19" s="227"/>
      <c r="V19" s="227"/>
      <c r="W19" s="227"/>
      <c r="X19" s="227"/>
      <c r="Y19" s="227"/>
      <c r="Z19" s="227"/>
      <c r="AA19" s="227"/>
      <c r="AB19" s="227"/>
      <c r="AC19" s="235"/>
      <c r="AD19" s="188" t="s">
        <v>93</v>
      </c>
      <c r="AE19" s="236" t="s">
        <v>94</v>
      </c>
      <c r="AF19" s="237" t="s">
        <v>62</v>
      </c>
      <c r="AG19" s="188" t="s">
        <v>86</v>
      </c>
      <c r="AH19" s="238" t="s">
        <v>64</v>
      </c>
      <c r="AI19" s="238" t="s">
        <v>64</v>
      </c>
      <c r="AJ19" s="239"/>
      <c r="AK19" s="173"/>
      <c r="AL19" s="227"/>
      <c r="AM19" s="235"/>
      <c r="AN19" s="182"/>
      <c r="AO19" s="240"/>
      <c r="AP19" s="241"/>
      <c r="AQ19" s="242"/>
      <c r="AR19" s="241"/>
      <c r="AS19" s="242"/>
      <c r="AT19" s="242"/>
      <c r="AU19" s="242"/>
      <c r="AV19" s="242"/>
      <c r="AW19" s="242"/>
      <c r="AX19" s="242"/>
      <c r="AY19" s="243"/>
    </row>
    <row r="20" spans="1:51" s="39" customFormat="1" ht="114.75" customHeight="1" thickBot="1" x14ac:dyDescent="0.35">
      <c r="B20" s="171"/>
      <c r="C20" s="205"/>
      <c r="D20" s="205"/>
      <c r="E20" s="208"/>
      <c r="F20" s="208"/>
      <c r="G20" s="208"/>
      <c r="H20" s="208"/>
      <c r="I20" s="206"/>
      <c r="J20" s="207" t="s">
        <v>74</v>
      </c>
      <c r="K20" s="244" t="s">
        <v>95</v>
      </c>
      <c r="L20" s="244"/>
      <c r="M20" s="244"/>
      <c r="N20" s="244" t="s">
        <v>96</v>
      </c>
      <c r="O20" s="244"/>
      <c r="P20" s="244"/>
      <c r="Q20" s="245"/>
      <c r="R20" s="171"/>
      <c r="S20" s="205"/>
      <c r="T20" s="205"/>
      <c r="U20" s="205"/>
      <c r="V20" s="205"/>
      <c r="W20" s="205"/>
      <c r="X20" s="205"/>
      <c r="Y20" s="205"/>
      <c r="Z20" s="205"/>
      <c r="AA20" s="205"/>
      <c r="AB20" s="205"/>
      <c r="AC20" s="210"/>
      <c r="AD20" s="211" t="s">
        <v>97</v>
      </c>
      <c r="AE20" s="212" t="s">
        <v>325</v>
      </c>
      <c r="AF20" s="213" t="s">
        <v>62</v>
      </c>
      <c r="AG20" s="211" t="s">
        <v>86</v>
      </c>
      <c r="AH20" s="214" t="s">
        <v>64</v>
      </c>
      <c r="AI20" s="214" t="s">
        <v>64</v>
      </c>
      <c r="AJ20" s="215"/>
      <c r="AK20" s="171"/>
      <c r="AL20" s="205"/>
      <c r="AM20" s="210"/>
      <c r="AN20" s="178"/>
      <c r="AO20" s="214" t="s">
        <v>66</v>
      </c>
      <c r="AP20" s="216" t="s">
        <v>67</v>
      </c>
      <c r="AQ20" s="214" t="s">
        <v>98</v>
      </c>
      <c r="AR20" s="216" t="s">
        <v>99</v>
      </c>
      <c r="AS20" s="216" t="s">
        <v>100</v>
      </c>
      <c r="AT20" s="216" t="s">
        <v>101</v>
      </c>
      <c r="AU20" s="217" t="s">
        <v>102</v>
      </c>
      <c r="AV20" s="216" t="s">
        <v>103</v>
      </c>
      <c r="AW20" s="216" t="s">
        <v>104</v>
      </c>
      <c r="AX20" s="216" t="s">
        <v>92</v>
      </c>
      <c r="AY20" s="218"/>
    </row>
    <row r="21" spans="1:51" ht="121.5" customHeight="1" x14ac:dyDescent="0.3">
      <c r="B21" s="176" t="s">
        <v>105</v>
      </c>
      <c r="C21" s="191" t="s">
        <v>51</v>
      </c>
      <c r="D21" s="191" t="s">
        <v>106</v>
      </c>
      <c r="E21" s="192" t="s">
        <v>107</v>
      </c>
      <c r="F21" s="192"/>
      <c r="G21" s="192"/>
      <c r="H21" s="192"/>
      <c r="I21" s="192" t="s">
        <v>108</v>
      </c>
      <c r="J21" s="191" t="s">
        <v>55</v>
      </c>
      <c r="K21" s="246" t="s">
        <v>109</v>
      </c>
      <c r="L21" s="246"/>
      <c r="M21" s="246"/>
      <c r="N21" s="246" t="s">
        <v>110</v>
      </c>
      <c r="O21" s="246"/>
      <c r="P21" s="246"/>
      <c r="Q21" s="247"/>
      <c r="R21" s="170" t="s">
        <v>111</v>
      </c>
      <c r="S21" s="191"/>
      <c r="T21" s="191"/>
      <c r="U21" s="191"/>
      <c r="V21" s="191" t="s">
        <v>59</v>
      </c>
      <c r="W21" s="191"/>
      <c r="X21" s="191"/>
      <c r="Y21" s="191"/>
      <c r="Z21" s="191" t="s">
        <v>60</v>
      </c>
      <c r="AA21" s="191"/>
      <c r="AB21" s="191"/>
      <c r="AC21" s="196"/>
      <c r="AD21" s="197" t="s">
        <v>112</v>
      </c>
      <c r="AE21" s="198" t="s">
        <v>113</v>
      </c>
      <c r="AF21" s="199" t="s">
        <v>62</v>
      </c>
      <c r="AG21" s="197" t="s">
        <v>86</v>
      </c>
      <c r="AH21" s="200" t="s">
        <v>86</v>
      </c>
      <c r="AI21" s="200" t="s">
        <v>86</v>
      </c>
      <c r="AJ21" s="201" t="s">
        <v>64</v>
      </c>
      <c r="AK21" s="170" t="s">
        <v>83</v>
      </c>
      <c r="AL21" s="191" t="s">
        <v>114</v>
      </c>
      <c r="AM21" s="196" t="s">
        <v>60</v>
      </c>
      <c r="AN21" s="176" t="s">
        <v>65</v>
      </c>
      <c r="AO21" s="192" t="s">
        <v>327</v>
      </c>
      <c r="AP21" s="248" t="s">
        <v>327</v>
      </c>
      <c r="AQ21" s="192" t="s">
        <v>68</v>
      </c>
      <c r="AR21" s="248" t="s">
        <v>327</v>
      </c>
      <c r="AS21" s="248" t="s">
        <v>327</v>
      </c>
      <c r="AT21" s="248" t="s">
        <v>327</v>
      </c>
      <c r="AU21" s="192" t="s">
        <v>327</v>
      </c>
      <c r="AV21" s="249" t="s">
        <v>115</v>
      </c>
      <c r="AW21" s="226" t="s">
        <v>116</v>
      </c>
      <c r="AX21" s="250" t="s">
        <v>117</v>
      </c>
      <c r="AY21" s="204" t="s">
        <v>453</v>
      </c>
    </row>
    <row r="22" spans="1:51" ht="116.25" customHeight="1" x14ac:dyDescent="0.3">
      <c r="B22" s="177"/>
      <c r="C22" s="251"/>
      <c r="D22" s="251"/>
      <c r="E22" s="252"/>
      <c r="F22" s="252"/>
      <c r="G22" s="252"/>
      <c r="H22" s="252"/>
      <c r="I22" s="252"/>
      <c r="J22" s="251"/>
      <c r="K22" s="253"/>
      <c r="L22" s="253"/>
      <c r="M22" s="253"/>
      <c r="N22" s="253"/>
      <c r="O22" s="253"/>
      <c r="P22" s="253"/>
      <c r="Q22" s="254"/>
      <c r="R22" s="255"/>
      <c r="S22" s="251"/>
      <c r="T22" s="251"/>
      <c r="U22" s="251"/>
      <c r="V22" s="251"/>
      <c r="W22" s="251"/>
      <c r="X22" s="251"/>
      <c r="Y22" s="251"/>
      <c r="Z22" s="251"/>
      <c r="AA22" s="251"/>
      <c r="AB22" s="251"/>
      <c r="AC22" s="256"/>
      <c r="AD22" s="257" t="s">
        <v>118</v>
      </c>
      <c r="AE22" s="258" t="s">
        <v>119</v>
      </c>
      <c r="AF22" s="259" t="s">
        <v>62</v>
      </c>
      <c r="AG22" s="260" t="s">
        <v>86</v>
      </c>
      <c r="AH22" s="261" t="s">
        <v>86</v>
      </c>
      <c r="AI22" s="261" t="s">
        <v>86</v>
      </c>
      <c r="AJ22" s="262"/>
      <c r="AK22" s="255"/>
      <c r="AL22" s="251"/>
      <c r="AM22" s="256"/>
      <c r="AN22" s="177"/>
      <c r="AO22" s="252"/>
      <c r="AP22" s="263"/>
      <c r="AQ22" s="252"/>
      <c r="AR22" s="263"/>
      <c r="AS22" s="263"/>
      <c r="AT22" s="263"/>
      <c r="AU22" s="252"/>
      <c r="AV22" s="229"/>
      <c r="AW22" s="264"/>
      <c r="AX22" s="265"/>
      <c r="AY22" s="266"/>
    </row>
    <row r="23" spans="1:51" ht="102.75" customHeight="1" x14ac:dyDescent="0.3">
      <c r="B23" s="177"/>
      <c r="C23" s="251"/>
      <c r="D23" s="251"/>
      <c r="E23" s="252"/>
      <c r="F23" s="252"/>
      <c r="G23" s="252"/>
      <c r="H23" s="252"/>
      <c r="I23" s="252"/>
      <c r="J23" s="251" t="s">
        <v>74</v>
      </c>
      <c r="K23" s="267" t="s">
        <v>120</v>
      </c>
      <c r="L23" s="267"/>
      <c r="M23" s="267"/>
      <c r="N23" s="253" t="s">
        <v>110</v>
      </c>
      <c r="O23" s="253"/>
      <c r="P23" s="253"/>
      <c r="Q23" s="254"/>
      <c r="R23" s="255"/>
      <c r="S23" s="251"/>
      <c r="T23" s="251"/>
      <c r="U23" s="251"/>
      <c r="V23" s="251"/>
      <c r="W23" s="251"/>
      <c r="X23" s="251"/>
      <c r="Y23" s="251"/>
      <c r="Z23" s="251"/>
      <c r="AA23" s="251"/>
      <c r="AB23" s="251"/>
      <c r="AC23" s="256"/>
      <c r="AD23" s="260" t="s">
        <v>121</v>
      </c>
      <c r="AE23" s="268" t="s">
        <v>122</v>
      </c>
      <c r="AF23" s="259" t="s">
        <v>62</v>
      </c>
      <c r="AG23" s="260" t="s">
        <v>86</v>
      </c>
      <c r="AH23" s="261" t="s">
        <v>86</v>
      </c>
      <c r="AI23" s="261" t="s">
        <v>86</v>
      </c>
      <c r="AJ23" s="262"/>
      <c r="AK23" s="255"/>
      <c r="AL23" s="251"/>
      <c r="AM23" s="256"/>
      <c r="AN23" s="177"/>
      <c r="AO23" s="252" t="s">
        <v>327</v>
      </c>
      <c r="AP23" s="263" t="s">
        <v>327</v>
      </c>
      <c r="AQ23" s="252" t="s">
        <v>76</v>
      </c>
      <c r="AR23" s="263" t="s">
        <v>327</v>
      </c>
      <c r="AS23" s="263" t="s">
        <v>327</v>
      </c>
      <c r="AT23" s="263" t="s">
        <v>327</v>
      </c>
      <c r="AU23" s="252" t="s">
        <v>327</v>
      </c>
      <c r="AV23" s="229"/>
      <c r="AW23" s="264"/>
      <c r="AX23" s="265"/>
      <c r="AY23" s="266"/>
    </row>
    <row r="24" spans="1:51" ht="98.25" customHeight="1" x14ac:dyDescent="0.3">
      <c r="B24" s="177"/>
      <c r="C24" s="251"/>
      <c r="D24" s="251"/>
      <c r="E24" s="252"/>
      <c r="F24" s="252"/>
      <c r="G24" s="252"/>
      <c r="H24" s="252"/>
      <c r="I24" s="252"/>
      <c r="J24" s="251"/>
      <c r="K24" s="267"/>
      <c r="L24" s="267"/>
      <c r="M24" s="267"/>
      <c r="N24" s="253"/>
      <c r="O24" s="253"/>
      <c r="P24" s="253"/>
      <c r="Q24" s="254"/>
      <c r="R24" s="255"/>
      <c r="S24" s="251"/>
      <c r="T24" s="251"/>
      <c r="U24" s="251"/>
      <c r="V24" s="251"/>
      <c r="W24" s="251"/>
      <c r="X24" s="251"/>
      <c r="Y24" s="251"/>
      <c r="Z24" s="251"/>
      <c r="AA24" s="251"/>
      <c r="AB24" s="251"/>
      <c r="AC24" s="256"/>
      <c r="AD24" s="260" t="s">
        <v>123</v>
      </c>
      <c r="AE24" s="268" t="s">
        <v>124</v>
      </c>
      <c r="AF24" s="259" t="s">
        <v>62</v>
      </c>
      <c r="AG24" s="260" t="s">
        <v>86</v>
      </c>
      <c r="AH24" s="261" t="s">
        <v>86</v>
      </c>
      <c r="AI24" s="261" t="s">
        <v>86</v>
      </c>
      <c r="AJ24" s="262"/>
      <c r="AK24" s="255"/>
      <c r="AL24" s="251"/>
      <c r="AM24" s="256"/>
      <c r="AN24" s="177"/>
      <c r="AO24" s="252"/>
      <c r="AP24" s="263"/>
      <c r="AQ24" s="252"/>
      <c r="AR24" s="263"/>
      <c r="AS24" s="263"/>
      <c r="AT24" s="263"/>
      <c r="AU24" s="252"/>
      <c r="AV24" s="229"/>
      <c r="AW24" s="264"/>
      <c r="AX24" s="265"/>
      <c r="AY24" s="266"/>
    </row>
    <row r="25" spans="1:51" ht="144.75" customHeight="1" x14ac:dyDescent="0.3">
      <c r="B25" s="177"/>
      <c r="C25" s="251"/>
      <c r="D25" s="251"/>
      <c r="E25" s="252"/>
      <c r="F25" s="252"/>
      <c r="G25" s="252"/>
      <c r="H25" s="252"/>
      <c r="I25" s="252"/>
      <c r="J25" s="269" t="s">
        <v>125</v>
      </c>
      <c r="K25" s="267" t="s">
        <v>126</v>
      </c>
      <c r="L25" s="267"/>
      <c r="M25" s="267"/>
      <c r="N25" s="253" t="s">
        <v>110</v>
      </c>
      <c r="O25" s="253"/>
      <c r="P25" s="253"/>
      <c r="Q25" s="254"/>
      <c r="R25" s="255"/>
      <c r="S25" s="251"/>
      <c r="T25" s="251"/>
      <c r="U25" s="251"/>
      <c r="V25" s="251"/>
      <c r="W25" s="251"/>
      <c r="X25" s="251"/>
      <c r="Y25" s="251"/>
      <c r="Z25" s="251"/>
      <c r="AA25" s="251"/>
      <c r="AB25" s="251"/>
      <c r="AC25" s="256"/>
      <c r="AD25" s="260" t="s">
        <v>127</v>
      </c>
      <c r="AE25" s="268" t="s">
        <v>128</v>
      </c>
      <c r="AF25" s="259" t="s">
        <v>62</v>
      </c>
      <c r="AG25" s="260" t="s">
        <v>86</v>
      </c>
      <c r="AH25" s="261" t="s">
        <v>63</v>
      </c>
      <c r="AI25" s="261" t="s">
        <v>63</v>
      </c>
      <c r="AJ25" s="262"/>
      <c r="AK25" s="255"/>
      <c r="AL25" s="251"/>
      <c r="AM25" s="256"/>
      <c r="AN25" s="177"/>
      <c r="AO25" s="270" t="s">
        <v>66</v>
      </c>
      <c r="AP25" s="271" t="s">
        <v>67</v>
      </c>
      <c r="AQ25" s="261" t="s">
        <v>129</v>
      </c>
      <c r="AR25" s="271" t="s">
        <v>130</v>
      </c>
      <c r="AS25" s="271" t="s">
        <v>131</v>
      </c>
      <c r="AT25" s="271" t="s">
        <v>117</v>
      </c>
      <c r="AU25" s="261" t="s">
        <v>132</v>
      </c>
      <c r="AV25" s="229"/>
      <c r="AW25" s="264"/>
      <c r="AX25" s="265"/>
      <c r="AY25" s="266"/>
    </row>
    <row r="26" spans="1:51" ht="138" customHeight="1" x14ac:dyDescent="0.3">
      <c r="B26" s="177"/>
      <c r="C26" s="251"/>
      <c r="D26" s="251"/>
      <c r="E26" s="252"/>
      <c r="F26" s="252"/>
      <c r="G26" s="252"/>
      <c r="H26" s="252"/>
      <c r="I26" s="252"/>
      <c r="J26" s="251" t="s">
        <v>133</v>
      </c>
      <c r="K26" s="267" t="s">
        <v>134</v>
      </c>
      <c r="L26" s="267"/>
      <c r="M26" s="267"/>
      <c r="N26" s="253" t="s">
        <v>135</v>
      </c>
      <c r="O26" s="253"/>
      <c r="P26" s="253"/>
      <c r="Q26" s="254"/>
      <c r="R26" s="255"/>
      <c r="S26" s="251"/>
      <c r="T26" s="251"/>
      <c r="U26" s="251"/>
      <c r="V26" s="251"/>
      <c r="W26" s="251"/>
      <c r="X26" s="251"/>
      <c r="Y26" s="251"/>
      <c r="Z26" s="251"/>
      <c r="AA26" s="251"/>
      <c r="AB26" s="251"/>
      <c r="AC26" s="256"/>
      <c r="AD26" s="260" t="s">
        <v>136</v>
      </c>
      <c r="AE26" s="268" t="s">
        <v>137</v>
      </c>
      <c r="AF26" s="259" t="s">
        <v>62</v>
      </c>
      <c r="AG26" s="260" t="s">
        <v>86</v>
      </c>
      <c r="AH26" s="261" t="s">
        <v>86</v>
      </c>
      <c r="AI26" s="261" t="s">
        <v>86</v>
      </c>
      <c r="AJ26" s="262"/>
      <c r="AK26" s="255"/>
      <c r="AL26" s="251"/>
      <c r="AM26" s="256"/>
      <c r="AN26" s="177"/>
      <c r="AO26" s="267" t="s">
        <v>66</v>
      </c>
      <c r="AP26" s="263" t="s">
        <v>67</v>
      </c>
      <c r="AQ26" s="252" t="s">
        <v>138</v>
      </c>
      <c r="AR26" s="263" t="s">
        <v>139</v>
      </c>
      <c r="AS26" s="263" t="s">
        <v>140</v>
      </c>
      <c r="AT26" s="252" t="s">
        <v>117</v>
      </c>
      <c r="AU26" s="272" t="s">
        <v>132</v>
      </c>
      <c r="AV26" s="229"/>
      <c r="AW26" s="264"/>
      <c r="AX26" s="265"/>
      <c r="AY26" s="273" t="s">
        <v>454</v>
      </c>
    </row>
    <row r="27" spans="1:51" ht="115.5" customHeight="1" thickBot="1" x14ac:dyDescent="0.35">
      <c r="B27" s="178"/>
      <c r="C27" s="205"/>
      <c r="D27" s="205"/>
      <c r="E27" s="206"/>
      <c r="F27" s="206"/>
      <c r="G27" s="206"/>
      <c r="H27" s="206"/>
      <c r="I27" s="206"/>
      <c r="J27" s="205"/>
      <c r="K27" s="274"/>
      <c r="L27" s="274"/>
      <c r="M27" s="274"/>
      <c r="N27" s="244"/>
      <c r="O27" s="244"/>
      <c r="P27" s="244"/>
      <c r="Q27" s="245"/>
      <c r="R27" s="171"/>
      <c r="S27" s="205"/>
      <c r="T27" s="205"/>
      <c r="U27" s="205"/>
      <c r="V27" s="205"/>
      <c r="W27" s="205"/>
      <c r="X27" s="205"/>
      <c r="Y27" s="205"/>
      <c r="Z27" s="205"/>
      <c r="AA27" s="205"/>
      <c r="AB27" s="205"/>
      <c r="AC27" s="210"/>
      <c r="AD27" s="211" t="s">
        <v>141</v>
      </c>
      <c r="AE27" s="212" t="s">
        <v>142</v>
      </c>
      <c r="AF27" s="213" t="s">
        <v>143</v>
      </c>
      <c r="AG27" s="211" t="s">
        <v>64</v>
      </c>
      <c r="AH27" s="214" t="s">
        <v>86</v>
      </c>
      <c r="AI27" s="214" t="s">
        <v>64</v>
      </c>
      <c r="AJ27" s="215"/>
      <c r="AK27" s="171"/>
      <c r="AL27" s="205"/>
      <c r="AM27" s="210"/>
      <c r="AN27" s="178"/>
      <c r="AO27" s="274"/>
      <c r="AP27" s="275"/>
      <c r="AQ27" s="206"/>
      <c r="AR27" s="275"/>
      <c r="AS27" s="275"/>
      <c r="AT27" s="206"/>
      <c r="AU27" s="276"/>
      <c r="AV27" s="277"/>
      <c r="AW27" s="278"/>
      <c r="AX27" s="279"/>
      <c r="AY27" s="280"/>
    </row>
    <row r="28" spans="1:51" ht="101.25" customHeight="1" x14ac:dyDescent="0.3">
      <c r="A28" s="179"/>
      <c r="B28" s="180" t="s">
        <v>144</v>
      </c>
      <c r="C28" s="219" t="s">
        <v>51</v>
      </c>
      <c r="D28" s="219" t="s">
        <v>145</v>
      </c>
      <c r="E28" s="281" t="s">
        <v>146</v>
      </c>
      <c r="F28" s="282"/>
      <c r="G28" s="282"/>
      <c r="H28" s="283"/>
      <c r="I28" s="249" t="s">
        <v>147</v>
      </c>
      <c r="J28" s="191" t="s">
        <v>55</v>
      </c>
      <c r="K28" s="192" t="s">
        <v>148</v>
      </c>
      <c r="L28" s="192"/>
      <c r="M28" s="192"/>
      <c r="N28" s="194" t="s">
        <v>149</v>
      </c>
      <c r="O28" s="194"/>
      <c r="P28" s="194"/>
      <c r="Q28" s="195"/>
      <c r="R28" s="284" t="s">
        <v>83</v>
      </c>
      <c r="S28" s="285"/>
      <c r="T28" s="285"/>
      <c r="U28" s="286"/>
      <c r="V28" s="287" t="s">
        <v>114</v>
      </c>
      <c r="W28" s="285"/>
      <c r="X28" s="285"/>
      <c r="Y28" s="286"/>
      <c r="Z28" s="287" t="s">
        <v>60</v>
      </c>
      <c r="AA28" s="285"/>
      <c r="AB28" s="285"/>
      <c r="AC28" s="288"/>
      <c r="AD28" s="180" t="s">
        <v>150</v>
      </c>
      <c r="AE28" s="289" t="s">
        <v>338</v>
      </c>
      <c r="AF28" s="290" t="s">
        <v>62</v>
      </c>
      <c r="AG28" s="180" t="s">
        <v>64</v>
      </c>
      <c r="AH28" s="249" t="s">
        <v>64</v>
      </c>
      <c r="AI28" s="249" t="s">
        <v>64</v>
      </c>
      <c r="AJ28" s="291" t="s">
        <v>233</v>
      </c>
      <c r="AK28" s="292" t="s">
        <v>58</v>
      </c>
      <c r="AL28" s="219" t="s">
        <v>64</v>
      </c>
      <c r="AM28" s="293" t="s">
        <v>342</v>
      </c>
      <c r="AN28" s="180" t="s">
        <v>65</v>
      </c>
      <c r="AO28" s="192" t="s">
        <v>66</v>
      </c>
      <c r="AP28" s="248" t="s">
        <v>67</v>
      </c>
      <c r="AQ28" s="192" t="s">
        <v>68</v>
      </c>
      <c r="AR28" s="294" t="s">
        <v>151</v>
      </c>
      <c r="AS28" s="294" t="s">
        <v>344</v>
      </c>
      <c r="AT28" s="225" t="s">
        <v>152</v>
      </c>
      <c r="AU28" s="295" t="s">
        <v>345</v>
      </c>
      <c r="AV28" s="225" t="s">
        <v>346</v>
      </c>
      <c r="AW28" s="192" t="s">
        <v>153</v>
      </c>
      <c r="AX28" s="248" t="s">
        <v>154</v>
      </c>
      <c r="AY28" s="296" t="s">
        <v>455</v>
      </c>
    </row>
    <row r="29" spans="1:51" ht="97.5" customHeight="1" x14ac:dyDescent="0.3">
      <c r="A29" s="179"/>
      <c r="B29" s="182"/>
      <c r="C29" s="227"/>
      <c r="D29" s="227"/>
      <c r="E29" s="297"/>
      <c r="F29" s="298"/>
      <c r="G29" s="298"/>
      <c r="H29" s="299"/>
      <c r="I29" s="229"/>
      <c r="J29" s="251"/>
      <c r="K29" s="252"/>
      <c r="L29" s="252"/>
      <c r="M29" s="252"/>
      <c r="N29" s="300"/>
      <c r="O29" s="300"/>
      <c r="P29" s="300"/>
      <c r="Q29" s="301"/>
      <c r="R29" s="302"/>
      <c r="S29" s="303"/>
      <c r="T29" s="303"/>
      <c r="U29" s="304"/>
      <c r="V29" s="305"/>
      <c r="W29" s="303"/>
      <c r="X29" s="303"/>
      <c r="Y29" s="304"/>
      <c r="Z29" s="305"/>
      <c r="AA29" s="303"/>
      <c r="AB29" s="303"/>
      <c r="AC29" s="306"/>
      <c r="AD29" s="189"/>
      <c r="AE29" s="307"/>
      <c r="AF29" s="308"/>
      <c r="AG29" s="189"/>
      <c r="AH29" s="309"/>
      <c r="AI29" s="309"/>
      <c r="AJ29" s="239"/>
      <c r="AK29" s="173"/>
      <c r="AL29" s="227"/>
      <c r="AM29" s="310"/>
      <c r="AN29" s="182"/>
      <c r="AO29" s="252"/>
      <c r="AP29" s="263"/>
      <c r="AQ29" s="252"/>
      <c r="AR29" s="311"/>
      <c r="AS29" s="311"/>
      <c r="AT29" s="241"/>
      <c r="AU29" s="311"/>
      <c r="AV29" s="241"/>
      <c r="AW29" s="252"/>
      <c r="AX29" s="263"/>
      <c r="AY29" s="312"/>
    </row>
    <row r="30" spans="1:51" ht="42" customHeight="1" x14ac:dyDescent="0.3">
      <c r="A30" s="179"/>
      <c r="B30" s="182"/>
      <c r="C30" s="227"/>
      <c r="D30" s="227"/>
      <c r="E30" s="297"/>
      <c r="F30" s="298"/>
      <c r="G30" s="298"/>
      <c r="H30" s="299"/>
      <c r="I30" s="229"/>
      <c r="J30" s="313" t="s">
        <v>74</v>
      </c>
      <c r="K30" s="297" t="s">
        <v>336</v>
      </c>
      <c r="L30" s="298"/>
      <c r="M30" s="299"/>
      <c r="N30" s="297" t="s">
        <v>337</v>
      </c>
      <c r="O30" s="298"/>
      <c r="P30" s="298"/>
      <c r="Q30" s="314"/>
      <c r="R30" s="302"/>
      <c r="S30" s="303"/>
      <c r="T30" s="303"/>
      <c r="U30" s="304"/>
      <c r="V30" s="305"/>
      <c r="W30" s="303"/>
      <c r="X30" s="303"/>
      <c r="Y30" s="304"/>
      <c r="Z30" s="305"/>
      <c r="AA30" s="303"/>
      <c r="AB30" s="303"/>
      <c r="AC30" s="306"/>
      <c r="AD30" s="187" t="s">
        <v>155</v>
      </c>
      <c r="AE30" s="315" t="s">
        <v>339</v>
      </c>
      <c r="AF30" s="316" t="s">
        <v>143</v>
      </c>
      <c r="AG30" s="187" t="s">
        <v>64</v>
      </c>
      <c r="AH30" s="317" t="s">
        <v>86</v>
      </c>
      <c r="AI30" s="317" t="s">
        <v>64</v>
      </c>
      <c r="AJ30" s="239"/>
      <c r="AK30" s="173"/>
      <c r="AL30" s="227"/>
      <c r="AM30" s="310"/>
      <c r="AN30" s="182"/>
      <c r="AO30" s="317" t="s">
        <v>66</v>
      </c>
      <c r="AP30" s="317" t="s">
        <v>67</v>
      </c>
      <c r="AQ30" s="317" t="s">
        <v>76</v>
      </c>
      <c r="AR30" s="264" t="s">
        <v>343</v>
      </c>
      <c r="AS30" s="264" t="s">
        <v>347</v>
      </c>
      <c r="AT30" s="264" t="s">
        <v>348</v>
      </c>
      <c r="AU30" s="318">
        <v>44180</v>
      </c>
      <c r="AV30" s="264" t="s">
        <v>349</v>
      </c>
      <c r="AW30" s="317" t="s">
        <v>153</v>
      </c>
      <c r="AX30" s="317" t="s">
        <v>154</v>
      </c>
      <c r="AY30" s="319" t="s">
        <v>456</v>
      </c>
    </row>
    <row r="31" spans="1:51" ht="134.25" customHeight="1" x14ac:dyDescent="0.3">
      <c r="A31" s="179"/>
      <c r="B31" s="182"/>
      <c r="C31" s="227"/>
      <c r="D31" s="227"/>
      <c r="E31" s="297"/>
      <c r="F31" s="298"/>
      <c r="G31" s="298"/>
      <c r="H31" s="299"/>
      <c r="I31" s="229"/>
      <c r="J31" s="227"/>
      <c r="K31" s="297"/>
      <c r="L31" s="298"/>
      <c r="M31" s="299"/>
      <c r="N31" s="297"/>
      <c r="O31" s="298"/>
      <c r="P31" s="298"/>
      <c r="Q31" s="314"/>
      <c r="R31" s="302"/>
      <c r="S31" s="303"/>
      <c r="T31" s="303"/>
      <c r="U31" s="304"/>
      <c r="V31" s="305"/>
      <c r="W31" s="303"/>
      <c r="X31" s="303"/>
      <c r="Y31" s="304"/>
      <c r="Z31" s="305"/>
      <c r="AA31" s="303"/>
      <c r="AB31" s="303"/>
      <c r="AC31" s="306"/>
      <c r="AD31" s="189"/>
      <c r="AE31" s="307"/>
      <c r="AF31" s="308"/>
      <c r="AG31" s="189"/>
      <c r="AH31" s="309"/>
      <c r="AI31" s="309"/>
      <c r="AJ31" s="239"/>
      <c r="AK31" s="173"/>
      <c r="AL31" s="227"/>
      <c r="AM31" s="310"/>
      <c r="AN31" s="182"/>
      <c r="AO31" s="229"/>
      <c r="AP31" s="229"/>
      <c r="AQ31" s="229"/>
      <c r="AR31" s="264"/>
      <c r="AS31" s="264"/>
      <c r="AT31" s="264"/>
      <c r="AU31" s="318"/>
      <c r="AV31" s="264"/>
      <c r="AW31" s="229"/>
      <c r="AX31" s="229"/>
      <c r="AY31" s="243"/>
    </row>
    <row r="32" spans="1:51" ht="134.25" customHeight="1" thickBot="1" x14ac:dyDescent="0.35">
      <c r="A32" s="179"/>
      <c r="B32" s="183"/>
      <c r="C32" s="320"/>
      <c r="D32" s="320"/>
      <c r="E32" s="321"/>
      <c r="F32" s="322"/>
      <c r="G32" s="322"/>
      <c r="H32" s="323"/>
      <c r="I32" s="277"/>
      <c r="J32" s="320"/>
      <c r="K32" s="321"/>
      <c r="L32" s="322"/>
      <c r="M32" s="323"/>
      <c r="N32" s="321"/>
      <c r="O32" s="322"/>
      <c r="P32" s="322"/>
      <c r="Q32" s="324"/>
      <c r="R32" s="325"/>
      <c r="S32" s="326"/>
      <c r="T32" s="326"/>
      <c r="U32" s="327"/>
      <c r="V32" s="328"/>
      <c r="W32" s="326"/>
      <c r="X32" s="326"/>
      <c r="Y32" s="327"/>
      <c r="Z32" s="328"/>
      <c r="AA32" s="326"/>
      <c r="AB32" s="326"/>
      <c r="AC32" s="329"/>
      <c r="AD32" s="330" t="s">
        <v>341</v>
      </c>
      <c r="AE32" s="236" t="s">
        <v>340</v>
      </c>
      <c r="AF32" s="237" t="s">
        <v>62</v>
      </c>
      <c r="AG32" s="188" t="s">
        <v>64</v>
      </c>
      <c r="AH32" s="238" t="s">
        <v>64</v>
      </c>
      <c r="AI32" s="238" t="s">
        <v>64</v>
      </c>
      <c r="AJ32" s="331"/>
      <c r="AK32" s="332"/>
      <c r="AL32" s="320"/>
      <c r="AM32" s="333"/>
      <c r="AN32" s="183"/>
      <c r="AO32" s="277"/>
      <c r="AP32" s="277"/>
      <c r="AQ32" s="277"/>
      <c r="AR32" s="278"/>
      <c r="AS32" s="278"/>
      <c r="AT32" s="278"/>
      <c r="AU32" s="334"/>
      <c r="AV32" s="278"/>
      <c r="AW32" s="277"/>
      <c r="AX32" s="277"/>
      <c r="AY32" s="335"/>
    </row>
    <row r="33" spans="2:52" ht="129.75" customHeight="1" x14ac:dyDescent="0.3">
      <c r="B33" s="176" t="s">
        <v>156</v>
      </c>
      <c r="C33" s="286" t="s">
        <v>51</v>
      </c>
      <c r="D33" s="219" t="s">
        <v>157</v>
      </c>
      <c r="E33" s="281" t="s">
        <v>158</v>
      </c>
      <c r="F33" s="282"/>
      <c r="G33" s="282"/>
      <c r="H33" s="283"/>
      <c r="I33" s="249" t="s">
        <v>159</v>
      </c>
      <c r="J33" s="336" t="s">
        <v>55</v>
      </c>
      <c r="K33" s="281" t="s">
        <v>160</v>
      </c>
      <c r="L33" s="282"/>
      <c r="M33" s="283"/>
      <c r="N33" s="337" t="s">
        <v>161</v>
      </c>
      <c r="O33" s="338"/>
      <c r="P33" s="338"/>
      <c r="Q33" s="339"/>
      <c r="R33" s="284" t="s">
        <v>83</v>
      </c>
      <c r="S33" s="285"/>
      <c r="T33" s="285"/>
      <c r="U33" s="286"/>
      <c r="V33" s="287" t="s">
        <v>59</v>
      </c>
      <c r="W33" s="285"/>
      <c r="X33" s="285"/>
      <c r="Y33" s="286"/>
      <c r="Z33" s="287" t="s">
        <v>60</v>
      </c>
      <c r="AA33" s="285"/>
      <c r="AB33" s="285"/>
      <c r="AC33" s="288"/>
      <c r="AD33" s="197" t="s">
        <v>162</v>
      </c>
      <c r="AE33" s="198" t="s">
        <v>163</v>
      </c>
      <c r="AF33" s="199" t="s">
        <v>143</v>
      </c>
      <c r="AG33" s="197" t="s">
        <v>64</v>
      </c>
      <c r="AH33" s="200" t="s">
        <v>64</v>
      </c>
      <c r="AI33" s="200" t="s">
        <v>64</v>
      </c>
      <c r="AJ33" s="291" t="s">
        <v>64</v>
      </c>
      <c r="AK33" s="292" t="s">
        <v>58</v>
      </c>
      <c r="AL33" s="191" t="s">
        <v>114</v>
      </c>
      <c r="AM33" s="196" t="s">
        <v>60</v>
      </c>
      <c r="AN33" s="180" t="s">
        <v>65</v>
      </c>
      <c r="AO33" s="340" t="s">
        <v>66</v>
      </c>
      <c r="AP33" s="341" t="s">
        <v>67</v>
      </c>
      <c r="AQ33" s="340" t="s">
        <v>68</v>
      </c>
      <c r="AR33" s="341" t="s">
        <v>164</v>
      </c>
      <c r="AS33" s="341" t="s">
        <v>165</v>
      </c>
      <c r="AT33" s="340" t="s">
        <v>166</v>
      </c>
      <c r="AU33" s="340" t="s">
        <v>167</v>
      </c>
      <c r="AV33" s="340" t="s">
        <v>168</v>
      </c>
      <c r="AW33" s="340" t="s">
        <v>169</v>
      </c>
      <c r="AX33" s="340" t="s">
        <v>170</v>
      </c>
      <c r="AY33" s="342" t="s">
        <v>457</v>
      </c>
    </row>
    <row r="34" spans="2:52" ht="199.5" customHeight="1" thickBot="1" x14ac:dyDescent="0.35">
      <c r="B34" s="178"/>
      <c r="C34" s="327"/>
      <c r="D34" s="320"/>
      <c r="E34" s="321"/>
      <c r="F34" s="322"/>
      <c r="G34" s="322"/>
      <c r="H34" s="323"/>
      <c r="I34" s="277"/>
      <c r="J34" s="207" t="s">
        <v>74</v>
      </c>
      <c r="K34" s="343" t="s">
        <v>171</v>
      </c>
      <c r="L34" s="344"/>
      <c r="M34" s="345"/>
      <c r="N34" s="346" t="s">
        <v>172</v>
      </c>
      <c r="O34" s="347"/>
      <c r="P34" s="347"/>
      <c r="Q34" s="348"/>
      <c r="R34" s="325"/>
      <c r="S34" s="326"/>
      <c r="T34" s="326"/>
      <c r="U34" s="327"/>
      <c r="V34" s="328"/>
      <c r="W34" s="326"/>
      <c r="X34" s="326"/>
      <c r="Y34" s="327"/>
      <c r="Z34" s="328"/>
      <c r="AA34" s="326"/>
      <c r="AB34" s="326"/>
      <c r="AC34" s="329"/>
      <c r="AD34" s="211" t="s">
        <v>173</v>
      </c>
      <c r="AE34" s="212" t="s">
        <v>174</v>
      </c>
      <c r="AF34" s="213" t="s">
        <v>62</v>
      </c>
      <c r="AG34" s="211" t="s">
        <v>64</v>
      </c>
      <c r="AH34" s="214" t="s">
        <v>86</v>
      </c>
      <c r="AI34" s="214" t="s">
        <v>64</v>
      </c>
      <c r="AJ34" s="331"/>
      <c r="AK34" s="332"/>
      <c r="AL34" s="205"/>
      <c r="AM34" s="210"/>
      <c r="AN34" s="183"/>
      <c r="AO34" s="214" t="s">
        <v>66</v>
      </c>
      <c r="AP34" s="216" t="s">
        <v>67</v>
      </c>
      <c r="AQ34" s="214" t="s">
        <v>76</v>
      </c>
      <c r="AR34" s="216" t="s">
        <v>175</v>
      </c>
      <c r="AS34" s="214" t="s">
        <v>176</v>
      </c>
      <c r="AT34" s="214" t="s">
        <v>177</v>
      </c>
      <c r="AU34" s="217" t="s">
        <v>178</v>
      </c>
      <c r="AV34" s="349" t="s">
        <v>168</v>
      </c>
      <c r="AW34" s="214" t="s">
        <v>169</v>
      </c>
      <c r="AX34" s="214" t="s">
        <v>170</v>
      </c>
      <c r="AY34" s="350" t="s">
        <v>458</v>
      </c>
    </row>
    <row r="35" spans="2:52" ht="135" customHeight="1" x14ac:dyDescent="0.3">
      <c r="B35" s="176" t="s">
        <v>179</v>
      </c>
      <c r="C35" s="191" t="s">
        <v>51</v>
      </c>
      <c r="D35" s="191" t="s">
        <v>180</v>
      </c>
      <c r="E35" s="194" t="s">
        <v>181</v>
      </c>
      <c r="F35" s="194"/>
      <c r="G35" s="194"/>
      <c r="H35" s="194"/>
      <c r="I35" s="192" t="s">
        <v>182</v>
      </c>
      <c r="J35" s="191" t="s">
        <v>55</v>
      </c>
      <c r="K35" s="192" t="s">
        <v>183</v>
      </c>
      <c r="L35" s="192"/>
      <c r="M35" s="192"/>
      <c r="N35" s="194" t="s">
        <v>184</v>
      </c>
      <c r="O35" s="194"/>
      <c r="P35" s="194"/>
      <c r="Q35" s="195"/>
      <c r="R35" s="302" t="s">
        <v>58</v>
      </c>
      <c r="S35" s="303"/>
      <c r="T35" s="303"/>
      <c r="U35" s="304"/>
      <c r="V35" s="305" t="s">
        <v>59</v>
      </c>
      <c r="W35" s="303"/>
      <c r="X35" s="303"/>
      <c r="Y35" s="304"/>
      <c r="Z35" s="305" t="s">
        <v>60</v>
      </c>
      <c r="AA35" s="303"/>
      <c r="AB35" s="303"/>
      <c r="AC35" s="306"/>
      <c r="AD35" s="180" t="str">
        <f>CONCATENATE(D35,"-",J35,"-","Con-1")</f>
        <v>R6-C1-Con-1</v>
      </c>
      <c r="AE35" s="289" t="s">
        <v>446</v>
      </c>
      <c r="AF35" s="290" t="s">
        <v>62</v>
      </c>
      <c r="AG35" s="180" t="s">
        <v>64</v>
      </c>
      <c r="AH35" s="249" t="s">
        <v>64</v>
      </c>
      <c r="AI35" s="249" t="s">
        <v>64</v>
      </c>
      <c r="AJ35" s="229" t="s">
        <v>64</v>
      </c>
      <c r="AK35" s="173" t="s">
        <v>269</v>
      </c>
      <c r="AL35" s="230" t="s">
        <v>59</v>
      </c>
      <c r="AM35" s="308" t="s">
        <v>60</v>
      </c>
      <c r="AN35" s="182" t="s">
        <v>65</v>
      </c>
      <c r="AO35" s="229" t="s">
        <v>66</v>
      </c>
      <c r="AP35" s="351" t="s">
        <v>67</v>
      </c>
      <c r="AQ35" s="229" t="s">
        <v>68</v>
      </c>
      <c r="AR35" s="351" t="s">
        <v>447</v>
      </c>
      <c r="AS35" s="351" t="s">
        <v>448</v>
      </c>
      <c r="AT35" s="351" t="s">
        <v>449</v>
      </c>
      <c r="AU35" s="229" t="s">
        <v>450</v>
      </c>
      <c r="AV35" s="351" t="s">
        <v>185</v>
      </c>
      <c r="AW35" s="351" t="s">
        <v>186</v>
      </c>
      <c r="AX35" s="351" t="s">
        <v>187</v>
      </c>
      <c r="AY35" s="296" t="s">
        <v>459</v>
      </c>
    </row>
    <row r="36" spans="2:52" ht="135" customHeight="1" thickBot="1" x14ac:dyDescent="0.35">
      <c r="B36" s="177"/>
      <c r="C36" s="251"/>
      <c r="D36" s="251"/>
      <c r="E36" s="300"/>
      <c r="F36" s="300"/>
      <c r="G36" s="300"/>
      <c r="H36" s="300"/>
      <c r="I36" s="252"/>
      <c r="J36" s="251"/>
      <c r="K36" s="252"/>
      <c r="L36" s="252"/>
      <c r="M36" s="252"/>
      <c r="N36" s="300"/>
      <c r="O36" s="300"/>
      <c r="P36" s="300"/>
      <c r="Q36" s="301"/>
      <c r="R36" s="302"/>
      <c r="S36" s="303"/>
      <c r="T36" s="303"/>
      <c r="U36" s="304"/>
      <c r="V36" s="305"/>
      <c r="W36" s="303"/>
      <c r="X36" s="303"/>
      <c r="Y36" s="304"/>
      <c r="Z36" s="305"/>
      <c r="AA36" s="303"/>
      <c r="AB36" s="303"/>
      <c r="AC36" s="306"/>
      <c r="AD36" s="189"/>
      <c r="AE36" s="307"/>
      <c r="AF36" s="308"/>
      <c r="AG36" s="189"/>
      <c r="AH36" s="309"/>
      <c r="AI36" s="309"/>
      <c r="AJ36" s="229"/>
      <c r="AK36" s="173"/>
      <c r="AL36" s="251"/>
      <c r="AM36" s="256"/>
      <c r="AN36" s="182"/>
      <c r="AO36" s="309"/>
      <c r="AP36" s="352"/>
      <c r="AQ36" s="309"/>
      <c r="AR36" s="352"/>
      <c r="AS36" s="352"/>
      <c r="AT36" s="352"/>
      <c r="AU36" s="309"/>
      <c r="AV36" s="352"/>
      <c r="AW36" s="352"/>
      <c r="AX36" s="352"/>
      <c r="AY36" s="312"/>
    </row>
    <row r="37" spans="2:52" ht="109.5" customHeight="1" x14ac:dyDescent="0.3">
      <c r="B37" s="176" t="s">
        <v>188</v>
      </c>
      <c r="C37" s="191" t="s">
        <v>51</v>
      </c>
      <c r="D37" s="191" t="s">
        <v>189</v>
      </c>
      <c r="E37" s="192" t="s">
        <v>190</v>
      </c>
      <c r="F37" s="192"/>
      <c r="G37" s="192"/>
      <c r="H37" s="192"/>
      <c r="I37" s="192" t="s">
        <v>191</v>
      </c>
      <c r="J37" s="193" t="s">
        <v>55</v>
      </c>
      <c r="K37" s="192" t="s">
        <v>192</v>
      </c>
      <c r="L37" s="192"/>
      <c r="M37" s="192"/>
      <c r="N37" s="337" t="s">
        <v>193</v>
      </c>
      <c r="O37" s="338"/>
      <c r="P37" s="338"/>
      <c r="Q37" s="339"/>
      <c r="R37" s="284" t="s">
        <v>194</v>
      </c>
      <c r="S37" s="285"/>
      <c r="T37" s="285"/>
      <c r="U37" s="286"/>
      <c r="V37" s="287" t="s">
        <v>59</v>
      </c>
      <c r="W37" s="285"/>
      <c r="X37" s="285"/>
      <c r="Y37" s="286"/>
      <c r="Z37" s="287" t="s">
        <v>60</v>
      </c>
      <c r="AA37" s="285"/>
      <c r="AB37" s="285"/>
      <c r="AC37" s="288"/>
      <c r="AD37" s="353" t="str">
        <f>CONCATENATE(D37,"-",J37,"-","Con-1")</f>
        <v>R7-C1-Con-1</v>
      </c>
      <c r="AE37" s="354" t="s">
        <v>195</v>
      </c>
      <c r="AF37" s="355" t="s">
        <v>62</v>
      </c>
      <c r="AG37" s="353" t="s">
        <v>86</v>
      </c>
      <c r="AH37" s="340" t="s">
        <v>64</v>
      </c>
      <c r="AI37" s="340" t="s">
        <v>64</v>
      </c>
      <c r="AJ37" s="249" t="s">
        <v>64</v>
      </c>
      <c r="AK37" s="292" t="s">
        <v>194</v>
      </c>
      <c r="AL37" s="191" t="s">
        <v>114</v>
      </c>
      <c r="AM37" s="196" t="s">
        <v>196</v>
      </c>
      <c r="AN37" s="180" t="s">
        <v>65</v>
      </c>
      <c r="AO37" s="340" t="s">
        <v>66</v>
      </c>
      <c r="AP37" s="341" t="s">
        <v>67</v>
      </c>
      <c r="AQ37" s="340" t="s">
        <v>68</v>
      </c>
      <c r="AR37" s="341" t="s">
        <v>197</v>
      </c>
      <c r="AS37" s="341" t="s">
        <v>198</v>
      </c>
      <c r="AT37" s="341" t="s">
        <v>199</v>
      </c>
      <c r="AU37" s="356">
        <v>44012</v>
      </c>
      <c r="AV37" s="341" t="s">
        <v>200</v>
      </c>
      <c r="AW37" s="341" t="s">
        <v>201</v>
      </c>
      <c r="AX37" s="341" t="s">
        <v>202</v>
      </c>
      <c r="AY37" s="357" t="s">
        <v>460</v>
      </c>
    </row>
    <row r="38" spans="2:52" ht="112.5" customHeight="1" x14ac:dyDescent="0.3">
      <c r="B38" s="177"/>
      <c r="C38" s="251"/>
      <c r="D38" s="251"/>
      <c r="E38" s="252"/>
      <c r="F38" s="252"/>
      <c r="G38" s="252"/>
      <c r="H38" s="252"/>
      <c r="I38" s="252"/>
      <c r="J38" s="269" t="s">
        <v>74</v>
      </c>
      <c r="K38" s="252" t="s">
        <v>203</v>
      </c>
      <c r="L38" s="252"/>
      <c r="M38" s="252"/>
      <c r="N38" s="358" t="s">
        <v>204</v>
      </c>
      <c r="O38" s="359"/>
      <c r="P38" s="359"/>
      <c r="Q38" s="360"/>
      <c r="R38" s="302"/>
      <c r="S38" s="303"/>
      <c r="T38" s="303"/>
      <c r="U38" s="304"/>
      <c r="V38" s="305"/>
      <c r="W38" s="303"/>
      <c r="X38" s="303"/>
      <c r="Y38" s="304"/>
      <c r="Z38" s="305"/>
      <c r="AA38" s="303"/>
      <c r="AB38" s="303"/>
      <c r="AC38" s="306"/>
      <c r="AD38" s="361" t="str">
        <f>+CONCATENATE(D37,"-",J38,"-","Con-1")</f>
        <v>R7-C2-Con-1</v>
      </c>
      <c r="AE38" s="362" t="s">
        <v>205</v>
      </c>
      <c r="AF38" s="363" t="s">
        <v>62</v>
      </c>
      <c r="AG38" s="361" t="s">
        <v>86</v>
      </c>
      <c r="AH38" s="364" t="s">
        <v>64</v>
      </c>
      <c r="AI38" s="364" t="s">
        <v>64</v>
      </c>
      <c r="AJ38" s="229"/>
      <c r="AK38" s="173"/>
      <c r="AL38" s="251"/>
      <c r="AM38" s="256"/>
      <c r="AN38" s="182"/>
      <c r="AO38" s="364" t="s">
        <v>66</v>
      </c>
      <c r="AP38" s="365" t="s">
        <v>67</v>
      </c>
      <c r="AQ38" s="364" t="s">
        <v>76</v>
      </c>
      <c r="AR38" s="365" t="s">
        <v>206</v>
      </c>
      <c r="AS38" s="365" t="s">
        <v>207</v>
      </c>
      <c r="AT38" s="365" t="s">
        <v>208</v>
      </c>
      <c r="AU38" s="366">
        <v>44165</v>
      </c>
      <c r="AV38" s="365" t="s">
        <v>200</v>
      </c>
      <c r="AW38" s="365" t="s">
        <v>201</v>
      </c>
      <c r="AX38" s="365" t="s">
        <v>202</v>
      </c>
      <c r="AY38" s="367"/>
    </row>
    <row r="39" spans="2:52" ht="138.75" customHeight="1" thickBot="1" x14ac:dyDescent="0.35">
      <c r="B39" s="178"/>
      <c r="C39" s="205"/>
      <c r="D39" s="205"/>
      <c r="E39" s="206"/>
      <c r="F39" s="206"/>
      <c r="G39" s="206"/>
      <c r="H39" s="206"/>
      <c r="I39" s="206"/>
      <c r="J39" s="207" t="s">
        <v>125</v>
      </c>
      <c r="K39" s="206" t="s">
        <v>323</v>
      </c>
      <c r="L39" s="206"/>
      <c r="M39" s="206"/>
      <c r="N39" s="346" t="s">
        <v>209</v>
      </c>
      <c r="O39" s="347"/>
      <c r="P39" s="347"/>
      <c r="Q39" s="348"/>
      <c r="R39" s="325"/>
      <c r="S39" s="326"/>
      <c r="T39" s="326"/>
      <c r="U39" s="327"/>
      <c r="V39" s="328"/>
      <c r="W39" s="326"/>
      <c r="X39" s="326"/>
      <c r="Y39" s="327"/>
      <c r="Z39" s="328"/>
      <c r="AA39" s="326"/>
      <c r="AB39" s="326"/>
      <c r="AC39" s="329"/>
      <c r="AD39" s="211" t="str">
        <f>+CONCATENATE(D37,"-",J39,"-","Con-1")</f>
        <v>R7-C3-Con-1</v>
      </c>
      <c r="AE39" s="212" t="s">
        <v>210</v>
      </c>
      <c r="AF39" s="213" t="s">
        <v>143</v>
      </c>
      <c r="AG39" s="211" t="s">
        <v>64</v>
      </c>
      <c r="AH39" s="214" t="s">
        <v>86</v>
      </c>
      <c r="AI39" s="214" t="s">
        <v>64</v>
      </c>
      <c r="AJ39" s="277"/>
      <c r="AK39" s="332"/>
      <c r="AL39" s="205"/>
      <c r="AM39" s="210"/>
      <c r="AN39" s="183"/>
      <c r="AO39" s="214" t="s">
        <v>66</v>
      </c>
      <c r="AP39" s="216" t="s">
        <v>67</v>
      </c>
      <c r="AQ39" s="214" t="s">
        <v>129</v>
      </c>
      <c r="AR39" s="216" t="s">
        <v>324</v>
      </c>
      <c r="AS39" s="216" t="s">
        <v>211</v>
      </c>
      <c r="AT39" s="216" t="s">
        <v>199</v>
      </c>
      <c r="AU39" s="217">
        <v>44134</v>
      </c>
      <c r="AV39" s="216" t="s">
        <v>200</v>
      </c>
      <c r="AW39" s="216" t="s">
        <v>201</v>
      </c>
      <c r="AX39" s="216" t="s">
        <v>202</v>
      </c>
      <c r="AY39" s="368" t="s">
        <v>461</v>
      </c>
    </row>
    <row r="40" spans="2:52" ht="209.25" customHeight="1" thickBot="1" x14ac:dyDescent="0.35">
      <c r="B40" s="188" t="s">
        <v>212</v>
      </c>
      <c r="C40" s="369" t="s">
        <v>51</v>
      </c>
      <c r="D40" s="369" t="s">
        <v>213</v>
      </c>
      <c r="E40" s="229" t="s">
        <v>214</v>
      </c>
      <c r="F40" s="229"/>
      <c r="G40" s="229"/>
      <c r="H40" s="229"/>
      <c r="I40" s="238" t="s">
        <v>215</v>
      </c>
      <c r="J40" s="369" t="s">
        <v>55</v>
      </c>
      <c r="K40" s="229" t="s">
        <v>216</v>
      </c>
      <c r="L40" s="229"/>
      <c r="M40" s="229"/>
      <c r="N40" s="228" t="s">
        <v>217</v>
      </c>
      <c r="O40" s="228"/>
      <c r="P40" s="228"/>
      <c r="Q40" s="370"/>
      <c r="R40" s="302" t="s">
        <v>58</v>
      </c>
      <c r="S40" s="303"/>
      <c r="T40" s="303"/>
      <c r="U40" s="304"/>
      <c r="V40" s="305" t="s">
        <v>114</v>
      </c>
      <c r="W40" s="303"/>
      <c r="X40" s="303"/>
      <c r="Y40" s="304"/>
      <c r="Z40" s="305" t="s">
        <v>60</v>
      </c>
      <c r="AA40" s="303"/>
      <c r="AB40" s="303"/>
      <c r="AC40" s="306"/>
      <c r="AD40" s="188" t="str">
        <f>CONCATENATE(D40,"-",J40,"-","Con-1")</f>
        <v>R8-C1-Con-1</v>
      </c>
      <c r="AE40" s="236" t="s">
        <v>218</v>
      </c>
      <c r="AF40" s="371" t="s">
        <v>62</v>
      </c>
      <c r="AG40" s="188" t="s">
        <v>64</v>
      </c>
      <c r="AH40" s="238" t="s">
        <v>86</v>
      </c>
      <c r="AI40" s="238" t="s">
        <v>64</v>
      </c>
      <c r="AJ40" s="238" t="s">
        <v>64</v>
      </c>
      <c r="AK40" s="372" t="s">
        <v>58</v>
      </c>
      <c r="AL40" s="369" t="s">
        <v>114</v>
      </c>
      <c r="AM40" s="237" t="s">
        <v>60</v>
      </c>
      <c r="AN40" s="188" t="s">
        <v>65</v>
      </c>
      <c r="AO40" s="238" t="s">
        <v>66</v>
      </c>
      <c r="AP40" s="373" t="s">
        <v>67</v>
      </c>
      <c r="AQ40" s="238" t="s">
        <v>68</v>
      </c>
      <c r="AR40" s="373" t="s">
        <v>219</v>
      </c>
      <c r="AS40" s="373" t="s">
        <v>220</v>
      </c>
      <c r="AT40" s="373" t="s">
        <v>221</v>
      </c>
      <c r="AU40" s="238" t="s">
        <v>222</v>
      </c>
      <c r="AV40" s="373" t="s">
        <v>223</v>
      </c>
      <c r="AW40" s="373" t="s">
        <v>224</v>
      </c>
      <c r="AX40" s="373" t="s">
        <v>225</v>
      </c>
      <c r="AY40" s="374" t="s">
        <v>462</v>
      </c>
    </row>
    <row r="41" spans="2:52" ht="109.5" customHeight="1" x14ac:dyDescent="0.3">
      <c r="B41" s="176" t="s">
        <v>227</v>
      </c>
      <c r="C41" s="191" t="s">
        <v>51</v>
      </c>
      <c r="D41" s="191" t="s">
        <v>228</v>
      </c>
      <c r="E41" s="192" t="s">
        <v>229</v>
      </c>
      <c r="F41" s="192"/>
      <c r="G41" s="192"/>
      <c r="H41" s="192"/>
      <c r="I41" s="192" t="s">
        <v>230</v>
      </c>
      <c r="J41" s="193" t="s">
        <v>55</v>
      </c>
      <c r="K41" s="192" t="s">
        <v>231</v>
      </c>
      <c r="L41" s="192"/>
      <c r="M41" s="192"/>
      <c r="N41" s="194" t="s">
        <v>232</v>
      </c>
      <c r="O41" s="194"/>
      <c r="P41" s="194"/>
      <c r="Q41" s="195"/>
      <c r="R41" s="284" t="s">
        <v>58</v>
      </c>
      <c r="S41" s="285"/>
      <c r="T41" s="285"/>
      <c r="U41" s="286"/>
      <c r="V41" s="287" t="s">
        <v>114</v>
      </c>
      <c r="W41" s="285"/>
      <c r="X41" s="285"/>
      <c r="Y41" s="286"/>
      <c r="Z41" s="287" t="s">
        <v>60</v>
      </c>
      <c r="AA41" s="285"/>
      <c r="AB41" s="285"/>
      <c r="AC41" s="288"/>
      <c r="AD41" s="197" t="str">
        <f>CONCATENATE(D41,"-",J41,"-","Con-1")</f>
        <v>R9-C1-Con-1</v>
      </c>
      <c r="AE41" s="198" t="s">
        <v>387</v>
      </c>
      <c r="AF41" s="375" t="s">
        <v>62</v>
      </c>
      <c r="AG41" s="197" t="s">
        <v>64</v>
      </c>
      <c r="AH41" s="200" t="s">
        <v>64</v>
      </c>
      <c r="AI41" s="200" t="s">
        <v>64</v>
      </c>
      <c r="AJ41" s="249" t="s">
        <v>64</v>
      </c>
      <c r="AK41" s="292" t="s">
        <v>233</v>
      </c>
      <c r="AL41" s="191" t="s">
        <v>114</v>
      </c>
      <c r="AM41" s="196" t="s">
        <v>196</v>
      </c>
      <c r="AN41" s="180" t="s">
        <v>65</v>
      </c>
      <c r="AO41" s="340" t="s">
        <v>66</v>
      </c>
      <c r="AP41" s="341" t="s">
        <v>67</v>
      </c>
      <c r="AQ41" s="340" t="s">
        <v>68</v>
      </c>
      <c r="AR41" s="341" t="s">
        <v>388</v>
      </c>
      <c r="AS41" s="341" t="s">
        <v>389</v>
      </c>
      <c r="AT41" s="341" t="s">
        <v>390</v>
      </c>
      <c r="AU41" s="340" t="s">
        <v>391</v>
      </c>
      <c r="AV41" s="341" t="s">
        <v>392</v>
      </c>
      <c r="AW41" s="341" t="s">
        <v>393</v>
      </c>
      <c r="AX41" s="341" t="s">
        <v>390</v>
      </c>
      <c r="AY41" s="204" t="s">
        <v>463</v>
      </c>
      <c r="AZ41" s="39"/>
    </row>
    <row r="42" spans="2:52" ht="128.25" customHeight="1" x14ac:dyDescent="0.3">
      <c r="B42" s="177"/>
      <c r="C42" s="251"/>
      <c r="D42" s="251"/>
      <c r="E42" s="252"/>
      <c r="F42" s="252"/>
      <c r="G42" s="252"/>
      <c r="H42" s="252"/>
      <c r="I42" s="252"/>
      <c r="J42" s="376" t="s">
        <v>74</v>
      </c>
      <c r="K42" s="252" t="s">
        <v>234</v>
      </c>
      <c r="L42" s="252"/>
      <c r="M42" s="252"/>
      <c r="N42" s="300" t="s">
        <v>235</v>
      </c>
      <c r="O42" s="300"/>
      <c r="P42" s="300"/>
      <c r="Q42" s="301"/>
      <c r="R42" s="302"/>
      <c r="S42" s="303"/>
      <c r="T42" s="303"/>
      <c r="U42" s="304"/>
      <c r="V42" s="305"/>
      <c r="W42" s="303"/>
      <c r="X42" s="303"/>
      <c r="Y42" s="304"/>
      <c r="Z42" s="305"/>
      <c r="AA42" s="303"/>
      <c r="AB42" s="303"/>
      <c r="AC42" s="306"/>
      <c r="AD42" s="260" t="str">
        <f>+CONCATENATE(D41,"-",J42,"-","Con-1")</f>
        <v>R9-C2-Con-1</v>
      </c>
      <c r="AE42" s="268" t="s">
        <v>236</v>
      </c>
      <c r="AF42" s="377" t="s">
        <v>62</v>
      </c>
      <c r="AG42" s="260" t="s">
        <v>64</v>
      </c>
      <c r="AH42" s="261" t="s">
        <v>64</v>
      </c>
      <c r="AI42" s="261" t="s">
        <v>64</v>
      </c>
      <c r="AJ42" s="229"/>
      <c r="AK42" s="173"/>
      <c r="AL42" s="251"/>
      <c r="AM42" s="256"/>
      <c r="AN42" s="182"/>
      <c r="AO42" s="364" t="s">
        <v>66</v>
      </c>
      <c r="AP42" s="365" t="s">
        <v>67</v>
      </c>
      <c r="AQ42" s="364" t="s">
        <v>76</v>
      </c>
      <c r="AR42" s="365" t="s">
        <v>237</v>
      </c>
      <c r="AS42" s="365" t="s">
        <v>238</v>
      </c>
      <c r="AT42" s="365" t="s">
        <v>239</v>
      </c>
      <c r="AU42" s="364" t="s">
        <v>240</v>
      </c>
      <c r="AV42" s="365" t="s">
        <v>394</v>
      </c>
      <c r="AW42" s="365" t="s">
        <v>241</v>
      </c>
      <c r="AX42" s="365" t="s">
        <v>395</v>
      </c>
      <c r="AY42" s="266"/>
      <c r="AZ42" s="39"/>
    </row>
    <row r="43" spans="2:52" ht="97.5" customHeight="1" thickBot="1" x14ac:dyDescent="0.35">
      <c r="B43" s="178"/>
      <c r="C43" s="205"/>
      <c r="D43" s="205"/>
      <c r="E43" s="206"/>
      <c r="F43" s="206"/>
      <c r="G43" s="206"/>
      <c r="H43" s="206"/>
      <c r="I43" s="206"/>
      <c r="J43" s="207" t="s">
        <v>125</v>
      </c>
      <c r="K43" s="206" t="s">
        <v>242</v>
      </c>
      <c r="L43" s="206"/>
      <c r="M43" s="206"/>
      <c r="N43" s="208" t="s">
        <v>243</v>
      </c>
      <c r="O43" s="208"/>
      <c r="P43" s="208"/>
      <c r="Q43" s="209"/>
      <c r="R43" s="325"/>
      <c r="S43" s="326"/>
      <c r="T43" s="326"/>
      <c r="U43" s="327"/>
      <c r="V43" s="328"/>
      <c r="W43" s="326"/>
      <c r="X43" s="326"/>
      <c r="Y43" s="327"/>
      <c r="Z43" s="328"/>
      <c r="AA43" s="326"/>
      <c r="AB43" s="326"/>
      <c r="AC43" s="329"/>
      <c r="AD43" s="211" t="str">
        <f>+CONCATENATE(D41,"-",J43,"-","Con-1")</f>
        <v>R9-C3-Con-1</v>
      </c>
      <c r="AE43" s="212" t="s">
        <v>244</v>
      </c>
      <c r="AF43" s="378" t="s">
        <v>62</v>
      </c>
      <c r="AG43" s="211" t="s">
        <v>64</v>
      </c>
      <c r="AH43" s="214" t="s">
        <v>86</v>
      </c>
      <c r="AI43" s="214" t="s">
        <v>64</v>
      </c>
      <c r="AJ43" s="277"/>
      <c r="AK43" s="332"/>
      <c r="AL43" s="205"/>
      <c r="AM43" s="210"/>
      <c r="AN43" s="183"/>
      <c r="AO43" s="214" t="s">
        <v>66</v>
      </c>
      <c r="AP43" s="216" t="s">
        <v>67</v>
      </c>
      <c r="AQ43" s="214" t="s">
        <v>129</v>
      </c>
      <c r="AR43" s="216" t="s">
        <v>245</v>
      </c>
      <c r="AS43" s="216" t="s">
        <v>396</v>
      </c>
      <c r="AT43" s="216" t="s">
        <v>239</v>
      </c>
      <c r="AU43" s="214" t="s">
        <v>246</v>
      </c>
      <c r="AV43" s="216" t="s">
        <v>247</v>
      </c>
      <c r="AW43" s="216" t="s">
        <v>397</v>
      </c>
      <c r="AX43" s="216" t="s">
        <v>395</v>
      </c>
      <c r="AY43" s="218"/>
      <c r="AZ43" s="39"/>
    </row>
    <row r="44" spans="2:52" ht="119.25" customHeight="1" x14ac:dyDescent="0.3">
      <c r="B44" s="176" t="s">
        <v>227</v>
      </c>
      <c r="C44" s="191" t="s">
        <v>51</v>
      </c>
      <c r="D44" s="191" t="s">
        <v>249</v>
      </c>
      <c r="E44" s="192" t="s">
        <v>398</v>
      </c>
      <c r="F44" s="192"/>
      <c r="G44" s="192"/>
      <c r="H44" s="192"/>
      <c r="I44" s="192" t="s">
        <v>399</v>
      </c>
      <c r="J44" s="193" t="s">
        <v>55</v>
      </c>
      <c r="K44" s="192" t="s">
        <v>400</v>
      </c>
      <c r="L44" s="192"/>
      <c r="M44" s="192"/>
      <c r="N44" s="194" t="s">
        <v>403</v>
      </c>
      <c r="O44" s="194"/>
      <c r="P44" s="194"/>
      <c r="Q44" s="195"/>
      <c r="R44" s="284" t="s">
        <v>58</v>
      </c>
      <c r="S44" s="285"/>
      <c r="T44" s="285"/>
      <c r="U44" s="286"/>
      <c r="V44" s="287" t="s">
        <v>59</v>
      </c>
      <c r="W44" s="285"/>
      <c r="X44" s="285"/>
      <c r="Y44" s="286"/>
      <c r="Z44" s="287" t="s">
        <v>60</v>
      </c>
      <c r="AA44" s="285"/>
      <c r="AB44" s="285"/>
      <c r="AC44" s="288"/>
      <c r="AD44" s="197" t="str">
        <f>CONCATENATE(D44,"-",J44,"-","Con-1")</f>
        <v>R10-C1-Con-1</v>
      </c>
      <c r="AE44" s="198" t="s">
        <v>406</v>
      </c>
      <c r="AF44" s="375" t="s">
        <v>62</v>
      </c>
      <c r="AG44" s="197" t="s">
        <v>86</v>
      </c>
      <c r="AH44" s="200" t="s">
        <v>86</v>
      </c>
      <c r="AI44" s="200" t="s">
        <v>86</v>
      </c>
      <c r="AJ44" s="249" t="s">
        <v>64</v>
      </c>
      <c r="AK44" s="292" t="s">
        <v>194</v>
      </c>
      <c r="AL44" s="191" t="s">
        <v>114</v>
      </c>
      <c r="AM44" s="196" t="s">
        <v>196</v>
      </c>
      <c r="AN44" s="180" t="s">
        <v>65</v>
      </c>
      <c r="AO44" s="340" t="s">
        <v>66</v>
      </c>
      <c r="AP44" s="341" t="s">
        <v>67</v>
      </c>
      <c r="AQ44" s="340" t="s">
        <v>68</v>
      </c>
      <c r="AR44" s="341" t="s">
        <v>409</v>
      </c>
      <c r="AS44" s="341" t="s">
        <v>410</v>
      </c>
      <c r="AT44" s="341" t="s">
        <v>411</v>
      </c>
      <c r="AU44" s="340" t="s">
        <v>412</v>
      </c>
      <c r="AV44" s="341" t="s">
        <v>413</v>
      </c>
      <c r="AW44" s="341" t="s">
        <v>414</v>
      </c>
      <c r="AX44" s="341" t="s">
        <v>411</v>
      </c>
      <c r="AY44" s="204" t="s">
        <v>464</v>
      </c>
      <c r="AZ44" s="39"/>
    </row>
    <row r="45" spans="2:52" ht="138" customHeight="1" x14ac:dyDescent="0.3">
      <c r="B45" s="177"/>
      <c r="C45" s="251"/>
      <c r="D45" s="251"/>
      <c r="E45" s="252"/>
      <c r="F45" s="252"/>
      <c r="G45" s="252"/>
      <c r="H45" s="252"/>
      <c r="I45" s="252"/>
      <c r="J45" s="269" t="s">
        <v>74</v>
      </c>
      <c r="K45" s="252" t="s">
        <v>401</v>
      </c>
      <c r="L45" s="252"/>
      <c r="M45" s="252"/>
      <c r="N45" s="300" t="s">
        <v>404</v>
      </c>
      <c r="O45" s="300"/>
      <c r="P45" s="300"/>
      <c r="Q45" s="301"/>
      <c r="R45" s="302"/>
      <c r="S45" s="303"/>
      <c r="T45" s="303"/>
      <c r="U45" s="304"/>
      <c r="V45" s="305"/>
      <c r="W45" s="303"/>
      <c r="X45" s="303"/>
      <c r="Y45" s="304"/>
      <c r="Z45" s="305"/>
      <c r="AA45" s="303"/>
      <c r="AB45" s="303"/>
      <c r="AC45" s="306"/>
      <c r="AD45" s="260" t="str">
        <f>+CONCATENATE(D44,"-",J45,"-","Con-1")</f>
        <v>R10-C2-Con-1</v>
      </c>
      <c r="AE45" s="268" t="s">
        <v>407</v>
      </c>
      <c r="AF45" s="377" t="s">
        <v>62</v>
      </c>
      <c r="AG45" s="260" t="s">
        <v>86</v>
      </c>
      <c r="AH45" s="261" t="s">
        <v>86</v>
      </c>
      <c r="AI45" s="261" t="s">
        <v>86</v>
      </c>
      <c r="AJ45" s="229"/>
      <c r="AK45" s="173"/>
      <c r="AL45" s="251"/>
      <c r="AM45" s="256"/>
      <c r="AN45" s="182"/>
      <c r="AO45" s="364" t="s">
        <v>66</v>
      </c>
      <c r="AP45" s="365" t="s">
        <v>67</v>
      </c>
      <c r="AQ45" s="364" t="s">
        <v>76</v>
      </c>
      <c r="AR45" s="365" t="s">
        <v>415</v>
      </c>
      <c r="AS45" s="365" t="s">
        <v>416</v>
      </c>
      <c r="AT45" s="365" t="s">
        <v>411</v>
      </c>
      <c r="AU45" s="364" t="s">
        <v>417</v>
      </c>
      <c r="AV45" s="365" t="s">
        <v>418</v>
      </c>
      <c r="AW45" s="365" t="s">
        <v>419</v>
      </c>
      <c r="AX45" s="365" t="s">
        <v>420</v>
      </c>
      <c r="AY45" s="266"/>
      <c r="AZ45" s="39"/>
    </row>
    <row r="46" spans="2:52" ht="109.5" customHeight="1" thickBot="1" x14ac:dyDescent="0.35">
      <c r="B46" s="178"/>
      <c r="C46" s="205"/>
      <c r="D46" s="205"/>
      <c r="E46" s="206"/>
      <c r="F46" s="206"/>
      <c r="G46" s="206"/>
      <c r="H46" s="206"/>
      <c r="I46" s="206"/>
      <c r="J46" s="207" t="s">
        <v>125</v>
      </c>
      <c r="K46" s="206" t="s">
        <v>402</v>
      </c>
      <c r="L46" s="206"/>
      <c r="M46" s="206"/>
      <c r="N46" s="208" t="s">
        <v>405</v>
      </c>
      <c r="O46" s="208"/>
      <c r="P46" s="208"/>
      <c r="Q46" s="209"/>
      <c r="R46" s="325"/>
      <c r="S46" s="326"/>
      <c r="T46" s="326"/>
      <c r="U46" s="327"/>
      <c r="V46" s="328"/>
      <c r="W46" s="326"/>
      <c r="X46" s="326"/>
      <c r="Y46" s="327"/>
      <c r="Z46" s="328"/>
      <c r="AA46" s="326"/>
      <c r="AB46" s="326"/>
      <c r="AC46" s="329"/>
      <c r="AD46" s="211" t="str">
        <f>+CONCATENATE(D44,"-",J46,"-","Con-1")</f>
        <v>R10-C3-Con-1</v>
      </c>
      <c r="AE46" s="212" t="s">
        <v>408</v>
      </c>
      <c r="AF46" s="378" t="s">
        <v>62</v>
      </c>
      <c r="AG46" s="211" t="s">
        <v>86</v>
      </c>
      <c r="AH46" s="214" t="s">
        <v>86</v>
      </c>
      <c r="AI46" s="214" t="s">
        <v>86</v>
      </c>
      <c r="AJ46" s="277"/>
      <c r="AK46" s="332"/>
      <c r="AL46" s="205"/>
      <c r="AM46" s="210"/>
      <c r="AN46" s="183"/>
      <c r="AO46" s="214" t="s">
        <v>66</v>
      </c>
      <c r="AP46" s="216" t="s">
        <v>67</v>
      </c>
      <c r="AQ46" s="214" t="s">
        <v>129</v>
      </c>
      <c r="AR46" s="216" t="s">
        <v>421</v>
      </c>
      <c r="AS46" s="216" t="s">
        <v>416</v>
      </c>
      <c r="AT46" s="216" t="s">
        <v>422</v>
      </c>
      <c r="AU46" s="214" t="s">
        <v>412</v>
      </c>
      <c r="AV46" s="216" t="s">
        <v>423</v>
      </c>
      <c r="AW46" s="216" t="s">
        <v>414</v>
      </c>
      <c r="AX46" s="216" t="s">
        <v>424</v>
      </c>
      <c r="AY46" s="218"/>
      <c r="AZ46" s="39"/>
    </row>
    <row r="47" spans="2:52" ht="142.5" customHeight="1" x14ac:dyDescent="0.3">
      <c r="B47" s="176" t="s">
        <v>227</v>
      </c>
      <c r="C47" s="191" t="s">
        <v>51</v>
      </c>
      <c r="D47" s="191" t="s">
        <v>261</v>
      </c>
      <c r="E47" s="192" t="s">
        <v>425</v>
      </c>
      <c r="F47" s="192"/>
      <c r="G47" s="192"/>
      <c r="H47" s="192"/>
      <c r="I47" s="192" t="s">
        <v>426</v>
      </c>
      <c r="J47" s="336" t="s">
        <v>55</v>
      </c>
      <c r="K47" s="192" t="s">
        <v>427</v>
      </c>
      <c r="L47" s="192"/>
      <c r="M47" s="192"/>
      <c r="N47" s="194" t="s">
        <v>428</v>
      </c>
      <c r="O47" s="194"/>
      <c r="P47" s="194"/>
      <c r="Q47" s="195"/>
      <c r="R47" s="284" t="s">
        <v>233</v>
      </c>
      <c r="S47" s="285"/>
      <c r="T47" s="285"/>
      <c r="U47" s="286"/>
      <c r="V47" s="287" t="s">
        <v>59</v>
      </c>
      <c r="W47" s="285"/>
      <c r="X47" s="285"/>
      <c r="Y47" s="286"/>
      <c r="Z47" s="287" t="s">
        <v>60</v>
      </c>
      <c r="AA47" s="285"/>
      <c r="AB47" s="285"/>
      <c r="AC47" s="288"/>
      <c r="AD47" s="197" t="str">
        <f>CONCATENATE(D47,"-",J47,"-","Con-1")</f>
        <v>R11-C1-Con-1</v>
      </c>
      <c r="AE47" s="198" t="s">
        <v>431</v>
      </c>
      <c r="AF47" s="375" t="s">
        <v>62</v>
      </c>
      <c r="AG47" s="197" t="s">
        <v>86</v>
      </c>
      <c r="AH47" s="200" t="s">
        <v>86</v>
      </c>
      <c r="AI47" s="200" t="s">
        <v>86</v>
      </c>
      <c r="AJ47" s="249" t="s">
        <v>86</v>
      </c>
      <c r="AK47" s="292" t="s">
        <v>194</v>
      </c>
      <c r="AL47" s="191" t="s">
        <v>59</v>
      </c>
      <c r="AM47" s="196" t="s">
        <v>60</v>
      </c>
      <c r="AN47" s="180" t="s">
        <v>65</v>
      </c>
      <c r="AO47" s="340" t="s">
        <v>66</v>
      </c>
      <c r="AP47" s="341" t="s">
        <v>67</v>
      </c>
      <c r="AQ47" s="340" t="s">
        <v>68</v>
      </c>
      <c r="AR47" s="341" t="s">
        <v>433</v>
      </c>
      <c r="AS47" s="341" t="s">
        <v>434</v>
      </c>
      <c r="AT47" s="341" t="s">
        <v>435</v>
      </c>
      <c r="AU47" s="341" t="s">
        <v>436</v>
      </c>
      <c r="AV47" s="341" t="s">
        <v>437</v>
      </c>
      <c r="AW47" s="341" t="s">
        <v>414</v>
      </c>
      <c r="AX47" s="341" t="s">
        <v>438</v>
      </c>
      <c r="AY47" s="296" t="s">
        <v>465</v>
      </c>
      <c r="AZ47" s="39"/>
    </row>
    <row r="48" spans="2:52" ht="142.5" customHeight="1" thickBot="1" x14ac:dyDescent="0.35">
      <c r="B48" s="178"/>
      <c r="C48" s="205"/>
      <c r="D48" s="205"/>
      <c r="E48" s="206"/>
      <c r="F48" s="206"/>
      <c r="G48" s="206"/>
      <c r="H48" s="206"/>
      <c r="I48" s="206"/>
      <c r="J48" s="207" t="s">
        <v>74</v>
      </c>
      <c r="K48" s="206" t="s">
        <v>429</v>
      </c>
      <c r="L48" s="206"/>
      <c r="M48" s="206"/>
      <c r="N48" s="208" t="s">
        <v>430</v>
      </c>
      <c r="O48" s="208"/>
      <c r="P48" s="208"/>
      <c r="Q48" s="209"/>
      <c r="R48" s="325"/>
      <c r="S48" s="326"/>
      <c r="T48" s="326"/>
      <c r="U48" s="327"/>
      <c r="V48" s="328"/>
      <c r="W48" s="326"/>
      <c r="X48" s="326"/>
      <c r="Y48" s="327"/>
      <c r="Z48" s="328"/>
      <c r="AA48" s="326"/>
      <c r="AB48" s="326"/>
      <c r="AC48" s="329"/>
      <c r="AD48" s="211" t="str">
        <f>+CONCATENATE(D47,"-",J48,"-","Con-1")</f>
        <v>R11-C2-Con-1</v>
      </c>
      <c r="AE48" s="212" t="s">
        <v>432</v>
      </c>
      <c r="AF48" s="378" t="s">
        <v>62</v>
      </c>
      <c r="AG48" s="211" t="s">
        <v>86</v>
      </c>
      <c r="AH48" s="214" t="s">
        <v>86</v>
      </c>
      <c r="AI48" s="214" t="s">
        <v>86</v>
      </c>
      <c r="AJ48" s="277"/>
      <c r="AK48" s="332"/>
      <c r="AL48" s="205"/>
      <c r="AM48" s="210"/>
      <c r="AN48" s="183"/>
      <c r="AO48" s="214" t="s">
        <v>66</v>
      </c>
      <c r="AP48" s="216" t="s">
        <v>67</v>
      </c>
      <c r="AQ48" s="214" t="s">
        <v>76</v>
      </c>
      <c r="AR48" s="216" t="s">
        <v>439</v>
      </c>
      <c r="AS48" s="216" t="s">
        <v>440</v>
      </c>
      <c r="AT48" s="216" t="s">
        <v>441</v>
      </c>
      <c r="AU48" s="216" t="s">
        <v>442</v>
      </c>
      <c r="AV48" s="216" t="s">
        <v>443</v>
      </c>
      <c r="AW48" s="216" t="s">
        <v>444</v>
      </c>
      <c r="AX48" s="216" t="s">
        <v>445</v>
      </c>
      <c r="AY48" s="335"/>
      <c r="AZ48" s="39"/>
    </row>
    <row r="49" spans="1:52" ht="202.5" customHeight="1" thickBot="1" x14ac:dyDescent="0.35">
      <c r="B49" s="190" t="s">
        <v>248</v>
      </c>
      <c r="C49" s="379" t="s">
        <v>51</v>
      </c>
      <c r="D49" s="379" t="s">
        <v>281</v>
      </c>
      <c r="E49" s="380" t="s">
        <v>250</v>
      </c>
      <c r="F49" s="380"/>
      <c r="G49" s="380"/>
      <c r="H49" s="380"/>
      <c r="I49" s="381" t="s">
        <v>251</v>
      </c>
      <c r="J49" s="379" t="s">
        <v>55</v>
      </c>
      <c r="K49" s="380" t="s">
        <v>252</v>
      </c>
      <c r="L49" s="380"/>
      <c r="M49" s="380"/>
      <c r="N49" s="382" t="s">
        <v>253</v>
      </c>
      <c r="O49" s="382"/>
      <c r="P49" s="382"/>
      <c r="Q49" s="383"/>
      <c r="R49" s="384" t="s">
        <v>83</v>
      </c>
      <c r="S49" s="385"/>
      <c r="T49" s="385"/>
      <c r="U49" s="386"/>
      <c r="V49" s="387" t="s">
        <v>59</v>
      </c>
      <c r="W49" s="385"/>
      <c r="X49" s="385"/>
      <c r="Y49" s="386"/>
      <c r="Z49" s="387" t="s">
        <v>60</v>
      </c>
      <c r="AA49" s="385"/>
      <c r="AB49" s="385"/>
      <c r="AC49" s="388"/>
      <c r="AD49" s="190" t="str">
        <f>CONCATENATE(D49,"-",J49,"-","Con-1")</f>
        <v>R12-C1-Con-1</v>
      </c>
      <c r="AE49" s="389" t="s">
        <v>254</v>
      </c>
      <c r="AF49" s="390" t="s">
        <v>62</v>
      </c>
      <c r="AG49" s="190" t="s">
        <v>86</v>
      </c>
      <c r="AH49" s="381" t="s">
        <v>64</v>
      </c>
      <c r="AI49" s="381" t="s">
        <v>64</v>
      </c>
      <c r="AJ49" s="381" t="s">
        <v>64</v>
      </c>
      <c r="AK49" s="391" t="s">
        <v>58</v>
      </c>
      <c r="AL49" s="379" t="s">
        <v>59</v>
      </c>
      <c r="AM49" s="392" t="s">
        <v>60</v>
      </c>
      <c r="AN49" s="190" t="s">
        <v>65</v>
      </c>
      <c r="AO49" s="381" t="s">
        <v>66</v>
      </c>
      <c r="AP49" s="393" t="s">
        <v>67</v>
      </c>
      <c r="AQ49" s="381" t="s">
        <v>68</v>
      </c>
      <c r="AR49" s="393" t="s">
        <v>255</v>
      </c>
      <c r="AS49" s="393" t="s">
        <v>256</v>
      </c>
      <c r="AT49" s="393" t="s">
        <v>257</v>
      </c>
      <c r="AU49" s="389" t="s">
        <v>379</v>
      </c>
      <c r="AV49" s="393" t="s">
        <v>258</v>
      </c>
      <c r="AW49" s="393" t="s">
        <v>259</v>
      </c>
      <c r="AX49" s="393" t="s">
        <v>257</v>
      </c>
      <c r="AY49" s="394" t="s">
        <v>466</v>
      </c>
    </row>
    <row r="50" spans="1:52" ht="130.5" customHeight="1" x14ac:dyDescent="0.3">
      <c r="B50" s="176" t="s">
        <v>260</v>
      </c>
      <c r="C50" s="191" t="s">
        <v>51</v>
      </c>
      <c r="D50" s="191" t="s">
        <v>306</v>
      </c>
      <c r="E50" s="194" t="s">
        <v>262</v>
      </c>
      <c r="F50" s="194"/>
      <c r="G50" s="194"/>
      <c r="H50" s="194"/>
      <c r="I50" s="192" t="s">
        <v>263</v>
      </c>
      <c r="J50" s="193" t="s">
        <v>55</v>
      </c>
      <c r="K50" s="192" t="s">
        <v>264</v>
      </c>
      <c r="L50" s="192"/>
      <c r="M50" s="192"/>
      <c r="N50" s="194" t="s">
        <v>265</v>
      </c>
      <c r="O50" s="194"/>
      <c r="P50" s="194"/>
      <c r="Q50" s="195"/>
      <c r="R50" s="284" t="s">
        <v>58</v>
      </c>
      <c r="S50" s="285"/>
      <c r="T50" s="285"/>
      <c r="U50" s="286"/>
      <c r="V50" s="287" t="s">
        <v>59</v>
      </c>
      <c r="W50" s="285"/>
      <c r="X50" s="285"/>
      <c r="Y50" s="286"/>
      <c r="Z50" s="287" t="s">
        <v>60</v>
      </c>
      <c r="AA50" s="285"/>
      <c r="AB50" s="285"/>
      <c r="AC50" s="288"/>
      <c r="AD50" s="197" t="str">
        <f>CONCATENATE(D50,"-",J50,"-","Con-1")</f>
        <v>R13-C1-Con-1</v>
      </c>
      <c r="AE50" s="198" t="s">
        <v>334</v>
      </c>
      <c r="AF50" s="375" t="s">
        <v>266</v>
      </c>
      <c r="AG50" s="197" t="s">
        <v>267</v>
      </c>
      <c r="AH50" s="200" t="s">
        <v>268</v>
      </c>
      <c r="AI50" s="200" t="s">
        <v>268</v>
      </c>
      <c r="AJ50" s="249" t="s">
        <v>64</v>
      </c>
      <c r="AK50" s="292" t="s">
        <v>233</v>
      </c>
      <c r="AL50" s="191" t="s">
        <v>59</v>
      </c>
      <c r="AM50" s="196" t="s">
        <v>60</v>
      </c>
      <c r="AN50" s="395" t="str">
        <f>+IFERROR(IF(AM50="Baja","Aceptar el riesgo",IF(OR(AM50="Moderada",AM50="Alta",AM50="Extrema"),"Reducir, Compartir o Evitar","")),"")</f>
        <v>Reducir, Compartir o Evitar</v>
      </c>
      <c r="AO50" s="340" t="s">
        <v>66</v>
      </c>
      <c r="AP50" s="396" t="s">
        <v>286</v>
      </c>
      <c r="AQ50" s="397" t="s">
        <v>68</v>
      </c>
      <c r="AR50" s="341" t="s">
        <v>270</v>
      </c>
      <c r="AS50" s="341" t="s">
        <v>271</v>
      </c>
      <c r="AT50" s="341" t="s">
        <v>272</v>
      </c>
      <c r="AU50" s="398">
        <v>43981</v>
      </c>
      <c r="AV50" s="341" t="s">
        <v>273</v>
      </c>
      <c r="AW50" s="341" t="s">
        <v>274</v>
      </c>
      <c r="AX50" s="341" t="s">
        <v>272</v>
      </c>
      <c r="AY50" s="204" t="s">
        <v>467</v>
      </c>
    </row>
    <row r="51" spans="1:52" ht="130.5" customHeight="1" thickBot="1" x14ac:dyDescent="0.35">
      <c r="B51" s="178"/>
      <c r="C51" s="205"/>
      <c r="D51" s="205"/>
      <c r="E51" s="208"/>
      <c r="F51" s="208"/>
      <c r="G51" s="208"/>
      <c r="H51" s="208"/>
      <c r="I51" s="206"/>
      <c r="J51" s="207" t="s">
        <v>74</v>
      </c>
      <c r="K51" s="206" t="s">
        <v>275</v>
      </c>
      <c r="L51" s="206"/>
      <c r="M51" s="206"/>
      <c r="N51" s="208" t="s">
        <v>276</v>
      </c>
      <c r="O51" s="208"/>
      <c r="P51" s="208"/>
      <c r="Q51" s="209"/>
      <c r="R51" s="325"/>
      <c r="S51" s="326"/>
      <c r="T51" s="326"/>
      <c r="U51" s="327"/>
      <c r="V51" s="328"/>
      <c r="W51" s="326"/>
      <c r="X51" s="326"/>
      <c r="Y51" s="327"/>
      <c r="Z51" s="328"/>
      <c r="AA51" s="326"/>
      <c r="AB51" s="326"/>
      <c r="AC51" s="329"/>
      <c r="AD51" s="211" t="str">
        <f>+CONCATENATE(D50,"-",J51,"-","Con-1")</f>
        <v>R13-C2-Con-1</v>
      </c>
      <c r="AE51" s="212" t="s">
        <v>335</v>
      </c>
      <c r="AF51" s="378" t="s">
        <v>266</v>
      </c>
      <c r="AG51" s="211" t="s">
        <v>267</v>
      </c>
      <c r="AH51" s="214" t="s">
        <v>268</v>
      </c>
      <c r="AI51" s="214" t="s">
        <v>268</v>
      </c>
      <c r="AJ51" s="277"/>
      <c r="AK51" s="332"/>
      <c r="AL51" s="205"/>
      <c r="AM51" s="210"/>
      <c r="AN51" s="399"/>
      <c r="AO51" s="214" t="s">
        <v>66</v>
      </c>
      <c r="AP51" s="400" t="s">
        <v>67</v>
      </c>
      <c r="AQ51" s="401" t="s">
        <v>76</v>
      </c>
      <c r="AR51" s="216" t="s">
        <v>277</v>
      </c>
      <c r="AS51" s="216" t="s">
        <v>278</v>
      </c>
      <c r="AT51" s="216" t="s">
        <v>272</v>
      </c>
      <c r="AU51" s="402">
        <v>43981</v>
      </c>
      <c r="AV51" s="216" t="s">
        <v>279</v>
      </c>
      <c r="AW51" s="216" t="s">
        <v>274</v>
      </c>
      <c r="AX51" s="216" t="s">
        <v>272</v>
      </c>
      <c r="AY51" s="218"/>
    </row>
    <row r="52" spans="1:52" ht="140.25" customHeight="1" x14ac:dyDescent="0.3">
      <c r="A52" s="60"/>
      <c r="B52" s="176" t="s">
        <v>280</v>
      </c>
      <c r="C52" s="191" t="s">
        <v>51</v>
      </c>
      <c r="D52" s="191" t="s">
        <v>316</v>
      </c>
      <c r="E52" s="194" t="s">
        <v>282</v>
      </c>
      <c r="F52" s="194"/>
      <c r="G52" s="194"/>
      <c r="H52" s="194"/>
      <c r="I52" s="192" t="s">
        <v>283</v>
      </c>
      <c r="J52" s="193" t="s">
        <v>55</v>
      </c>
      <c r="K52" s="192" t="s">
        <v>374</v>
      </c>
      <c r="L52" s="192"/>
      <c r="M52" s="192"/>
      <c r="N52" s="194" t="s">
        <v>284</v>
      </c>
      <c r="O52" s="194"/>
      <c r="P52" s="194"/>
      <c r="Q52" s="195"/>
      <c r="R52" s="284" t="s">
        <v>58</v>
      </c>
      <c r="S52" s="285"/>
      <c r="T52" s="285"/>
      <c r="U52" s="286"/>
      <c r="V52" s="287" t="s">
        <v>59</v>
      </c>
      <c r="W52" s="285"/>
      <c r="X52" s="285"/>
      <c r="Y52" s="286"/>
      <c r="Z52" s="287" t="s">
        <v>60</v>
      </c>
      <c r="AA52" s="285"/>
      <c r="AB52" s="285"/>
      <c r="AC52" s="288"/>
      <c r="AD52" s="197" t="str">
        <f>CONCATENATE(D52,"-",J52,"-","Con-1")</f>
        <v>R14-C1-Con-1</v>
      </c>
      <c r="AE52" s="198" t="s">
        <v>376</v>
      </c>
      <c r="AF52" s="375" t="s">
        <v>62</v>
      </c>
      <c r="AG52" s="197" t="s">
        <v>64</v>
      </c>
      <c r="AH52" s="200" t="s">
        <v>64</v>
      </c>
      <c r="AI52" s="200" t="s">
        <v>64</v>
      </c>
      <c r="AJ52" s="249" t="s">
        <v>64</v>
      </c>
      <c r="AK52" s="292" t="s">
        <v>233</v>
      </c>
      <c r="AL52" s="191" t="s">
        <v>59</v>
      </c>
      <c r="AM52" s="196" t="s">
        <v>60</v>
      </c>
      <c r="AN52" s="180" t="s">
        <v>65</v>
      </c>
      <c r="AO52" s="340" t="s">
        <v>285</v>
      </c>
      <c r="AP52" s="341" t="s">
        <v>286</v>
      </c>
      <c r="AQ52" s="340" t="s">
        <v>287</v>
      </c>
      <c r="AR52" s="341" t="s">
        <v>288</v>
      </c>
      <c r="AS52" s="341" t="s">
        <v>289</v>
      </c>
      <c r="AT52" s="341" t="s">
        <v>290</v>
      </c>
      <c r="AU52" s="340" t="s">
        <v>291</v>
      </c>
      <c r="AV52" s="341" t="s">
        <v>292</v>
      </c>
      <c r="AW52" s="341" t="s">
        <v>293</v>
      </c>
      <c r="AX52" s="341" t="s">
        <v>290</v>
      </c>
      <c r="AY52" s="204" t="s">
        <v>468</v>
      </c>
    </row>
    <row r="53" spans="1:52" ht="140.25" customHeight="1" x14ac:dyDescent="0.3">
      <c r="A53" s="60"/>
      <c r="B53" s="177"/>
      <c r="C53" s="251"/>
      <c r="D53" s="251"/>
      <c r="E53" s="300"/>
      <c r="F53" s="300"/>
      <c r="G53" s="300"/>
      <c r="H53" s="300"/>
      <c r="I53" s="252"/>
      <c r="J53" s="269" t="s">
        <v>74</v>
      </c>
      <c r="K53" s="252" t="s">
        <v>375</v>
      </c>
      <c r="L53" s="252"/>
      <c r="M53" s="252"/>
      <c r="N53" s="300" t="s">
        <v>294</v>
      </c>
      <c r="O53" s="300"/>
      <c r="P53" s="300"/>
      <c r="Q53" s="301"/>
      <c r="R53" s="302"/>
      <c r="S53" s="303"/>
      <c r="T53" s="303"/>
      <c r="U53" s="304"/>
      <c r="V53" s="305"/>
      <c r="W53" s="303"/>
      <c r="X53" s="303"/>
      <c r="Y53" s="304"/>
      <c r="Z53" s="305"/>
      <c r="AA53" s="303"/>
      <c r="AB53" s="303"/>
      <c r="AC53" s="306"/>
      <c r="AD53" s="260" t="str">
        <f>+CONCATENATE(D52,"-",J53,"-","Con-1")</f>
        <v>R14-C2-Con-1</v>
      </c>
      <c r="AE53" s="268" t="s">
        <v>377</v>
      </c>
      <c r="AF53" s="377" t="s">
        <v>62</v>
      </c>
      <c r="AG53" s="260" t="s">
        <v>86</v>
      </c>
      <c r="AH53" s="261" t="s">
        <v>64</v>
      </c>
      <c r="AI53" s="261" t="s">
        <v>86</v>
      </c>
      <c r="AJ53" s="229"/>
      <c r="AK53" s="173"/>
      <c r="AL53" s="251"/>
      <c r="AM53" s="256"/>
      <c r="AN53" s="182"/>
      <c r="AO53" s="364" t="s">
        <v>285</v>
      </c>
      <c r="AP53" s="365" t="s">
        <v>286</v>
      </c>
      <c r="AQ53" s="364" t="s">
        <v>287</v>
      </c>
      <c r="AR53" s="365" t="s">
        <v>295</v>
      </c>
      <c r="AS53" s="365" t="s">
        <v>296</v>
      </c>
      <c r="AT53" s="365" t="s">
        <v>290</v>
      </c>
      <c r="AU53" s="364" t="s">
        <v>291</v>
      </c>
      <c r="AV53" s="365" t="s">
        <v>297</v>
      </c>
      <c r="AW53" s="365" t="s">
        <v>298</v>
      </c>
      <c r="AX53" s="365" t="s">
        <v>290</v>
      </c>
      <c r="AY53" s="266"/>
    </row>
    <row r="54" spans="1:52" ht="163.5" customHeight="1" thickBot="1" x14ac:dyDescent="0.35">
      <c r="A54" s="60"/>
      <c r="B54" s="178"/>
      <c r="C54" s="205"/>
      <c r="D54" s="205"/>
      <c r="E54" s="208"/>
      <c r="F54" s="208"/>
      <c r="G54" s="208"/>
      <c r="H54" s="208"/>
      <c r="I54" s="206"/>
      <c r="J54" s="207" t="s">
        <v>125</v>
      </c>
      <c r="K54" s="206" t="s">
        <v>299</v>
      </c>
      <c r="L54" s="206"/>
      <c r="M54" s="206"/>
      <c r="N54" s="208" t="s">
        <v>300</v>
      </c>
      <c r="O54" s="208"/>
      <c r="P54" s="208"/>
      <c r="Q54" s="209"/>
      <c r="R54" s="325"/>
      <c r="S54" s="326"/>
      <c r="T54" s="326"/>
      <c r="U54" s="327"/>
      <c r="V54" s="328"/>
      <c r="W54" s="326"/>
      <c r="X54" s="326"/>
      <c r="Y54" s="327"/>
      <c r="Z54" s="328"/>
      <c r="AA54" s="326"/>
      <c r="AB54" s="326"/>
      <c r="AC54" s="329"/>
      <c r="AD54" s="211" t="str">
        <f>+CONCATENATE(D52,"-",J54,"-","Con-1")</f>
        <v>R14-C3-Con-1</v>
      </c>
      <c r="AE54" s="212" t="s">
        <v>378</v>
      </c>
      <c r="AF54" s="378" t="s">
        <v>62</v>
      </c>
      <c r="AG54" s="211" t="s">
        <v>86</v>
      </c>
      <c r="AH54" s="214" t="s">
        <v>64</v>
      </c>
      <c r="AI54" s="214" t="s">
        <v>86</v>
      </c>
      <c r="AJ54" s="277"/>
      <c r="AK54" s="332"/>
      <c r="AL54" s="205"/>
      <c r="AM54" s="210"/>
      <c r="AN54" s="183"/>
      <c r="AO54" s="214" t="s">
        <v>285</v>
      </c>
      <c r="AP54" s="216" t="s">
        <v>286</v>
      </c>
      <c r="AQ54" s="214" t="s">
        <v>301</v>
      </c>
      <c r="AR54" s="216" t="s">
        <v>302</v>
      </c>
      <c r="AS54" s="216" t="s">
        <v>303</v>
      </c>
      <c r="AT54" s="216" t="s">
        <v>290</v>
      </c>
      <c r="AU54" s="214" t="s">
        <v>291</v>
      </c>
      <c r="AV54" s="216" t="s">
        <v>304</v>
      </c>
      <c r="AW54" s="216" t="s">
        <v>305</v>
      </c>
      <c r="AX54" s="216" t="s">
        <v>290</v>
      </c>
      <c r="AY54" s="218"/>
    </row>
    <row r="55" spans="1:52" ht="142.5" customHeight="1" x14ac:dyDescent="0.3">
      <c r="A55" s="39"/>
      <c r="B55" s="176" t="s">
        <v>469</v>
      </c>
      <c r="C55" s="191" t="s">
        <v>51</v>
      </c>
      <c r="D55" s="191" t="s">
        <v>321</v>
      </c>
      <c r="E55" s="194" t="s">
        <v>307</v>
      </c>
      <c r="F55" s="194"/>
      <c r="G55" s="194"/>
      <c r="H55" s="194"/>
      <c r="I55" s="192" t="s">
        <v>308</v>
      </c>
      <c r="J55" s="193" t="s">
        <v>55</v>
      </c>
      <c r="K55" s="192" t="s">
        <v>309</v>
      </c>
      <c r="L55" s="192"/>
      <c r="M55" s="192"/>
      <c r="N55" s="194" t="s">
        <v>351</v>
      </c>
      <c r="O55" s="194"/>
      <c r="P55" s="194"/>
      <c r="Q55" s="195"/>
      <c r="R55" s="284" t="s">
        <v>111</v>
      </c>
      <c r="S55" s="285"/>
      <c r="T55" s="285"/>
      <c r="U55" s="286"/>
      <c r="V55" s="287" t="s">
        <v>59</v>
      </c>
      <c r="W55" s="285"/>
      <c r="X55" s="285"/>
      <c r="Y55" s="286"/>
      <c r="Z55" s="287" t="s">
        <v>60</v>
      </c>
      <c r="AA55" s="285"/>
      <c r="AB55" s="285"/>
      <c r="AC55" s="288"/>
      <c r="AD55" s="197" t="str">
        <f>CONCATENATE(D55,"-",J55,"-","Con-1")</f>
        <v>R15-C1-Con-1</v>
      </c>
      <c r="AE55" s="198" t="s">
        <v>355</v>
      </c>
      <c r="AF55" s="375" t="s">
        <v>266</v>
      </c>
      <c r="AG55" s="197" t="s">
        <v>86</v>
      </c>
      <c r="AH55" s="200" t="s">
        <v>64</v>
      </c>
      <c r="AI55" s="200" t="s">
        <v>64</v>
      </c>
      <c r="AJ55" s="249" t="s">
        <v>86</v>
      </c>
      <c r="AK55" s="292" t="s">
        <v>83</v>
      </c>
      <c r="AL55" s="191" t="s">
        <v>114</v>
      </c>
      <c r="AM55" s="196" t="s">
        <v>60</v>
      </c>
      <c r="AN55" s="180" t="s">
        <v>65</v>
      </c>
      <c r="AO55" s="200" t="s">
        <v>66</v>
      </c>
      <c r="AP55" s="202" t="s">
        <v>67</v>
      </c>
      <c r="AQ55" s="200" t="s">
        <v>68</v>
      </c>
      <c r="AR55" s="202" t="s">
        <v>358</v>
      </c>
      <c r="AS55" s="202" t="s">
        <v>361</v>
      </c>
      <c r="AT55" s="202" t="s">
        <v>310</v>
      </c>
      <c r="AU55" s="203">
        <v>44180</v>
      </c>
      <c r="AV55" s="341" t="s">
        <v>362</v>
      </c>
      <c r="AW55" s="341" t="s">
        <v>363</v>
      </c>
      <c r="AX55" s="341" t="s">
        <v>311</v>
      </c>
      <c r="AY55" s="204" t="s">
        <v>470</v>
      </c>
    </row>
    <row r="56" spans="1:52" ht="238.5" customHeight="1" x14ac:dyDescent="0.3">
      <c r="A56" s="39"/>
      <c r="B56" s="177"/>
      <c r="C56" s="251"/>
      <c r="D56" s="251"/>
      <c r="E56" s="300"/>
      <c r="F56" s="300"/>
      <c r="G56" s="300"/>
      <c r="H56" s="300"/>
      <c r="I56" s="252"/>
      <c r="J56" s="269" t="s">
        <v>74</v>
      </c>
      <c r="K56" s="252" t="s">
        <v>350</v>
      </c>
      <c r="L56" s="252"/>
      <c r="M56" s="252"/>
      <c r="N56" s="300" t="s">
        <v>352</v>
      </c>
      <c r="O56" s="300"/>
      <c r="P56" s="300"/>
      <c r="Q56" s="301"/>
      <c r="R56" s="302"/>
      <c r="S56" s="303"/>
      <c r="T56" s="303"/>
      <c r="U56" s="304"/>
      <c r="V56" s="305"/>
      <c r="W56" s="303"/>
      <c r="X56" s="303"/>
      <c r="Y56" s="304"/>
      <c r="Z56" s="305"/>
      <c r="AA56" s="303"/>
      <c r="AB56" s="303"/>
      <c r="AC56" s="306"/>
      <c r="AD56" s="260" t="str">
        <f>+CONCATENATE(D55,"-",J56,"-","Con-1")</f>
        <v>R15-C2-Con-1</v>
      </c>
      <c r="AE56" s="268" t="s">
        <v>356</v>
      </c>
      <c r="AF56" s="377" t="s">
        <v>266</v>
      </c>
      <c r="AG56" s="260" t="s">
        <v>86</v>
      </c>
      <c r="AH56" s="261" t="s">
        <v>64</v>
      </c>
      <c r="AI56" s="261" t="s">
        <v>64</v>
      </c>
      <c r="AJ56" s="229"/>
      <c r="AK56" s="173"/>
      <c r="AL56" s="251"/>
      <c r="AM56" s="256"/>
      <c r="AN56" s="182"/>
      <c r="AO56" s="261" t="s">
        <v>66</v>
      </c>
      <c r="AP56" s="271" t="s">
        <v>67</v>
      </c>
      <c r="AQ56" s="261" t="s">
        <v>76</v>
      </c>
      <c r="AR56" s="271" t="s">
        <v>359</v>
      </c>
      <c r="AS56" s="271" t="s">
        <v>364</v>
      </c>
      <c r="AT56" s="271" t="s">
        <v>365</v>
      </c>
      <c r="AU56" s="403">
        <v>44180</v>
      </c>
      <c r="AV56" s="365" t="s">
        <v>366</v>
      </c>
      <c r="AW56" s="365" t="s">
        <v>367</v>
      </c>
      <c r="AX56" s="365" t="s">
        <v>368</v>
      </c>
      <c r="AY56" s="266"/>
    </row>
    <row r="57" spans="1:52" ht="160.5" customHeight="1" thickBot="1" x14ac:dyDescent="0.35">
      <c r="A57" s="39"/>
      <c r="B57" s="178"/>
      <c r="C57" s="205"/>
      <c r="D57" s="205"/>
      <c r="E57" s="208"/>
      <c r="F57" s="208"/>
      <c r="G57" s="208"/>
      <c r="H57" s="208"/>
      <c r="I57" s="206"/>
      <c r="J57" s="207" t="s">
        <v>125</v>
      </c>
      <c r="K57" s="206" t="s">
        <v>353</v>
      </c>
      <c r="L57" s="206"/>
      <c r="M57" s="206"/>
      <c r="N57" s="208" t="s">
        <v>354</v>
      </c>
      <c r="O57" s="208"/>
      <c r="P57" s="208"/>
      <c r="Q57" s="209"/>
      <c r="R57" s="325"/>
      <c r="S57" s="326"/>
      <c r="T57" s="326"/>
      <c r="U57" s="327"/>
      <c r="V57" s="328"/>
      <c r="W57" s="326"/>
      <c r="X57" s="326"/>
      <c r="Y57" s="327"/>
      <c r="Z57" s="328"/>
      <c r="AA57" s="326"/>
      <c r="AB57" s="326"/>
      <c r="AC57" s="329"/>
      <c r="AD57" s="211" t="str">
        <f>+CONCATENATE(D55,"-",J57,"-","Con-1")</f>
        <v>R15-C3-Con-1</v>
      </c>
      <c r="AE57" s="212" t="s">
        <v>357</v>
      </c>
      <c r="AF57" s="378" t="s">
        <v>266</v>
      </c>
      <c r="AG57" s="211" t="s">
        <v>86</v>
      </c>
      <c r="AH57" s="214" t="s">
        <v>64</v>
      </c>
      <c r="AI57" s="214" t="s">
        <v>64</v>
      </c>
      <c r="AJ57" s="277"/>
      <c r="AK57" s="332"/>
      <c r="AL57" s="205"/>
      <c r="AM57" s="210"/>
      <c r="AN57" s="183"/>
      <c r="AO57" s="214" t="s">
        <v>66</v>
      </c>
      <c r="AP57" s="216" t="s">
        <v>67</v>
      </c>
      <c r="AQ57" s="214" t="s">
        <v>129</v>
      </c>
      <c r="AR57" s="216" t="s">
        <v>360</v>
      </c>
      <c r="AS57" s="216" t="s">
        <v>369</v>
      </c>
      <c r="AT57" s="216" t="s">
        <v>370</v>
      </c>
      <c r="AU57" s="214">
        <v>44196</v>
      </c>
      <c r="AV57" s="216" t="s">
        <v>371</v>
      </c>
      <c r="AW57" s="216" t="s">
        <v>372</v>
      </c>
      <c r="AX57" s="216" t="s">
        <v>373</v>
      </c>
      <c r="AY57" s="218"/>
    </row>
    <row r="58" spans="1:52" ht="158.25" customHeight="1" thickBot="1" x14ac:dyDescent="0.35">
      <c r="A58" s="39"/>
      <c r="B58" s="190" t="s">
        <v>315</v>
      </c>
      <c r="C58" s="379" t="s">
        <v>51</v>
      </c>
      <c r="D58" s="379" t="s">
        <v>322</v>
      </c>
      <c r="E58" s="453" t="s">
        <v>380</v>
      </c>
      <c r="F58" s="454"/>
      <c r="G58" s="454"/>
      <c r="H58" s="455"/>
      <c r="I58" s="381" t="s">
        <v>317</v>
      </c>
      <c r="J58" s="379" t="s">
        <v>55</v>
      </c>
      <c r="K58" s="456" t="s">
        <v>381</v>
      </c>
      <c r="L58" s="457"/>
      <c r="M58" s="458"/>
      <c r="N58" s="453" t="s">
        <v>382</v>
      </c>
      <c r="O58" s="454"/>
      <c r="P58" s="454"/>
      <c r="Q58" s="459"/>
      <c r="R58" s="384" t="s">
        <v>58</v>
      </c>
      <c r="S58" s="385"/>
      <c r="T58" s="385"/>
      <c r="U58" s="386"/>
      <c r="V58" s="387" t="s">
        <v>59</v>
      </c>
      <c r="W58" s="385"/>
      <c r="X58" s="385"/>
      <c r="Y58" s="386"/>
      <c r="Z58" s="387" t="s">
        <v>60</v>
      </c>
      <c r="AA58" s="385"/>
      <c r="AB58" s="385"/>
      <c r="AC58" s="388"/>
      <c r="AD58" s="190" t="str">
        <f>CONCATENATE(D58,"-",J58,"-","Con-1")</f>
        <v>R16-C1-Con-1</v>
      </c>
      <c r="AE58" s="389" t="s">
        <v>383</v>
      </c>
      <c r="AF58" s="390" t="s">
        <v>62</v>
      </c>
      <c r="AG58" s="190" t="s">
        <v>86</v>
      </c>
      <c r="AH58" s="381" t="s">
        <v>86</v>
      </c>
      <c r="AI58" s="381" t="s">
        <v>86</v>
      </c>
      <c r="AJ58" s="460" t="s">
        <v>86</v>
      </c>
      <c r="AK58" s="391" t="s">
        <v>194</v>
      </c>
      <c r="AL58" s="379" t="s">
        <v>59</v>
      </c>
      <c r="AM58" s="392" t="s">
        <v>60</v>
      </c>
      <c r="AN58" s="190" t="s">
        <v>65</v>
      </c>
      <c r="AO58" s="381" t="s">
        <v>312</v>
      </c>
      <c r="AP58" s="393" t="s">
        <v>313</v>
      </c>
      <c r="AQ58" s="381" t="s">
        <v>68</v>
      </c>
      <c r="AR58" s="393" t="s">
        <v>384</v>
      </c>
      <c r="AS58" s="393" t="s">
        <v>385</v>
      </c>
      <c r="AT58" s="393" t="s">
        <v>318</v>
      </c>
      <c r="AU58" s="461">
        <v>44104</v>
      </c>
      <c r="AV58" s="393" t="s">
        <v>386</v>
      </c>
      <c r="AW58" s="393" t="s">
        <v>319</v>
      </c>
      <c r="AX58" s="393" t="s">
        <v>318</v>
      </c>
      <c r="AY58" s="394" t="s">
        <v>471</v>
      </c>
      <c r="AZ58" s="39"/>
    </row>
    <row r="59" spans="1:52" ht="42" hidden="1" customHeight="1" thickBot="1" x14ac:dyDescent="0.35">
      <c r="B59" s="441"/>
      <c r="C59" s="410"/>
      <c r="D59" s="410" t="s">
        <v>321</v>
      </c>
      <c r="E59" s="432"/>
      <c r="F59" s="433"/>
      <c r="G59" s="433"/>
      <c r="H59" s="434"/>
      <c r="I59" s="79"/>
      <c r="J59" s="410" t="s">
        <v>55</v>
      </c>
      <c r="K59" s="444"/>
      <c r="L59" s="445"/>
      <c r="M59" s="446"/>
      <c r="N59" s="432"/>
      <c r="O59" s="433"/>
      <c r="P59" s="433"/>
      <c r="Q59" s="448"/>
      <c r="R59" s="131"/>
      <c r="S59" s="132"/>
      <c r="T59" s="132"/>
      <c r="U59" s="133"/>
      <c r="V59" s="137"/>
      <c r="W59" s="132"/>
      <c r="X59" s="132"/>
      <c r="Y59" s="133"/>
      <c r="Z59" s="137"/>
      <c r="AA59" s="132"/>
      <c r="AB59" s="132"/>
      <c r="AC59" s="447"/>
      <c r="AD59" s="40" t="str">
        <f>CONCATENATE(D59,"-",J59,"-","Con-1")</f>
        <v>R15-C1-Con-1</v>
      </c>
      <c r="AE59" s="41"/>
      <c r="AF59" s="59"/>
      <c r="AG59" s="40"/>
      <c r="AH59" s="42"/>
      <c r="AI59" s="42"/>
      <c r="AJ59" s="181"/>
      <c r="AK59" s="160"/>
      <c r="AL59" s="172"/>
      <c r="AM59" s="407"/>
      <c r="AN59" s="162"/>
      <c r="AO59" s="159"/>
      <c r="AP59" s="165"/>
      <c r="AQ59" s="159"/>
      <c r="AR59" s="165"/>
      <c r="AS59" s="165"/>
      <c r="AT59" s="165"/>
      <c r="AU59" s="159"/>
      <c r="AV59" s="165"/>
      <c r="AW59" s="165"/>
      <c r="AX59" s="165"/>
      <c r="AY59" s="166" t="s">
        <v>320</v>
      </c>
    </row>
    <row r="60" spans="1:52" ht="42" hidden="1" customHeight="1" thickBot="1" x14ac:dyDescent="0.35">
      <c r="B60" s="442"/>
      <c r="C60" s="411"/>
      <c r="D60" s="411"/>
      <c r="E60" s="435"/>
      <c r="F60" s="436"/>
      <c r="G60" s="436"/>
      <c r="H60" s="437"/>
      <c r="I60" s="130"/>
      <c r="J60" s="418"/>
      <c r="K60" s="428"/>
      <c r="L60" s="429"/>
      <c r="M60" s="430"/>
      <c r="N60" s="422"/>
      <c r="O60" s="423"/>
      <c r="P60" s="423"/>
      <c r="Q60" s="424"/>
      <c r="R60" s="121"/>
      <c r="S60" s="122"/>
      <c r="T60" s="122"/>
      <c r="U60" s="123"/>
      <c r="V60" s="124"/>
      <c r="W60" s="122"/>
      <c r="X60" s="122"/>
      <c r="Y60" s="123"/>
      <c r="Z60" s="124"/>
      <c r="AA60" s="122"/>
      <c r="AB60" s="122"/>
      <c r="AC60" s="139"/>
      <c r="AD60" s="46" t="str">
        <f>+CONCATENATE(D59,"-",J59,"-","Con-2")</f>
        <v>R15-C1-Con-2</v>
      </c>
      <c r="AE60" s="50"/>
      <c r="AF60" s="51"/>
      <c r="AG60" s="49"/>
      <c r="AH60" s="52"/>
      <c r="AI60" s="52"/>
      <c r="AJ60" s="175"/>
      <c r="AK60" s="144"/>
      <c r="AL60" s="174"/>
      <c r="AM60" s="408"/>
      <c r="AN60" s="142"/>
      <c r="AO60" s="143"/>
      <c r="AP60" s="164"/>
      <c r="AQ60" s="143"/>
      <c r="AR60" s="164"/>
      <c r="AS60" s="164"/>
      <c r="AT60" s="164"/>
      <c r="AU60" s="143"/>
      <c r="AV60" s="164"/>
      <c r="AW60" s="164"/>
      <c r="AX60" s="164"/>
      <c r="AY60" s="169"/>
    </row>
    <row r="61" spans="1:52" ht="42" hidden="1" customHeight="1" thickBot="1" x14ac:dyDescent="0.35">
      <c r="B61" s="442"/>
      <c r="C61" s="411"/>
      <c r="D61" s="411"/>
      <c r="E61" s="435"/>
      <c r="F61" s="436"/>
      <c r="G61" s="436"/>
      <c r="H61" s="437"/>
      <c r="I61" s="130"/>
      <c r="J61" s="431" t="s">
        <v>74</v>
      </c>
      <c r="K61" s="425"/>
      <c r="L61" s="426"/>
      <c r="M61" s="427"/>
      <c r="N61" s="419"/>
      <c r="O61" s="420"/>
      <c r="P61" s="420"/>
      <c r="Q61" s="421"/>
      <c r="R61" s="121"/>
      <c r="S61" s="122"/>
      <c r="T61" s="122"/>
      <c r="U61" s="123"/>
      <c r="V61" s="124"/>
      <c r="W61" s="122"/>
      <c r="X61" s="122"/>
      <c r="Y61" s="123"/>
      <c r="Z61" s="124"/>
      <c r="AA61" s="122"/>
      <c r="AB61" s="122"/>
      <c r="AC61" s="139"/>
      <c r="AD61" s="46" t="str">
        <f>+CONCATENATE(D59,"-",J61,"-","Con-1")</f>
        <v>R15-C2-Con-1</v>
      </c>
      <c r="AE61" s="48"/>
      <c r="AF61" s="53"/>
      <c r="AG61" s="46"/>
      <c r="AH61" s="47"/>
      <c r="AI61" s="47"/>
      <c r="AJ61" s="175"/>
      <c r="AK61" s="144"/>
      <c r="AL61" s="174"/>
      <c r="AM61" s="408"/>
      <c r="AN61" s="142"/>
      <c r="AO61" s="82"/>
      <c r="AP61" s="141"/>
      <c r="AQ61" s="82"/>
      <c r="AR61" s="141"/>
      <c r="AS61" s="141"/>
      <c r="AT61" s="141"/>
      <c r="AU61" s="82"/>
      <c r="AV61" s="141"/>
      <c r="AW61" s="141"/>
      <c r="AX61" s="141"/>
      <c r="AY61" s="169"/>
    </row>
    <row r="62" spans="1:52" ht="42" hidden="1" customHeight="1" thickBot="1" x14ac:dyDescent="0.35">
      <c r="B62" s="442"/>
      <c r="C62" s="411"/>
      <c r="D62" s="411"/>
      <c r="E62" s="435"/>
      <c r="F62" s="436"/>
      <c r="G62" s="436"/>
      <c r="H62" s="437"/>
      <c r="I62" s="130"/>
      <c r="J62" s="418"/>
      <c r="K62" s="428"/>
      <c r="L62" s="429"/>
      <c r="M62" s="430"/>
      <c r="N62" s="422"/>
      <c r="O62" s="423"/>
      <c r="P62" s="423"/>
      <c r="Q62" s="424"/>
      <c r="R62" s="121"/>
      <c r="S62" s="122"/>
      <c r="T62" s="122"/>
      <c r="U62" s="123"/>
      <c r="V62" s="124"/>
      <c r="W62" s="122"/>
      <c r="X62" s="122"/>
      <c r="Y62" s="123"/>
      <c r="Z62" s="124"/>
      <c r="AA62" s="122"/>
      <c r="AB62" s="122"/>
      <c r="AC62" s="139"/>
      <c r="AD62" s="46" t="str">
        <f>+CONCATENATE(D59,"-",J61,"-","Con-2")</f>
        <v>R15-C2-Con-2</v>
      </c>
      <c r="AE62" s="48"/>
      <c r="AF62" s="53"/>
      <c r="AG62" s="46"/>
      <c r="AH62" s="47"/>
      <c r="AI62" s="47"/>
      <c r="AJ62" s="175"/>
      <c r="AK62" s="144"/>
      <c r="AL62" s="174"/>
      <c r="AM62" s="408"/>
      <c r="AN62" s="142"/>
      <c r="AO62" s="143"/>
      <c r="AP62" s="164"/>
      <c r="AQ62" s="143"/>
      <c r="AR62" s="164"/>
      <c r="AS62" s="164"/>
      <c r="AT62" s="164"/>
      <c r="AU62" s="143"/>
      <c r="AV62" s="164"/>
      <c r="AW62" s="164"/>
      <c r="AX62" s="164"/>
      <c r="AY62" s="169"/>
    </row>
    <row r="63" spans="1:52" ht="42" hidden="1" customHeight="1" thickBot="1" x14ac:dyDescent="0.35">
      <c r="B63" s="442"/>
      <c r="C63" s="411"/>
      <c r="D63" s="411"/>
      <c r="E63" s="435"/>
      <c r="F63" s="436"/>
      <c r="G63" s="436"/>
      <c r="H63" s="437"/>
      <c r="I63" s="130"/>
      <c r="J63" s="431" t="s">
        <v>125</v>
      </c>
      <c r="K63" s="425"/>
      <c r="L63" s="426"/>
      <c r="M63" s="427"/>
      <c r="N63" s="419"/>
      <c r="O63" s="420"/>
      <c r="P63" s="420"/>
      <c r="Q63" s="421"/>
      <c r="R63" s="121"/>
      <c r="S63" s="122"/>
      <c r="T63" s="122"/>
      <c r="U63" s="123"/>
      <c r="V63" s="124"/>
      <c r="W63" s="122"/>
      <c r="X63" s="122"/>
      <c r="Y63" s="123"/>
      <c r="Z63" s="124"/>
      <c r="AA63" s="122"/>
      <c r="AB63" s="122"/>
      <c r="AC63" s="139"/>
      <c r="AD63" s="46" t="str">
        <f>+CONCATENATE(D59,"-",J63,"-","Con-1")</f>
        <v>R15-C3-Con-1</v>
      </c>
      <c r="AE63" s="48"/>
      <c r="AF63" s="53"/>
      <c r="AG63" s="46"/>
      <c r="AH63" s="47"/>
      <c r="AI63" s="47"/>
      <c r="AJ63" s="175"/>
      <c r="AK63" s="144"/>
      <c r="AL63" s="174"/>
      <c r="AM63" s="408"/>
      <c r="AN63" s="142"/>
      <c r="AO63" s="82"/>
      <c r="AP63" s="141"/>
      <c r="AQ63" s="82"/>
      <c r="AR63" s="141"/>
      <c r="AS63" s="141"/>
      <c r="AT63" s="141"/>
      <c r="AU63" s="82"/>
      <c r="AV63" s="141"/>
      <c r="AW63" s="141"/>
      <c r="AX63" s="141"/>
      <c r="AY63" s="167"/>
    </row>
    <row r="64" spans="1:52" ht="42" hidden="1" customHeight="1" thickBot="1" x14ac:dyDescent="0.35">
      <c r="B64" s="442"/>
      <c r="C64" s="411"/>
      <c r="D64" s="411"/>
      <c r="E64" s="435"/>
      <c r="F64" s="436"/>
      <c r="G64" s="436"/>
      <c r="H64" s="437"/>
      <c r="I64" s="130"/>
      <c r="J64" s="418"/>
      <c r="K64" s="428"/>
      <c r="L64" s="429"/>
      <c r="M64" s="430"/>
      <c r="N64" s="422"/>
      <c r="O64" s="423"/>
      <c r="P64" s="423"/>
      <c r="Q64" s="424"/>
      <c r="R64" s="121"/>
      <c r="S64" s="122"/>
      <c r="T64" s="122"/>
      <c r="U64" s="123"/>
      <c r="V64" s="124"/>
      <c r="W64" s="122"/>
      <c r="X64" s="122"/>
      <c r="Y64" s="123"/>
      <c r="Z64" s="124"/>
      <c r="AA64" s="122"/>
      <c r="AB64" s="122"/>
      <c r="AC64" s="139"/>
      <c r="AD64" s="46" t="str">
        <f>+CONCATENATE(D59,"-",J63,"-","Con-2")</f>
        <v>R15-C3-Con-2</v>
      </c>
      <c r="AE64" s="48"/>
      <c r="AF64" s="53"/>
      <c r="AG64" s="46"/>
      <c r="AH64" s="47"/>
      <c r="AI64" s="47"/>
      <c r="AJ64" s="175"/>
      <c r="AK64" s="144"/>
      <c r="AL64" s="174"/>
      <c r="AM64" s="408"/>
      <c r="AN64" s="142"/>
      <c r="AO64" s="143"/>
      <c r="AP64" s="164"/>
      <c r="AQ64" s="143"/>
      <c r="AR64" s="164"/>
      <c r="AS64" s="164"/>
      <c r="AT64" s="164"/>
      <c r="AU64" s="143"/>
      <c r="AV64" s="164"/>
      <c r="AW64" s="164"/>
      <c r="AX64" s="164"/>
      <c r="AY64" s="168" t="s">
        <v>314</v>
      </c>
    </row>
    <row r="65" spans="2:51" ht="42" hidden="1" customHeight="1" thickBot="1" x14ac:dyDescent="0.35">
      <c r="B65" s="442"/>
      <c r="C65" s="411"/>
      <c r="D65" s="411"/>
      <c r="E65" s="435"/>
      <c r="F65" s="436"/>
      <c r="G65" s="436"/>
      <c r="H65" s="437"/>
      <c r="I65" s="130"/>
      <c r="J65" s="431" t="s">
        <v>133</v>
      </c>
      <c r="K65" s="425"/>
      <c r="L65" s="426"/>
      <c r="M65" s="427"/>
      <c r="N65" s="419"/>
      <c r="O65" s="420"/>
      <c r="P65" s="420"/>
      <c r="Q65" s="421"/>
      <c r="R65" s="121"/>
      <c r="S65" s="122"/>
      <c r="T65" s="122"/>
      <c r="U65" s="123"/>
      <c r="V65" s="124"/>
      <c r="W65" s="122"/>
      <c r="X65" s="122"/>
      <c r="Y65" s="123"/>
      <c r="Z65" s="124"/>
      <c r="AA65" s="122"/>
      <c r="AB65" s="122"/>
      <c r="AC65" s="139"/>
      <c r="AD65" s="46" t="str">
        <f>+CONCATENATE(D59,"-",J65,"-","Con-1")</f>
        <v>R15-C4-Con-1</v>
      </c>
      <c r="AE65" s="48"/>
      <c r="AF65" s="53"/>
      <c r="AG65" s="46"/>
      <c r="AH65" s="47"/>
      <c r="AI65" s="47"/>
      <c r="AJ65" s="175"/>
      <c r="AK65" s="144"/>
      <c r="AL65" s="174"/>
      <c r="AM65" s="408"/>
      <c r="AN65" s="142"/>
      <c r="AO65" s="82"/>
      <c r="AP65" s="141"/>
      <c r="AQ65" s="82"/>
      <c r="AR65" s="141"/>
      <c r="AS65" s="141"/>
      <c r="AT65" s="141"/>
      <c r="AU65" s="82"/>
      <c r="AV65" s="141"/>
      <c r="AW65" s="141"/>
      <c r="AX65" s="141"/>
      <c r="AY65" s="169"/>
    </row>
    <row r="66" spans="2:51" ht="42" hidden="1" customHeight="1" thickBot="1" x14ac:dyDescent="0.35">
      <c r="B66" s="442"/>
      <c r="C66" s="411"/>
      <c r="D66" s="411"/>
      <c r="E66" s="435"/>
      <c r="F66" s="436"/>
      <c r="G66" s="436"/>
      <c r="H66" s="437"/>
      <c r="I66" s="130"/>
      <c r="J66" s="418"/>
      <c r="K66" s="428"/>
      <c r="L66" s="429"/>
      <c r="M66" s="430"/>
      <c r="N66" s="422"/>
      <c r="O66" s="423"/>
      <c r="P66" s="423"/>
      <c r="Q66" s="424"/>
      <c r="R66" s="121"/>
      <c r="S66" s="122"/>
      <c r="T66" s="122"/>
      <c r="U66" s="123"/>
      <c r="V66" s="124"/>
      <c r="W66" s="122"/>
      <c r="X66" s="122"/>
      <c r="Y66" s="123"/>
      <c r="Z66" s="124"/>
      <c r="AA66" s="122"/>
      <c r="AB66" s="122"/>
      <c r="AC66" s="139"/>
      <c r="AD66" s="46" t="str">
        <f>+CONCATENATE(D59,"-",J65,"-","Con-2")</f>
        <v>R15-C4-Con-2</v>
      </c>
      <c r="AE66" s="54"/>
      <c r="AF66" s="55"/>
      <c r="AG66" s="56"/>
      <c r="AH66" s="57"/>
      <c r="AI66" s="57"/>
      <c r="AJ66" s="175"/>
      <c r="AK66" s="144"/>
      <c r="AL66" s="174"/>
      <c r="AM66" s="408"/>
      <c r="AN66" s="142"/>
      <c r="AO66" s="143"/>
      <c r="AP66" s="164"/>
      <c r="AQ66" s="143"/>
      <c r="AR66" s="164"/>
      <c r="AS66" s="164"/>
      <c r="AT66" s="164"/>
      <c r="AU66" s="143"/>
      <c r="AV66" s="164"/>
      <c r="AW66" s="164"/>
      <c r="AX66" s="164"/>
      <c r="AY66" s="169"/>
    </row>
    <row r="67" spans="2:51" ht="42" hidden="1" customHeight="1" thickBot="1" x14ac:dyDescent="0.35">
      <c r="B67" s="442"/>
      <c r="C67" s="411"/>
      <c r="D67" s="411"/>
      <c r="E67" s="435"/>
      <c r="F67" s="436"/>
      <c r="G67" s="436"/>
      <c r="H67" s="437"/>
      <c r="I67" s="130"/>
      <c r="J67" s="431" t="s">
        <v>226</v>
      </c>
      <c r="K67" s="425"/>
      <c r="L67" s="426"/>
      <c r="M67" s="427"/>
      <c r="N67" s="419"/>
      <c r="O67" s="420"/>
      <c r="P67" s="420"/>
      <c r="Q67" s="421"/>
      <c r="R67" s="121"/>
      <c r="S67" s="122"/>
      <c r="T67" s="122"/>
      <c r="U67" s="123"/>
      <c r="V67" s="124"/>
      <c r="W67" s="122"/>
      <c r="X67" s="122"/>
      <c r="Y67" s="123"/>
      <c r="Z67" s="124"/>
      <c r="AA67" s="122"/>
      <c r="AB67" s="122"/>
      <c r="AC67" s="139"/>
      <c r="AD67" s="46" t="str">
        <f>+CONCATENATE(D59,"-",J67,"-","Con-1")</f>
        <v>R15-C5-Con-1</v>
      </c>
      <c r="AE67" s="54"/>
      <c r="AF67" s="55"/>
      <c r="AG67" s="56"/>
      <c r="AH67" s="57"/>
      <c r="AI67" s="57"/>
      <c r="AJ67" s="175"/>
      <c r="AK67" s="144"/>
      <c r="AL67" s="174"/>
      <c r="AM67" s="408"/>
      <c r="AN67" s="142"/>
      <c r="AO67" s="82"/>
      <c r="AP67" s="141"/>
      <c r="AQ67" s="82"/>
      <c r="AR67" s="141"/>
      <c r="AS67" s="141"/>
      <c r="AT67" s="141"/>
      <c r="AU67" s="82"/>
      <c r="AV67" s="141"/>
      <c r="AW67" s="141"/>
      <c r="AX67" s="141"/>
      <c r="AY67" s="169"/>
    </row>
    <row r="68" spans="2:51" ht="42" hidden="1" customHeight="1" thickBot="1" x14ac:dyDescent="0.35">
      <c r="B68" s="443"/>
      <c r="C68" s="412"/>
      <c r="D68" s="412"/>
      <c r="E68" s="438"/>
      <c r="F68" s="439"/>
      <c r="G68" s="439"/>
      <c r="H68" s="440"/>
      <c r="I68" s="126"/>
      <c r="J68" s="412"/>
      <c r="K68" s="450"/>
      <c r="L68" s="451"/>
      <c r="M68" s="452"/>
      <c r="N68" s="438"/>
      <c r="O68" s="439"/>
      <c r="P68" s="439"/>
      <c r="Q68" s="449"/>
      <c r="R68" s="134"/>
      <c r="S68" s="135"/>
      <c r="T68" s="135"/>
      <c r="U68" s="136"/>
      <c r="V68" s="138"/>
      <c r="W68" s="135"/>
      <c r="X68" s="135"/>
      <c r="Y68" s="136"/>
      <c r="Z68" s="138"/>
      <c r="AA68" s="135"/>
      <c r="AB68" s="135"/>
      <c r="AC68" s="140"/>
      <c r="AD68" s="46" t="str">
        <f>+CONCATENATE(D59,"-",J67,"-","Con-2")</f>
        <v>R15-C5-Con-2</v>
      </c>
      <c r="AE68" s="44"/>
      <c r="AF68" s="58"/>
      <c r="AG68" s="43"/>
      <c r="AH68" s="45"/>
      <c r="AI68" s="45"/>
      <c r="AJ68" s="185"/>
      <c r="AK68" s="161"/>
      <c r="AL68" s="184"/>
      <c r="AM68" s="409"/>
      <c r="AN68" s="163"/>
      <c r="AO68" s="157"/>
      <c r="AP68" s="158"/>
      <c r="AQ68" s="157"/>
      <c r="AR68" s="158"/>
      <c r="AS68" s="158"/>
      <c r="AT68" s="158"/>
      <c r="AU68" s="157"/>
      <c r="AV68" s="158"/>
      <c r="AW68" s="158"/>
      <c r="AX68" s="158"/>
      <c r="AY68" s="186"/>
    </row>
    <row r="69" spans="2:51" ht="42" hidden="1" customHeight="1" thickBot="1" x14ac:dyDescent="0.35">
      <c r="B69" s="441"/>
      <c r="C69" s="410"/>
      <c r="D69" s="410" t="s">
        <v>322</v>
      </c>
      <c r="E69" s="432"/>
      <c r="F69" s="433"/>
      <c r="G69" s="433"/>
      <c r="H69" s="434"/>
      <c r="I69" s="79"/>
      <c r="J69" s="410" t="s">
        <v>55</v>
      </c>
      <c r="K69" s="444"/>
      <c r="L69" s="445"/>
      <c r="M69" s="446"/>
      <c r="N69" s="432"/>
      <c r="O69" s="433"/>
      <c r="P69" s="433"/>
      <c r="Q69" s="448"/>
      <c r="R69" s="131"/>
      <c r="S69" s="132"/>
      <c r="T69" s="132"/>
      <c r="U69" s="133"/>
      <c r="V69" s="137"/>
      <c r="W69" s="132"/>
      <c r="X69" s="132"/>
      <c r="Y69" s="133"/>
      <c r="Z69" s="137"/>
      <c r="AA69" s="132"/>
      <c r="AB69" s="132"/>
      <c r="AC69" s="447"/>
      <c r="AD69" s="32" t="str">
        <f>CONCATENATE(D69,"-",J69,"-","Con-1")</f>
        <v>R16-C1-Con-1</v>
      </c>
      <c r="AE69" s="24"/>
      <c r="AF69" s="13"/>
      <c r="AG69" s="32"/>
      <c r="AH69" s="26"/>
      <c r="AI69" s="26"/>
      <c r="AJ69" s="404"/>
      <c r="AK69" s="127"/>
      <c r="AL69" s="410"/>
      <c r="AM69" s="407"/>
      <c r="AN69" s="76"/>
      <c r="AO69" s="79"/>
      <c r="AP69" s="80"/>
      <c r="AQ69" s="79"/>
      <c r="AR69" s="80"/>
      <c r="AS69" s="80"/>
      <c r="AT69" s="80"/>
      <c r="AU69" s="79"/>
      <c r="AV69" s="80"/>
      <c r="AW69" s="80"/>
      <c r="AX69" s="80"/>
      <c r="AY69" s="413" t="s">
        <v>320</v>
      </c>
    </row>
    <row r="70" spans="2:51" ht="42" hidden="1" customHeight="1" thickBot="1" x14ac:dyDescent="0.35">
      <c r="B70" s="442"/>
      <c r="C70" s="411"/>
      <c r="D70" s="411"/>
      <c r="E70" s="435"/>
      <c r="F70" s="436"/>
      <c r="G70" s="436"/>
      <c r="H70" s="437"/>
      <c r="I70" s="130"/>
      <c r="J70" s="418"/>
      <c r="K70" s="428"/>
      <c r="L70" s="429"/>
      <c r="M70" s="430"/>
      <c r="N70" s="422"/>
      <c r="O70" s="423"/>
      <c r="P70" s="423"/>
      <c r="Q70" s="424"/>
      <c r="R70" s="121"/>
      <c r="S70" s="122"/>
      <c r="T70" s="122"/>
      <c r="U70" s="123"/>
      <c r="V70" s="124"/>
      <c r="W70" s="122"/>
      <c r="X70" s="122"/>
      <c r="Y70" s="123"/>
      <c r="Z70" s="124"/>
      <c r="AA70" s="122"/>
      <c r="AB70" s="122"/>
      <c r="AC70" s="139"/>
      <c r="AD70" s="33" t="str">
        <f>+CONCATENATE(D69,"-",J69,"-","Con-2")</f>
        <v>R16-C1-Con-2</v>
      </c>
      <c r="AE70" s="38"/>
      <c r="AF70" s="11"/>
      <c r="AG70" s="28"/>
      <c r="AH70" s="31"/>
      <c r="AI70" s="31"/>
      <c r="AJ70" s="405"/>
      <c r="AK70" s="128"/>
      <c r="AL70" s="411"/>
      <c r="AM70" s="408"/>
      <c r="AN70" s="77"/>
      <c r="AO70" s="75"/>
      <c r="AP70" s="81"/>
      <c r="AQ70" s="75"/>
      <c r="AR70" s="81"/>
      <c r="AS70" s="81"/>
      <c r="AT70" s="81"/>
      <c r="AU70" s="75"/>
      <c r="AV70" s="81"/>
      <c r="AW70" s="81"/>
      <c r="AX70" s="81"/>
      <c r="AY70" s="414"/>
    </row>
    <row r="71" spans="2:51" ht="42" hidden="1" customHeight="1" thickBot="1" x14ac:dyDescent="0.35">
      <c r="B71" s="442"/>
      <c r="C71" s="411"/>
      <c r="D71" s="411"/>
      <c r="E71" s="435"/>
      <c r="F71" s="436"/>
      <c r="G71" s="436"/>
      <c r="H71" s="437"/>
      <c r="I71" s="130"/>
      <c r="J71" s="431" t="s">
        <v>74</v>
      </c>
      <c r="K71" s="425"/>
      <c r="L71" s="426"/>
      <c r="M71" s="427"/>
      <c r="N71" s="419"/>
      <c r="O71" s="420"/>
      <c r="P71" s="420"/>
      <c r="Q71" s="421"/>
      <c r="R71" s="121"/>
      <c r="S71" s="122"/>
      <c r="T71" s="122"/>
      <c r="U71" s="123"/>
      <c r="V71" s="124"/>
      <c r="W71" s="122"/>
      <c r="X71" s="122"/>
      <c r="Y71" s="123"/>
      <c r="Z71" s="124"/>
      <c r="AA71" s="122"/>
      <c r="AB71" s="122"/>
      <c r="AC71" s="139"/>
      <c r="AD71" s="33" t="str">
        <f>+CONCATENATE(D69,"-",J71,"-","Con-1")</f>
        <v>R16-C2-Con-1</v>
      </c>
      <c r="AE71" s="23"/>
      <c r="AF71" s="9"/>
      <c r="AG71" s="33"/>
      <c r="AH71" s="22"/>
      <c r="AI71" s="22"/>
      <c r="AJ71" s="405"/>
      <c r="AK71" s="128"/>
      <c r="AL71" s="411"/>
      <c r="AM71" s="408"/>
      <c r="AN71" s="77"/>
      <c r="AO71" s="74"/>
      <c r="AP71" s="83"/>
      <c r="AQ71" s="74"/>
      <c r="AR71" s="83"/>
      <c r="AS71" s="83"/>
      <c r="AT71" s="83"/>
      <c r="AU71" s="74"/>
      <c r="AV71" s="83"/>
      <c r="AW71" s="83"/>
      <c r="AX71" s="83"/>
      <c r="AY71" s="414"/>
    </row>
    <row r="72" spans="2:51" ht="42" hidden="1" customHeight="1" thickBot="1" x14ac:dyDescent="0.35">
      <c r="B72" s="442"/>
      <c r="C72" s="411"/>
      <c r="D72" s="411"/>
      <c r="E72" s="435"/>
      <c r="F72" s="436"/>
      <c r="G72" s="436"/>
      <c r="H72" s="437"/>
      <c r="I72" s="130"/>
      <c r="J72" s="418"/>
      <c r="K72" s="428"/>
      <c r="L72" s="429"/>
      <c r="M72" s="430"/>
      <c r="N72" s="422"/>
      <c r="O72" s="423"/>
      <c r="P72" s="423"/>
      <c r="Q72" s="424"/>
      <c r="R72" s="121"/>
      <c r="S72" s="122"/>
      <c r="T72" s="122"/>
      <c r="U72" s="123"/>
      <c r="V72" s="124"/>
      <c r="W72" s="122"/>
      <c r="X72" s="122"/>
      <c r="Y72" s="123"/>
      <c r="Z72" s="124"/>
      <c r="AA72" s="122"/>
      <c r="AB72" s="122"/>
      <c r="AC72" s="139"/>
      <c r="AD72" s="33" t="str">
        <f>+CONCATENATE(D69,"-",J71,"-","Con-2")</f>
        <v>R16-C2-Con-2</v>
      </c>
      <c r="AE72" s="23"/>
      <c r="AF72" s="9"/>
      <c r="AG72" s="33"/>
      <c r="AH72" s="22"/>
      <c r="AI72" s="22"/>
      <c r="AJ72" s="405"/>
      <c r="AK72" s="128"/>
      <c r="AL72" s="411"/>
      <c r="AM72" s="408"/>
      <c r="AN72" s="77"/>
      <c r="AO72" s="75"/>
      <c r="AP72" s="81"/>
      <c r="AQ72" s="75"/>
      <c r="AR72" s="81"/>
      <c r="AS72" s="81"/>
      <c r="AT72" s="81"/>
      <c r="AU72" s="75"/>
      <c r="AV72" s="81"/>
      <c r="AW72" s="81"/>
      <c r="AX72" s="81"/>
      <c r="AY72" s="414"/>
    </row>
    <row r="73" spans="2:51" ht="42" hidden="1" customHeight="1" thickBot="1" x14ac:dyDescent="0.35">
      <c r="B73" s="442"/>
      <c r="C73" s="411"/>
      <c r="D73" s="411"/>
      <c r="E73" s="435"/>
      <c r="F73" s="436"/>
      <c r="G73" s="436"/>
      <c r="H73" s="437"/>
      <c r="I73" s="130"/>
      <c r="J73" s="431" t="s">
        <v>125</v>
      </c>
      <c r="K73" s="425"/>
      <c r="L73" s="426"/>
      <c r="M73" s="427"/>
      <c r="N73" s="419"/>
      <c r="O73" s="420"/>
      <c r="P73" s="420"/>
      <c r="Q73" s="421"/>
      <c r="R73" s="121"/>
      <c r="S73" s="122"/>
      <c r="T73" s="122"/>
      <c r="U73" s="123"/>
      <c r="V73" s="124"/>
      <c r="W73" s="122"/>
      <c r="X73" s="122"/>
      <c r="Y73" s="123"/>
      <c r="Z73" s="124"/>
      <c r="AA73" s="122"/>
      <c r="AB73" s="122"/>
      <c r="AC73" s="139"/>
      <c r="AD73" s="33" t="str">
        <f>+CONCATENATE(D69,"-",J73,"-","Con-1")</f>
        <v>R16-C3-Con-1</v>
      </c>
      <c r="AE73" s="23"/>
      <c r="AF73" s="9"/>
      <c r="AG73" s="33"/>
      <c r="AH73" s="22"/>
      <c r="AI73" s="22"/>
      <c r="AJ73" s="405"/>
      <c r="AK73" s="128"/>
      <c r="AL73" s="411"/>
      <c r="AM73" s="408"/>
      <c r="AN73" s="77"/>
      <c r="AO73" s="74"/>
      <c r="AP73" s="83"/>
      <c r="AQ73" s="74"/>
      <c r="AR73" s="83"/>
      <c r="AS73" s="83"/>
      <c r="AT73" s="83"/>
      <c r="AU73" s="74"/>
      <c r="AV73" s="83"/>
      <c r="AW73" s="83"/>
      <c r="AX73" s="83"/>
      <c r="AY73" s="415"/>
    </row>
    <row r="74" spans="2:51" ht="42" hidden="1" customHeight="1" thickBot="1" x14ac:dyDescent="0.35">
      <c r="B74" s="442"/>
      <c r="C74" s="411"/>
      <c r="D74" s="411"/>
      <c r="E74" s="435"/>
      <c r="F74" s="436"/>
      <c r="G74" s="436"/>
      <c r="H74" s="437"/>
      <c r="I74" s="130"/>
      <c r="J74" s="418"/>
      <c r="K74" s="428"/>
      <c r="L74" s="429"/>
      <c r="M74" s="430"/>
      <c r="N74" s="422"/>
      <c r="O74" s="423"/>
      <c r="P74" s="423"/>
      <c r="Q74" s="424"/>
      <c r="R74" s="121"/>
      <c r="S74" s="122"/>
      <c r="T74" s="122"/>
      <c r="U74" s="123"/>
      <c r="V74" s="124"/>
      <c r="W74" s="122"/>
      <c r="X74" s="122"/>
      <c r="Y74" s="123"/>
      <c r="Z74" s="124"/>
      <c r="AA74" s="122"/>
      <c r="AB74" s="122"/>
      <c r="AC74" s="139"/>
      <c r="AD74" s="33" t="str">
        <f>+CONCATENATE(D69,"-",J73,"-","Con-2")</f>
        <v>R16-C3-Con-2</v>
      </c>
      <c r="AE74" s="23"/>
      <c r="AF74" s="9"/>
      <c r="AG74" s="33"/>
      <c r="AH74" s="22"/>
      <c r="AI74" s="22"/>
      <c r="AJ74" s="405"/>
      <c r="AK74" s="128"/>
      <c r="AL74" s="411"/>
      <c r="AM74" s="408"/>
      <c r="AN74" s="77"/>
      <c r="AO74" s="75"/>
      <c r="AP74" s="81"/>
      <c r="AQ74" s="75"/>
      <c r="AR74" s="81"/>
      <c r="AS74" s="81"/>
      <c r="AT74" s="81"/>
      <c r="AU74" s="75"/>
      <c r="AV74" s="81"/>
      <c r="AW74" s="81"/>
      <c r="AX74" s="81"/>
      <c r="AY74" s="416" t="s">
        <v>314</v>
      </c>
    </row>
    <row r="75" spans="2:51" ht="42" hidden="1" customHeight="1" thickBot="1" x14ac:dyDescent="0.35">
      <c r="B75" s="442"/>
      <c r="C75" s="411"/>
      <c r="D75" s="411"/>
      <c r="E75" s="435"/>
      <c r="F75" s="436"/>
      <c r="G75" s="436"/>
      <c r="H75" s="437"/>
      <c r="I75" s="130"/>
      <c r="J75" s="431" t="s">
        <v>133</v>
      </c>
      <c r="K75" s="425"/>
      <c r="L75" s="426"/>
      <c r="M75" s="427"/>
      <c r="N75" s="419"/>
      <c r="O75" s="420"/>
      <c r="P75" s="420"/>
      <c r="Q75" s="421"/>
      <c r="R75" s="121"/>
      <c r="S75" s="122"/>
      <c r="T75" s="122"/>
      <c r="U75" s="123"/>
      <c r="V75" s="124"/>
      <c r="W75" s="122"/>
      <c r="X75" s="122"/>
      <c r="Y75" s="123"/>
      <c r="Z75" s="124"/>
      <c r="AA75" s="122"/>
      <c r="AB75" s="122"/>
      <c r="AC75" s="139"/>
      <c r="AD75" s="33" t="str">
        <f>+CONCATENATE(D69,"-",J75,"-","Con-1")</f>
        <v>R16-C4-Con-1</v>
      </c>
      <c r="AE75" s="23"/>
      <c r="AF75" s="9"/>
      <c r="AG75" s="33"/>
      <c r="AH75" s="22"/>
      <c r="AI75" s="22"/>
      <c r="AJ75" s="405"/>
      <c r="AK75" s="128"/>
      <c r="AL75" s="411"/>
      <c r="AM75" s="408"/>
      <c r="AN75" s="77"/>
      <c r="AO75" s="74"/>
      <c r="AP75" s="83"/>
      <c r="AQ75" s="74"/>
      <c r="AR75" s="83"/>
      <c r="AS75" s="83"/>
      <c r="AT75" s="83"/>
      <c r="AU75" s="74"/>
      <c r="AV75" s="83"/>
      <c r="AW75" s="83"/>
      <c r="AX75" s="83"/>
      <c r="AY75" s="414"/>
    </row>
    <row r="76" spans="2:51" ht="42" hidden="1" customHeight="1" thickBot="1" x14ac:dyDescent="0.35">
      <c r="B76" s="442"/>
      <c r="C76" s="411"/>
      <c r="D76" s="411"/>
      <c r="E76" s="435"/>
      <c r="F76" s="436"/>
      <c r="G76" s="436"/>
      <c r="H76" s="437"/>
      <c r="I76" s="130"/>
      <c r="J76" s="418"/>
      <c r="K76" s="428"/>
      <c r="L76" s="429"/>
      <c r="M76" s="430"/>
      <c r="N76" s="422"/>
      <c r="O76" s="423"/>
      <c r="P76" s="423"/>
      <c r="Q76" s="424"/>
      <c r="R76" s="121"/>
      <c r="S76" s="122"/>
      <c r="T76" s="122"/>
      <c r="U76" s="123"/>
      <c r="V76" s="124"/>
      <c r="W76" s="122"/>
      <c r="X76" s="122"/>
      <c r="Y76" s="123"/>
      <c r="Z76" s="124"/>
      <c r="AA76" s="122"/>
      <c r="AB76" s="122"/>
      <c r="AC76" s="139"/>
      <c r="AD76" s="33" t="str">
        <f>+CONCATENATE(D69,"-",J75,"-","Con-2")</f>
        <v>R16-C4-Con-2</v>
      </c>
      <c r="AE76" s="21"/>
      <c r="AF76" s="12"/>
      <c r="AG76" s="29"/>
      <c r="AH76" s="30"/>
      <c r="AI76" s="30"/>
      <c r="AJ76" s="405"/>
      <c r="AK76" s="128"/>
      <c r="AL76" s="411"/>
      <c r="AM76" s="408"/>
      <c r="AN76" s="77"/>
      <c r="AO76" s="75"/>
      <c r="AP76" s="81"/>
      <c r="AQ76" s="75"/>
      <c r="AR76" s="81"/>
      <c r="AS76" s="81"/>
      <c r="AT76" s="81"/>
      <c r="AU76" s="75"/>
      <c r="AV76" s="81"/>
      <c r="AW76" s="81"/>
      <c r="AX76" s="81"/>
      <c r="AY76" s="414"/>
    </row>
    <row r="77" spans="2:51" ht="42" hidden="1" customHeight="1" thickBot="1" x14ac:dyDescent="0.35">
      <c r="B77" s="442"/>
      <c r="C77" s="411"/>
      <c r="D77" s="411"/>
      <c r="E77" s="435"/>
      <c r="F77" s="436"/>
      <c r="G77" s="436"/>
      <c r="H77" s="437"/>
      <c r="I77" s="130"/>
      <c r="J77" s="431" t="s">
        <v>226</v>
      </c>
      <c r="K77" s="425"/>
      <c r="L77" s="426"/>
      <c r="M77" s="427"/>
      <c r="N77" s="419"/>
      <c r="O77" s="420"/>
      <c r="P77" s="420"/>
      <c r="Q77" s="421"/>
      <c r="R77" s="121"/>
      <c r="S77" s="122"/>
      <c r="T77" s="122"/>
      <c r="U77" s="123"/>
      <c r="V77" s="124"/>
      <c r="W77" s="122"/>
      <c r="X77" s="122"/>
      <c r="Y77" s="123"/>
      <c r="Z77" s="124"/>
      <c r="AA77" s="122"/>
      <c r="AB77" s="122"/>
      <c r="AC77" s="139"/>
      <c r="AD77" s="33" t="str">
        <f>+CONCATENATE(D69,"-",J77,"-","Con-1")</f>
        <v>R16-C5-Con-1</v>
      </c>
      <c r="AE77" s="21"/>
      <c r="AF77" s="12"/>
      <c r="AG77" s="29"/>
      <c r="AH77" s="30"/>
      <c r="AI77" s="30"/>
      <c r="AJ77" s="405"/>
      <c r="AK77" s="128"/>
      <c r="AL77" s="411"/>
      <c r="AM77" s="408"/>
      <c r="AN77" s="77"/>
      <c r="AO77" s="74"/>
      <c r="AP77" s="83"/>
      <c r="AQ77" s="74"/>
      <c r="AR77" s="83"/>
      <c r="AS77" s="83"/>
      <c r="AT77" s="83"/>
      <c r="AU77" s="74"/>
      <c r="AV77" s="83"/>
      <c r="AW77" s="83"/>
      <c r="AX77" s="83"/>
      <c r="AY77" s="414"/>
    </row>
    <row r="78" spans="2:51" ht="42" hidden="1" customHeight="1" thickBot="1" x14ac:dyDescent="0.35">
      <c r="B78" s="443"/>
      <c r="C78" s="412"/>
      <c r="D78" s="412"/>
      <c r="E78" s="438"/>
      <c r="F78" s="439"/>
      <c r="G78" s="439"/>
      <c r="H78" s="440"/>
      <c r="I78" s="126"/>
      <c r="J78" s="412"/>
      <c r="K78" s="450"/>
      <c r="L78" s="451"/>
      <c r="M78" s="452"/>
      <c r="N78" s="438"/>
      <c r="O78" s="439"/>
      <c r="P78" s="439"/>
      <c r="Q78" s="449"/>
      <c r="R78" s="134"/>
      <c r="S78" s="135"/>
      <c r="T78" s="135"/>
      <c r="U78" s="136"/>
      <c r="V78" s="138"/>
      <c r="W78" s="135"/>
      <c r="X78" s="135"/>
      <c r="Y78" s="136"/>
      <c r="Z78" s="138"/>
      <c r="AA78" s="135"/>
      <c r="AB78" s="135"/>
      <c r="AC78" s="140"/>
      <c r="AD78" s="34" t="str">
        <f>+CONCATENATE(D69,"-",J77,"-","Con-2")</f>
        <v>R16-C5-Con-2</v>
      </c>
      <c r="AE78" s="25"/>
      <c r="AF78" s="10"/>
      <c r="AG78" s="34"/>
      <c r="AH78" s="27"/>
      <c r="AI78" s="27"/>
      <c r="AJ78" s="406"/>
      <c r="AK78" s="129"/>
      <c r="AL78" s="412"/>
      <c r="AM78" s="409"/>
      <c r="AN78" s="78"/>
      <c r="AO78" s="126"/>
      <c r="AP78" s="84"/>
      <c r="AQ78" s="126"/>
      <c r="AR78" s="84"/>
      <c r="AS78" s="84"/>
      <c r="AT78" s="84"/>
      <c r="AU78" s="126"/>
      <c r="AV78" s="84"/>
      <c r="AW78" s="84"/>
      <c r="AX78" s="84"/>
      <c r="AY78" s="417"/>
    </row>
    <row r="79" spans="2:51" ht="18.75" hidden="1" customHeight="1" x14ac:dyDescent="0.3">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row>
    <row r="80" spans="2:51" ht="16.5" hidden="1" x14ac:dyDescent="0.3"/>
    <row r="81" ht="16.5" hidden="1" x14ac:dyDescent="0.3"/>
    <row r="82" ht="16.5" hidden="1" x14ac:dyDescent="0.3"/>
    <row r="83" ht="16.5" hidden="1" x14ac:dyDescent="0.3"/>
    <row r="84" ht="16.5" hidden="1" x14ac:dyDescent="0.3"/>
    <row r="85" ht="16.5" hidden="1" x14ac:dyDescent="0.3"/>
    <row r="86" ht="16.5" hidden="1" x14ac:dyDescent="0.3"/>
    <row r="87" ht="16.5" hidden="1" x14ac:dyDescent="0.3"/>
    <row r="88" ht="16.5" hidden="1" x14ac:dyDescent="0.3"/>
    <row r="89" ht="16.5" hidden="1" x14ac:dyDescent="0.3"/>
    <row r="90" ht="16.5" hidden="1" x14ac:dyDescent="0.3"/>
    <row r="91" ht="16.5" hidden="1" x14ac:dyDescent="0.3"/>
    <row r="92" ht="16.5" hidden="1" x14ac:dyDescent="0.3"/>
    <row r="93" ht="0" hidden="1" customHeight="1" x14ac:dyDescent="0.3"/>
    <row r="94" ht="0" hidden="1" customHeight="1" x14ac:dyDescent="0.3"/>
    <row r="95" ht="0" hidden="1" customHeight="1" x14ac:dyDescent="0.3"/>
    <row r="96" ht="0" hidden="1" customHeight="1" x14ac:dyDescent="0.3"/>
    <row r="97" ht="0" hidden="1" customHeight="1" x14ac:dyDescent="0.3"/>
    <row r="98" ht="0" hidden="1" customHeight="1" x14ac:dyDescent="0.3"/>
    <row r="99" ht="0" hidden="1" customHeight="1" x14ac:dyDescent="0.3"/>
    <row r="100" ht="0" hidden="1" customHeight="1" x14ac:dyDescent="0.3"/>
    <row r="101" ht="0" hidden="1" customHeight="1" x14ac:dyDescent="0.3"/>
    <row r="102" ht="0" hidden="1" customHeight="1" x14ac:dyDescent="0.3"/>
    <row r="103" ht="0" hidden="1" customHeight="1" x14ac:dyDescent="0.3"/>
    <row r="104" ht="0" hidden="1" customHeight="1" x14ac:dyDescent="0.3"/>
    <row r="105" ht="0" hidden="1" customHeight="1" x14ac:dyDescent="0.3"/>
    <row r="106" ht="0" hidden="1" customHeight="1" x14ac:dyDescent="0.3"/>
    <row r="107" ht="0" hidden="1" customHeight="1" x14ac:dyDescent="0.3"/>
    <row r="108" ht="0" hidden="1" customHeight="1" x14ac:dyDescent="0.3"/>
    <row r="109" ht="0" hidden="1" customHeight="1" x14ac:dyDescent="0.3"/>
    <row r="110" ht="0" hidden="1" customHeight="1" x14ac:dyDescent="0.3"/>
    <row r="111" ht="0" hidden="1" customHeight="1" x14ac:dyDescent="0.3"/>
    <row r="112" ht="0" hidden="1" customHeight="1" x14ac:dyDescent="0.3"/>
    <row r="113" ht="0" hidden="1" customHeight="1" x14ac:dyDescent="0.3"/>
    <row r="114" ht="0" hidden="1" customHeight="1" x14ac:dyDescent="0.3"/>
    <row r="115" ht="0" hidden="1" customHeight="1" x14ac:dyDescent="0.3"/>
    <row r="116" ht="0" hidden="1" customHeight="1" x14ac:dyDescent="0.3"/>
    <row r="117" ht="0" hidden="1" customHeight="1" x14ac:dyDescent="0.3"/>
  </sheetData>
  <protectedRanges>
    <protectedRange sqref="AO20:AO24 AO16:AO17 AO51:AO54 AO59:AO78 AO48 AO28:AO47" name="Rango14"/>
    <protectedRange sqref="N16:Q17 N28:Q29 N52:Q52 N59:Q78 N33:Q36 N48:Q48 N40:Q47 N51:Q51 N50:Q50 N54:Q54 N53:Q53 N57:Q57 N56:Q56 N55:Q55" name="Rango10"/>
    <protectedRange sqref="E52:I52 E59:I78 E48:I48 E16:I47 E51:I51 E50:I50 E54:I54 E53:I53 E57:I57 E56:I56 E55:I55" name="Rango8"/>
    <protectedRange sqref="N9" name="Rango2"/>
    <protectedRange sqref="D7:J10" name="Rango1"/>
    <protectedRange sqref="N10" name="Rango3"/>
    <protectedRange sqref="C52 C59:C78 C48 C16:C47 C51 C50 C54 C53 C57 C56 C55" name="Rango7"/>
    <protectedRange sqref="K16:M17 K28:M29 K52:M52 K59:M78 K33:M36 K48:M48 K40:M47 K51:M51 K50:M50 K54:M54 K53:M53 K57:M57 K56:M56 K55:M55" name="Rango9"/>
    <protectedRange sqref="V52:Y52 V59:Y78 V48:Y48 V16:Y47 V51:Y51 V50:Y50 V54:Y54 V53:Y53 V57:Y57 V56:Y56 V55:Y55" name="Rango11"/>
    <protectedRange sqref="AR20:AY20 AY21:AY22 AY18:AY19 AV26:AY27 AR21:AV22 AR16:AY17 AR26:AT27 AR23:AY25 AY28:AY30 AY52 AY43 AW28:AX31 AR59:AY78 AR45:AY45 AR46:AY46 AR44:AY44 AR32:AX36 AY33:AY36 AY37:AY40 AY41 AY42 AR37:AX43 AY47:AY48 AY54 AY53 AY57 AY56 AR52:AX57 AY55" name="Rango15"/>
    <protectedRange sqref="N18:Q19" name="Rango10_1"/>
    <protectedRange sqref="K18:M19" name="Rango9_1"/>
    <protectedRange sqref="N20:Q20" name="Rango10_2"/>
    <protectedRange sqref="K20:M20" name="Rango9_2"/>
    <protectedRange sqref="AO18:AO19" name="Rango14_1"/>
    <protectedRange sqref="AR18:AX19" name="Rango15_1"/>
    <protectedRange sqref="N21:Q22" name="Rango10_3"/>
    <protectedRange sqref="K21:M22" name="Rango9_3"/>
    <protectedRange sqref="N23:Q24" name="Rango10_4"/>
    <protectedRange sqref="K23:M24" name="Rango9_4"/>
    <protectedRange sqref="N25:Q25" name="Rango10_5"/>
    <protectedRange sqref="K25:M25" name="Rango9_5"/>
    <protectedRange sqref="N26:Q27" name="Rango10_6"/>
    <protectedRange sqref="K26:M27" name="Rango9_6"/>
    <protectedRange sqref="AW21:AX22" name="Rango15_2"/>
    <protectedRange sqref="AO25:AO27" name="Rango14_2"/>
    <protectedRange sqref="AU26:AU27" name="Rango15_3"/>
    <protectedRange sqref="N37:Q39" name="Rango10_7"/>
    <protectedRange sqref="K37:M39" name="Rango9_7"/>
    <protectedRange sqref="AR50:AR51" name="Rango15_4"/>
    <protectedRange sqref="AS50:AU51" name="Rango15_5"/>
    <protectedRange sqref="AV50:AX51" name="Rango15_6"/>
    <protectedRange sqref="AY51 AY50" name="Rango15_7"/>
    <protectedRange sqref="AO50" name="Rango14_3"/>
    <protectedRange sqref="N30:Q32" name="Rango10_8"/>
    <protectedRange sqref="K30:M32" name="Rango9_8"/>
    <protectedRange sqref="AR28:AR31" name="Rango15_8"/>
    <protectedRange sqref="AS28:AV31" name="Rango15_9"/>
    <protectedRange sqref="AO55:AO57" name="Rango14_4"/>
    <protectedRange sqref="AO49" name="Rango14_5"/>
    <protectedRange sqref="N49:Q49" name="Rango10_9"/>
    <protectedRange sqref="E49:I49" name="Rango8_1"/>
    <protectedRange sqref="C49" name="Rango7_1"/>
    <protectedRange sqref="K49:M49" name="Rango9_9"/>
    <protectedRange sqref="V49:Y49" name="Rango11_1"/>
    <protectedRange sqref="AR49:AY49" name="Rango15_10"/>
    <protectedRange sqref="AO58" name="Rango14_6"/>
    <protectedRange sqref="N58:Q58" name="Rango10_10"/>
    <protectedRange sqref="E58:I58" name="Rango8_2"/>
    <protectedRange sqref="C58" name="Rango7_2"/>
    <protectedRange sqref="K58:M58" name="Rango9_10"/>
    <protectedRange sqref="V58:Y58" name="Rango11_2"/>
    <protectedRange sqref="AR58:AY58" name="Rango15_11"/>
    <protectedRange sqref="AR47:AX47" name="Rango15_12"/>
    <protectedRange sqref="AR48:AX48" name="Rango15_13"/>
  </protectedRanges>
  <dataConsolidate/>
  <mergeCells count="546">
    <mergeCell ref="AO75:AO76"/>
    <mergeCell ref="AJ69:AJ78"/>
    <mergeCell ref="AM69:AM78"/>
    <mergeCell ref="AL69:AL78"/>
    <mergeCell ref="AK69:AK78"/>
    <mergeCell ref="AQ77:AQ78"/>
    <mergeCell ref="AP77:AP78"/>
    <mergeCell ref="AO77:AO78"/>
    <mergeCell ref="AW77:AW78"/>
    <mergeCell ref="AV77:AV78"/>
    <mergeCell ref="AU77:AU78"/>
    <mergeCell ref="AT77:AT78"/>
    <mergeCell ref="AS77:AS78"/>
    <mergeCell ref="K73:M74"/>
    <mergeCell ref="J73:J74"/>
    <mergeCell ref="K69:M70"/>
    <mergeCell ref="N73:Q74"/>
    <mergeCell ref="J77:J78"/>
    <mergeCell ref="Z69:AC78"/>
    <mergeCell ref="V69:Y78"/>
    <mergeCell ref="R69:U78"/>
    <mergeCell ref="N69:Q70"/>
    <mergeCell ref="N77:Q78"/>
    <mergeCell ref="K77:M78"/>
    <mergeCell ref="AD35:AD36"/>
    <mergeCell ref="AE35:AE36"/>
    <mergeCell ref="AF35:AF36"/>
    <mergeCell ref="AI35:AI36"/>
    <mergeCell ref="AH35:AH36"/>
    <mergeCell ref="AG35:AG36"/>
    <mergeCell ref="AY26:AY27"/>
    <mergeCell ref="AK50:AK51"/>
    <mergeCell ref="AL50:AL51"/>
    <mergeCell ref="AV21:AV27"/>
    <mergeCell ref="AW21:AW27"/>
    <mergeCell ref="AX21:AX27"/>
    <mergeCell ref="AY28:AY29"/>
    <mergeCell ref="AY35:AY36"/>
    <mergeCell ref="AT23:AT24"/>
    <mergeCell ref="AU23:AU24"/>
    <mergeCell ref="AP21:AP22"/>
    <mergeCell ref="AU26:AU27"/>
    <mergeCell ref="AM50:AM51"/>
    <mergeCell ref="AN50:AN51"/>
    <mergeCell ref="AS63:AS64"/>
    <mergeCell ref="AT63:AT64"/>
    <mergeCell ref="AU63:AU64"/>
    <mergeCell ref="AV63:AV64"/>
    <mergeCell ref="AW63:AW64"/>
    <mergeCell ref="AX63:AX64"/>
    <mergeCell ref="AV61:AV62"/>
    <mergeCell ref="AW61:AW62"/>
    <mergeCell ref="AX61:AX62"/>
    <mergeCell ref="J63:J64"/>
    <mergeCell ref="K63:M64"/>
    <mergeCell ref="AV59:AV60"/>
    <mergeCell ref="AW59:AW60"/>
    <mergeCell ref="AX59:AX60"/>
    <mergeCell ref="AP67:AP68"/>
    <mergeCell ref="AQ67:AQ68"/>
    <mergeCell ref="AR67:AR68"/>
    <mergeCell ref="AS67:AS68"/>
    <mergeCell ref="AT67:AT68"/>
    <mergeCell ref="AU67:AU68"/>
    <mergeCell ref="AP59:AP60"/>
    <mergeCell ref="AQ59:AQ60"/>
    <mergeCell ref="AR59:AR60"/>
    <mergeCell ref="AP65:AP66"/>
    <mergeCell ref="AQ65:AQ66"/>
    <mergeCell ref="AR65:AR66"/>
    <mergeCell ref="AS65:AS66"/>
    <mergeCell ref="AT65:AT66"/>
    <mergeCell ref="AU65:AU66"/>
    <mergeCell ref="AS59:AS60"/>
    <mergeCell ref="AT59:AT60"/>
    <mergeCell ref="AU59:AU60"/>
    <mergeCell ref="AP63:AP64"/>
    <mergeCell ref="AQ63:AQ64"/>
    <mergeCell ref="AR63:AR64"/>
    <mergeCell ref="AV65:AV66"/>
    <mergeCell ref="AW65:AW66"/>
    <mergeCell ref="AX65:AX66"/>
    <mergeCell ref="AY64:AY68"/>
    <mergeCell ref="N63:Q64"/>
    <mergeCell ref="AO63:AO64"/>
    <mergeCell ref="B59:B68"/>
    <mergeCell ref="C59:C68"/>
    <mergeCell ref="D59:D68"/>
    <mergeCell ref="E59:H68"/>
    <mergeCell ref="I59:I68"/>
    <mergeCell ref="J59:J60"/>
    <mergeCell ref="K59:M60"/>
    <mergeCell ref="N59:Q60"/>
    <mergeCell ref="R59:U68"/>
    <mergeCell ref="V59:Y68"/>
    <mergeCell ref="Z59:AC68"/>
    <mergeCell ref="AJ59:AJ68"/>
    <mergeCell ref="AK59:AK68"/>
    <mergeCell ref="AL59:AL68"/>
    <mergeCell ref="AM59:AM68"/>
    <mergeCell ref="AN59:AN68"/>
    <mergeCell ref="AO59:AO60"/>
    <mergeCell ref="J65:J66"/>
    <mergeCell ref="AY59:AY63"/>
    <mergeCell ref="J61:J62"/>
    <mergeCell ref="K61:M62"/>
    <mergeCell ref="N61:Q62"/>
    <mergeCell ref="AO61:AO62"/>
    <mergeCell ref="AP61:AP62"/>
    <mergeCell ref="AQ61:AQ62"/>
    <mergeCell ref="AR61:AR62"/>
    <mergeCell ref="AS61:AS62"/>
    <mergeCell ref="AT61:AT62"/>
    <mergeCell ref="AU61:AU62"/>
    <mergeCell ref="K65:M66"/>
    <mergeCell ref="N65:Q66"/>
    <mergeCell ref="AO65:AO66"/>
    <mergeCell ref="J67:J68"/>
    <mergeCell ref="K67:M68"/>
    <mergeCell ref="N67:Q68"/>
    <mergeCell ref="AO67:AO68"/>
    <mergeCell ref="V58:Y58"/>
    <mergeCell ref="Z58:AC58"/>
    <mergeCell ref="AV67:AV68"/>
    <mergeCell ref="AW67:AW68"/>
    <mergeCell ref="AX67:AX68"/>
    <mergeCell ref="E58:H58"/>
    <mergeCell ref="K58:M58"/>
    <mergeCell ref="N58:Q58"/>
    <mergeCell ref="R58:U58"/>
    <mergeCell ref="AY55:AY57"/>
    <mergeCell ref="K56:M56"/>
    <mergeCell ref="N56:Q56"/>
    <mergeCell ref="K57:M57"/>
    <mergeCell ref="N57:Q57"/>
    <mergeCell ref="V55:Y57"/>
    <mergeCell ref="Z55:AC57"/>
    <mergeCell ref="AJ55:AJ57"/>
    <mergeCell ref="AK55:AK57"/>
    <mergeCell ref="AL55:AL57"/>
    <mergeCell ref="AM55:AM57"/>
    <mergeCell ref="AN55:AN57"/>
    <mergeCell ref="B55:B57"/>
    <mergeCell ref="C55:C57"/>
    <mergeCell ref="D55:D57"/>
    <mergeCell ref="E55:H57"/>
    <mergeCell ref="I55:I57"/>
    <mergeCell ref="K55:M55"/>
    <mergeCell ref="N55:Q55"/>
    <mergeCell ref="R55:U57"/>
    <mergeCell ref="AY52:AY54"/>
    <mergeCell ref="K53:M53"/>
    <mergeCell ref="N53:Q53"/>
    <mergeCell ref="K54:M54"/>
    <mergeCell ref="N54:Q54"/>
    <mergeCell ref="R52:U54"/>
    <mergeCell ref="V52:Y54"/>
    <mergeCell ref="Z52:AC54"/>
    <mergeCell ref="AJ52:AJ54"/>
    <mergeCell ref="B52:B54"/>
    <mergeCell ref="C52:C54"/>
    <mergeCell ref="D52:D54"/>
    <mergeCell ref="E52:H54"/>
    <mergeCell ref="I52:I54"/>
    <mergeCell ref="K52:M52"/>
    <mergeCell ref="N52:Q52"/>
    <mergeCell ref="AK52:AK54"/>
    <mergeCell ref="AL52:AL54"/>
    <mergeCell ref="AM52:AM54"/>
    <mergeCell ref="AN52:AN54"/>
    <mergeCell ref="B50:B51"/>
    <mergeCell ref="C50:C51"/>
    <mergeCell ref="D50:D51"/>
    <mergeCell ref="E50:H51"/>
    <mergeCell ref="I50:I51"/>
    <mergeCell ref="K50:M50"/>
    <mergeCell ref="N50:Q50"/>
    <mergeCell ref="R50:U51"/>
    <mergeCell ref="K51:M51"/>
    <mergeCell ref="N51:Q51"/>
    <mergeCell ref="V50:Y51"/>
    <mergeCell ref="Z50:AC51"/>
    <mergeCell ref="AJ50:AJ51"/>
    <mergeCell ref="AY50:AY51"/>
    <mergeCell ref="V49:Y49"/>
    <mergeCell ref="Z49:AC49"/>
    <mergeCell ref="E49:H49"/>
    <mergeCell ref="K49:M49"/>
    <mergeCell ref="N49:Q49"/>
    <mergeCell ref="R49:U49"/>
    <mergeCell ref="B41:B43"/>
    <mergeCell ref="C41:C43"/>
    <mergeCell ref="AJ41:AJ43"/>
    <mergeCell ref="AK41:AK43"/>
    <mergeCell ref="AL41:AL43"/>
    <mergeCell ref="AM41:AM43"/>
    <mergeCell ref="AN41:AN43"/>
    <mergeCell ref="V41:Y43"/>
    <mergeCell ref="Z41:AC43"/>
    <mergeCell ref="K42:M42"/>
    <mergeCell ref="N42:Q42"/>
    <mergeCell ref="K43:M43"/>
    <mergeCell ref="N43:Q43"/>
    <mergeCell ref="AY41:AY43"/>
    <mergeCell ref="E40:H40"/>
    <mergeCell ref="K40:M40"/>
    <mergeCell ref="N40:Q40"/>
    <mergeCell ref="R40:U40"/>
    <mergeCell ref="D41:D43"/>
    <mergeCell ref="E41:H43"/>
    <mergeCell ref="I41:I43"/>
    <mergeCell ref="K41:M41"/>
    <mergeCell ref="N41:Q41"/>
    <mergeCell ref="R41:U43"/>
    <mergeCell ref="V40:Y40"/>
    <mergeCell ref="Z40:AC40"/>
    <mergeCell ref="AY47:AY48"/>
    <mergeCell ref="AO18:AO19"/>
    <mergeCell ref="AP18:AP19"/>
    <mergeCell ref="AQ18:AQ19"/>
    <mergeCell ref="AR18:AR19"/>
    <mergeCell ref="D15:H15"/>
    <mergeCell ref="J15:M15"/>
    <mergeCell ref="N15:Q15"/>
    <mergeCell ref="R15:U15"/>
    <mergeCell ref="V15:Y15"/>
    <mergeCell ref="Z15:AC15"/>
    <mergeCell ref="AO15:AP15"/>
    <mergeCell ref="N16:Q17"/>
    <mergeCell ref="AN14:AY14"/>
    <mergeCell ref="R13:AY13"/>
    <mergeCell ref="R14:AC14"/>
    <mergeCell ref="AD14:AF14"/>
    <mergeCell ref="AG14:AJ14"/>
    <mergeCell ref="AK14:AM14"/>
    <mergeCell ref="AM16:AM17"/>
    <mergeCell ref="AN16:AN17"/>
    <mergeCell ref="V16:Y17"/>
    <mergeCell ref="AY16:AY17"/>
    <mergeCell ref="AY18:AY20"/>
    <mergeCell ref="AM18:AM20"/>
    <mergeCell ref="AN18:AN20"/>
    <mergeCell ref="AS18:AS19"/>
    <mergeCell ref="AU18:AU19"/>
    <mergeCell ref="AV18:AV19"/>
    <mergeCell ref="AW18:AW19"/>
    <mergeCell ref="AX18:AX19"/>
    <mergeCell ref="C16:C17"/>
    <mergeCell ref="D16:D17"/>
    <mergeCell ref="K20:M20"/>
    <mergeCell ref="N20:Q20"/>
    <mergeCell ref="AK18:AK20"/>
    <mergeCell ref="AL18:AL20"/>
    <mergeCell ref="AJ18:AJ20"/>
    <mergeCell ref="K16:M16"/>
    <mergeCell ref="R16:U17"/>
    <mergeCell ref="K17:M17"/>
    <mergeCell ref="AK16:AK17"/>
    <mergeCell ref="AL16:AL17"/>
    <mergeCell ref="Z16:AC17"/>
    <mergeCell ref="AJ16:AJ17"/>
    <mergeCell ref="C18:C20"/>
    <mergeCell ref="D18:D20"/>
    <mergeCell ref="E18:H20"/>
    <mergeCell ref="I18:I20"/>
    <mergeCell ref="R18:U20"/>
    <mergeCell ref="V18:Y20"/>
    <mergeCell ref="Z18:AC20"/>
    <mergeCell ref="E16:H17"/>
    <mergeCell ref="I16:I17"/>
    <mergeCell ref="J18:J19"/>
    <mergeCell ref="C21:C27"/>
    <mergeCell ref="D21:D27"/>
    <mergeCell ref="E21:H27"/>
    <mergeCell ref="I21:I27"/>
    <mergeCell ref="AT28:AT29"/>
    <mergeCell ref="AU28:AU29"/>
    <mergeCell ref="AV28:AV29"/>
    <mergeCell ref="AW28:AW29"/>
    <mergeCell ref="AX28:AX29"/>
    <mergeCell ref="N28:Q29"/>
    <mergeCell ref="J28:J29"/>
    <mergeCell ref="K28:M29"/>
    <mergeCell ref="K25:M25"/>
    <mergeCell ref="J23:J24"/>
    <mergeCell ref="K23:M24"/>
    <mergeCell ref="N23:Q24"/>
    <mergeCell ref="AT26:AT27"/>
    <mergeCell ref="AO23:AO24"/>
    <mergeCell ref="AP23:AP24"/>
    <mergeCell ref="AQ23:AQ24"/>
    <mergeCell ref="AR23:AR24"/>
    <mergeCell ref="AT21:AT22"/>
    <mergeCell ref="AU21:AU22"/>
    <mergeCell ref="AN21:AN27"/>
    <mergeCell ref="D28:D32"/>
    <mergeCell ref="AG28:AG29"/>
    <mergeCell ref="AF28:AF29"/>
    <mergeCell ref="AL21:AL27"/>
    <mergeCell ref="AM21:AM27"/>
    <mergeCell ref="AK33:AK34"/>
    <mergeCell ref="AL33:AL34"/>
    <mergeCell ref="R33:U34"/>
    <mergeCell ref="AU30:AU32"/>
    <mergeCell ref="AV30:AV32"/>
    <mergeCell ref="AY21:AY25"/>
    <mergeCell ref="AK21:AK27"/>
    <mergeCell ref="AO21:AO22"/>
    <mergeCell ref="V21:Y27"/>
    <mergeCell ref="Z21:AC27"/>
    <mergeCell ref="AQ21:AQ22"/>
    <mergeCell ref="AR21:AR22"/>
    <mergeCell ref="AS21:AS22"/>
    <mergeCell ref="AS23:AS24"/>
    <mergeCell ref="AO26:AO27"/>
    <mergeCell ref="AP26:AP27"/>
    <mergeCell ref="AQ26:AQ27"/>
    <mergeCell ref="AR26:AR27"/>
    <mergeCell ref="AS26:AS27"/>
    <mergeCell ref="AJ21:AJ27"/>
    <mergeCell ref="R21:U27"/>
    <mergeCell ref="AO28:AO29"/>
    <mergeCell ref="AT35:AT36"/>
    <mergeCell ref="AU35:AU36"/>
    <mergeCell ref="AV35:AV36"/>
    <mergeCell ref="AW35:AW36"/>
    <mergeCell ref="AQ35:AQ36"/>
    <mergeCell ref="AK35:AK36"/>
    <mergeCell ref="AS28:AS29"/>
    <mergeCell ref="V33:Y34"/>
    <mergeCell ref="Z33:AC34"/>
    <mergeCell ref="AJ33:AJ34"/>
    <mergeCell ref="AM33:AM34"/>
    <mergeCell ref="AN33:AN34"/>
    <mergeCell ref="AI30:AI31"/>
    <mergeCell ref="AH30:AH31"/>
    <mergeCell ref="AG30:AG31"/>
    <mergeCell ref="AF30:AF31"/>
    <mergeCell ref="AE30:AE31"/>
    <mergeCell ref="AD30:AD31"/>
    <mergeCell ref="AE28:AE29"/>
    <mergeCell ref="AD28:AD29"/>
    <mergeCell ref="AP28:AP29"/>
    <mergeCell ref="AQ28:AQ29"/>
    <mergeCell ref="AR28:AR29"/>
    <mergeCell ref="AI28:AI29"/>
    <mergeCell ref="AH28:AH29"/>
    <mergeCell ref="AY74:AY78"/>
    <mergeCell ref="AV73:AV74"/>
    <mergeCell ref="AW73:AW74"/>
    <mergeCell ref="AX73:AX74"/>
    <mergeCell ref="AP73:AP74"/>
    <mergeCell ref="AQ73:AQ74"/>
    <mergeCell ref="AR73:AR74"/>
    <mergeCell ref="AS73:AS74"/>
    <mergeCell ref="AT73:AT74"/>
    <mergeCell ref="AU73:AU74"/>
    <mergeCell ref="AY69:AY73"/>
    <mergeCell ref="AV75:AV76"/>
    <mergeCell ref="AW75:AW76"/>
    <mergeCell ref="AX75:AX76"/>
    <mergeCell ref="AP75:AP76"/>
    <mergeCell ref="AQ75:AQ76"/>
    <mergeCell ref="AR75:AR76"/>
    <mergeCell ref="AX69:AX70"/>
    <mergeCell ref="AP71:AP72"/>
    <mergeCell ref="AT69:AT70"/>
    <mergeCell ref="AU69:AU70"/>
    <mergeCell ref="AV71:AV72"/>
    <mergeCell ref="AW71:AW72"/>
    <mergeCell ref="AS75:AS76"/>
    <mergeCell ref="AV69:AV70"/>
    <mergeCell ref="K7:K8"/>
    <mergeCell ref="B7:C7"/>
    <mergeCell ref="B8:C8"/>
    <mergeCell ref="B6:J6"/>
    <mergeCell ref="F2:W2"/>
    <mergeCell ref="F3:W3"/>
    <mergeCell ref="F4:W4"/>
    <mergeCell ref="N37:Q37"/>
    <mergeCell ref="N38:Q38"/>
    <mergeCell ref="N35:Q36"/>
    <mergeCell ref="R35:U36"/>
    <mergeCell ref="V35:Y36"/>
    <mergeCell ref="K33:M33"/>
    <mergeCell ref="N33:Q33"/>
    <mergeCell ref="I33:I34"/>
    <mergeCell ref="J26:J27"/>
    <mergeCell ref="K26:M27"/>
    <mergeCell ref="N25:Q25"/>
    <mergeCell ref="N26:Q27"/>
    <mergeCell ref="J21:J22"/>
    <mergeCell ref="K21:M22"/>
    <mergeCell ref="N21:Q22"/>
    <mergeCell ref="K18:M19"/>
    <mergeCell ref="N18:Q19"/>
    <mergeCell ref="R12:AY12"/>
    <mergeCell ref="C33:C34"/>
    <mergeCell ref="D33:D34"/>
    <mergeCell ref="E33:H34"/>
    <mergeCell ref="AU75:AU76"/>
    <mergeCell ref="AX77:AX78"/>
    <mergeCell ref="AR77:AR78"/>
    <mergeCell ref="AX71:AX72"/>
    <mergeCell ref="AR69:AR70"/>
    <mergeCell ref="AS69:AS70"/>
    <mergeCell ref="AQ71:AQ72"/>
    <mergeCell ref="AR71:AR72"/>
    <mergeCell ref="AS71:AS72"/>
    <mergeCell ref="AQ69:AQ70"/>
    <mergeCell ref="AW69:AW70"/>
    <mergeCell ref="AT71:AT72"/>
    <mergeCell ref="AU71:AU72"/>
    <mergeCell ref="X2:AD2"/>
    <mergeCell ref="X3:AD3"/>
    <mergeCell ref="X4:AD4"/>
    <mergeCell ref="B35:B36"/>
    <mergeCell ref="B37:B39"/>
    <mergeCell ref="B69:B78"/>
    <mergeCell ref="D7:J7"/>
    <mergeCell ref="D8:J8"/>
    <mergeCell ref="D9:J9"/>
    <mergeCell ref="D10:J10"/>
    <mergeCell ref="B16:B17"/>
    <mergeCell ref="J75:J76"/>
    <mergeCell ref="K75:M76"/>
    <mergeCell ref="N75:Q76"/>
    <mergeCell ref="C69:C78"/>
    <mergeCell ref="D69:D78"/>
    <mergeCell ref="E69:H78"/>
    <mergeCell ref="I69:I78"/>
    <mergeCell ref="B2:E4"/>
    <mergeCell ref="AO73:AO74"/>
    <mergeCell ref="J71:J72"/>
    <mergeCell ref="K71:M72"/>
    <mergeCell ref="N71:Q72"/>
    <mergeCell ref="AO71:AO72"/>
    <mergeCell ref="J69:J70"/>
    <mergeCell ref="AK37:AK39"/>
    <mergeCell ref="AL37:AL39"/>
    <mergeCell ref="AT18:AT19"/>
    <mergeCell ref="AJ28:AJ32"/>
    <mergeCell ref="AK28:AK32"/>
    <mergeCell ref="AL28:AL32"/>
    <mergeCell ref="AM28:AM32"/>
    <mergeCell ref="AN28:AN32"/>
    <mergeCell ref="AP30:AP32"/>
    <mergeCell ref="AQ30:AQ32"/>
    <mergeCell ref="AO30:AO32"/>
    <mergeCell ref="AR30:AR32"/>
    <mergeCell ref="AS30:AS32"/>
    <mergeCell ref="AT30:AT32"/>
    <mergeCell ref="AN69:AN78"/>
    <mergeCell ref="AO69:AO70"/>
    <mergeCell ref="AP69:AP70"/>
    <mergeCell ref="AT75:AT76"/>
    <mergeCell ref="Z37:AC39"/>
    <mergeCell ref="AJ37:AJ39"/>
    <mergeCell ref="K37:M37"/>
    <mergeCell ref="Z35:AC36"/>
    <mergeCell ref="AM35:AM36"/>
    <mergeCell ref="J35:J36"/>
    <mergeCell ref="B9:C9"/>
    <mergeCell ref="B10:C10"/>
    <mergeCell ref="B12:Q12"/>
    <mergeCell ref="B13:Q14"/>
    <mergeCell ref="AM37:AM39"/>
    <mergeCell ref="AN37:AN39"/>
    <mergeCell ref="C37:C39"/>
    <mergeCell ref="Z28:AC32"/>
    <mergeCell ref="R28:U32"/>
    <mergeCell ref="V28:Y32"/>
    <mergeCell ref="K30:M32"/>
    <mergeCell ref="N30:Q32"/>
    <mergeCell ref="I28:I32"/>
    <mergeCell ref="E28:H32"/>
    <mergeCell ref="J30:J32"/>
    <mergeCell ref="C28:C32"/>
    <mergeCell ref="B28:B32"/>
    <mergeCell ref="D37:D39"/>
    <mergeCell ref="E37:H39"/>
    <mergeCell ref="I37:I39"/>
    <mergeCell ref="C35:C36"/>
    <mergeCell ref="D35:D36"/>
    <mergeCell ref="E35:H36"/>
    <mergeCell ref="I35:I36"/>
    <mergeCell ref="AL35:AL36"/>
    <mergeCell ref="K34:M34"/>
    <mergeCell ref="N34:Q34"/>
    <mergeCell ref="K39:M39"/>
    <mergeCell ref="N39:Q39"/>
    <mergeCell ref="R37:U39"/>
    <mergeCell ref="V37:Y39"/>
    <mergeCell ref="K38:M38"/>
    <mergeCell ref="AN44:AN46"/>
    <mergeCell ref="B44:B46"/>
    <mergeCell ref="C44:C46"/>
    <mergeCell ref="D44:D46"/>
    <mergeCell ref="E44:H46"/>
    <mergeCell ref="I44:I46"/>
    <mergeCell ref="K44:M44"/>
    <mergeCell ref="N44:Q44"/>
    <mergeCell ref="AY30:AY32"/>
    <mergeCell ref="AX30:AX32"/>
    <mergeCell ref="AW30:AW32"/>
    <mergeCell ref="AY37:AY38"/>
    <mergeCell ref="B18:B20"/>
    <mergeCell ref="B21:B27"/>
    <mergeCell ref="B33:B34"/>
    <mergeCell ref="AJ35:AJ36"/>
    <mergeCell ref="AN35:AN36"/>
    <mergeCell ref="K35:M36"/>
    <mergeCell ref="AO35:AO36"/>
    <mergeCell ref="AP35:AP36"/>
    <mergeCell ref="AX35:AX36"/>
    <mergeCell ref="AR35:AR36"/>
    <mergeCell ref="AS35:AS36"/>
    <mergeCell ref="K46:M46"/>
    <mergeCell ref="N46:Q46"/>
    <mergeCell ref="R44:U46"/>
    <mergeCell ref="V44:Y46"/>
    <mergeCell ref="Z44:AC46"/>
    <mergeCell ref="AJ44:AJ46"/>
    <mergeCell ref="AK44:AK46"/>
    <mergeCell ref="AL44:AL46"/>
    <mergeCell ref="AM44:AM46"/>
    <mergeCell ref="AY44:AY46"/>
    <mergeCell ref="K45:M45"/>
    <mergeCell ref="N45:Q45"/>
    <mergeCell ref="B47:B48"/>
    <mergeCell ref="C47:C48"/>
    <mergeCell ref="D47:D48"/>
    <mergeCell ref="E47:H48"/>
    <mergeCell ref="I47:I48"/>
    <mergeCell ref="K47:M47"/>
    <mergeCell ref="N47:Q47"/>
    <mergeCell ref="R47:U48"/>
    <mergeCell ref="V47:Y48"/>
    <mergeCell ref="Z47:AC48"/>
    <mergeCell ref="AJ47:AJ48"/>
    <mergeCell ref="AK47:AK48"/>
    <mergeCell ref="AL47:AL48"/>
    <mergeCell ref="AM47:AM48"/>
    <mergeCell ref="AN47:AN48"/>
    <mergeCell ref="K48:M48"/>
    <mergeCell ref="N48:Q48"/>
  </mergeCells>
  <conditionalFormatting sqref="Z69:AC78 Z16:AC27 Z28 Z33:AC39 Z41:AC48 Z50:AC58">
    <cfRule type="beginsWith" dxfId="38" priority="159" operator="beginsWith" text="Extrema">
      <formula>LEFT(Z16,LEN("Extrema"))="Extrema"</formula>
    </cfRule>
    <cfRule type="beginsWith" dxfId="37" priority="160" operator="beginsWith" text="Alta">
      <formula>LEFT(Z16,LEN("Alta"))="Alta"</formula>
    </cfRule>
    <cfRule type="beginsWith" dxfId="36" priority="161" operator="beginsWith" text="Moderada">
      <formula>LEFT(Z16,LEN("Moderada"))="Moderada"</formula>
    </cfRule>
    <cfRule type="beginsWith" dxfId="35" priority="162" operator="beginsWith" text="Baja">
      <formula>LEFT(Z16,LEN("Baja"))="Baja"</formula>
    </cfRule>
  </conditionalFormatting>
  <conditionalFormatting sqref="AH16:AH19 AH69:AH78 AH21:AH28 AH33:AH35 AH37:AH39 AH41:AH48 AH50:AH51 AH58">
    <cfRule type="beginsWith" dxfId="34" priority="155" operator="beginsWith" text="Por">
      <formula>LEFT(AH16,LEN("Por"))="Por"</formula>
    </cfRule>
  </conditionalFormatting>
  <conditionalFormatting sqref="AM69:AM78 AM16:AM28 AM33:AM39 AM41:AM48 AM50:AM58">
    <cfRule type="beginsWith" dxfId="33" priority="150" operator="beginsWith" text="Moderada">
      <formula>LEFT(AM16,LEN("Moderada"))="Moderada"</formula>
    </cfRule>
    <cfRule type="beginsWith" dxfId="32" priority="151" operator="beginsWith" text="Alta">
      <formula>LEFT(AM16,LEN("Alta"))="Alta"</formula>
    </cfRule>
    <cfRule type="beginsWith" dxfId="31" priority="152" operator="beginsWith" text="Extrema">
      <formula>LEFT(AM16,LEN("Extrema"))="Extrema"</formula>
    </cfRule>
    <cfRule type="beginsWith" dxfId="30" priority="153" operator="beginsWith" text="Baja">
      <formula>LEFT(AM16,LEN("Baja"))="Baja"</formula>
    </cfRule>
  </conditionalFormatting>
  <conditionalFormatting sqref="AH20">
    <cfRule type="beginsWith" dxfId="29" priority="139" operator="beginsWith" text="Por">
      <formula>LEFT(AH20,LEN("Por"))="Por"</formula>
    </cfRule>
  </conditionalFormatting>
  <conditionalFormatting sqref="AI25">
    <cfRule type="beginsWith" dxfId="28" priority="138" operator="beginsWith" text="Por">
      <formula>LEFT(AI25,LEN("Por"))="Por"</formula>
    </cfRule>
  </conditionalFormatting>
  <conditionalFormatting sqref="Z40:AC40">
    <cfRule type="beginsWith" dxfId="27" priority="130" operator="beginsWith" text="Extrema">
      <formula>LEFT(Z40,LEN("Extrema"))="Extrema"</formula>
    </cfRule>
    <cfRule type="beginsWith" dxfId="26" priority="131" operator="beginsWith" text="Alta">
      <formula>LEFT(Z40,LEN("Alta"))="Alta"</formula>
    </cfRule>
    <cfRule type="beginsWith" dxfId="25" priority="132" operator="beginsWith" text="Moderada">
      <formula>LEFT(Z40,LEN("Moderada"))="Moderada"</formula>
    </cfRule>
    <cfRule type="beginsWith" dxfId="24" priority="133" operator="beginsWith" text="Baja">
      <formula>LEFT(Z40,LEN("Baja"))="Baja"</formula>
    </cfRule>
  </conditionalFormatting>
  <conditionalFormatting sqref="AH40">
    <cfRule type="beginsWith" dxfId="23" priority="129" operator="beginsWith" text="Por">
      <formula>LEFT(AH40,LEN("Por"))="Por"</formula>
    </cfRule>
  </conditionalFormatting>
  <conditionalFormatting sqref="AM40">
    <cfRule type="beginsWith" dxfId="22" priority="125" operator="beginsWith" text="Moderada">
      <formula>LEFT(AM40,LEN("Moderada"))="Moderada"</formula>
    </cfRule>
    <cfRule type="beginsWith" dxfId="21" priority="126" operator="beginsWith" text="Alta">
      <formula>LEFT(AM40,LEN("Alta"))="Alta"</formula>
    </cfRule>
    <cfRule type="beginsWith" dxfId="20" priority="127" operator="beginsWith" text="Extrema">
      <formula>LEFT(AM40,LEN("Extrema"))="Extrema"</formula>
    </cfRule>
    <cfRule type="beginsWith" dxfId="19" priority="128" operator="beginsWith" text="Baja">
      <formula>LEFT(AM40,LEN("Baja"))="Baja"</formula>
    </cfRule>
  </conditionalFormatting>
  <conditionalFormatting sqref="Z59:AC68">
    <cfRule type="beginsWith" dxfId="18" priority="67" operator="beginsWith" text="Extrema">
      <formula>LEFT(Z59,LEN("Extrema"))="Extrema"</formula>
    </cfRule>
    <cfRule type="beginsWith" dxfId="17" priority="68" operator="beginsWith" text="Alta">
      <formula>LEFT(Z59,LEN("Alta"))="Alta"</formula>
    </cfRule>
    <cfRule type="beginsWith" dxfId="16" priority="69" operator="beginsWith" text="Moderada">
      <formula>LEFT(Z59,LEN("Moderada"))="Moderada"</formula>
    </cfRule>
    <cfRule type="beginsWith" dxfId="15" priority="70" operator="beginsWith" text="Baja">
      <formula>LEFT(Z59,LEN("Baja"))="Baja"</formula>
    </cfRule>
  </conditionalFormatting>
  <conditionalFormatting sqref="AH59:AH68">
    <cfRule type="beginsWith" dxfId="14" priority="66" operator="beginsWith" text="Por">
      <formula>LEFT(AH59,LEN("Por"))="Por"</formula>
    </cfRule>
  </conditionalFormatting>
  <conditionalFormatting sqref="AM59:AM68">
    <cfRule type="beginsWith" dxfId="13" priority="62" operator="beginsWith" text="Moderada">
      <formula>LEFT(AM59,LEN("Moderada"))="Moderada"</formula>
    </cfRule>
    <cfRule type="beginsWith" dxfId="12" priority="63" operator="beginsWith" text="Alta">
      <formula>LEFT(AM59,LEN("Alta"))="Alta"</formula>
    </cfRule>
    <cfRule type="beginsWith" dxfId="11" priority="64" operator="beginsWith" text="Extrema">
      <formula>LEFT(AM59,LEN("Extrema"))="Extrema"</formula>
    </cfRule>
    <cfRule type="beginsWith" dxfId="10" priority="65" operator="beginsWith" text="Baja">
      <formula>LEFT(AM59,LEN("Baja"))="Baja"</formula>
    </cfRule>
  </conditionalFormatting>
  <conditionalFormatting sqref="AH30">
    <cfRule type="beginsWith" dxfId="9" priority="60" operator="beginsWith" text="Por">
      <formula>LEFT(AH30,LEN("Por"))="Por"</formula>
    </cfRule>
  </conditionalFormatting>
  <conditionalFormatting sqref="AH49">
    <cfRule type="beginsWith" dxfId="8" priority="40" operator="beginsWith" text="Por">
      <formula>LEFT(AH49,LEN("Por"))="Por"</formula>
    </cfRule>
  </conditionalFormatting>
  <conditionalFormatting sqref="Z49:AC49">
    <cfRule type="beginsWith" dxfId="7" priority="36" operator="beginsWith" text="Extrema">
      <formula>LEFT(Z49,LEN("Extrema"))="Extrema"</formula>
    </cfRule>
    <cfRule type="beginsWith" dxfId="6" priority="37" operator="beginsWith" text="Alta">
      <formula>LEFT(Z49,LEN("Alta"))="Alta"</formula>
    </cfRule>
    <cfRule type="beginsWith" dxfId="5" priority="38" operator="beginsWith" text="Moderada">
      <formula>LEFT(Z49,LEN("Moderada"))="Moderada"</formula>
    </cfRule>
    <cfRule type="beginsWith" dxfId="4" priority="39" operator="beginsWith" text="Baja">
      <formula>LEFT(Z49,LEN("Baja"))="Baja"</formula>
    </cfRule>
  </conditionalFormatting>
  <conditionalFormatting sqref="AM49">
    <cfRule type="beginsWith" dxfId="3" priority="32" operator="beginsWith" text="Moderada">
      <formula>LEFT(AM49,LEN("Moderada"))="Moderada"</formula>
    </cfRule>
    <cfRule type="beginsWith" dxfId="2" priority="33" operator="beginsWith" text="Alta">
      <formula>LEFT(AM49,LEN("Alta"))="Alta"</formula>
    </cfRule>
    <cfRule type="beginsWith" dxfId="1" priority="34" operator="beginsWith" text="Extrema">
      <formula>LEFT(AM49,LEN("Extrema"))="Extrema"</formula>
    </cfRule>
    <cfRule type="beginsWith" dxfId="0" priority="35" operator="beginsWith" text="Baja">
      <formula>LEFT(AM49,LEN("Baja"))="Baja"</formula>
    </cfRule>
  </conditionalFormatting>
  <dataValidations xWindow="750" yWindow="515" count="11">
    <dataValidation allowBlank="1" showInputMessage="1" showErrorMessage="1" prompt="Registre la fecha que como plazo máximo proyecta para cumplir con la implementación de la (las) respectiva(s) actividad(es) de control." sqref="AU16:AU17 AU20:AU25 AU28:AU30 AU33:AU78" xr:uid="{00000000-0002-0000-0000-000000000000}"/>
    <dataValidation allowBlank="1" showInputMessage="1" showErrorMessage="1" prompt="Ingrese el nombre del Director(a) Técnico(a), Jefe de Oficina o persona asignada como Líder de Proceso." sqref="N9:AD9" xr:uid="{00000000-0002-0000-0000-000001000000}"/>
    <dataValidation allowBlank="1" showInputMessage="1" showErrorMessage="1" prompt="Registre tiempo o periodo requerido para cumplir con la implementación de la actividad de control." sqref="AU18" xr:uid="{00000000-0002-0000-0000-000002000000}"/>
    <dataValidation allowBlank="1" showInputMessage="1" showErrorMessage="1" prompt="Registre la fecha que como plazo máximo proyecta para cumplir con la implementación de la respectiva actividad de control." sqref="AU26:AU27" xr:uid="{00000000-0002-0000-0000-000003000000}"/>
    <dataValidation allowBlank="1" showInputMessage="1" showErrorMessage="1" prompt="Describa las consecuencias que se generarían al presentarse la respectiva causa y la materialización del riesgo." sqref="N18 N20:Q27 N37:Q39 N30" xr:uid="{00000000-0002-0000-0000-000004000000}"/>
    <dataValidation allowBlank="1" showInputMessage="1" showErrorMessage="1" prompt="Defina las acciones de contingencia que deberá aplicar en caso de materialización del respectivo riesgo a partir de las correspondientes causas." sqref="AV33 AV16:AV18 AV20:AV21 AV28:AV30 AV35:AV78" xr:uid="{00000000-0002-0000-0000-000005000000}"/>
    <dataValidation allowBlank="1" showInputMessage="1" showErrorMessage="1" prompt="Registre el cargo del funcionario responsable de implementar la actividad de control." sqref="AT16:AT18 AT20:AT30 AT33:AT78" xr:uid="{00000000-0002-0000-0000-000006000000}"/>
    <dataValidation allowBlank="1" showInputMessage="1" showErrorMessage="1" prompt="Indique cual es la evidencia o el soporte de la implementación de la actividad de control." sqref="AS16:AS18 AS20:AS30 AS33:AS78" xr:uid="{00000000-0002-0000-0000-000007000000}"/>
    <dataValidation allowBlank="1" showInputMessage="1" showErrorMessage="1" prompt="A partir de la medida de tratamiento seleccionada, defina las actividades de control del riesgo que permitan contrarrestar la causa raíz asociada._x000a_" sqref="AR16:AR18 AR20:AR30 AR33:AR78" xr:uid="{00000000-0002-0000-0000-000008000000}"/>
    <dataValidation type="list" allowBlank="1" showInputMessage="1" showErrorMessage="1" sqref="AO50" xr:uid="{00000000-0002-0000-0000-000009000000}">
      <formula1>INDIRECT($BQ$26)</formula1>
    </dataValidation>
    <dataValidation type="list" allowBlank="1" showInputMessage="1" showErrorMessage="1" sqref="AO55 AO57 AO56" xr:uid="{00000000-0002-0000-0000-00000A000000}">
      <formula1>INDIRECT($BQ$16)</formula1>
    </dataValidation>
  </dataValidations>
  <pageMargins left="0.7" right="0.7" top="0.75" bottom="0.75" header="0.3" footer="0.3"/>
  <pageSetup scale="10" orientation="landscape" verticalDpi="597" r:id="rId1"/>
  <drawing r:id="rId2"/>
  <legacyDrawing r:id="rId3"/>
  <extLst>
    <ext xmlns:x14="http://schemas.microsoft.com/office/spreadsheetml/2009/9/main" uri="{CCE6A557-97BC-4b89-ADB6-D9C93CAAB3DF}">
      <x14:dataValidations xmlns:xm="http://schemas.microsoft.com/office/excel/2006/main" xWindow="750" yWindow="515" count="1">
        <x14:dataValidation type="list" allowBlank="1" showInputMessage="1" showErrorMessage="1" prompt="Por favor de clic en el botón &quot;Ir a Formato&quot;, para que registre la identificación de causas asociadas al riesgo y se desarrolle la priorización de las mismas._x000a_" xr:uid="{00000000-0002-0000-0000-00000B000000}">
          <x14:formula1>
            <xm:f>'D:\Objetos 3D\MAPA DE RIESGOS\COMUNICACIONES\2 cuatrimestre\[Mapa_de_Riesgos_GC_31_agos_ GIT COMUNICACIONES.xlsm]Identif_Causas'!#REF!</xm:f>
          </x14:formula1>
          <xm:sqref>K30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2" ma:contentTypeDescription="Crear nuevo documento." ma:contentTypeScope="" ma:versionID="c27366cbeffbb5348d14187880762068">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4815a9a27763b8c6e74908e46a923198"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6F5513CF-7A0B-47BB-81D8-A741F99A96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FFEBE5-18C4-4B7B-846A-AF9812E24E5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Juan Sebastian</cp:lastModifiedBy>
  <cp:revision/>
  <dcterms:created xsi:type="dcterms:W3CDTF">2020-01-27T13:35:47Z</dcterms:created>
  <dcterms:modified xsi:type="dcterms:W3CDTF">2020-08-31T22:12:31Z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