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E:\MINDEPORTE\Riesgos\Mapas_De_Riesgos\"/>
    </mc:Choice>
  </mc:AlternateContent>
  <xr:revisionPtr revIDLastSave="0" documentId="13_ncr:1_{1C505AE8-424C-458C-BE68-A40B93BF2490}" xr6:coauthVersionLast="45" xr6:coauthVersionMax="45" xr10:uidLastSave="{00000000-0000-0000-0000-000000000000}"/>
  <bookViews>
    <workbookView xWindow="-120" yWindow="-120" windowWidth="20730" windowHeight="11160" tabRatio="243" xr2:uid="{00000000-000D-0000-FFFF-FFFF00000000}"/>
  </bookViews>
  <sheets>
    <sheet name="Mapa_de_Riesgos" sheetId="1" r:id="rId1"/>
    <sheet name="Hoja1" sheetId="2" r:id="rId2"/>
  </sheets>
  <externalReferences>
    <externalReference r:id="rId3"/>
  </externalReferences>
  <definedNames>
    <definedName name="Autoridad">[1]Listas!$BB$2:$BB$3</definedName>
    <definedName name="Como_se_realiza">[1]Listas!$BE$2:$BE$3</definedName>
    <definedName name="Dir_o_Ofic">Mapa_de_Riesgos!$D$9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OFFSET([1]Listas!$A$1,1,MATCH(Mapa_de_Riesgos!$D$7,[1]Listas!$B$1:$E$1,0),VLOOKUP(Mapa_de_Riesgos!$D$7,[1]Listas!$G$2:$H$5,2,0),1)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D104" i="1" l="1"/>
  <c r="AD105" i="1"/>
  <c r="AD106" i="1"/>
  <c r="AD107" i="1"/>
  <c r="AD108" i="1"/>
  <c r="AD109" i="1"/>
  <c r="AD110" i="1"/>
  <c r="AD111" i="1"/>
  <c r="AD112" i="1"/>
  <c r="AD113" i="1"/>
  <c r="AN74" i="1" l="1"/>
  <c r="AD55" i="1" l="1"/>
  <c r="AD123" i="1" l="1"/>
  <c r="AD122" i="1"/>
  <c r="AD121" i="1"/>
  <c r="AD120" i="1"/>
  <c r="AD119" i="1"/>
  <c r="AD118" i="1"/>
  <c r="AD117" i="1"/>
  <c r="AD116" i="1"/>
  <c r="AD115" i="1"/>
  <c r="AD114" i="1"/>
  <c r="AD103" i="1"/>
  <c r="AD102" i="1"/>
  <c r="AD101" i="1"/>
  <c r="AD100" i="1"/>
  <c r="AD99" i="1"/>
  <c r="AD98" i="1"/>
  <c r="AD97" i="1"/>
  <c r="AD96" i="1"/>
  <c r="AD95" i="1"/>
  <c r="AD94" i="1"/>
  <c r="AD93" i="1"/>
  <c r="AD92" i="1"/>
  <c r="AD91" i="1"/>
  <c r="AD90" i="1"/>
  <c r="AD89" i="1"/>
  <c r="AD88" i="1"/>
  <c r="AD87" i="1"/>
  <c r="AD86" i="1"/>
  <c r="AD85" i="1"/>
  <c r="AD84" i="1"/>
  <c r="AD83" i="1"/>
  <c r="AD82" i="1"/>
  <c r="AD81" i="1"/>
  <c r="AD80" i="1"/>
  <c r="AD79" i="1"/>
  <c r="AD78" i="1"/>
  <c r="AD77" i="1"/>
  <c r="AD76" i="1"/>
  <c r="AD75" i="1"/>
  <c r="AD74" i="1"/>
  <c r="AD73" i="1"/>
  <c r="AD72" i="1"/>
  <c r="AD71" i="1"/>
  <c r="AD70" i="1"/>
  <c r="AD69" i="1"/>
  <c r="AD68" i="1"/>
  <c r="AD67" i="1"/>
  <c r="AD66" i="1"/>
  <c r="AD65" i="1"/>
  <c r="AD64" i="1"/>
  <c r="AD63" i="1"/>
  <c r="AD62" i="1"/>
  <c r="AD61" i="1"/>
  <c r="AD60" i="1"/>
  <c r="AD59" i="1"/>
  <c r="AD58" i="1"/>
  <c r="AD57" i="1"/>
  <c r="AD56" i="1"/>
  <c r="AD54" i="1"/>
  <c r="AD53" i="1"/>
  <c r="AD52" i="1"/>
  <c r="AD51" i="1"/>
  <c r="AD50" i="1"/>
  <c r="AD49" i="1"/>
  <c r="AD48" i="1"/>
  <c r="AD47" i="1"/>
  <c r="AD46" i="1"/>
  <c r="AD45" i="1"/>
  <c r="AD44" i="1"/>
  <c r="AQ18" i="1" l="1"/>
  <c r="AD133" i="1" l="1"/>
  <c r="AD132" i="1"/>
  <c r="AD131" i="1"/>
  <c r="AD130" i="1"/>
  <c r="AD129" i="1"/>
  <c r="AD128" i="1"/>
  <c r="AD127" i="1"/>
  <c r="AD126" i="1"/>
  <c r="AD125" i="1"/>
  <c r="AD124" i="1"/>
  <c r="AD42" i="1"/>
  <c r="AD40" i="1"/>
  <c r="AD38" i="1"/>
  <c r="AD3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AD15"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<sst xmlns="http://schemas.openxmlformats.org/spreadsheetml/2006/main" count="884" uniqueCount="442">
  <si>
    <t>Proceso</t>
  </si>
  <si>
    <r>
      <t xml:space="preserve">Versión: </t>
    </r>
    <r>
      <rPr>
        <sz val="11"/>
        <color theme="1"/>
        <rFont val="Segoe UI"/>
        <family val="2"/>
      </rPr>
      <t>2</t>
    </r>
  </si>
  <si>
    <t>GESTIÓN ORGANIZACIONAL - GO</t>
  </si>
  <si>
    <r>
      <t xml:space="preserve">Código: </t>
    </r>
    <r>
      <rPr>
        <sz val="11"/>
        <color theme="1"/>
        <rFont val="Segoe UI"/>
        <family val="2"/>
      </rPr>
      <t>GO-FR-005</t>
    </r>
  </si>
  <si>
    <t xml:space="preserve">Formato : Mapa de Riesgos </t>
  </si>
  <si>
    <r>
      <t xml:space="preserve">Página: </t>
    </r>
    <r>
      <rPr>
        <sz val="11"/>
        <color theme="1"/>
        <rFont val="Segoe UI"/>
        <family val="2"/>
      </rPr>
      <t>1 de 1</t>
    </r>
  </si>
  <si>
    <t>IDENTIFICACIÓN DE LA ENTIDAD</t>
  </si>
  <si>
    <t xml:space="preserve">Sector: </t>
  </si>
  <si>
    <t>Deporte y Recreación</t>
  </si>
  <si>
    <t/>
  </si>
  <si>
    <t>Entidad:</t>
  </si>
  <si>
    <t>Ministerio del Deporte</t>
  </si>
  <si>
    <t>Ministro del Deporte:</t>
  </si>
  <si>
    <t>Ernesto Lucena Barrero</t>
  </si>
  <si>
    <t>Vigencia:</t>
  </si>
  <si>
    <t>IDENTIFICACIÓN DEL RIESGO</t>
  </si>
  <si>
    <t xml:space="preserve">VALORACIÓN DE RIESGOS                                                                                                                                                                                                                                                                                                                                                                                                                                                                                                                                                                                                                                                                                                                                                                                                                                                                                                                                                                                                                                                                                                                                                                                                                                                                                                                                                                                                                                                                                                                                                                                                                                                                                                                                                                                                                                                                                                                                                                                                                                                                                                                                                                                                                                                                                                                                                                                                                                                                                                                                                                                                                                                                                                                                                                                                                                                                                                                                                                                                                                                                                                                                           </t>
  </si>
  <si>
    <t>Identificación de Riesgos</t>
  </si>
  <si>
    <t xml:space="preserve">Evaluación de Riesgos                                                                                                                                                               Evaluación de Riesgos                                                                                                                                                                                                                                                                                                                          Evaluación de Riesgos                                     </t>
  </si>
  <si>
    <t>Análisis del Riesgos Inherentes</t>
  </si>
  <si>
    <t>Diseño de Controles</t>
  </si>
  <si>
    <t>Valoración de Controles</t>
  </si>
  <si>
    <t>Análisis Riesgo Residual</t>
  </si>
  <si>
    <t>Plan de Tratamiento de Riesgos Residuales</t>
  </si>
  <si>
    <t>Tipología del Riesgo</t>
  </si>
  <si>
    <t>Riesgo</t>
  </si>
  <si>
    <t>Descripción del Riesgo</t>
  </si>
  <si>
    <t xml:space="preserve">                 Causas o Vulnerabilidades  del Riesgo </t>
  </si>
  <si>
    <t>Consecuencias</t>
  </si>
  <si>
    <t>Probabilidad</t>
  </si>
  <si>
    <t>Impacto</t>
  </si>
  <si>
    <t>Zona de Riesgo</t>
  </si>
  <si>
    <t>Código del Control</t>
  </si>
  <si>
    <t>Definición del Control</t>
  </si>
  <si>
    <t>Tipo de Control</t>
  </si>
  <si>
    <t>Evaluación de Diseño de Controles</t>
  </si>
  <si>
    <t>Evaluación de la Ejecución de Controles</t>
  </si>
  <si>
    <t>Solidez Individual del Control</t>
  </si>
  <si>
    <t>Solidez del Conjunto de Controles</t>
  </si>
  <si>
    <t>Medidas de Tratamiento</t>
  </si>
  <si>
    <t>Medida de Tratamiento a Implementar</t>
  </si>
  <si>
    <t>N° Actividad de Control</t>
  </si>
  <si>
    <t>Actividades de Control</t>
  </si>
  <si>
    <t>Soporte o Evidencia de la Actividad de Control</t>
  </si>
  <si>
    <t>Responsable de implementar la Actividad de Control</t>
  </si>
  <si>
    <t>Tiempo de Ejecución de la Actividad de Control</t>
  </si>
  <si>
    <t>Acciones de Contingencia</t>
  </si>
  <si>
    <t>Soporte o Evidencia de la acción de contingencia</t>
  </si>
  <si>
    <t>Responsable de la ejecución de la acción de contingencia</t>
  </si>
  <si>
    <t>Indicadores Plan de Tratamiento</t>
  </si>
  <si>
    <t>Gestión de TIC´S</t>
  </si>
  <si>
    <t>Corrupción</t>
  </si>
  <si>
    <t>R1</t>
  </si>
  <si>
    <t>Acceso no autorizado o por fuera de lo acordado a los sistemas de información para el uso no apropiado de la información contenida en los sistemas de la entidad, utilizados por sus colaboradores para favorecimiento propio o de un tercero.</t>
  </si>
  <si>
    <t>Este riesgo hace referencia a fuga o pérdida de la información para el beneficio propio o de un tercero, mediante el acceso no autorizado o por fuera de lo acordado y omitir el cumplimiento de la política de seguridad de la información por parte de los colaboradores del Ministerio.</t>
  </si>
  <si>
    <t>C1</t>
  </si>
  <si>
    <t xml:space="preserve">Falta de procedimiento para la gestión de acceso a sistemas de información y a las instalaciones de MINDEPORTE. </t>
  </si>
  <si>
    <t>*Deterioro de la imagen institucional
*Afectación económica de la entidad
*Incapacidad de efectuar el cumplimiento de las políticas internas y externas de vigilancia y control.
 * Sanciones
* Fuga o pérdida de la información para el beneficio propio o de un tercero.</t>
  </si>
  <si>
    <t>Posible</t>
  </si>
  <si>
    <t>Catastrófico</t>
  </si>
  <si>
    <t>Extrema</t>
  </si>
  <si>
    <t>R1-C1-Con-1</t>
  </si>
  <si>
    <t>Cada vez que se requiera el Coordinador TICS, debe Revisar el cumplimiento de los requisitos de los usuarios para la gestion de acceso., mediante base de dato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</si>
  <si>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Preventivo</t>
  </si>
  <si>
    <t>Débil</t>
  </si>
  <si>
    <t>Moderado</t>
  </si>
  <si>
    <t>Reducir, Compartir o Evitar</t>
  </si>
  <si>
    <t>Reducir</t>
  </si>
  <si>
    <t>Se deben adoptar medidas para reducir la probabilidad o el impacto del riesgo, o ambos; por lo general conlleva a la implementación de controles.</t>
  </si>
  <si>
    <t>Act_Ctrl-C1</t>
  </si>
  <si>
    <t>Actualizar y socilaización del procedimiento para la gestión de acceso a sistemas de información en coordinación con las areas que intervienen en el proceso.</t>
  </si>
  <si>
    <t>Procedimento actualizado</t>
  </si>
  <si>
    <t>Coordinación Tics</t>
  </si>
  <si>
    <t>1. Bloquear los accesos.
2. Acciones discplinarias. 
3. De ser necesarias acciones legales.</t>
  </si>
  <si>
    <t>Informe de acción de contingenica ejecutadas.</t>
  </si>
  <si>
    <t>C2</t>
  </si>
  <si>
    <t>Falta de divulgación de la política de seguridad de la información.</t>
  </si>
  <si>
    <t>R1-C2-Con-1</t>
  </si>
  <si>
    <t>Cada vez que se requiera el Coordinador TICS, debe verificar que el personal de la entidad reciba la socializacion de la politica de seguridad de informacion., mediante acta de asistencia a capacitación. En caso de identificar desviaciones en la ejecución del control, Socializar la Politica de seguridad al funcionario que no recibio capacitacion.. De la ejecución de los controles se generará la siguiente evidencia:Acta de socialización</t>
  </si>
  <si>
    <t>Act_Ctrl-C2</t>
  </si>
  <si>
    <t>Hacer divulgación de la politica de seguridad Digital de Mindeporte mediante la Socialización tanto presencial o por medios electronicos</t>
  </si>
  <si>
    <t>Acta de asistencia de Socialización  o Pieza grafica.</t>
  </si>
  <si>
    <t>1. Envio por medios tecnologicos de la politica de seguridad de la información.</t>
  </si>
  <si>
    <t>Pieza grafica enviada.</t>
  </si>
  <si>
    <t>Altos Logros</t>
  </si>
  <si>
    <t>R2</t>
  </si>
  <si>
    <t>Pedir o aceptar dádivas  para favorecer el acceso y/o permanencia para la atención a personas que no cumplen con los respectivos requisitos, o limitar el acceso a las personas que los cumplen, como beneficiarios de los servicios y/o programas de altos logros.</t>
  </si>
  <si>
    <t>Durante la atención a los grupos de valor del proceso de Altos Logros, Brindar prelación a una persona que no esté vinculada a los programas de altos logros, privilegiandolo sobre los usuarios que tienen el derecho y cumplen con los requisitos para ser atendidos; asimismo favorecer a los beneficiarios que no cumplen los requisitos de permanencia.</t>
  </si>
  <si>
    <t>Incumplimiento de los requisitos para acceso y/o permanencia como beneficiario de los programas</t>
  </si>
  <si>
    <t>Detrimento patrimonial por la inversión de recursos públicos en personas que no hacen parte del grupo de valor del ministerio. 
Mala imagen institucional.</t>
  </si>
  <si>
    <t>Probable</t>
  </si>
  <si>
    <t>R2-C1-Con-1</t>
  </si>
  <si>
    <t>Cada vez que se requiera ,el Profesional responsable designado para prestar el servicio o implermentar el programa de cada GIT de altos logros , debe Verificar el cumplimiento de los requisitos de acceso,  A través del documento que de fé del cumplimiento de los requisitos de ingreso.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t>
  </si>
  <si>
    <t>Fuerte</t>
  </si>
  <si>
    <t>1. Realizar el diagnóstico de los procedimientos asociados a los programas para identificar cuales de ellos requieren actualización en los requisitos de acceso y/o de permanencia. 
2. Actualizar los procedimientos definidos como resultado de la actividad previa
3. Socialización de los requisitos de los programas y servicios para los Altos Logros.</t>
  </si>
  <si>
    <t>1. Listado de revisión de documentos
2. Procedimientos actualizados
3. Soporte de la socialización</t>
  </si>
  <si>
    <t>Profesional asignado</t>
  </si>
  <si>
    <t>1. 30/04/2020
2. 31/08/2020
3. 15/12/2020</t>
  </si>
  <si>
    <t>1. Informar al interesado el incumplimiento de los requisitos, suspenderlo y/o retirarlo de los programas y servicios de Altos Logros según aplique.
2. Reportar la situación a los entes competentes.</t>
  </si>
  <si>
    <t>Oficio</t>
  </si>
  <si>
    <t>Responsable del programa o servicio, Coordinadores</t>
  </si>
  <si>
    <t>R2-C1-Con-2</t>
  </si>
  <si>
    <t>Cada vez que se requiera ,el Profesional responsable designado para prestar el servicio o implermentar el programa de cada GIT de altos logros , debe Verificar el cumplimiento de los requisitos de permanencia,  A través del documento que de fé del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evidencia:Comunicados, correos, solicitudes formales a los entes del Sistema Nacional del Deporte.</t>
  </si>
  <si>
    <t>Desconocimiento de los lineamientos para el proceso de atención de los beneficiarios</t>
  </si>
  <si>
    <t>Prestación inadecuada de los servicios.
Insatisfacción de los beneficiaros de los servicios y programas de Altos Logros.</t>
  </si>
  <si>
    <t>R2-C2-Con-1</t>
  </si>
  <si>
    <t xml:space="preserve">Cada vez que se requiera ,el Coordinador de cada GIT de altos logros, debe Validar que los profesionales designados para prestar el servicio o implementar el programa de cada GIT hayan recibido la socialización de los lineamientos para la atención de los grupos de valor del proceso de altos logros, A través la lista de asistencia de participación en la misma. En caso de identificar desviaciones en la ejecución del control, Se debe realizar la respectiva socialización de los lineamientos. De la ejecución de los controles se generará la siguiente evidencia:Lista de asistencia a capacitaciones </t>
  </si>
  <si>
    <t>Act-Ctrl-2</t>
  </si>
  <si>
    <t>1. Socializar al interior de cada GIT a los lineamientos relacionados a los respectivos proyectos, programas y servicios de altos logros.</t>
  </si>
  <si>
    <t>1. Listados de asistencia del personal a las capacitaciones y socializaciones</t>
  </si>
  <si>
    <t>Grupos Internos Altos Logros</t>
  </si>
  <si>
    <t xml:space="preserve">	1. 15/12/2020	</t>
  </si>
  <si>
    <t xml:space="preserve">1. Realizar nueva socialización de los lineamientos a los funcionarios	</t>
  </si>
  <si>
    <t xml:space="preserve">Comunicados y solicitudes		</t>
  </si>
  <si>
    <t>Seguimiento y Evaluación de la Gestión</t>
  </si>
  <si>
    <t>R3</t>
  </si>
  <si>
    <t>Pérdida de la objetividad del auditor de la Oficina de Control Interno en la ejecución de sus trabajos de auditoría interna.</t>
  </si>
  <si>
    <t>Que los auditores internos de la Oficina de Control Interno del Ministerio omitan, oculten, distorsionen o tergiversen, situaciones observadas en desarrollo de los diferentes trabajos ejecutados por esta dependencia, por conflictos de interés y/o favorecimiento propio o de terceros.</t>
  </si>
  <si>
    <t>El auditor puede cambiar su opinion con el fin de salvaguardar su integridad.</t>
  </si>
  <si>
    <t>1) Pérdida de recursos económicos.
2) Pérdidad de credibilidad y confianza en el auditor, en la Oficina de Control Interno y en el Sistema de Control Interno de la Entidad.
3) Sanciones y/o procesos disciplinarios por parte de Entes de Control.
4) Resultados de trabajos de auditoria interna no acordes a la realidad.</t>
  </si>
  <si>
    <t>Casi Seguro</t>
  </si>
  <si>
    <t>R3-C1-Con-1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</si>
  <si>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asi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evidencia:Correo electrónico y la versión final de los  formatos diligenciados en la carpeta compartida</t>
  </si>
  <si>
    <t>Mayor</t>
  </si>
  <si>
    <t>Remitir a la Oficina de Control Interno Disciplinario, para lo de su competencia.</t>
  </si>
  <si>
    <t>Memorando a traves del sistema de gestión documental</t>
  </si>
  <si>
    <t>Jefe Oficina de Control Interno</t>
  </si>
  <si>
    <t>R3-C1-Con-2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</si>
  <si>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En caso de identificar desviaciones en la ejecución del control, En caso de identificar diferencias, se devuelve el Informe al auditor para su verificación y ajuste. De la ejecución de los controles se generará la siguiente evidencia:Correo electrónico y las diferentes versiones de los Informes (Preliminar y Final)</t>
  </si>
  <si>
    <t>No existen perfiles de funciones y competencias para el ejercicio de la auditoria interna.</t>
  </si>
  <si>
    <t>R3-C2-Con-1</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</si>
  <si>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evidencia:Memorando a traves del sistema de gestión documental</t>
  </si>
  <si>
    <t>R3-C2-Con-2</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</si>
  <si>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evidencia:Memorando a traves del sistema de gestión documental</t>
  </si>
  <si>
    <t>C3</t>
  </si>
  <si>
    <t>No se hacen procesos de inducción y reinducción apropiados.</t>
  </si>
  <si>
    <t>R3-C3-Con-1</t>
  </si>
  <si>
    <t>Cada vez que se requiera el Jefe de la Oficina de Control Interno o quien haga sus veces, debe validar la apropiación por parte del auditor de los lineamientos del proceso, remitiendo los lineamientos del proceso al auditor a traves de correo electronico para su estudio y conocimiento. En caso de identificar desviaciones en la ejecución del control, En caso de existir dudas por parte del auditor, son aclaradas de forma inmediata. De la ejecución de los controles se generará la siguiente evidencia:Correo electrónico</t>
  </si>
  <si>
    <t>Act_Ctrl-C3</t>
  </si>
  <si>
    <t xml:space="preserve">Documentar e implementar controles relacionados con:
Una vez se presente el ingreso de un auditor interno nuevo a la Oficina de Control Interno o en caso de creación o modificación de lineamientos internos del proceso "Seguimiento y Evaluación de la Gestión", el Jefe de la Oficina de Control Interno o quien haga sus veces remitirá dichos lineamientos al(los) auditor(es) interno(s) para su estudio y conocimiento; y validará posteriormente su grado de apropiación. En caso de existir dudas por parte del auditor, son aclaradas de forma inmediata. </t>
  </si>
  <si>
    <t>a) Documento(s) del proceso "Seguimiento y Evaluación de la Gestión" en el SIG con la documentación del control.
b) Correos electrónicos de remisión de lineamientos; resultados de validación de conocimientos y retroalimentaciones realizadas.</t>
  </si>
  <si>
    <t>a) 31 de marzo de 2020
b) 30 de noviembre de 2020 (Permanente)</t>
  </si>
  <si>
    <t>C4</t>
  </si>
  <si>
    <t>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</si>
  <si>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</si>
  <si>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R3-C4-Con-1</t>
  </si>
  <si>
    <t>Cada vez que se requiera el Jefe de la Oficina de Control Interno o quien haga sus veces, debe verificar las respuestas remitidas por los auditores internos a la Designación de Auditorías Internas SG-FR-018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En caso de identificar desviaciones en la ejecución del control, tales como una respuesta positiva, se modificarán las auditorias internas asignadas  Plan Anual de Auditoria Interna. De la ejecución de los controles se generará la siguiente evidencia:Memorando a traves del sistema de gestión documental/correos electrónicos y modificación del Plan Anual de Auditoria Interna.</t>
  </si>
  <si>
    <t>Act_Ctrl-C4</t>
  </si>
  <si>
    <t>Documentar e implementar controles relacionados con:
El Jefe de la Oficina de Control Interno despúes de socializar la aprobación o modificación del Plan Anual de Auditoría Interna, verificará el envio formal de un documento en el cual cada auditor interno, deje constancia del conocimiento y compromiso de cumplir el Estatuto de Auditoría Interna, el Código de Ética y todos los lineamientos  del proceso "Seguimiento y Evaluación de la Gestión", asi como de su declaración de conflictos de interés. En caso de identificar una respuesta positiva, se modificarán las auditorias internas asignadas  Plan Anual de Auditoria Interna.</t>
  </si>
  <si>
    <t>a) Documento(s) del proceso "Seguimiento y Evaluación de la Gestión" en el SIG con la documentación del control.
b) Documento de declaración de conocimiento y compromiso por cada auditor</t>
  </si>
  <si>
    <t>R3-C4-Con-2</t>
  </si>
  <si>
    <t>Cada vez que se requiera el Jefe de la Oficina de Control Interno o quien haga sus veces, debe verificar los resultados de la Evaluación Auditoría Interna SG-FR-023 por cada trabajo de aseguramiento, revisando la respuesta dada a la pregunta relacionada con el posible conflicto de interes del Auditor Interno. En caso de identificar desviaciones en la ejecución del control, En caso de identificar una respuesta positiva, se notificará a la Oficina de Control Interno Disciplinario para lo de su competencia. De la ejecución de los controles se generará la siguiente evidencia:Memorando a traves del sistema de gestión documental</t>
  </si>
  <si>
    <t>Detectivo</t>
  </si>
  <si>
    <t>Gestión de Comunicaciones</t>
  </si>
  <si>
    <t>R4</t>
  </si>
  <si>
    <t>Posibilidad de entregar o difundir  información sin la debida verificación y  aprobación, para el favorecimiento de intereses particulares o de un tercero.</t>
  </si>
  <si>
    <t>La entrega o difusión de infomación del Ministerio del Deporte, sin haber cumplido con los protocolos de verificación y aprobación para ser publicada; buscando el favorecimiento de un particular o un tercero.
Posibilidad de generar una crisis de la comunicación por omisión, desconocimiento o favorecimiento de intereses que afecten la imagen, el buen nombre o la reputación de la entidad o de uno de sus colaboradores</t>
  </si>
  <si>
    <t xml:space="preserve">Por desconocimiento de la política editorial, de los protocolos y filtros de manejo de la información </t>
  </si>
  <si>
    <t>Generar una crisis de la comunicación que impacte sobre la imagen y la reputación de la entidad, de sus colaboradores o del Gobierno Nacional</t>
  </si>
  <si>
    <t>R4-C1-Con-1</t>
  </si>
  <si>
    <t>Cada vez que se requiera el Profesional especializado 2028 Grado 18
Profesional Especializado 2028 Grado 21., debe verificar que a los integrantes del equipo de comunicaciones se les haya socializado los protocolos del proceso, mediante el registro de la socialización efectuada. En caso de identificar desviaciones en la ejecución del control, Se deben citar los integrantes que no cuenten con la socialización para hacerla. De la ejecución de los controles se generará la siguiente evidencia:Actas de reunión o soportes de la socialización</t>
  </si>
  <si>
    <t>1. Revisar y actualizar de ser necesario, la Política Editorial al tiempo que se generen cambios de lineamientos desde Gobierno o de la entidad
2. Establecer y ejecutar un cronograma de socialización por áreas de los protocolos establecidos desde la Política Editorial</t>
  </si>
  <si>
    <t>1. Política editorial actualizada y publicada en Isolución 
2. Cronograma de socialziación</t>
  </si>
  <si>
    <t>1. Profesional especializado 2028 grado 18
2. Profesional especializado 2028 grado 21</t>
  </si>
  <si>
    <t>1. 15/12/2020
2. 15//12/2020</t>
  </si>
  <si>
    <t xml:space="preserve">Ejecutar los protocolos de manejo de crisis de la comunicaicón, en consenso con el ministro y sus asesores </t>
  </si>
  <si>
    <t xml:space="preserve">Documento o comunicado </t>
  </si>
  <si>
    <t>Profesional especializado 2028 grado 18</t>
  </si>
  <si>
    <t>Por falta de socialización de los protocolos</t>
  </si>
  <si>
    <t>Difundir información  que afecte la credibilidad como fuente ofiicial del sector deporte y recreación</t>
  </si>
  <si>
    <t>R4-C2-Con-1</t>
  </si>
  <si>
    <t>Cada vez que se requiera el Asesor de Comunicaciones grado 4-1020, debe Verificar el cumplimiento de los conductos de aprobación de la información que se difunde, mediante una tabla en excel de registro de las revisiones de las comunicaciones. En caso de identificar desviaciones en la ejecución del control, Se debe devolver el producto hasta que cumpla con la aprobación. De la ejecución de los controles se generará la siguiente evidencia:Formato de registro de revisiones</t>
  </si>
  <si>
    <t>Entrega y socialización de  los protolocolos y el manual de redacción de contenidos para su cumplimiento, al equipo de comunicaciones del Ministerio</t>
  </si>
  <si>
    <t>Acta de entrega y Listados de Asistencia.</t>
  </si>
  <si>
    <t>Asesor de Comunicaciones grado 4-1020</t>
  </si>
  <si>
    <t>Gestión Jurídica</t>
  </si>
  <si>
    <t>R5</t>
  </si>
  <si>
    <t>Gestionar las acciones de Tutela remitidas al Ministerio del Deporte, con el fin de generar un beneficio propio o de un tercero.</t>
  </si>
  <si>
    <t>Realizar la gestión para las respuestas de las acciones de Tutela hacia el Ministerio del Deporte, en la cual se omitan o apliquen de manera inadecuada los lineamientos jurídicos aplicables, con el fin de generar un beneficio propio o de un tercero .</t>
  </si>
  <si>
    <t>Se presentan respuestas a las acciones  de Tutela desarticuladas con la línea Jurídica establecida de acuerdo con la normatividad vigente.</t>
  </si>
  <si>
    <t>Fallos (decisión del juez) en contra de la entidad por omisión de lineamientos jurídicos para responder acciones de tutela causados por la inseguridad jurídica a nivel interno.</t>
  </si>
  <si>
    <t>R5-C1-Con-1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</si>
  <si>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</si>
  <si>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1. Documentar el procedimiento de Acciones de Tutela 
2. Socializar a los integrantes del equipo de la Oficina Asesora Jurídica el Procedimiento Acciones de Tutela</t>
  </si>
  <si>
    <t>1. Procedimiento documentado.
Definición del equipo de abogados encargado de atender las respuestas a la Acciones de Tutela 
2. Acta  de reunión</t>
  </si>
  <si>
    <t>Profesional contratista asignado para la Actividad de Control</t>
  </si>
  <si>
    <t>1. 30/10/2020
2. 20/11/2020</t>
  </si>
  <si>
    <t>Aplicación de la normatividad vigente para
iniciar requerimiento interno y/o proceso que tenga establecido la Entidad para estos casos.</t>
  </si>
  <si>
    <t>Comunicación formal</t>
  </si>
  <si>
    <t>Profesional Especializado</t>
  </si>
  <si>
    <t xml:space="preserve">Intereses particulares que afecten la oportunidad  en el proceso de respuesta de las Acciones de Tutela </t>
  </si>
  <si>
    <t>Que se generen situaciones con efectos perjudiciales para la Entidad por la emisión de una doble línea jurídica, situación que puede generar en algunos casos un detrimento patrimonial.</t>
  </si>
  <si>
    <t>R5-C2-Con-1</t>
  </si>
  <si>
    <t>Cada vez que se requiera ,el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</si>
  <si>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1. Realizar una socializacion semestral a los responsables de las diferentes áreas de la Entidad, acerca de las implicaciones legales de incumplir los términos de respuesta a las acciones de tutela o de suministrar información incompleta o insuficiente</t>
  </si>
  <si>
    <t>1. Actas de reuniones y documento de socialización</t>
  </si>
  <si>
    <t>1. Contratistas asignados.</t>
  </si>
  <si>
    <t>1.15/12/2020</t>
  </si>
  <si>
    <t>Inspección, Vigilancia y Control</t>
  </si>
  <si>
    <t>R6</t>
  </si>
  <si>
    <t>Gestión de las actividades y tramites de Inspección, Vigilancia y Control  para un beneficio propio, un tercero o de los organismos del Sistema Nacional Del Deporte.</t>
  </si>
  <si>
    <t xml:space="preserve">Con base en la Información que se maneje dentro de la entidad se utilice este, para manipular o desviar la información que reposa sobre  los procesos de Inspección, Vigilancia y Control
para un beneficio propio de un tercero  o de los organismos deportivos y demas entidades que conforman  el SND. </t>
  </si>
  <si>
    <t>El proceso no tiene documentado los lineamientos para la ejecución de procedimientos y trámites</t>
  </si>
  <si>
    <t xml:space="preserve">Gestion inadecuada de la  información.
Sanciones administrativas y disciplinarias.
Pérdida de la oportunidad procesal.
Revocatorias, modificaciones  o demandas frente actos admnistrativos irregulares.
Reprocesos.
Duplicidad de actividades.
Inoportuna gestiòn preventiva.
Supervisiòn inoportuna.
Afectación de Imagen Institucional
Afectación para los organismos deportivos </t>
  </si>
  <si>
    <t>Cuatrimestralmente ,el Director(a)de Inspección, Vigilancia y Control, debe Revisar la Información que  se tramita  en la Dirección,  para los organismos del  Sistema Nacional del Deporte., se verifica los filtros de aprobación de los trámites y/o actividades que se desarrollan en la Dirección.. En caso de identificar desviaciones en la ejecución del control, Según el resultado de la revisión, el trámite puede ser devuelto al responsable o ser enviado al organismo deportivo correspondiente.. De la ejecución de los controles se generará la siguiente evidencia:GESDOC</t>
  </si>
  <si>
    <t>1. Documentar el Procedimiento de trámites de Inspección vigilancia y control para entidades del Sistema Nacional del Deporte.
2. Socializar el procedimiento de trámites de Inspección vigilancia y control para entidades del Sistema Nacional del Deporte a los integrantes de la Dirección de IVC.</t>
  </si>
  <si>
    <t>1. Procedimiento aprobado y publicado en Isolución.
2. Acta de reunión.</t>
  </si>
  <si>
    <t>1. Coordinador GIT Deporte aficionado.
2.  Coordinador GIT Deporte aficionado.</t>
  </si>
  <si>
    <t>1.  03/07/2020.
2. 24/07/2020.</t>
  </si>
  <si>
    <t>1 y 2 . Reportar la situación a Control Disciplinario Interno.</t>
  </si>
  <si>
    <t>1 y 2. Memorando de notificación interna reportada a la Oficina de Control Disciplinario Interno.</t>
  </si>
  <si>
    <t>1 y 2.Dirección de Inspección, Vigilancia y Control.</t>
  </si>
  <si>
    <t>Falta de información y divulgación de los canales de recepción de trámites</t>
  </si>
  <si>
    <t>Incumplimientos legales.
Prestación indadecuada de servicios.
Impacto en la imagen institucional.
Retraso en los procesos internos.</t>
  </si>
  <si>
    <t>Diariamente ,el Responsable de Gestión Documental, debe Organizar los tramites entrantes en los Grupos Internos de Trabajo., El responsable de la alimentación y control del Sistema de Gestion Documental realiza el reparto a los diferentes integrantes de cada uno de los G.I.T. En caso de identificar desviaciones en la ejecución del control, Según el resultado de la revisión, el trámite puede ser devuelto al responsable o ser enviado al organismo deportivo correspondiente.. De la ejecución de los controles se generará la siguiente evidencia:GESDOC</t>
  </si>
  <si>
    <t>1. Socializar piezas de comunicación a los dirigentes deportivos y demás usuarios , el procedimiento de trámites.
2. Realizar video de socialización de los trámites freuentes de la Dirección de IVC, desde el punto de vista del usuario</t>
  </si>
  <si>
    <t>1. Piezas de comunicación enviadas por correo electrónico.
2. Video publicado en página web.</t>
  </si>
  <si>
    <t>1.Director(a)de Inspeccion, Vigilancia y Control
2. Director(a)de Inspeccion, Vigilancia y Control</t>
  </si>
  <si>
    <t>1. 10/06/2020.
2. 15/12/2020.</t>
  </si>
  <si>
    <t>1 y 2 .Aplicar el procedimiento establecido para los trámites de Inspección vigilancia y control para entidades del Sistema Nacional del Deporte.</t>
  </si>
  <si>
    <t>1 y 2.Comunicación interna.</t>
  </si>
  <si>
    <t>1 y 2. Líder GIT Deporte Aficionado.
Líder Deporte Profesional.
Líder de actuaciones administrativas.</t>
  </si>
  <si>
    <t>Gestión Financiera y Tesorería</t>
  </si>
  <si>
    <t>R7</t>
  </si>
  <si>
    <t>Favorecimiento en la expedición de Certificados de Disponibilidad Presupuestal, Registros Presupuestales, Obligaciones y/o órdenes de pago para beneficio propio o de terceros.</t>
  </si>
  <si>
    <t>Expedición de los documentos que conforman la cadena presupuestal como: certificados de disponibilidad presupuestal, Registros Presupuestales, Obligaciones y ordenes de pago sin el lleno de los requisitos o falsificados para el favorecimiento o beneficio propio o de un tercero.</t>
  </si>
  <si>
    <t xml:space="preserve">Falta de capacitación de los responsables del registro de la gestión financiera de la Entidad </t>
  </si>
  <si>
    <t>Imposibilidad de continuar con el tramite de cadena presupuestal correspondiente.</t>
  </si>
  <si>
    <t>Rara vez</t>
  </si>
  <si>
    <t>Cada vez que se requiera ,el Coordinador de cada  GIT del proceso de Gestión Financiera y Tesoreria, debe verificar que el personal del proceso cuente con la capacitación requerida para el registro de la información financiera de la Entidad, mediante un reporte del SIIF de las capacitaciones en las que ha participado el personal del proceso. En caso de identificar desviaciones en la ejecución del control, el personal que no haya sido capacitado, deberá acceder a la capacitación virtual que dispone la Administración SIIF.. De la ejecución de los controles se generará la siguiente evidencia:Reporte de capacitación emitido desde aplicativo de SIIF Nación y acta de cumplimiento de la capacitación virtual  en el caso de no haber asistido a la presencial</t>
  </si>
  <si>
    <t>Alta</t>
  </si>
  <si>
    <t xml:space="preserve">1. Solicitar al GIT de Talento Humano la inclusión de las necesidades de capacitación requerida para el proceso de Gestión Financiera y Tesorería, en el Plan Institucional de Capacitación 2020. </t>
  </si>
  <si>
    <t>Memorando de solicitud</t>
  </si>
  <si>
    <t>Coordinador GIT Gestión Financiera y Presupuestal</t>
  </si>
  <si>
    <t xml:space="preserve">Reportar a la Oficina de Control Interno Disciplinario y a los entres de control  la situaciuón presentada </t>
  </si>
  <si>
    <t>Comunicación enviada</t>
  </si>
  <si>
    <t>Coordinador GIT Gestión Financiera y/o Presupuestal - Coordinador GIT Tesorería</t>
  </si>
  <si>
    <t>Existe deficiencia en la definición de funciones y perfiles de usuarios del aplicativo SIIF Nación, respecto al propósito del empleo en el marco de la gestión financiera de la Entidad</t>
  </si>
  <si>
    <t>Inexactitud en la informacion financiera registrada en el aplicativo SIIF Nacion.</t>
  </si>
  <si>
    <t>Cada vez que se requiera ,el Secretario General (Coordinador SIIF) y/o Coordinador GIT Financiera y Presupuestal (Delegado Coordinador SIIF) , debe validar que las solicitudes requeridas para la creación de usuarios y/o modificación de perfiles para el manejo del aplicativo SIIF Nación, sean conformes a las funciones o a las obligaciones del contrato., mediante la aplicación de los formatos de solicitud y/o modificación de usuarios del aplicativo SIIF. En caso de identificar desviaciones en la ejecución del control, se debe devolver la solicitud al solicitante mediante correo electrónico. . De la ejecución de los controles se generará la siguiente evidencia:Formatos de  creación de usuarios y/o modificación de perfiles para el manejo del aplicativo SIIF Nación y correo electrónico en caso de la devolución de la solicitud</t>
  </si>
  <si>
    <t>1. Identificar las funciones principales que debe desarrollar cada empleo asociado al personal del proceso de Gestión Financiera y Tesorería  conforme al propósito del mismo.</t>
  </si>
  <si>
    <t>Propuesta de ajuste de fichas del manual de funciones de los empleos del proceso de Gestión Financiera y Tesorería</t>
  </si>
  <si>
    <t>Coordinador GIT Gestión Financiera y Presupuestal - Coordinador GIT Tesorería</t>
  </si>
  <si>
    <t>Debilidad en la documentación de los procedimientos que definan  puntos de control  del proceso</t>
  </si>
  <si>
    <t xml:space="preserve">Sanciones de tipo fiscal, penal, disciplinaria y civil impuestas por parte de los entes de control.
</t>
  </si>
  <si>
    <t>Diariamente ,el Coordinador de cada  GIT del proceso de Gestión Financiera y Tesoreria, debe revisar y validar los documentos soporte de las solicitudes relacionadas con los trámites de la cadena presupuestal,  allegados por parte de los diferentes procesos de la Entidad, mediante el análisis de la información soporte de la solicitud. En caso de identificar desviaciones en la ejecución del control, se debe devolver la solicitud al solicitante mediante el formato de Devolución de documentos GF-FR-016 del proceso Gestión Financiera y Tesorería.. De la ejecución de los controles se generará la siguiente evidencia:Formato Devolución de Documentos GF-FR-016 diligenciado</t>
  </si>
  <si>
    <t>1. Actualizar el procedimiento de la cadena presupuestal del proceso Gestión Financiera y Tesorería</t>
  </si>
  <si>
    <t>Procedimiento actualizado y publicado en Isolución</t>
  </si>
  <si>
    <t>Gestión del talento Humano</t>
  </si>
  <si>
    <t>R8</t>
  </si>
  <si>
    <t>Pérdida o adulteración de la información de las certificaciones expedidas por el proceso Gestión del Talento Humano, para usar o favorecer en un beneficio propio o de un tercero</t>
  </si>
  <si>
    <t>Realizar certificados con información erronea o falsa para beneficio propio, funcionario o un tercero.</t>
  </si>
  <si>
    <t>No se cuenta con un documento estandarizado del procedimiento y formatos utilizados para la solicitud y expedición de certificaciones laborales.</t>
  </si>
  <si>
    <t>Afectación en la continuidad de la prestación del servicio al ciudadano.  
Pérdida de credibilidad de la Entidad.  
Pérdida de credibilidad del equipo de trabajo y la imagen institucional.  
Posibles acciones judiciales en contra de la Entidad.  
Investigaciones y procesos disciplinarios a la entidad y/o funcionario responsable.</t>
  </si>
  <si>
    <t>Cada vez que se requiera ,el Personal a cargo de la actividad GIT Talento Humano., debe Garantizar que las certificaciones laborales generadas por el GIT sea veraz., Generando un codigo de barras unico a cada certificación.. En caso de identificar desviaciones en la ejecución del control, Anular la certificación y generación de una nueva con un nuevo codigo de barras.. De la ejecución de los controles se generará la siguiente evidencia:1. Base de datos con el seguimiento a los codigos de barras. 2.Registro de entrega de los certificados.</t>
  </si>
  <si>
    <t>1. Estandarizar el Procedimiento de Solicitud y expedición de Certificado laborales.
2. Socializar el Procedimiento de Solicitud y expedición de Certificado laborales.</t>
  </si>
  <si>
    <t>1.Procedimiento estandarizado en ISOLUCION.
2.Correo enviado con la socialización del procedimiento en ISOLUCION.</t>
  </si>
  <si>
    <t>1. Persona asignada de Talento Humano responsable de la expedición de certificados.
2. Persona asignada de Talento Humano responsable de la expedición de certificados.</t>
  </si>
  <si>
    <t>1. 31/07/2020
2. 31/08/2020</t>
  </si>
  <si>
    <t>1. Anulación y expedición de nueva certificación.
Reportar a la oficina de control disciplinario o supervisior del contrato.
2. Solicitar a comunicaciones el diseño de una nueva pieza grafica recordando la socialización del procedimiento en ISOLUCION</t>
  </si>
  <si>
    <t>1.Certificado anulado.
Memorando de notificación.
2. Correo enviado con la socialización del procedimiento en ISOLUCION</t>
  </si>
  <si>
    <t>1.Coordinadora GIT de Talento Humano.
2. Persona asignada GIT de Talento Humano responsable de la expedición de certificados.</t>
  </si>
  <si>
    <t>C5</t>
  </si>
  <si>
    <t>Apoyo a la Infraestructura Técnica y Científica</t>
  </si>
  <si>
    <t>R9</t>
  </si>
  <si>
    <t>Recepcion de prevendas por parte de servidores públicos adscritos al CAR, para el alquiler o préstamo de los escenarios deportivos</t>
  </si>
  <si>
    <t>Préstamo y/o alquiler de escenarios deportivos pertenecientes al CAR, sin el lleno de los requisitos exigidos</t>
  </si>
  <si>
    <t>Inexistencia de lineamientos (manuales, procedimientos, guias, instructivos, formatos etc)  para el préstamo y/o alquiler de escenarios deportivos del CAR</t>
  </si>
  <si>
    <t>Desorden en el desarrollo de las actividades.
Sanciones disciplinarias por la falta de instructivos y guias para el prestamo y alquiler de los escenarios deportivos.</t>
  </si>
  <si>
    <t>Cada vez que se requiera ,el Profesional a cargo del trámite., debe Controlar el prestamo y uso de los escenarios deportivos de conformidad con la documentación establecida para el proceso., A través de la recepción , asignación, verificación  respuesta y control a las solicitudes.. En caso de identificar desviaciones en la ejecución del control, Se notifica a los solicitantes vía telefónica, correo electrónico y personal frente a las observaciones encontradas.. De la ejecución de los controles se generará la siguiente evidencia:GESDOC, archivo físico, correos electrónicos.</t>
  </si>
  <si>
    <t>Improbable</t>
  </si>
  <si>
    <t>1.  Actualizar procedimiento para el prestamo,alquiler y uso de los escenarios deportivos.</t>
  </si>
  <si>
    <t>1. Procedimiento actualizado.</t>
  </si>
  <si>
    <t>Profesional a cargo del prestamo y alquiler de los escenarios deportivos.</t>
  </si>
  <si>
    <t>1. 18/05/2020.</t>
  </si>
  <si>
    <t>1. Aplicación de la documentación existente .</t>
  </si>
  <si>
    <t>1. Documentación atraves de GESDOC y archivos físicos CAR.</t>
  </si>
  <si>
    <t>Falta de instrumentos oficializados dentro del sistema de gestión institucional  que permita gestionar y controlar el préstamo y alquiler de escenarios.</t>
  </si>
  <si>
    <t>Generación de documentos no controlados.</t>
  </si>
  <si>
    <t>Cada vez que se requiera ,el Profesional a cargo del trámite., debe Incluir dentro del Sistema de Gestión la documentación actualizada y nuevos para el alquiler y prestamo de los escenarios deportivos del CAR., Se realiza actualización de acuerdo a lo requerido con el apoyo de la Oficina Asesora de Planeación, para la inclusión y actualización de documentos dentro del Sistema de Gestión.. En caso de identificar desviaciones en la ejecución del control, Crear mecanismo para promover el no uso de documentos no controlados dentro del Sistema de Gestión de Calidad.. De la ejecución de los controles se generará la siguiente evidencia:Documentos creados y/o actualizados en el aplicativo Isolucion.</t>
  </si>
  <si>
    <t>1. Realizar inventario de identificación de documentos nos controlados dentro del Sistema de gestión.
2.Documentos actualizados en Isolucion.</t>
  </si>
  <si>
    <t>1. Realizar inventario de identificación de documentos no controlados dentro del Sistema de gestión.
2.Documentos actualizados en Isolucion.</t>
  </si>
  <si>
    <t>Profesional asignado.</t>
  </si>
  <si>
    <t>1. 05/03/2020.
2. 30/06/2020.</t>
  </si>
  <si>
    <t xml:space="preserve">1. Solicitar apoyo a la Oficina Asesora de Planeación para la oficialización de los documentos dentro del Sistema de Gestión. </t>
  </si>
  <si>
    <t>1. Correo electrónico realizando la solicitud a la Oficina Asesora de Planeación y adjuntar documentos.</t>
  </si>
  <si>
    <t>Falla en la comunicación con los entes del SND, respecto al prestamo y alquiler de escenarios deportivos.</t>
  </si>
  <si>
    <t xml:space="preserve">Incumplimiento de la resolución 2955 de 2014.
Afectación en la prestación del servicio
Utilización de la influencia personal para la prestación del servicio.
</t>
  </si>
  <si>
    <t>Cada vez que se requiera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</si>
  <si>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1. Fortalecer la comunicación con los solicitantes, a traves de piezas publicitarias de comunicación y difusión de información para el alquiler, prestamo y uso de escenarios del CAR.</t>
  </si>
  <si>
    <t>1. Piezas de comunicación .</t>
  </si>
  <si>
    <t>1. 31/07/2020.</t>
  </si>
  <si>
    <t>1.Solicitar apoyo a la Oficina de Comunicaciones para la elaboración de las piezas.</t>
  </si>
  <si>
    <t>1.Pieza de comunicación enviada y correo electrónico.</t>
  </si>
  <si>
    <t>Servicio Integral al Ciudadano</t>
  </si>
  <si>
    <t>R10</t>
  </si>
  <si>
    <t xml:space="preserve">Respuestas incompletas, no pertinentes o manipuladas  para beneficio de un tercero </t>
  </si>
  <si>
    <t xml:space="preserve">No se generan respuestas de fondo y-o, ni con la competencia técnica o no acorde con lo requerido. </t>
  </si>
  <si>
    <t>Exceso de confiabilidad en la aprobacion de respuesta por parte del superior jerarquico.</t>
  </si>
  <si>
    <t>Informacion errada que atenta contra la transparencia de la información.</t>
  </si>
  <si>
    <t>Cada vez que se requiera ,el El directivo y-o jefe de la dependencia, debe verificar que el contenido de la respuesta este completo, sea de fondo y este acorde con la normatividad vigente. , a partir de que  la parametrizacion del GESDOC solo permita  que las respuestas a las peticiones sean generadas con radicado cuando el directivo o jefe de dependencia apruebe el contenido de las mismas.. En caso de identificar desviaciones en la ejecución del control, no se radicaria la respuesta y de devuelve al funcionario para que realice los ajustes a lugar. . De la ejecución de los controles se generará la siguiente evidencia:Radicado de salida desde el usuario del directivo o jefe de dependencia.</t>
  </si>
  <si>
    <t>1. Documentar control en el procedimiento interno de tramite y respuesta de peticiones, para que dentro del mismo quede plasmada la exigencia de que sea el Directivo o Jefe de dependencia quien filtre las respuestas a peticiones.
2. Monitoreo mensual por parte del GIT de Servicio Integral al Ciudadano, verificando a partir de una muestra aleatoria, que las respuestas generadas durante el ultimo mes, cuentan con el visto bueno del director o jefe de dependencia.</t>
  </si>
  <si>
    <t>1.Procedimiento interno actualizado y publicado en Isolucion. 
2.Informe del resultado de la verificación realizada</t>
  </si>
  <si>
    <t>Profesional GIT Servicio Integral al Ciudadano</t>
  </si>
  <si>
    <t>Primer semestre de 2020 para actualizar el procedimiento.
Una vez actualizado el procedimiento, se tendrán diez (10) dias hábiles siguientes a la finalización de cada mes para verificación del cumplimiento del mismo.</t>
  </si>
  <si>
    <t xml:space="preserve">Comunicación inmediata al Directivo o Jefe de dependencia para que de cumplimiento al procedimiento interno.  </t>
  </si>
  <si>
    <t>Memorando interno</t>
  </si>
  <si>
    <t>Adquisiciones de Bienes y Servicios</t>
  </si>
  <si>
    <t>R11</t>
  </si>
  <si>
    <t>Direccionamiento de procesos de contratación en favor propio o de un tercero</t>
  </si>
  <si>
    <t>Presentar un interes indebido expresado en la acción u omisión ,en la contratación por parte del ordenador del gasto o del operador contractual  con el proposito de obtener un beneficio particular o privado</t>
  </si>
  <si>
    <t>Rotación del personal imposibilitando la secuencia de control de la politica anticorrupción (PRECONTRACTUAL, CONTRACTUAL)</t>
  </si>
  <si>
    <t xml:space="preserve">Falencias en la consecución de información institucional  y en la continuidad operacional </t>
  </si>
  <si>
    <t>catastrófico</t>
  </si>
  <si>
    <t>extrema</t>
  </si>
  <si>
    <t>Trimestralmente ,el COORDINADOR GIT CONTRATACIÓN, debe Garantizar el emplame con el lider de proceso respecto a la informacion qu esta en custodia del abogado y de los procesos adelantados, A traves de un informe final de gestión que de cuenta de la información y de los procesos que se encuentra en curso y las recomendaciones . En caso de identificar desviaciones en la ejecución del control, Propender por la reasignación oportuna a nuevo personal que garantize la continuidad del serviciio. De la ejecución de los controles se generará la siguiente evidencia:Reporte del estado de los contratos tanto de contratistas como de personal de planta del Grupo Interno de Trabajo de Contratación</t>
  </si>
  <si>
    <t>preventivo</t>
  </si>
  <si>
    <t>fuerte</t>
  </si>
  <si>
    <t>moderado</t>
  </si>
  <si>
    <t>improbable</t>
  </si>
  <si>
    <t>evitar</t>
  </si>
  <si>
    <t>Implementación de modelo de informe final que contemple: Actividades por realizar para cada proceso, riesgos y sugerencias</t>
  </si>
  <si>
    <t xml:space="preserve">Modelo de informe </t>
  </si>
  <si>
    <t>Coordinador GIT Contratación</t>
  </si>
  <si>
    <t>Verificar el procedimiento y proceso específico para deterctar fuga de informacion o acciones irregulares</t>
  </si>
  <si>
    <t xml:space="preserve">Reporte revisión del expediente </t>
  </si>
  <si>
    <t>Eficacia: 
No de Contratos celebrados en favor propio o de un tercero</t>
  </si>
  <si>
    <t>Por desatención a las normas en materia de contratación y sus principios rectores (PRECONTRACTUAL, CONTRACTUAL)</t>
  </si>
  <si>
    <t>Contratación sin los mínimos legales que conlleva a investigaciones penales y disciplinarias contra los servidores públicos o contratistas que desempeñan funciones públicas</t>
  </si>
  <si>
    <t xml:space="preserve">Trimestralmente ,el COORDINADOR GIT CONTRATACIÓN, debe Garantizar la aplicabilidad de la normativa actual, verificar la vigencia y modificaciones a la normatividad en contratación e interna . En caso de identificar desviaciones en la ejecución del control, se realizan capacitaciones al Grupo Interno de Trabajo para retroalimentacion de vigencia de normas y conceptos aplicables. De la ejecución de los controles se generará la siguiente evidencia:La lista de asistencia a capacitaciones internas </t>
  </si>
  <si>
    <t>reducir</t>
  </si>
  <si>
    <t xml:space="preserve">Implementación de minutas tipo que contengan las nomras aplicables a tener en cuenta </t>
  </si>
  <si>
    <t>Modelo de minutas</t>
  </si>
  <si>
    <t>Verificar el proceso adelantado para detectar la falla</t>
  </si>
  <si>
    <t>Efectividad: No de Capacitaciones realizadas al personal del area de Contratación</t>
  </si>
  <si>
    <t>Fomento al Desarrollo Humano y Social</t>
  </si>
  <si>
    <t>R12</t>
  </si>
  <si>
    <t>Destinar indebidamente los recursos de convenios y/o contratos suscritos entre el ministerio y entes departamentales favoreciendo a terceros</t>
  </si>
  <si>
    <t>Inadecuada utilizaciòn de los recursos de las lineas de inversiòn definidas entre el ministerio y contratista , posibilidad de que no sean invertidos de acuerdo a las lineas del definidas en el convenio y/o contrato.</t>
  </si>
  <si>
    <t>Falta de idoneidad en el personal que toma decisiones en territorios.</t>
  </si>
  <si>
    <t>Deficiencia en la ejecuciòn a todo nivel de los convenios y/o contratos que se tengan definidos para la direcciòn,no revision de hojas de vida favoreciendo a un tercero</t>
  </si>
  <si>
    <t>Cuatrimestralmente el Coordinador del GIT (Actividad Fìsica, Recreaciòn, Deporte Escolar, Deporte Social Comunitario)., debe Verificar la idoneidad de los perfiles profesionales , con los cuales se contratarà por parte de la entidad., Revisar las hojas de vida de los profesionales del contratista, verificando soportes de la hoja de vida.. Notificar al contratista frente al incumplimiento de idoneidad encontrado.</t>
  </si>
  <si>
    <t>Evitar</t>
  </si>
  <si>
    <t xml:space="preserve">Se deben abandonar las actividades que dan lugar al riesgo, es decir,  no iniciar o no continuar con la actividad que lo provoca. </t>
  </si>
  <si>
    <t>Act-Ctrl-1</t>
  </si>
  <si>
    <t>1.Generar documento (lineamiento) de revisiòn de perfil del cargo.
2.Verificar aplicaciòn del formato establecido para perfiles de cargo.</t>
  </si>
  <si>
    <t>Formato de idoneidad</t>
  </si>
  <si>
    <t>Supervisor del contrato.</t>
  </si>
  <si>
    <t>1. 30-05-2020.
2. 31-12-2020.</t>
  </si>
  <si>
    <t>1. Solicitar la suspensiòn inmediata del contrato.</t>
  </si>
  <si>
    <t>1. Memorando de suspensiòn del contrato.</t>
  </si>
  <si>
    <t>Eficacia: 
1. Nùmero de lineamientos generados.
2. Nùmero de perfiles revisados/Nùmero de contratos adjudicados a nivel nacional.</t>
  </si>
  <si>
    <t>Falta de experiencia en el personal que suscribe los convenios y/o contratos</t>
  </si>
  <si>
    <t>Deficiencias en la elaboracion y suscripcion de los convenios y/o contratos</t>
  </si>
  <si>
    <t>Cuatrimestralmente el Coordinador del GIT (Actividad Fìsica, Recreaciòn, Deporte Escolar, Deporte Social Comunitario)., debe Verificar la ejecucion total de los convevios y/o contratos realizados en la vigencia, Revisar los informes financieros finales donde se evidencia la ejecucion total de los convenios y/o contratos. Notificar al ente que ejecuta el convenio y/o contrato las inconsistensias encontradas</t>
  </si>
  <si>
    <t xml:space="preserve">1. Verificar la Guía para la promoción de Programas de los GIT  o documentos de especificaciones técnicas ( proceso de capacitación)  socializada con anterioridad al inicio de la ejecución del convenio o contrato. 
2. Aprobar los proyectos o propuestas que cumplan con los lineamientos establecidos en la Guía para la promoción de Programas especificaciones técnicas.
3.. Exigir Informes administrativos, financieros y técnicos parciales y finales a los contratos y convenios. </t>
  </si>
  <si>
    <t>Guias de Cofinanciacion 
Procedimientos establecidos por los GIT</t>
  </si>
  <si>
    <t>1. Solicitar la suspensiòn inmediata del contrato.
2. Solicitar reintegro</t>
  </si>
  <si>
    <t xml:space="preserve">
1. Memorando de suspensiòn del contrato
2. Memorando de Solicitud de reintegro
</t>
  </si>
  <si>
    <t>Falta de seguimiento a la entrega de los informes financiero, tecnico y administrativo por parte de los entes Departamentales, que dan cuenta del nivel de avance de los convenios y/o contratos suscritos en la vigencia.</t>
  </si>
  <si>
    <t>Realizar desembolsos por fuera de los tiempos establecidos lo que puede generar demoras en los pagos al personal que ejecuta los programas, realizar pagos sin el cumplimiento de los requisitos y aprobacion tecnica</t>
  </si>
  <si>
    <t>Cuatrimestralmente el Coordinador del GIT (Actividad Fìsica, Recreaciòn, Deporte Escolar, Deporte Social Comunitario)., debe Verificar la ejecucion tecnica, administrativa y financiera de los convevios y/o contratos realizados en la vigencia, Revisar el avance de los convenios de acuerdo al cronograma inicial para establecer si se esta cumpliendo efectivamente con los comproisos. Notificar al ente que ejecuta el convenio y/o contrato las inconsistensias encontradas, los informes no sean consistentes</t>
  </si>
  <si>
    <t>Act-Ctrl-3</t>
  </si>
  <si>
    <t>Validar la informacion que se relaciona en los informes tecnicos, administrativos y financieros para la aprobacion de los desembolsos fuera de los tiempos establecidos por entrega inoportuna de documentación por parte de los entes</t>
  </si>
  <si>
    <t>Informes Tecnicos, Administrativos y Financieros
Orden de Desembolso</t>
  </si>
  <si>
    <t>No aprobar la orden del Desembolso</t>
  </si>
  <si>
    <t>1. Memorando de negacion del Desembolso</t>
  </si>
  <si>
    <t>Efectividad:
(Convenios o contratos que cumplen con los lineamientos de la Guía de promoción de Programas o especificaciones técnicas/ Convenios o contratos adjudicados) *100</t>
  </si>
  <si>
    <t>Gestión Administrativa y  Documental</t>
  </si>
  <si>
    <t>R13</t>
  </si>
  <si>
    <t xml:space="preserve">Perdida del documento o fuga de información para beneficiar a un particular </t>
  </si>
  <si>
    <t xml:space="preserve">La perdida de la documentación puede ser por  acceso de personal no autorizado, asi como deficiencia en capacidad de almacemiento en los documentos </t>
  </si>
  <si>
    <t xml:space="preserve">El personal no se encuentra capacitado  en la organización de los archivos </t>
  </si>
  <si>
    <t xml:space="preserve">Perdida de la información </t>
  </si>
  <si>
    <t xml:space="preserve">Trimestralmente ,el Gestor Documental de cada grupo interno de trabajo , debe Cotejar que todos los expedientes documentales se encuentren integrados con sus respectivas series documentales, garantizando la aplicación de la tabla de retención documental., Verificación de los expedientes bajo la hoja de control para los expedientes que se requiera, garantizando la integridad del mismo, el cual se dejara evidencia en el acta de reunión y formato unico de inventario documental. En caso de identificar desviaciones en la ejecución del control, Las observaciones producto del seguimiento deben estar dentro del formato unico de inventario documental en el campo de notas. De la ejecución de los controles se generará la siguiente evidencia:Inventario documental ; acta de reunion de seguimiento </t>
  </si>
  <si>
    <t>fuerrte</t>
  </si>
  <si>
    <t>Autoevalución al cumplimiento de las funciones y obligaciones adquiridas por los gestores documentales en torno a los lineamientos achivisticos establecidos</t>
  </si>
  <si>
    <t xml:space="preserve">Test Para validar el conocimiento adquirido en las capacitaciones de gestión documental </t>
  </si>
  <si>
    <t>Profesional en gestión documental</t>
  </si>
  <si>
    <t xml:space="preserve">Retroalimentación de la información suministrada a través de las capacitaciones </t>
  </si>
  <si>
    <t>Listas de asistencia, memorias informativas de la presentación</t>
  </si>
  <si>
    <t>Profesional de Gestión Documental</t>
  </si>
  <si>
    <t xml:space="preserve">Eficacia: 
Expedientes pendientes de reconstruir = (Identificación de número de expedientes perdidos / número de expedientes reconstruidos) * 100  </t>
  </si>
  <si>
    <t xml:space="preserve">Falta de  presupuesto para la adecuacion  de espacios </t>
  </si>
  <si>
    <t xml:space="preserve">Fraude o perdida de la información </t>
  </si>
  <si>
    <t>Anualmente ,el Profesional en gestión documental, Auditor de la Oficina de Control Interno , debe A traves de muestreo aleatorio validar que los expedientes cumplan con la organización de los procesos archivisticos garantizando la adecuada disposicion y control de los documentos por lo que las áreas responsables deben velar por la adecuada ordenación de los mismos, Inventario documental actualizado, y la verificacion de los expedientes . En caso de identificar desviaciones en la ejecución del control, Se debe cotejar los tipos documentales frente a la hoja de control y/o lista de chequeo cuando aplique, en dado caso que se encuentren inconsistencias se remite comunicación escrita al coordinador, jefes y/o supervisores; . De la ejecución de los controles se generará la siguiente evidencia:Informe de seguimiento</t>
  </si>
  <si>
    <t>Compartir</t>
  </si>
  <si>
    <t>Se reduce la probabilidad o el impacto del riesgo transfiriendo o  compartiendo una parte de este. Los riesgos de corrupción se pueden compartir pero no se puede transferir su responsabilidad.</t>
  </si>
  <si>
    <t xml:space="preserve">Aplicación adecuada de la Tabla de Retención Documental, socialización de los demás instrumentos y procedimientos archivisticos </t>
  </si>
  <si>
    <t xml:space="preserve">Plan de trabajo, e informe </t>
  </si>
  <si>
    <t>Reconstrucción del expediente</t>
  </si>
  <si>
    <t>procedimiento de reconstrucción de expedientes
Expedientes reconstruidos</t>
  </si>
  <si>
    <t>Gestores documentales junto con el jefe, coordinador y/o supervisor del área</t>
  </si>
  <si>
    <t xml:space="preserve">Adulterar o usar en beneficio propio o de un tercero los documentos de la entidad </t>
  </si>
  <si>
    <t>Efectividad:</t>
  </si>
  <si>
    <t>Gestión de Recursos Físicos</t>
  </si>
  <si>
    <t>R14</t>
  </si>
  <si>
    <t xml:space="preserve">Apropiacion de bienes de la entidad para beneficio de un tercero ocasionando extravío de elementos de la bodega, al interior de las instalaciones, o en uso del personal de la entidad </t>
  </si>
  <si>
    <t xml:space="preserve">Inconsistencia en los inventarios por hurto de elementos de propiedad del Ministerio  a cargo de funcionarios y/o contratistas </t>
  </si>
  <si>
    <t>Falta de medidas que generen la obligación para el debidio recibo y entrega de elementos de propiedad de la entidad y que se encuentran en uso de las áreas</t>
  </si>
  <si>
    <t>Connotación disciplinaria, fiscal y penal por la perdida o extravio de los bienes que se encuentran en uso al interior de la entidad por la diferentes áreas</t>
  </si>
  <si>
    <t xml:space="preserve">Diariamente ,el Coordinador GIT Gestión Administrativa , debe Verificar la aplicación de los controles que generen la obligación a los diferentes funcionarios y contratistas el debido recibo y entrega de elementos que se encuentran en uso en cada uno de los Grupos Internos de Trabajo, A traves de mesas de trabajo propuestas mediante comunicaciones internas (correos electrónicos, memorando radicado en GESDOC). En caso de identificar desviaciones en la ejecución del control, Reincidencia y materializacion del riesgo. De la ejecución de los controles se generará la siguiente evidencia:Correos electrónicos institucionales, memorandos enviados y actas de reunión </t>
  </si>
  <si>
    <t>débil</t>
  </si>
  <si>
    <t>Actualizar el manual de almacén basado principalmente en los cambios producto de las mesas de trabajo y aprobación del coordinador del GIT Gestión Administrativa para solicitar modificación del manual de funciones.</t>
  </si>
  <si>
    <t>Manual de almacén actualizado</t>
  </si>
  <si>
    <t>Profesional especializado con funciones de almacenista</t>
  </si>
  <si>
    <t>Reporte del riesgo materializado (pérdida del elemento) ante la Oficina de Control Interno Disciplinario</t>
  </si>
  <si>
    <t xml:space="preserve">Comunicación emitida a la Oficina de Control Interno Disciplinario </t>
  </si>
  <si>
    <t xml:space="preserve">Eficacia: </t>
  </si>
  <si>
    <t xml:space="preserve">Diariamente ,el Profesional Asignado con funciones de almacenista, debe Validar la aplicación de los controles que generen la obligación a los diferentes funcionarios y contratistas el debido recibo y entrega de elementos que se encuentran en uso en cada uno de los Grupos Internos de Trabajo, A traves del seguimiento a las mesas de trabajo, correos electrónicos, memorando radicado en GESDOC, propuestas por el coordinador del GIT Gestión Administrativa. En caso de identificar desviaciones en la ejecución del control, Reincidencia y materializacion del riesgo. De la ejecución de los controles se generará la siguiente evidencia:Correos electrónicos institucionales, memorandos enviados y actas de reunión </t>
  </si>
  <si>
    <t xml:space="preserve">Falta de socializacion a funcionarios y contratistas a cerca de los procedimientos existentes (Manual de almacén y formatos anexos) relacionados con la adecuada custodia de los bienes. </t>
  </si>
  <si>
    <t xml:space="preserve">Materializacion del riesgo de perdida, extravio y desactualizacion en la asignación de los inventarios a funcionarios y contratistas </t>
  </si>
  <si>
    <t>Cada vez que se requiera ,el Secretaría General, debe Garantizar que el personal de apoyo contratado a traves de prestacion de servicios, cumpla con el perfil idóneo para desarrollar actividades de almacen desde el inicio de la vigencia, Analisis de hojas de vida, para verificar la idoneidad del perfil profesional, ademas de la experiencia y estudios requeridos para desarrollar las actividades de almacen. En caso de identificar desviaciones en la ejecución del control, Busqueda de posibles candidatos que cumplan con el perfil idóneo. De la ejecución de los controles se generará la siguiente evidencia:Personal contratado, de acuerdo a las especificaciones y perfil requerido</t>
  </si>
  <si>
    <t>A través de campañas de comunicación (enteraté, circulares internas), socializar a los funcionarios y contratistas a cerca de los procedimientos existentes para custodiar de manera adecuada los bienes propiedad de la entidad</t>
  </si>
  <si>
    <t>Circulares Internas socializadas a través de campañas de comunicación - Enteraté</t>
  </si>
  <si>
    <t>Anualmente ,el Coordinador GIT TIC´s, debe Garantizar que el Software para el manejo de inventarios este disponible desde el inicio de cada vigencia (contrato de mantenimiento), Planeación de tiempos que requiere el proceso de contratación con la empresa propietaria del software de inventarios. En caso de identificar desviaciones en la ejecución del control, Retraso en la atención de requerimiento efectuados al almacen e incumplimiento de indicadores. De la ejecución de los controles se generará la siguiente evidencia:Software en funcionando desde el inicio de la vigencia</t>
  </si>
  <si>
    <t>Cada vez que se requiera ,el Directores, Coordinadores de Áreas, Jefes de Oficina y Supervisores, debe Realizar seguimiento a los elementos asignados y que se encuentran en uso en las diferentes dependencias, garantizando la responsabilidad adquirida sobre los mismos , Notificación oportuna por cada uno de los Directivos, Coordinadores de Área, Jefes de Oficina y Supervisores respecto al uso de los bienes muebles, equipo de computo, entre otros elementos propiedad del Ministerio. En caso de identificar desviaciones en la ejecución del control, Retraso en la actualización de inventarios personales e incumplimiento de indicadores propios del proceso. De la ejecución de los controles se generará la siguiente evidencia:Actas de inventarios de elementos debidamente firmadas por cada uno de los Directores, Coordinadores de Áreas, Jefes de Oficina y Supervisores</t>
  </si>
  <si>
    <t>Cada vez que se requiera ,el Funcionarios y contratista, debe Garantizar que los elementos esten asignados en debida forma a los colaboradores de la entidad, Notificación oportuna por parte de los funcionarios y contratistas respecto al uso de los bienes muebles, equipo de computo, entre otros elementos propiedad del Ministerio. En caso de identificar desviaciones en la ejecución del control, Retraso en la actualización de inventarios personales e incumplimiento de indicadores propios del proceso. De la ejecución de los controles se generará la siguiente evidencia:Actas de inventarios de elementos debidamente firmadas por cada uno de los funcionarios y contratistas</t>
  </si>
  <si>
    <t xml:space="preserve">Cada vez que se requiera ,el Directores, Coordinadores de Áreas, Jefes de Oficina y Supervisores, debe Establecer las funciones que permitan la asignación de los bienes al funcionario que deban hacerse cargo de los bienes relacionados con las actividades que desempeña dentro de la entidad garantizando la responsibilidad de custodia de los mismos, Realizar seguimiento a la propuesta de actualizacion del manual de funciones para la asignación de inventarios voluminosos que se encuentran bajo la administración y manejo de algunos coordinadores . En caso de identificar desviaciones en la ejecución del control, Vacios en la asignación de funciones a servidores publicos de la entidad relacionados con las custodia y administración de los bienes propios del Ministerio. De la ejecución de los controles se generará la siguiente evidencia:Formato establecido por la entidad denominado acta de reunión y compromisos adquiridos </t>
  </si>
  <si>
    <t xml:space="preserve">Cada vez que se requiera ,el GIT Talento Humano, debe Mediante una mesa de trabajo tratar el tema relacionado con la asignación de inventarios voluminosos que se encuentran bajo la administración y manejo de algunos coordinadores, situación que no esta contemplada dentro del manual de funciones establecido para cada Grupo Interno de Trabajo, Envio de comunicación oficial entre Coordinadores de las áreas (Administrativa y Talento Humano). En caso de identificar desviaciones en la ejecución del control, Vacios para asignación de inventarios voluminosos que se encuentran bajo la administración y manejo de algunos coordinadores. De la ejecución de los controles se generará la siguiente evidencia:Formato establecido por la entidad denominado acta de reunión y compromisos adquiridos </t>
  </si>
  <si>
    <t>Cada vez que se requiera ,el Oficina Asesora de Planeación - GIT Gestión Administrativa, debe Proponer los controles para administrar los bienes en debido forma, evitando el extravio e inadecuado uso de los mismos por parte de los funcionarios y contratistas, Gestión Organizacional y Seguimiento al indicador del proceso Gestión de los Recursos Fisicos (Inventario). En caso de identificar desviaciones en la ejecución del control, Riesgo de incumplimiento al proposito establecido (evitar el extravio de los elementos). De la ejecución de los controles se generará la siguiente evidencia:Formato establecido para el control y ejecución de las actividades propuestas</t>
  </si>
  <si>
    <t>Cuatrimestralmente ,el Oficina de Control Interno, debe Seguimiento y evaluación al MRC propuesto a traves del proceso Gestión de los Recursos Fisicos , Informe de seguimiento normativo a las novedades presentadas a causa de elementos que presentan extravio e inadecuado uso . En caso de identificar desviaciones en la ejecución del control, Se generan sugerencias y/ recomendaciones las cuales deben ser atendidas por el coordinador delGIT Gestión Administrativa . De la ejecución de los controles se generará la siguiente evidencia:Informe de Seguimiento normativo</t>
  </si>
  <si>
    <t>R15</t>
  </si>
  <si>
    <t>R16</t>
  </si>
  <si>
    <r>
      <t xml:space="preserve">Eficacia: 
</t>
    </r>
    <r>
      <rPr>
        <sz val="10"/>
        <rFont val="Segoe UI"/>
        <family val="2"/>
      </rPr>
      <t xml:space="preserve">Porcentaje de cumplimiento de plan de tratamiento.   
PCPT= (Numero de actividad de control ejecutada  / Numero de actividades establecidas) * 100%.
</t>
    </r>
    <r>
      <rPr>
        <b/>
        <sz val="10"/>
        <rFont val="Segoe UI"/>
        <family val="2"/>
      </rPr>
      <t>Efectividad:</t>
    </r>
    <r>
      <rPr>
        <sz val="10"/>
        <rFont val="Segoe UI"/>
        <family val="2"/>
      </rPr>
      <t xml:space="preserve"> 
Numero de incidentes presentados en el periodo evaluado.         </t>
    </r>
  </si>
  <si>
    <r>
      <t xml:space="preserve">Eficacia: 
</t>
    </r>
    <r>
      <rPr>
        <sz val="10"/>
        <rFont val="Segoe UI"/>
        <family val="2"/>
      </rPr>
      <t xml:space="preserve">(Numero de actividad de control ejecutada  / Numero de actividades establecidas) * 100%
</t>
    </r>
    <r>
      <rPr>
        <b/>
        <sz val="10"/>
        <rFont val="Segoe UI"/>
        <family val="2"/>
      </rPr>
      <t xml:space="preserve">Efectividad: </t>
    </r>
    <r>
      <rPr>
        <sz val="10"/>
        <rFont val="Segoe UI"/>
        <family val="2"/>
      </rPr>
      <t>Número de eventos de atenciones sin cumplimiento de requisitos presentados en el cuatrimestre.</t>
    </r>
  </si>
  <si>
    <r>
      <t xml:space="preserve">Eficacia: 
</t>
    </r>
    <r>
      <rPr>
        <sz val="10"/>
        <rFont val="Segoe UI"/>
        <family val="2"/>
      </rPr>
      <t xml:space="preserve">
Índice de cumplimiento actividades= (# de actividades cumplidas / # de actividades programadas) x 100 </t>
    </r>
  </si>
  <si>
    <r>
      <t xml:space="preserve">Efectividad:
</t>
    </r>
    <r>
      <rPr>
        <sz val="10"/>
        <rFont val="Segoe UI"/>
        <family val="2"/>
      </rPr>
      <t>Efectividad del plan de manejo de riesgos= (# de Evaluaciones con reporte de posbile Conflicto de Interes del auditor Interno) / #  Total evaluaciones recibidas) x 100</t>
    </r>
  </si>
  <si>
    <r>
      <t xml:space="preserve">Eficacia: 
</t>
    </r>
    <r>
      <rPr>
        <sz val="10"/>
        <rFont val="Segoe UI"/>
        <family val="2"/>
      </rPr>
      <t xml:space="preserve">
Cumplimiento de Actividades de Control = (N° de Actividades de Control finalizadas) / (N° de Actividades de Control establecidas) * 100%</t>
    </r>
  </si>
  <si>
    <r>
      <t xml:space="preserve">Efectividad:
</t>
    </r>
    <r>
      <rPr>
        <sz val="10"/>
        <rFont val="Segoe UI"/>
        <family val="2"/>
      </rPr>
      <t xml:space="preserve">Número de eventos presentados de comunicaciones difundidas sin verificación y aprobación </t>
    </r>
  </si>
  <si>
    <r>
      <t xml:space="preserve">Eficacia: 
</t>
    </r>
    <r>
      <rPr>
        <sz val="10"/>
        <rFont val="Segoe UI"/>
        <family val="2"/>
      </rPr>
      <t xml:space="preserve">Cumplimiento Plan de Tratamiento = (Número de actividades cumplidas / Número de Actividades programadas) * 100%
</t>
    </r>
    <r>
      <rPr>
        <b/>
        <sz val="10"/>
        <color theme="1"/>
        <rFont val="Segoe UI"/>
        <family val="2"/>
      </rPr>
      <t/>
    </r>
  </si>
  <si>
    <r>
      <t xml:space="preserve">Efectividad:
</t>
    </r>
    <r>
      <rPr>
        <sz val="10"/>
        <rFont val="Segoe UI"/>
        <family val="2"/>
      </rPr>
      <t>Número de acciones de tutela  en el periodo (cuatrimestre) tramitados conforme a los lineamientos establecidos / Número de acciones de tutela  en el periodo (cuatrimestre) recibidos) *100%
(Número de fallos a favor/ Número de tutelas remitidas a la Oficina Asesora jurídica) *100%</t>
    </r>
  </si>
  <si>
    <r>
      <t xml:space="preserve">Eficacia: 
</t>
    </r>
    <r>
      <rPr>
        <sz val="10"/>
        <rFont val="Segoe UI"/>
        <family val="2"/>
      </rPr>
      <t xml:space="preserve">(Número de actividades realizadas/ Número total de actividades programadas)*100%.
</t>
    </r>
  </si>
  <si>
    <r>
      <t xml:space="preserve">Efectividad: 
</t>
    </r>
    <r>
      <rPr>
        <sz val="10"/>
        <rFont val="Segoe UI"/>
        <family val="2"/>
      </rPr>
      <t xml:space="preserve">
Número de trámites sin respuesta en el periodo evaluado.
Número de comunicaciones presentadas de incumplimiento al procedimiento.</t>
    </r>
  </si>
  <si>
    <r>
      <rPr>
        <b/>
        <sz val="10"/>
        <rFont val="Segoe UI"/>
        <family val="2"/>
      </rPr>
      <t xml:space="preserve">Eficacia: </t>
    </r>
    <r>
      <rPr>
        <sz val="10"/>
        <rFont val="Segoe UI"/>
        <family val="2"/>
      </rPr>
      <t xml:space="preserve">
Cumplimiento Plan de Tratamiento = (# de actividades finalizadas / # de actividades definidas en el plan de tratamiento)"
</t>
    </r>
  </si>
  <si>
    <r>
      <rPr>
        <b/>
        <sz val="10"/>
        <rFont val="Segoe UI"/>
        <family val="2"/>
      </rPr>
      <t xml:space="preserve">Efectividad: 
</t>
    </r>
    <r>
      <rPr>
        <sz val="10"/>
        <rFont val="Segoe UI"/>
        <family val="2"/>
      </rPr>
      <t xml:space="preserve">
Variación en cantidad de situaciones de favorecimiento presentadas = ((# de situaciones de riesgo presentadas en periodo de monitoreo actual - # de situaciones de riesgo presentadas en periodo de monitoreo anterior)/(# de situaciones de riesgo presentadas en periodo de monitoreo anterior))*100%</t>
    </r>
  </si>
  <si>
    <r>
      <t xml:space="preserve">Eficacia: 
</t>
    </r>
    <r>
      <rPr>
        <sz val="10"/>
        <rFont val="Segoe UI"/>
        <family val="2"/>
      </rPr>
      <t>No. De certificaciones realizados en el periodo/ No. De certificaciones solicitadas en el periodo *100
No. De socializaciones del procedimiento realizadas.</t>
    </r>
  </si>
  <si>
    <r>
      <t xml:space="preserve">Efectividad: 
</t>
    </r>
    <r>
      <rPr>
        <sz val="10"/>
        <rFont val="Segoe UI"/>
        <family val="2"/>
      </rPr>
      <t>No. De certificaciones anuladas en el periodo / No. De certificaciones realizadas en el periodo *100
No. de solicitudes de certificados correctamente en el periodo / Total de solicitudes recibidas en el periodo *100</t>
    </r>
  </si>
  <si>
    <r>
      <t xml:space="preserve">Eficacia: 
</t>
    </r>
    <r>
      <rPr>
        <sz val="10"/>
        <rFont val="Segoe UI"/>
        <family val="2"/>
      </rPr>
      <t>(Número de las actividades realizadas del Plan de Tratamiento/ Número Total de actividades programadas)*100.</t>
    </r>
  </si>
  <si>
    <r>
      <t xml:space="preserve">Efectividad:
</t>
    </r>
    <r>
      <rPr>
        <sz val="10"/>
        <rFont val="Segoe UI"/>
        <family val="2"/>
      </rPr>
      <t>Solicitudes de Prestamos de escenarios deportivos recibidas, sin cumplimiento de los requisitos establecidos.</t>
    </r>
  </si>
  <si>
    <r>
      <t xml:space="preserve">Eficacia: 
</t>
    </r>
    <r>
      <rPr>
        <sz val="10"/>
        <rFont val="Segoe UI"/>
        <family val="2"/>
      </rPr>
      <t>(No. de respuesta a peticiones aprobadas por el Directivo o Jefe de dependencia/ No. total de respuestas a peticiones generadas)*100</t>
    </r>
  </si>
  <si>
    <r>
      <t xml:space="preserve">Efectividad:
</t>
    </r>
    <r>
      <rPr>
        <sz val="10"/>
        <rFont val="Segoe UI"/>
        <family val="2"/>
      </rPr>
      <t>Porcentaje de percepción de la calidad positiva de las respuestas de los derechos de petición, de acuerdo con el informe trimestral de gestión de servicio integral al ciudadano.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</si>
</sst>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b/>
      <sz val="16"/>
      <color theme="0"/>
      <name val="Segoe UI"/>
      <family val="2"/>
    </font>
    <font>
      <sz val="10"/>
      <color theme="1"/>
      <name val="Segoe UI"/>
      <family val="2"/>
    </font>
    <font>
      <b/>
      <sz val="10"/>
      <color theme="1"/>
      <name val="Segoe UI"/>
      <family val="2"/>
    </font>
    <font>
      <b/>
      <sz val="9"/>
      <color indexed="81"/>
      <name val="Tahoma"/>
      <family val="2"/>
    </font>
    <font>
      <sz val="11"/>
      <color rgb="FF00B050"/>
      <name val="Segoe UI"/>
      <family val="2"/>
    </font>
    <font>
      <sz val="10"/>
      <color rgb="FF00B050"/>
      <name val="Segoe UI"/>
      <family val="2"/>
    </font>
    <font>
      <sz val="10"/>
      <name val="Segoe UI"/>
      <family val="2"/>
    </font>
    <font>
      <sz val="11"/>
      <name val="Segoe UI"/>
      <family val="2"/>
    </font>
    <font>
      <b/>
      <sz val="10"/>
      <name val="Segoe UI"/>
      <family val="2"/>
    </font>
    <font>
      <sz val="12"/>
      <name val="Segoe UI"/>
      <family val="2"/>
    </font>
    <font>
      <b/>
      <sz val="12"/>
      <name val="Segoe UI"/>
      <family val="2"/>
    </font>
  </fonts>
  <fills count="6">
    <fill>
      <patternFill patternType="none"/>
    </fill>
    <fill>
      <patternFill patternType="gray125"/>
    </fill>
    <fill>
      <patternFill patternType="solid">
        <fgColor theme="8" tint="0.59999389629810485"/>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0"/>
        <bgColor indexed="64"/>
      </patternFill>
    </fill>
  </fills>
  <borders count="9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right style="hair">
        <color auto="1"/>
      </right>
      <top/>
      <bottom/>
      <diagonal/>
    </border>
    <border>
      <left style="hair">
        <color auto="1"/>
      </left>
      <right/>
      <top/>
      <bottom style="hair">
        <color auto="1"/>
      </bottom>
      <diagonal/>
    </border>
    <border>
      <left style="hair">
        <color indexed="64"/>
      </left>
      <right/>
      <top style="hair">
        <color indexed="64"/>
      </top>
      <bottom style="hair">
        <color indexed="64"/>
      </bottom>
      <diagonal/>
    </border>
    <border>
      <left style="hair">
        <color auto="1"/>
      </left>
      <right style="hair">
        <color auto="1"/>
      </right>
      <top/>
      <bottom style="hair">
        <color auto="1"/>
      </bottom>
      <diagonal/>
    </border>
    <border>
      <left style="hair">
        <color indexed="64"/>
      </left>
      <right/>
      <top style="hair">
        <color indexed="64"/>
      </top>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medium">
        <color indexed="64"/>
      </left>
      <right style="hair">
        <color indexed="64"/>
      </right>
      <top style="hair">
        <color indexed="64"/>
      </top>
      <bottom/>
      <diagonal/>
    </border>
    <border>
      <left style="medium">
        <color indexed="64"/>
      </left>
      <right style="hair">
        <color auto="1"/>
      </right>
      <top/>
      <bottom style="hair">
        <color auto="1"/>
      </bottom>
      <diagonal/>
    </border>
    <border>
      <left style="hair">
        <color indexed="64"/>
      </left>
      <right/>
      <top style="medium">
        <color auto="1"/>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bottom style="hair">
        <color auto="1"/>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style="hair">
        <color auto="1"/>
      </top>
      <bottom/>
      <diagonal/>
    </border>
    <border>
      <left/>
      <right/>
      <top/>
      <bottom style="hair">
        <color auto="1"/>
      </bottom>
      <diagonal/>
    </border>
    <border>
      <left/>
      <right style="medium">
        <color indexed="64"/>
      </right>
      <top/>
      <bottom style="hair">
        <color auto="1"/>
      </bottom>
      <diagonal/>
    </border>
    <border>
      <left/>
      <right/>
      <top style="hair">
        <color auto="1"/>
      </top>
      <bottom/>
      <diagonal/>
    </border>
    <border>
      <left/>
      <right style="medium">
        <color indexed="64"/>
      </right>
      <top style="hair">
        <color auto="1"/>
      </top>
      <bottom/>
      <diagonal/>
    </border>
    <border>
      <left style="hair">
        <color auto="1"/>
      </left>
      <right style="medium">
        <color auto="1"/>
      </right>
      <top/>
      <bottom/>
      <diagonal/>
    </border>
    <border>
      <left style="medium">
        <color rgb="FF000000"/>
      </left>
      <right style="hair">
        <color auto="1"/>
      </right>
      <top style="medium">
        <color rgb="FF000000"/>
      </top>
      <bottom style="hair">
        <color auto="1"/>
      </bottom>
      <diagonal/>
    </border>
    <border>
      <left style="hair">
        <color auto="1"/>
      </left>
      <right style="hair">
        <color auto="1"/>
      </right>
      <top style="medium">
        <color rgb="FF000000"/>
      </top>
      <bottom style="hair">
        <color auto="1"/>
      </bottom>
      <diagonal/>
    </border>
    <border>
      <left style="hair">
        <color indexed="64"/>
      </left>
      <right/>
      <top style="medium">
        <color rgb="FF000000"/>
      </top>
      <bottom/>
      <diagonal/>
    </border>
    <border>
      <left/>
      <right/>
      <top style="medium">
        <color rgb="FF000000"/>
      </top>
      <bottom/>
      <diagonal/>
    </border>
    <border>
      <left/>
      <right style="medium">
        <color indexed="64"/>
      </right>
      <top style="medium">
        <color rgb="FF000000"/>
      </top>
      <bottom/>
      <diagonal/>
    </border>
    <border>
      <left style="medium">
        <color indexed="64"/>
      </left>
      <right/>
      <top style="medium">
        <color rgb="FF000000"/>
      </top>
      <bottom/>
      <diagonal/>
    </border>
    <border>
      <left/>
      <right style="hair">
        <color auto="1"/>
      </right>
      <top style="medium">
        <color rgb="FF000000"/>
      </top>
      <bottom/>
      <diagonal/>
    </border>
    <border>
      <left style="medium">
        <color indexed="64"/>
      </left>
      <right style="hair">
        <color indexed="64"/>
      </right>
      <top style="medium">
        <color rgb="FF000000"/>
      </top>
      <bottom/>
      <diagonal/>
    </border>
    <border>
      <left style="hair">
        <color indexed="64"/>
      </left>
      <right style="hair">
        <color auto="1"/>
      </right>
      <top style="medium">
        <color rgb="FF000000"/>
      </top>
      <bottom/>
      <diagonal/>
    </border>
    <border>
      <left style="hair">
        <color auto="1"/>
      </left>
      <right style="medium">
        <color auto="1"/>
      </right>
      <top style="medium">
        <color rgb="FF000000"/>
      </top>
      <bottom/>
      <diagonal/>
    </border>
    <border>
      <left style="hair">
        <color auto="1"/>
      </left>
      <right style="medium">
        <color auto="1"/>
      </right>
      <top style="medium">
        <color rgb="FF000000"/>
      </top>
      <bottom style="hair">
        <color auto="1"/>
      </bottom>
      <diagonal/>
    </border>
    <border>
      <left style="hair">
        <color auto="1"/>
      </left>
      <right style="medium">
        <color rgb="FF000000"/>
      </right>
      <top style="medium">
        <color rgb="FF000000"/>
      </top>
      <bottom/>
      <diagonal/>
    </border>
    <border>
      <left style="medium">
        <color rgb="FF000000"/>
      </left>
      <right style="hair">
        <color auto="1"/>
      </right>
      <top style="hair">
        <color auto="1"/>
      </top>
      <bottom style="hair">
        <color auto="1"/>
      </bottom>
      <diagonal/>
    </border>
    <border>
      <left style="hair">
        <color auto="1"/>
      </left>
      <right style="medium">
        <color rgb="FF000000"/>
      </right>
      <top/>
      <bottom/>
      <diagonal/>
    </border>
    <border>
      <left style="hair">
        <color auto="1"/>
      </left>
      <right style="medium">
        <color rgb="FF000000"/>
      </right>
      <top/>
      <bottom style="hair">
        <color auto="1"/>
      </bottom>
      <diagonal/>
    </border>
    <border>
      <left style="hair">
        <color auto="1"/>
      </left>
      <right style="medium">
        <color rgb="FF000000"/>
      </right>
      <top style="hair">
        <color auto="1"/>
      </top>
      <bottom/>
      <diagonal/>
    </border>
    <border>
      <left style="medium">
        <color rgb="FF000000"/>
      </left>
      <right style="hair">
        <color auto="1"/>
      </right>
      <top style="hair">
        <color auto="1"/>
      </top>
      <bottom style="medium">
        <color rgb="FF000000"/>
      </bottom>
      <diagonal/>
    </border>
    <border>
      <left style="hair">
        <color auto="1"/>
      </left>
      <right style="hair">
        <color auto="1"/>
      </right>
      <top style="hair">
        <color auto="1"/>
      </top>
      <bottom style="medium">
        <color rgb="FF000000"/>
      </bottom>
      <diagonal/>
    </border>
    <border>
      <left style="hair">
        <color auto="1"/>
      </left>
      <right/>
      <top/>
      <bottom style="medium">
        <color rgb="FF000000"/>
      </bottom>
      <diagonal/>
    </border>
    <border>
      <left/>
      <right/>
      <top/>
      <bottom style="medium">
        <color rgb="FF000000"/>
      </bottom>
      <diagonal/>
    </border>
    <border>
      <left/>
      <right style="medium">
        <color indexed="64"/>
      </right>
      <top/>
      <bottom style="medium">
        <color rgb="FF000000"/>
      </bottom>
      <diagonal/>
    </border>
    <border>
      <left style="medium">
        <color indexed="64"/>
      </left>
      <right/>
      <top/>
      <bottom style="medium">
        <color rgb="FF000000"/>
      </bottom>
      <diagonal/>
    </border>
    <border>
      <left/>
      <right style="hair">
        <color auto="1"/>
      </right>
      <top/>
      <bottom style="medium">
        <color rgb="FF000000"/>
      </bottom>
      <diagonal/>
    </border>
    <border>
      <left style="medium">
        <color indexed="64"/>
      </left>
      <right style="hair">
        <color auto="1"/>
      </right>
      <top/>
      <bottom style="medium">
        <color rgb="FF000000"/>
      </bottom>
      <diagonal/>
    </border>
    <border>
      <left style="hair">
        <color auto="1"/>
      </left>
      <right style="hair">
        <color auto="1"/>
      </right>
      <top/>
      <bottom style="medium">
        <color rgb="FF000000"/>
      </bottom>
      <diagonal/>
    </border>
    <border>
      <left style="hair">
        <color auto="1"/>
      </left>
      <right style="medium">
        <color auto="1"/>
      </right>
      <top/>
      <bottom style="medium">
        <color rgb="FF000000"/>
      </bottom>
      <diagonal/>
    </border>
    <border>
      <left style="hair">
        <color auto="1"/>
      </left>
      <right style="medium">
        <color auto="1"/>
      </right>
      <top style="hair">
        <color auto="1"/>
      </top>
      <bottom style="medium">
        <color rgb="FF000000"/>
      </bottom>
      <diagonal/>
    </border>
    <border>
      <left style="hair">
        <color auto="1"/>
      </left>
      <right style="medium">
        <color rgb="FF000000"/>
      </right>
      <top/>
      <bottom style="medium">
        <color rgb="FF000000"/>
      </bottom>
      <diagonal/>
    </border>
    <border>
      <left/>
      <right style="hair">
        <color auto="1"/>
      </right>
      <top/>
      <bottom style="hair">
        <color auto="1"/>
      </bottom>
      <diagonal/>
    </border>
  </borders>
  <cellStyleXfs count="1">
    <xf numFmtId="0" fontId="0" fillId="0" borderId="0"/>
  </cellStyleXfs>
  <cellXfs count="417">
    <xf numFmtId="0" fontId="0" fillId="0" borderId="0" xfId="0"/>
    <xf numFmtId="0" fontId="1" fillId="0" borderId="0" xfId="0" applyFont="1"/>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wrapText="1"/>
    </xf>
    <xf numFmtId="0" fontId="1" fillId="0" borderId="0" xfId="0" applyFont="1" applyAlignment="1">
      <alignment vertical="center"/>
    </xf>
    <xf numFmtId="0" fontId="1" fillId="0" borderId="0" xfId="0" applyFont="1" applyFill="1"/>
    <xf numFmtId="0" fontId="8" fillId="0" borderId="37"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36" xfId="0" applyFont="1" applyFill="1" applyBorder="1" applyAlignment="1">
      <alignment horizontal="center" vertical="center"/>
    </xf>
    <xf numFmtId="0" fontId="8" fillId="0" borderId="39" xfId="0" applyFont="1" applyFill="1" applyBorder="1" applyAlignment="1">
      <alignment horizontal="center" vertical="center"/>
    </xf>
    <xf numFmtId="0" fontId="8" fillId="0" borderId="48"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5" fillId="0" borderId="0" xfId="0" applyFont="1" applyFill="1" applyBorder="1" applyAlignment="1">
      <alignment vertical="center"/>
    </xf>
    <xf numFmtId="0" fontId="6" fillId="0" borderId="0" xfId="0" applyFont="1" applyFill="1" applyBorder="1" applyAlignment="1">
      <alignment vertical="center"/>
    </xf>
    <xf numFmtId="14" fontId="6" fillId="0" borderId="0" xfId="0" applyNumberFormat="1" applyFont="1" applyFill="1" applyBorder="1" applyAlignment="1">
      <alignment vertical="center"/>
    </xf>
    <xf numFmtId="0" fontId="8" fillId="0" borderId="40" xfId="0" applyFont="1" applyFill="1" applyBorder="1" applyAlignment="1">
      <alignment horizontal="left" vertical="center" wrapText="1"/>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47" xfId="0" applyFont="1" applyFill="1" applyBorder="1" applyAlignment="1">
      <alignment horizontal="center" vertical="center" wrapText="1"/>
    </xf>
    <xf numFmtId="0" fontId="8" fillId="0" borderId="46" xfId="0" applyFont="1" applyFill="1" applyBorder="1" applyAlignment="1">
      <alignment horizontal="center"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8" fillId="0" borderId="38" xfId="0" applyFont="1" applyFill="1" applyBorder="1" applyAlignment="1">
      <alignment horizontal="left" vertical="center" wrapText="1"/>
    </xf>
    <xf numFmtId="0" fontId="11" fillId="0" borderId="0" xfId="0" applyFont="1"/>
    <xf numFmtId="0" fontId="13" fillId="0" borderId="13"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29"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3" xfId="0" applyFont="1" applyFill="1" applyBorder="1" applyAlignment="1">
      <alignment horizontal="left" vertical="center" wrapText="1"/>
    </xf>
    <xf numFmtId="0" fontId="13" fillId="0" borderId="14" xfId="0" applyFont="1" applyFill="1" applyBorder="1" applyAlignment="1">
      <alignment horizontal="center" vertical="center"/>
    </xf>
    <xf numFmtId="0" fontId="13" fillId="0" borderId="13"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left" vertical="center" wrapText="1"/>
    </xf>
    <xf numFmtId="0" fontId="13" fillId="0" borderId="44" xfId="0" applyFont="1" applyFill="1" applyBorder="1" applyAlignment="1">
      <alignment horizontal="center" vertical="center"/>
    </xf>
    <xf numFmtId="0" fontId="13" fillId="0" borderId="19"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33" xfId="0" applyFont="1" applyFill="1" applyBorder="1" applyAlignment="1">
      <alignment horizontal="left" vertical="center" wrapText="1"/>
    </xf>
    <xf numFmtId="0" fontId="13" fillId="0" borderId="60" xfId="0" applyFont="1" applyFill="1" applyBorder="1" applyAlignment="1">
      <alignment horizontal="center" vertical="center"/>
    </xf>
    <xf numFmtId="0" fontId="13" fillId="0" borderId="33" xfId="0" applyFont="1" applyFill="1" applyBorder="1" applyAlignment="1">
      <alignment horizontal="center" vertical="center" wrapText="1"/>
    </xf>
    <xf numFmtId="0" fontId="13" fillId="0" borderId="15" xfId="0" applyFont="1" applyBorder="1" applyAlignment="1">
      <alignment horizontal="center" vertical="center" wrapText="1"/>
    </xf>
    <xf numFmtId="0" fontId="13" fillId="0" borderId="16" xfId="0" applyFont="1" applyBorder="1" applyAlignment="1">
      <alignment horizontal="left" vertical="center" wrapText="1"/>
    </xf>
    <xf numFmtId="0" fontId="13" fillId="0" borderId="17" xfId="0" applyFont="1" applyFill="1" applyBorder="1" applyAlignment="1">
      <alignment horizontal="center" vertical="center"/>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6" xfId="0" applyFont="1" applyFill="1" applyBorder="1" applyAlignment="1">
      <alignment horizontal="left" vertical="center" wrapText="1"/>
    </xf>
    <xf numFmtId="0" fontId="13" fillId="0" borderId="47" xfId="0" applyFont="1" applyFill="1" applyBorder="1" applyAlignment="1">
      <alignment horizontal="center" vertical="center" wrapText="1"/>
    </xf>
    <xf numFmtId="0" fontId="13" fillId="0" borderId="38" xfId="0" applyFont="1" applyFill="1" applyBorder="1" applyAlignment="1">
      <alignment horizontal="left" vertical="center" wrapText="1"/>
    </xf>
    <xf numFmtId="0" fontId="13" fillId="0" borderId="36" xfId="0" applyFont="1" applyFill="1" applyBorder="1" applyAlignment="1">
      <alignment horizontal="center" vertical="center"/>
    </xf>
    <xf numFmtId="0" fontId="13" fillId="0" borderId="38" xfId="0" applyFont="1" applyFill="1" applyBorder="1" applyAlignment="1">
      <alignment horizontal="center" vertical="center" wrapText="1"/>
    </xf>
    <xf numFmtId="0" fontId="13" fillId="0" borderId="37" xfId="0" applyFont="1" applyFill="1" applyBorder="1" applyAlignment="1">
      <alignment horizontal="center" vertical="center"/>
    </xf>
    <xf numFmtId="0" fontId="13" fillId="0" borderId="40" xfId="0" applyFont="1" applyFill="1" applyBorder="1" applyAlignment="1">
      <alignment horizontal="left" vertical="center" wrapText="1"/>
    </xf>
    <xf numFmtId="0" fontId="13" fillId="0" borderId="39" xfId="0" applyFont="1" applyFill="1" applyBorder="1" applyAlignment="1">
      <alignment horizontal="center" vertical="center"/>
    </xf>
    <xf numFmtId="0" fontId="13" fillId="0" borderId="46" xfId="0" applyFont="1" applyFill="1" applyBorder="1" applyAlignment="1">
      <alignment horizontal="center" vertical="center" wrapText="1"/>
    </xf>
    <xf numFmtId="0" fontId="13" fillId="0" borderId="40" xfId="0" applyFont="1" applyFill="1" applyBorder="1" applyAlignment="1">
      <alignment horizontal="center" vertical="center" wrapText="1"/>
    </xf>
    <xf numFmtId="0" fontId="13" fillId="0" borderId="20" xfId="0" applyFont="1" applyFill="1" applyBorder="1" applyAlignment="1">
      <alignment horizontal="center" vertical="center"/>
    </xf>
    <xf numFmtId="0" fontId="13" fillId="0" borderId="48"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3" xfId="0" applyFont="1" applyFill="1" applyBorder="1" applyAlignment="1">
      <alignment horizontal="justify" vertical="center" wrapText="1"/>
    </xf>
    <xf numFmtId="14" fontId="13" fillId="0" borderId="13" xfId="0" applyNumberFormat="1"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justify" vertical="center" wrapText="1"/>
    </xf>
    <xf numFmtId="14" fontId="13" fillId="0" borderId="19" xfId="0" applyNumberFormat="1"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5" borderId="16" xfId="0" applyFont="1" applyFill="1" applyBorder="1" applyAlignment="1">
      <alignment horizontal="center" vertical="center" wrapText="1"/>
    </xf>
    <xf numFmtId="0" fontId="13" fillId="0" borderId="16" xfId="0" applyFont="1" applyFill="1" applyBorder="1" applyAlignment="1">
      <alignment horizontal="justify" vertical="center" wrapText="1"/>
    </xf>
    <xf numFmtId="0" fontId="13" fillId="0" borderId="29" xfId="0" applyFont="1" applyFill="1" applyBorder="1" applyAlignment="1">
      <alignment horizontal="center" vertical="center" wrapText="1"/>
    </xf>
    <xf numFmtId="0" fontId="13" fillId="0" borderId="29" xfId="0" applyFont="1" applyFill="1" applyBorder="1" applyAlignment="1">
      <alignment horizontal="justify" vertical="center" wrapText="1"/>
    </xf>
    <xf numFmtId="0" fontId="15" fillId="0" borderId="52" xfId="0" applyFont="1" applyFill="1" applyBorder="1" applyAlignment="1">
      <alignment horizontal="left" vertical="center" wrapText="1"/>
    </xf>
    <xf numFmtId="0" fontId="13" fillId="0" borderId="41" xfId="0" applyFont="1" applyFill="1" applyBorder="1" applyAlignment="1">
      <alignment vertical="center" wrapText="1"/>
    </xf>
    <xf numFmtId="0" fontId="15" fillId="0" borderId="44" xfId="0" applyFont="1" applyFill="1" applyBorder="1" applyAlignment="1">
      <alignment horizontal="left" vertical="center" wrapText="1"/>
    </xf>
    <xf numFmtId="0" fontId="13" fillId="0" borderId="29" xfId="0" applyFont="1" applyFill="1" applyBorder="1" applyAlignment="1">
      <alignment horizontal="center" vertical="center" wrapText="1"/>
    </xf>
    <xf numFmtId="0" fontId="13" fillId="0" borderId="33" xfId="0" applyFont="1" applyFill="1" applyBorder="1" applyAlignment="1">
      <alignment horizontal="center" vertical="center" wrapText="1"/>
    </xf>
    <xf numFmtId="0" fontId="13" fillId="0" borderId="41" xfId="0" applyFont="1" applyFill="1" applyBorder="1" applyAlignment="1">
      <alignment horizontal="center" vertical="center" wrapText="1"/>
    </xf>
    <xf numFmtId="0" fontId="13" fillId="5" borderId="29" xfId="0" applyFont="1" applyFill="1" applyBorder="1" applyAlignment="1">
      <alignment horizontal="center" vertical="center" wrapText="1"/>
    </xf>
    <xf numFmtId="0" fontId="13" fillId="5" borderId="33" xfId="0" applyFont="1" applyFill="1" applyBorder="1" applyAlignment="1">
      <alignment horizontal="center" vertical="center" wrapText="1"/>
    </xf>
    <xf numFmtId="0" fontId="13" fillId="5" borderId="41" xfId="0" applyFont="1" applyFill="1" applyBorder="1" applyAlignment="1">
      <alignment horizontal="center" vertical="center" wrapText="1"/>
    </xf>
    <xf numFmtId="0" fontId="13" fillId="5" borderId="29" xfId="0" applyFont="1" applyFill="1" applyBorder="1" applyAlignment="1" applyProtection="1">
      <alignment horizontal="center" vertical="center" wrapText="1"/>
    </xf>
    <xf numFmtId="0" fontId="13" fillId="5" borderId="33" xfId="0" applyFont="1" applyFill="1" applyBorder="1" applyAlignment="1" applyProtection="1">
      <alignment horizontal="center" vertical="center" wrapText="1"/>
    </xf>
    <xf numFmtId="0" fontId="13" fillId="5" borderId="41" xfId="0" applyFont="1" applyFill="1" applyBorder="1" applyAlignment="1" applyProtection="1">
      <alignment horizontal="center" vertical="center" wrapText="1"/>
    </xf>
    <xf numFmtId="0" fontId="15" fillId="0" borderId="52" xfId="0" applyFont="1" applyFill="1" applyBorder="1" applyAlignment="1">
      <alignment horizontal="left" vertical="top" wrapText="1"/>
    </xf>
    <xf numFmtId="0" fontId="15" fillId="0" borderId="51" xfId="0" applyFont="1" applyFill="1" applyBorder="1" applyAlignment="1">
      <alignment horizontal="left" vertical="top" wrapText="1"/>
    </xf>
    <xf numFmtId="0" fontId="15" fillId="0" borderId="55" xfId="0" applyFont="1" applyFill="1" applyBorder="1" applyAlignment="1">
      <alignment horizontal="left" vertical="top" wrapText="1"/>
    </xf>
    <xf numFmtId="0" fontId="15" fillId="0" borderId="54" xfId="0" applyFont="1" applyFill="1" applyBorder="1" applyAlignment="1">
      <alignment horizontal="left" vertical="top" wrapText="1"/>
    </xf>
    <xf numFmtId="0" fontId="15" fillId="0" borderId="60" xfId="0" applyFont="1" applyFill="1" applyBorder="1" applyAlignment="1">
      <alignment horizontal="left" vertical="top" wrapText="1"/>
    </xf>
    <xf numFmtId="0" fontId="13" fillId="0" borderId="28" xfId="0" applyFont="1" applyFill="1" applyBorder="1" applyAlignment="1">
      <alignment horizontal="center" vertical="center" wrapText="1"/>
    </xf>
    <xf numFmtId="0" fontId="13" fillId="0" borderId="47" xfId="0" applyFont="1" applyFill="1" applyBorder="1" applyAlignment="1">
      <alignment horizontal="center" vertical="center" wrapText="1"/>
    </xf>
    <xf numFmtId="0" fontId="13" fillId="0" borderId="29" xfId="0" applyFont="1" applyFill="1" applyBorder="1" applyAlignment="1">
      <alignment horizontal="left" vertical="center" wrapText="1"/>
    </xf>
    <xf numFmtId="0" fontId="13" fillId="0" borderId="38" xfId="0" applyFont="1" applyFill="1" applyBorder="1" applyAlignment="1">
      <alignment horizontal="left" vertical="center" wrapText="1"/>
    </xf>
    <xf numFmtId="0" fontId="13" fillId="0" borderId="46"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40" xfId="0" applyFont="1" applyFill="1" applyBorder="1" applyAlignment="1">
      <alignment horizontal="left" vertical="center" wrapText="1"/>
    </xf>
    <xf numFmtId="0" fontId="13" fillId="0" borderId="33" xfId="0" applyFont="1" applyFill="1" applyBorder="1" applyAlignment="1">
      <alignment horizontal="left" vertical="center" wrapText="1"/>
    </xf>
    <xf numFmtId="0" fontId="13" fillId="0" borderId="52" xfId="0" applyFont="1" applyFill="1" applyBorder="1" applyAlignment="1">
      <alignment horizontal="center" vertical="center"/>
    </xf>
    <xf numFmtId="0" fontId="13" fillId="0" borderId="51" xfId="0" applyFont="1" applyFill="1" applyBorder="1" applyAlignment="1">
      <alignment horizontal="center" vertical="center"/>
    </xf>
    <xf numFmtId="0" fontId="13" fillId="0" borderId="55" xfId="0" applyFont="1" applyFill="1" applyBorder="1" applyAlignment="1">
      <alignment horizontal="center" vertical="center"/>
    </xf>
    <xf numFmtId="0" fontId="13" fillId="0" borderId="60" xfId="0" applyFont="1" applyFill="1" applyBorder="1" applyAlignment="1">
      <alignment horizontal="center" vertical="center"/>
    </xf>
    <xf numFmtId="0" fontId="13" fillId="0" borderId="40" xfId="0" applyFont="1" applyFill="1" applyBorder="1" applyAlignment="1">
      <alignment horizontal="center" vertical="center" wrapText="1"/>
    </xf>
    <xf numFmtId="0" fontId="13" fillId="0" borderId="38" xfId="0" applyFont="1" applyFill="1" applyBorder="1" applyAlignment="1">
      <alignment horizontal="center" vertical="center" wrapText="1"/>
    </xf>
    <xf numFmtId="0" fontId="13" fillId="0" borderId="16" xfId="0" applyFont="1" applyFill="1" applyBorder="1" applyAlignment="1">
      <alignment horizontal="justify" vertical="center" wrapText="1"/>
    </xf>
    <xf numFmtId="0" fontId="13" fillId="0" borderId="16" xfId="0" applyFont="1" applyFill="1" applyBorder="1" applyAlignment="1">
      <alignment horizontal="center" vertical="center" wrapText="1"/>
    </xf>
    <xf numFmtId="0" fontId="13" fillId="0" borderId="13" xfId="0" applyFont="1" applyFill="1" applyBorder="1" applyAlignment="1">
      <alignment horizontal="justify" vertical="center" wrapText="1"/>
    </xf>
    <xf numFmtId="0" fontId="13" fillId="5" borderId="16" xfId="0" applyFont="1" applyFill="1" applyBorder="1" applyAlignment="1" applyProtection="1">
      <alignment horizontal="center" vertical="center" wrapText="1"/>
    </xf>
    <xf numFmtId="0" fontId="13" fillId="5" borderId="19" xfId="0" applyFont="1" applyFill="1" applyBorder="1" applyAlignment="1" applyProtection="1">
      <alignment horizontal="center" vertical="center" wrapText="1"/>
    </xf>
    <xf numFmtId="0" fontId="15" fillId="0" borderId="17" xfId="0" applyFont="1" applyFill="1" applyBorder="1" applyAlignment="1">
      <alignment horizontal="left" vertical="center" wrapText="1"/>
    </xf>
    <xf numFmtId="0" fontId="15" fillId="0" borderId="44" xfId="0" applyFont="1" applyFill="1" applyBorder="1" applyAlignment="1">
      <alignment horizontal="left" vertical="center" wrapText="1"/>
    </xf>
    <xf numFmtId="0" fontId="13" fillId="0" borderId="13" xfId="0" applyFont="1" applyFill="1" applyBorder="1" applyAlignment="1">
      <alignment horizontal="center" vertical="center" wrapText="1"/>
    </xf>
    <xf numFmtId="0" fontId="13" fillId="0" borderId="40" xfId="0" applyFont="1" applyFill="1" applyBorder="1" applyAlignment="1">
      <alignment horizontal="justify" vertical="center" wrapText="1"/>
    </xf>
    <xf numFmtId="0" fontId="13" fillId="0" borderId="38" xfId="0" applyFont="1" applyFill="1" applyBorder="1" applyAlignment="1">
      <alignment horizontal="justify" vertical="center" wrapText="1"/>
    </xf>
    <xf numFmtId="0" fontId="13" fillId="0" borderId="29" xfId="0" applyFont="1" applyFill="1" applyBorder="1" applyAlignment="1">
      <alignment horizontal="justify" vertical="center" wrapText="1"/>
    </xf>
    <xf numFmtId="0" fontId="13" fillId="0" borderId="41" xfId="0" applyFont="1" applyFill="1" applyBorder="1" applyAlignment="1">
      <alignment horizontal="justify" vertical="center" wrapText="1"/>
    </xf>
    <xf numFmtId="0" fontId="15" fillId="0" borderId="14" xfId="0" applyFont="1" applyFill="1" applyBorder="1" applyAlignment="1">
      <alignment horizontal="left" vertical="top" wrapText="1"/>
    </xf>
    <xf numFmtId="0" fontId="15" fillId="0" borderId="17" xfId="0" applyFont="1" applyFill="1" applyBorder="1" applyAlignment="1">
      <alignment horizontal="left" vertical="top" wrapText="1"/>
    </xf>
    <xf numFmtId="0" fontId="8" fillId="0" borderId="16" xfId="0" applyFont="1" applyFill="1" applyBorder="1" applyAlignment="1">
      <alignment horizontal="center" vertical="center"/>
    </xf>
    <xf numFmtId="0" fontId="8" fillId="0" borderId="16" xfId="0" applyFont="1" applyFill="1" applyBorder="1" applyAlignment="1">
      <alignment horizontal="center" vertical="center" wrapText="1"/>
    </xf>
    <xf numFmtId="0" fontId="8" fillId="0" borderId="16" xfId="0" applyFont="1" applyFill="1" applyBorder="1" applyAlignment="1">
      <alignment horizontal="left" vertical="center" wrapText="1"/>
    </xf>
    <xf numFmtId="0" fontId="8" fillId="0" borderId="17" xfId="0" applyFont="1" applyFill="1" applyBorder="1" applyAlignment="1">
      <alignment horizontal="left" vertical="center" wrapText="1"/>
    </xf>
    <xf numFmtId="0" fontId="15" fillId="0" borderId="44" xfId="0" applyFont="1" applyFill="1" applyBorder="1" applyAlignment="1">
      <alignment horizontal="left" vertical="top" wrapText="1"/>
    </xf>
    <xf numFmtId="0" fontId="1" fillId="0" borderId="12"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8" fillId="0" borderId="13" xfId="0" applyFont="1" applyFill="1" applyBorder="1" applyAlignment="1">
      <alignment horizontal="center" vertical="center"/>
    </xf>
    <xf numFmtId="0" fontId="8" fillId="0" borderId="19" xfId="0" applyFont="1" applyFill="1" applyBorder="1" applyAlignment="1">
      <alignment horizontal="center" vertical="center"/>
    </xf>
    <xf numFmtId="0" fontId="8" fillId="0" borderId="13"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3"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4"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35"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43"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34" xfId="0" applyFont="1" applyFill="1" applyBorder="1" applyAlignment="1">
      <alignment horizontal="center" vertical="center"/>
    </xf>
    <xf numFmtId="0" fontId="8" fillId="0" borderId="4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2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17" xfId="0" applyFont="1" applyFill="1" applyBorder="1" applyAlignment="1">
      <alignment horizontal="center" vertical="center"/>
    </xf>
    <xf numFmtId="0" fontId="8" fillId="0" borderId="44" xfId="0" applyFont="1" applyFill="1" applyBorder="1" applyAlignment="1">
      <alignment horizontal="center" vertical="center"/>
    </xf>
    <xf numFmtId="0" fontId="13" fillId="0" borderId="45" xfId="0" applyFont="1" applyFill="1" applyBorder="1" applyAlignment="1">
      <alignment horizontal="center" vertical="center" wrapText="1"/>
    </xf>
    <xf numFmtId="0" fontId="8" fillId="0" borderId="44" xfId="0" applyFont="1" applyFill="1" applyBorder="1" applyAlignment="1">
      <alignment horizontal="left" vertical="center" wrapText="1"/>
    </xf>
    <xf numFmtId="14" fontId="13" fillId="0" borderId="29" xfId="0" applyNumberFormat="1" applyFont="1" applyFill="1" applyBorder="1" applyAlignment="1">
      <alignment horizontal="center" vertical="center" wrapText="1"/>
    </xf>
    <xf numFmtId="14" fontId="13" fillId="0" borderId="40" xfId="0" applyNumberFormat="1" applyFont="1" applyFill="1" applyBorder="1" applyAlignment="1">
      <alignment horizontal="center" vertical="center" wrapText="1"/>
    </xf>
    <xf numFmtId="0" fontId="14" fillId="0" borderId="47" xfId="0" applyFont="1" applyFill="1" applyBorder="1" applyAlignment="1">
      <alignment horizontal="center" vertical="center" wrapText="1"/>
    </xf>
    <xf numFmtId="0" fontId="14" fillId="0" borderId="15"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3" fillId="0" borderId="13"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19" xfId="0" applyFont="1" applyFill="1" applyBorder="1" applyAlignment="1">
      <alignment horizontal="center" vertical="center"/>
    </xf>
    <xf numFmtId="0" fontId="13" fillId="0" borderId="16" xfId="0" applyFont="1" applyFill="1" applyBorder="1" applyAlignment="1">
      <alignment horizontal="left" vertical="center" wrapText="1"/>
    </xf>
    <xf numFmtId="0" fontId="13" fillId="0" borderId="19" xfId="0" applyFont="1" applyFill="1" applyBorder="1" applyAlignment="1">
      <alignment horizontal="left" vertical="center" wrapText="1"/>
    </xf>
    <xf numFmtId="0" fontId="13" fillId="0" borderId="19" xfId="0" applyFont="1" applyFill="1" applyBorder="1" applyAlignment="1">
      <alignment horizontal="center" vertical="center" wrapText="1"/>
    </xf>
    <xf numFmtId="0" fontId="13" fillId="0" borderId="13"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31"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35"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43" xfId="0" applyFont="1" applyFill="1" applyBorder="1" applyAlignment="1">
      <alignment horizontal="center" vertical="center"/>
    </xf>
    <xf numFmtId="0" fontId="13" fillId="0" borderId="44" xfId="0" applyFont="1" applyFill="1" applyBorder="1" applyAlignment="1">
      <alignment horizontal="left" vertical="center" wrapText="1"/>
    </xf>
    <xf numFmtId="0" fontId="12" fillId="0" borderId="30" xfId="0" applyFont="1" applyFill="1" applyBorder="1" applyAlignment="1">
      <alignment horizontal="center" vertical="center"/>
    </xf>
    <xf numFmtId="0" fontId="12" fillId="0" borderId="34" xfId="0" applyFont="1" applyFill="1" applyBorder="1" applyAlignment="1">
      <alignment horizontal="center" vertical="center"/>
    </xf>
    <xf numFmtId="0" fontId="12" fillId="0" borderId="42" xfId="0" applyFont="1" applyFill="1" applyBorder="1" applyAlignment="1">
      <alignment horizontal="center" vertical="center"/>
    </xf>
    <xf numFmtId="0" fontId="13" fillId="0" borderId="53"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46" xfId="0" applyFont="1" applyFill="1" applyBorder="1" applyAlignment="1">
      <alignment horizontal="center" vertical="center" wrapText="1"/>
    </xf>
    <xf numFmtId="0" fontId="16" fillId="0" borderId="28" xfId="0" applyFont="1" applyBorder="1" applyAlignment="1">
      <alignment horizontal="center" vertical="center" wrapText="1"/>
    </xf>
    <xf numFmtId="0" fontId="16" fillId="0" borderId="32" xfId="0" applyFont="1" applyBorder="1" applyAlignment="1">
      <alignment horizontal="center" vertical="center" wrapText="1"/>
    </xf>
    <xf numFmtId="0" fontId="16" fillId="0" borderId="45"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29" xfId="0" applyFont="1" applyFill="1" applyBorder="1" applyAlignment="1">
      <alignment horizontal="justify" vertical="center" wrapText="1"/>
    </xf>
    <xf numFmtId="0" fontId="16" fillId="0" borderId="38" xfId="0" applyFont="1" applyFill="1" applyBorder="1" applyAlignment="1">
      <alignment horizontal="justify" vertical="center" wrapText="1"/>
    </xf>
    <xf numFmtId="14" fontId="16" fillId="0" borderId="29" xfId="0" applyNumberFormat="1" applyFont="1" applyFill="1" applyBorder="1" applyAlignment="1">
      <alignment horizontal="justify" vertical="center" wrapText="1"/>
    </xf>
    <xf numFmtId="14" fontId="16" fillId="0" borderId="38" xfId="0" applyNumberFormat="1" applyFont="1" applyFill="1" applyBorder="1" applyAlignment="1">
      <alignment horizontal="justify" vertical="center" wrapText="1"/>
    </xf>
    <xf numFmtId="0" fontId="16" fillId="0" borderId="29" xfId="0" applyFont="1" applyBorder="1" applyAlignment="1">
      <alignment horizontal="justify" vertical="center" wrapText="1"/>
    </xf>
    <xf numFmtId="0" fontId="16" fillId="0" borderId="38" xfId="0" applyFont="1" applyBorder="1" applyAlignment="1">
      <alignment horizontal="justify" vertical="center" wrapText="1"/>
    </xf>
    <xf numFmtId="0" fontId="16" fillId="0" borderId="40" xfId="0" applyFont="1" applyBorder="1" applyAlignment="1">
      <alignment horizontal="justify" vertical="center" wrapText="1"/>
    </xf>
    <xf numFmtId="0" fontId="16" fillId="0" borderId="40" xfId="0" applyFont="1" applyFill="1" applyBorder="1" applyAlignment="1">
      <alignment horizontal="justify" vertical="center" wrapText="1"/>
    </xf>
    <xf numFmtId="14" fontId="16" fillId="0" borderId="40" xfId="0" applyNumberFormat="1" applyFont="1" applyFill="1" applyBorder="1" applyAlignment="1">
      <alignment horizontal="justify" vertical="center" wrapText="1"/>
    </xf>
    <xf numFmtId="0" fontId="17" fillId="0" borderId="17" xfId="0" applyFont="1" applyFill="1" applyBorder="1" applyAlignment="1">
      <alignment horizontal="left" vertical="top" wrapText="1"/>
    </xf>
    <xf numFmtId="0" fontId="17" fillId="0" borderId="44" xfId="0" applyFont="1" applyFill="1" applyBorder="1" applyAlignment="1">
      <alignment horizontal="left" vertical="top" wrapText="1"/>
    </xf>
    <xf numFmtId="0" fontId="17" fillId="0" borderId="14" xfId="0" applyFont="1" applyFill="1" applyBorder="1" applyAlignment="1">
      <alignment horizontal="left" vertical="top" wrapText="1"/>
    </xf>
    <xf numFmtId="0" fontId="16" fillId="0" borderId="40" xfId="0" applyFont="1" applyBorder="1" applyAlignment="1">
      <alignment horizontal="center" vertical="center" wrapText="1"/>
    </xf>
    <xf numFmtId="0" fontId="8" fillId="0" borderId="51" xfId="0" applyFont="1" applyFill="1" applyBorder="1" applyAlignment="1">
      <alignment horizontal="center" vertical="center"/>
    </xf>
    <xf numFmtId="0" fontId="13" fillId="0" borderId="38" xfId="0" applyFont="1" applyFill="1" applyBorder="1" applyAlignment="1">
      <alignment horizontal="center" vertical="center"/>
    </xf>
    <xf numFmtId="0" fontId="13" fillId="0" borderId="51" xfId="0" applyFont="1" applyFill="1" applyBorder="1" applyAlignment="1">
      <alignment horizontal="left" vertical="center" wrapText="1"/>
    </xf>
    <xf numFmtId="0" fontId="13" fillId="0" borderId="12" xfId="0" applyFont="1" applyFill="1" applyBorder="1" applyAlignment="1">
      <alignment horizontal="center" vertical="center" wrapText="1"/>
    </xf>
    <xf numFmtId="0" fontId="13" fillId="0" borderId="1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8" fillId="0" borderId="60"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wrapText="1"/>
    </xf>
    <xf numFmtId="0" fontId="5" fillId="4" borderId="11"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13" fillId="0" borderId="29" xfId="0" applyFont="1" applyFill="1" applyBorder="1" applyAlignment="1">
      <alignment horizontal="center" vertical="center"/>
    </xf>
    <xf numFmtId="0" fontId="13" fillId="5" borderId="30" xfId="0" applyFont="1" applyFill="1" applyBorder="1" applyAlignment="1">
      <alignment horizontal="left" vertical="center" wrapText="1"/>
    </xf>
    <xf numFmtId="0" fontId="13" fillId="5" borderId="2" xfId="0" applyFont="1" applyFill="1" applyBorder="1" applyAlignment="1">
      <alignment horizontal="left" vertical="center" wrapText="1"/>
    </xf>
    <xf numFmtId="0" fontId="13" fillId="5" borderId="31" xfId="0" applyFont="1" applyFill="1" applyBorder="1" applyAlignment="1">
      <alignment horizontal="left" vertical="center" wrapText="1"/>
    </xf>
    <xf numFmtId="0" fontId="13" fillId="5" borderId="36" xfId="0" applyFont="1" applyFill="1" applyBorder="1" applyAlignment="1">
      <alignment horizontal="left" vertical="center" wrapText="1"/>
    </xf>
    <xf numFmtId="0" fontId="13" fillId="5" borderId="56" xfId="0" applyFont="1" applyFill="1" applyBorder="1" applyAlignment="1">
      <alignment horizontal="left" vertical="center" wrapText="1"/>
    </xf>
    <xf numFmtId="0" fontId="13" fillId="5" borderId="89" xfId="0" applyFont="1" applyFill="1" applyBorder="1" applyAlignment="1">
      <alignment horizontal="left" vertical="center" wrapText="1"/>
    </xf>
    <xf numFmtId="0" fontId="13" fillId="5" borderId="3" xfId="0" applyFont="1" applyFill="1" applyBorder="1" applyAlignment="1">
      <alignment horizontal="left" vertical="center" wrapText="1"/>
    </xf>
    <xf numFmtId="0" fontId="13" fillId="5" borderId="57" xfId="0" applyFont="1" applyFill="1" applyBorder="1" applyAlignment="1">
      <alignment horizontal="left" vertical="center" wrapText="1"/>
    </xf>
    <xf numFmtId="0" fontId="13" fillId="5" borderId="29" xfId="0" applyFont="1" applyFill="1" applyBorder="1" applyAlignment="1">
      <alignment horizontal="center" vertical="center"/>
    </xf>
    <xf numFmtId="0" fontId="13" fillId="5" borderId="38" xfId="0" applyFont="1" applyFill="1" applyBorder="1" applyAlignment="1">
      <alignment horizontal="center" vertical="center"/>
    </xf>
    <xf numFmtId="0" fontId="13" fillId="5" borderId="29" xfId="0" applyFont="1" applyFill="1" applyBorder="1" applyAlignment="1">
      <alignment horizontal="left" vertical="center" wrapText="1"/>
    </xf>
    <xf numFmtId="0" fontId="13" fillId="5" borderId="38" xfId="0" applyFont="1" applyFill="1" applyBorder="1" applyAlignment="1">
      <alignment horizontal="left" vertical="center" wrapText="1"/>
    </xf>
    <xf numFmtId="0" fontId="13" fillId="5" borderId="38"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44" xfId="0" applyFont="1" applyFill="1" applyBorder="1" applyAlignment="1">
      <alignment horizontal="center" vertical="center" wrapText="1"/>
    </xf>
    <xf numFmtId="0" fontId="13" fillId="5" borderId="19" xfId="0" applyFont="1" applyFill="1" applyBorder="1" applyAlignment="1">
      <alignment horizontal="left" vertical="center" wrapText="1"/>
    </xf>
    <xf numFmtId="0" fontId="13" fillId="5" borderId="44" xfId="0" applyFont="1" applyFill="1" applyBorder="1" applyAlignment="1">
      <alignment horizontal="left" vertical="center" wrapText="1"/>
    </xf>
    <xf numFmtId="0" fontId="8" fillId="0" borderId="12" xfId="0" applyFont="1" applyFill="1" applyBorder="1" applyAlignment="1">
      <alignment horizontal="center" vertical="center"/>
    </xf>
    <xf numFmtId="0" fontId="8" fillId="0" borderId="18" xfId="0" applyFont="1" applyFill="1" applyBorder="1" applyAlignment="1">
      <alignment horizontal="center" vertical="center"/>
    </xf>
    <xf numFmtId="0" fontId="8" fillId="0" borderId="33" xfId="0" applyFont="1" applyFill="1" applyBorder="1" applyAlignment="1">
      <alignment horizontal="center" vertical="center"/>
    </xf>
    <xf numFmtId="0" fontId="13" fillId="0" borderId="60" xfId="0" applyFont="1" applyFill="1" applyBorder="1" applyAlignment="1">
      <alignment horizontal="center" vertical="center" wrapText="1"/>
    </xf>
    <xf numFmtId="0" fontId="13" fillId="0" borderId="33" xfId="0" applyFont="1" applyFill="1" applyBorder="1" applyAlignment="1">
      <alignment horizontal="center" vertical="center"/>
    </xf>
    <xf numFmtId="0" fontId="13" fillId="5" borderId="13" xfId="0" applyFont="1" applyFill="1" applyBorder="1" applyAlignment="1">
      <alignment horizontal="left" vertical="center" wrapText="1"/>
    </xf>
    <xf numFmtId="0" fontId="13" fillId="5" borderId="14" xfId="0" applyFont="1" applyFill="1" applyBorder="1" applyAlignment="1">
      <alignment horizontal="left" vertical="center" wrapText="1"/>
    </xf>
    <xf numFmtId="0" fontId="13" fillId="5" borderId="16" xfId="0" applyFont="1" applyFill="1" applyBorder="1" applyAlignment="1">
      <alignment horizontal="left" vertical="center" wrapText="1"/>
    </xf>
    <xf numFmtId="0" fontId="13" fillId="5" borderId="17" xfId="0" applyFont="1" applyFill="1" applyBorder="1" applyAlignment="1">
      <alignment horizontal="left" vertical="center" wrapText="1"/>
    </xf>
    <xf numFmtId="0" fontId="8" fillId="0" borderId="15" xfId="0" applyFont="1" applyFill="1" applyBorder="1" applyAlignment="1">
      <alignment horizontal="center" vertical="center"/>
    </xf>
    <xf numFmtId="0" fontId="13" fillId="5" borderId="16" xfId="0" applyFont="1" applyFill="1" applyBorder="1" applyAlignment="1">
      <alignment horizontal="center" vertical="center" wrapText="1"/>
    </xf>
    <xf numFmtId="0" fontId="13" fillId="5" borderId="19" xfId="0" applyFont="1" applyFill="1" applyBorder="1" applyAlignment="1">
      <alignment horizontal="center" vertical="center" wrapText="1"/>
    </xf>
    <xf numFmtId="0" fontId="13" fillId="0" borderId="19" xfId="0" applyFont="1" applyFill="1" applyBorder="1" applyAlignment="1">
      <alignment horizontal="justify" vertical="center" wrapText="1"/>
    </xf>
    <xf numFmtId="0" fontId="13" fillId="0" borderId="15" xfId="0" applyFont="1" applyFill="1" applyBorder="1" applyAlignment="1">
      <alignment horizontal="center" vertical="center" wrapText="1"/>
    </xf>
    <xf numFmtId="14" fontId="13" fillId="0" borderId="16" xfId="0" applyNumberFormat="1" applyFont="1" applyFill="1" applyBorder="1" applyAlignment="1">
      <alignment horizontal="center" vertical="center" wrapText="1"/>
    </xf>
    <xf numFmtId="0" fontId="13" fillId="0" borderId="33" xfId="0" applyFont="1" applyFill="1" applyBorder="1" applyAlignment="1">
      <alignment horizontal="justify" vertical="center" wrapText="1"/>
    </xf>
    <xf numFmtId="0" fontId="8" fillId="0" borderId="3" xfId="0" applyFont="1" applyFill="1" applyBorder="1" applyAlignment="1">
      <alignment horizontal="center" vertical="center"/>
    </xf>
    <xf numFmtId="0" fontId="13" fillId="0" borderId="52" xfId="0" applyFont="1" applyFill="1" applyBorder="1" applyAlignment="1">
      <alignment horizontal="center" vertical="center" wrapText="1"/>
    </xf>
    <xf numFmtId="0" fontId="13" fillId="0" borderId="54" xfId="0" applyFont="1" applyFill="1" applyBorder="1" applyAlignment="1">
      <alignment horizontal="center" vertical="center" wrapText="1"/>
    </xf>
    <xf numFmtId="0" fontId="13" fillId="0" borderId="54" xfId="0" applyFont="1" applyFill="1" applyBorder="1" applyAlignment="1">
      <alignment horizontal="center" vertical="center"/>
    </xf>
    <xf numFmtId="0" fontId="13" fillId="0" borderId="41" xfId="0" applyFont="1" applyFill="1" applyBorder="1" applyAlignment="1">
      <alignment horizontal="left" vertical="center" wrapText="1"/>
    </xf>
    <xf numFmtId="0" fontId="13" fillId="0" borderId="40" xfId="0" applyFont="1" applyFill="1" applyBorder="1" applyAlignment="1">
      <alignment horizontal="center" vertical="center"/>
    </xf>
    <xf numFmtId="0" fontId="13" fillId="0" borderId="55" xfId="0" applyFont="1" applyFill="1" applyBorder="1" applyAlignment="1">
      <alignment horizontal="left" vertical="center" wrapText="1"/>
    </xf>
    <xf numFmtId="0" fontId="13" fillId="0" borderId="3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1" xfId="0" applyFont="1" applyFill="1" applyBorder="1" applyAlignment="1">
      <alignment horizontal="center" vertical="center" wrapText="1"/>
    </xf>
    <xf numFmtId="0" fontId="13" fillId="0" borderId="30"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3" fillId="0" borderId="20" xfId="0" applyFont="1" applyFill="1" applyBorder="1" applyAlignment="1">
      <alignment horizontal="center" vertical="center" wrapText="1"/>
    </xf>
    <xf numFmtId="0" fontId="13" fillId="0" borderId="21" xfId="0" applyFont="1" applyFill="1" applyBorder="1" applyAlignment="1">
      <alignment horizontal="center" vertical="center" wrapText="1"/>
    </xf>
    <xf numFmtId="0" fontId="13" fillId="0" borderId="20"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78" xfId="0" applyFont="1" applyFill="1" applyBorder="1" applyAlignment="1">
      <alignment horizontal="center" vertical="center"/>
    </xf>
    <xf numFmtId="0" fontId="13" fillId="0" borderId="78" xfId="0" applyFont="1" applyFill="1" applyBorder="1" applyAlignment="1">
      <alignment horizontal="center" vertical="center" wrapText="1"/>
    </xf>
    <xf numFmtId="0" fontId="13" fillId="0" borderId="39" xfId="0" applyFont="1" applyFill="1" applyBorder="1" applyAlignment="1">
      <alignment horizontal="left" vertical="center" wrapText="1"/>
    </xf>
    <xf numFmtId="0" fontId="13" fillId="0" borderId="58" xfId="0" applyFont="1" applyFill="1" applyBorder="1" applyAlignment="1">
      <alignment horizontal="left" vertical="center" wrapText="1"/>
    </xf>
    <xf numFmtId="0" fontId="13" fillId="0" borderId="59" xfId="0" applyFont="1" applyFill="1" applyBorder="1" applyAlignment="1">
      <alignment horizontal="left" vertical="center" wrapText="1"/>
    </xf>
    <xf numFmtId="0" fontId="13" fillId="0" borderId="79" xfId="0" applyFont="1" applyFill="1" applyBorder="1" applyAlignment="1">
      <alignment horizontal="left" vertical="center" wrapText="1"/>
    </xf>
    <xf numFmtId="0" fontId="13" fillId="0" borderId="80" xfId="0" applyFont="1" applyFill="1" applyBorder="1" applyAlignment="1">
      <alignment horizontal="left" vertical="center" wrapText="1"/>
    </xf>
    <xf numFmtId="0" fontId="13" fillId="0" borderId="81" xfId="0" applyFont="1" applyFill="1" applyBorder="1" applyAlignment="1">
      <alignment horizontal="left" vertical="center" wrapText="1"/>
    </xf>
    <xf numFmtId="0" fontId="13" fillId="0" borderId="85" xfId="0" applyFont="1" applyFill="1" applyBorder="1" applyAlignment="1">
      <alignment horizontal="center" vertical="center" wrapText="1"/>
    </xf>
    <xf numFmtId="0" fontId="8" fillId="0" borderId="66" xfId="0" applyFont="1" applyFill="1" applyBorder="1" applyAlignment="1">
      <alignment horizontal="center" vertical="center"/>
    </xf>
    <xf numFmtId="0" fontId="8" fillId="0" borderId="64" xfId="0" applyFont="1" applyFill="1" applyBorder="1" applyAlignment="1">
      <alignment horizontal="center" vertical="center"/>
    </xf>
    <xf numFmtId="0" fontId="8" fillId="0" borderId="67" xfId="0" applyFont="1" applyFill="1" applyBorder="1" applyAlignment="1">
      <alignment horizontal="center" vertical="center"/>
    </xf>
    <xf numFmtId="0" fontId="8" fillId="0" borderId="82" xfId="0" applyFont="1" applyFill="1" applyBorder="1" applyAlignment="1">
      <alignment horizontal="center" vertical="center"/>
    </xf>
    <xf numFmtId="0" fontId="8" fillId="0" borderId="80" xfId="0" applyFont="1" applyFill="1" applyBorder="1" applyAlignment="1">
      <alignment horizontal="center" vertical="center"/>
    </xf>
    <xf numFmtId="0" fontId="8" fillId="0" borderId="83" xfId="0" applyFont="1" applyFill="1" applyBorder="1" applyAlignment="1">
      <alignment horizontal="center" vertical="center"/>
    </xf>
    <xf numFmtId="0" fontId="8" fillId="0" borderId="63" xfId="0" applyFont="1" applyFill="1" applyBorder="1" applyAlignment="1">
      <alignment horizontal="center" vertical="center"/>
    </xf>
    <xf numFmtId="0" fontId="8" fillId="0" borderId="79" xfId="0" applyFont="1" applyFill="1" applyBorder="1" applyAlignment="1">
      <alignment horizontal="center" vertical="center"/>
    </xf>
    <xf numFmtId="14" fontId="13" fillId="0" borderId="38" xfId="0" applyNumberFormat="1" applyFont="1" applyFill="1" applyBorder="1" applyAlignment="1">
      <alignment horizontal="center" vertical="center" wrapText="1"/>
    </xf>
    <xf numFmtId="0" fontId="13" fillId="0" borderId="69" xfId="0" applyFont="1" applyFill="1" applyBorder="1" applyAlignment="1">
      <alignment horizontal="justify" vertical="center" wrapText="1"/>
    </xf>
    <xf numFmtId="0" fontId="13" fillId="0" borderId="62" xfId="0" applyFont="1" applyFill="1" applyBorder="1" applyAlignment="1">
      <alignment horizontal="center" vertical="center"/>
    </xf>
    <xf numFmtId="0" fontId="13" fillId="0" borderId="62" xfId="0" applyFont="1" applyFill="1" applyBorder="1" applyAlignment="1">
      <alignment horizontal="center" vertical="center" wrapText="1"/>
    </xf>
    <xf numFmtId="0" fontId="13" fillId="0" borderId="85" xfId="0" applyFont="1" applyFill="1" applyBorder="1" applyAlignment="1">
      <alignment horizontal="justify" vertical="center" wrapText="1"/>
    </xf>
    <xf numFmtId="0" fontId="8" fillId="0" borderId="65" xfId="0" applyFont="1" applyFill="1" applyBorder="1" applyAlignment="1">
      <alignment horizontal="center" vertical="center"/>
    </xf>
    <xf numFmtId="0" fontId="8" fillId="0" borderId="81" xfId="0" applyFont="1" applyFill="1" applyBorder="1" applyAlignment="1">
      <alignment horizontal="center" vertical="center"/>
    </xf>
    <xf numFmtId="0" fontId="13" fillId="0" borderId="69" xfId="0" applyFont="1" applyFill="1" applyBorder="1" applyAlignment="1">
      <alignment horizontal="center" vertical="center" wrapText="1"/>
    </xf>
    <xf numFmtId="0" fontId="8" fillId="0" borderId="55" xfId="0" applyFont="1" applyFill="1" applyBorder="1" applyAlignment="1">
      <alignment horizontal="center" vertical="center"/>
    </xf>
    <xf numFmtId="14" fontId="13" fillId="0" borderId="69" xfId="0" applyNumberFormat="1" applyFont="1" applyFill="1" applyBorder="1" applyAlignment="1">
      <alignment horizontal="center" vertical="center" wrapText="1"/>
    </xf>
    <xf numFmtId="0" fontId="9" fillId="0" borderId="17" xfId="0" applyFont="1" applyFill="1" applyBorder="1" applyAlignment="1">
      <alignment horizontal="left" vertical="top" wrapText="1"/>
    </xf>
    <xf numFmtId="0" fontId="9" fillId="0" borderId="44" xfId="0" applyFont="1" applyFill="1" applyBorder="1" applyAlignment="1">
      <alignment horizontal="left" vertical="top" wrapText="1"/>
    </xf>
    <xf numFmtId="0" fontId="8" fillId="0" borderId="40" xfId="0" applyFont="1" applyFill="1" applyBorder="1" applyAlignment="1">
      <alignment horizontal="justify" vertical="center" wrapText="1"/>
    </xf>
    <xf numFmtId="0" fontId="8" fillId="0" borderId="38" xfId="0" applyFont="1" applyFill="1" applyBorder="1" applyAlignment="1">
      <alignment horizontal="justify" vertical="center" wrapText="1"/>
    </xf>
    <xf numFmtId="0" fontId="8" fillId="0" borderId="40"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9" fillId="0" borderId="14" xfId="0" applyFont="1" applyFill="1" applyBorder="1" applyAlignment="1">
      <alignment horizontal="left" vertical="top" wrapText="1"/>
    </xf>
    <xf numFmtId="0" fontId="8" fillId="0" borderId="29" xfId="0" applyFont="1" applyFill="1" applyBorder="1" applyAlignment="1">
      <alignment horizontal="justify" vertical="center" wrapText="1"/>
    </xf>
    <xf numFmtId="0" fontId="8" fillId="0" borderId="29"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41" xfId="0" applyFont="1" applyFill="1" applyBorder="1" applyAlignment="1">
      <alignment horizontal="justify" vertical="center" wrapText="1"/>
    </xf>
    <xf numFmtId="0" fontId="8" fillId="0" borderId="41"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13" fillId="0" borderId="70" xfId="0" applyFont="1" applyFill="1" applyBorder="1" applyAlignment="1">
      <alignment horizontal="center" vertical="center"/>
    </xf>
    <xf numFmtId="0" fontId="8" fillId="0" borderId="28"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13" fillId="0" borderId="84" xfId="0" applyFont="1" applyFill="1" applyBorder="1" applyAlignment="1">
      <alignment horizontal="center" vertical="center" wrapText="1"/>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5" fillId="0" borderId="12" xfId="0" applyFont="1" applyFill="1" applyBorder="1" applyAlignment="1">
      <alignment horizontal="right" vertical="center"/>
    </xf>
    <xf numFmtId="0" fontId="5" fillId="0" borderId="13" xfId="0" applyFont="1" applyFill="1" applyBorder="1" applyAlignment="1">
      <alignment horizontal="right" vertical="center"/>
    </xf>
    <xf numFmtId="0" fontId="5" fillId="0" borderId="15" xfId="0" applyFont="1" applyFill="1" applyBorder="1" applyAlignment="1">
      <alignment horizontal="right" vertical="center"/>
    </xf>
    <xf numFmtId="0" fontId="5" fillId="0" borderId="16" xfId="0" applyFont="1" applyFill="1" applyBorder="1" applyAlignment="1">
      <alignment horizontal="right" vertic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13" fillId="0" borderId="63" xfId="0" applyFont="1" applyFill="1" applyBorder="1" applyAlignment="1">
      <alignment horizontal="left" vertical="center" wrapText="1"/>
    </xf>
    <xf numFmtId="0" fontId="13" fillId="0" borderId="64" xfId="0" applyFont="1" applyFill="1" applyBorder="1" applyAlignment="1">
      <alignment horizontal="left" vertical="center" wrapText="1"/>
    </xf>
    <xf numFmtId="0" fontId="13" fillId="0" borderId="65" xfId="0" applyFont="1" applyFill="1" applyBorder="1" applyAlignment="1">
      <alignment horizontal="left" vertical="center" wrapText="1"/>
    </xf>
    <xf numFmtId="0" fontId="13" fillId="0" borderId="36" xfId="0" applyFont="1" applyFill="1" applyBorder="1" applyAlignment="1">
      <alignment horizontal="left" vertical="center" wrapText="1"/>
    </xf>
    <xf numFmtId="0" fontId="13" fillId="0" borderId="56" xfId="0" applyFont="1" applyFill="1" applyBorder="1" applyAlignment="1">
      <alignment horizontal="left" vertical="center" wrapText="1"/>
    </xf>
    <xf numFmtId="0" fontId="13" fillId="0" borderId="57" xfId="0" applyFont="1" applyFill="1" applyBorder="1" applyAlignment="1">
      <alignment horizontal="left" vertical="center" wrapText="1"/>
    </xf>
    <xf numFmtId="0" fontId="13" fillId="0" borderId="31" xfId="0" applyFont="1" applyFill="1" applyBorder="1" applyAlignment="1">
      <alignment horizontal="center" vertical="center"/>
    </xf>
    <xf numFmtId="0" fontId="13" fillId="0" borderId="43" xfId="0" applyFont="1" applyFill="1" applyBorder="1" applyAlignment="1">
      <alignment horizontal="center" vertical="center"/>
    </xf>
    <xf numFmtId="0" fontId="13" fillId="0" borderId="41" xfId="0" applyFont="1" applyFill="1" applyBorder="1" applyAlignment="1">
      <alignment horizontal="center" vertical="center"/>
    </xf>
    <xf numFmtId="0" fontId="13" fillId="0" borderId="42"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43" xfId="0" applyFont="1" applyFill="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4" fillId="0" borderId="61" xfId="0" applyFont="1" applyFill="1" applyBorder="1" applyAlignment="1">
      <alignment horizontal="center" vertical="center" wrapText="1"/>
    </xf>
    <xf numFmtId="0" fontId="14" fillId="0" borderId="73" xfId="0" applyFont="1" applyFill="1" applyBorder="1" applyAlignment="1">
      <alignment horizontal="center" vertical="center" wrapText="1"/>
    </xf>
    <xf numFmtId="0" fontId="14" fillId="0" borderId="77"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4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14" fillId="0" borderId="12" xfId="0" applyFont="1" applyFill="1" applyBorder="1" applyAlignment="1">
      <alignment horizontal="center" vertical="center"/>
    </xf>
    <xf numFmtId="0" fontId="14" fillId="0" borderId="18" xfId="0" applyFont="1" applyFill="1" applyBorder="1" applyAlignment="1">
      <alignment horizontal="center" vertical="center"/>
    </xf>
    <xf numFmtId="0" fontId="13" fillId="0" borderId="68" xfId="0" applyFont="1" applyFill="1" applyBorder="1" applyAlignment="1">
      <alignment horizontal="center" vertical="center" wrapText="1"/>
    </xf>
    <xf numFmtId="0" fontId="13" fillId="0" borderId="69" xfId="0" applyFont="1" applyFill="1" applyBorder="1" applyAlignment="1">
      <alignment horizontal="left" vertical="center" wrapText="1"/>
    </xf>
    <xf numFmtId="0" fontId="13" fillId="0" borderId="85" xfId="0" applyFont="1" applyFill="1" applyBorder="1" applyAlignment="1">
      <alignment horizontal="left" vertical="center" wrapText="1"/>
    </xf>
    <xf numFmtId="0" fontId="13" fillId="0" borderId="72" xfId="0" applyFont="1" applyFill="1" applyBorder="1" applyAlignment="1">
      <alignment horizontal="left" vertical="top" wrapText="1"/>
    </xf>
    <xf numFmtId="0" fontId="13" fillId="0" borderId="74" xfId="0" applyFont="1" applyFill="1" applyBorder="1" applyAlignment="1">
      <alignment horizontal="left" vertical="top" wrapText="1"/>
    </xf>
    <xf numFmtId="0" fontId="13" fillId="0" borderId="75" xfId="0" applyFont="1" applyFill="1" applyBorder="1" applyAlignment="1">
      <alignment horizontal="left" vertical="top" wrapText="1"/>
    </xf>
    <xf numFmtId="0" fontId="13" fillId="0" borderId="76" xfId="0" applyFont="1" applyFill="1" applyBorder="1" applyAlignment="1">
      <alignment horizontal="left" vertical="top" wrapText="1"/>
    </xf>
    <xf numFmtId="0" fontId="13" fillId="0" borderId="88" xfId="0" applyFont="1" applyFill="1" applyBorder="1" applyAlignment="1">
      <alignment horizontal="left" vertical="top" wrapText="1"/>
    </xf>
    <xf numFmtId="0" fontId="14" fillId="0" borderId="32" xfId="0" applyFont="1" applyFill="1" applyBorder="1" applyAlignment="1">
      <alignment horizontal="center" vertical="center"/>
    </xf>
    <xf numFmtId="0" fontId="5" fillId="0" borderId="18" xfId="0" applyFont="1" applyFill="1" applyBorder="1" applyAlignment="1">
      <alignment horizontal="right" vertical="center" wrapText="1"/>
    </xf>
    <xf numFmtId="0" fontId="5" fillId="0" borderId="19" xfId="0" applyFont="1" applyFill="1" applyBorder="1" applyAlignment="1">
      <alignment horizontal="right"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8" fillId="0" borderId="71" xfId="0" applyFont="1" applyFill="1" applyBorder="1" applyAlignment="1">
      <alignment horizontal="center" vertical="center"/>
    </xf>
    <xf numFmtId="0" fontId="8" fillId="0" borderId="87" xfId="0" applyFont="1" applyFill="1" applyBorder="1" applyAlignment="1">
      <alignment horizontal="center" vertical="center"/>
    </xf>
    <xf numFmtId="14" fontId="13" fillId="0" borderId="85" xfId="0" applyNumberFormat="1" applyFont="1" applyFill="1" applyBorder="1" applyAlignment="1">
      <alignment horizontal="center" vertical="center" wrapText="1"/>
    </xf>
    <xf numFmtId="0" fontId="13" fillId="0" borderId="86" xfId="0" applyFont="1" applyFill="1" applyBorder="1" applyAlignment="1">
      <alignment horizontal="center" vertical="center"/>
    </xf>
    <xf numFmtId="0" fontId="13" fillId="0" borderId="12" xfId="0" applyFont="1" applyFill="1" applyBorder="1" applyAlignment="1">
      <alignment horizontal="center" vertical="center"/>
    </xf>
    <xf numFmtId="0" fontId="13" fillId="0" borderId="18" xfId="0" applyFont="1" applyFill="1" applyBorder="1" applyAlignment="1">
      <alignment horizontal="center" vertical="center"/>
    </xf>
    <xf numFmtId="0" fontId="13" fillId="0" borderId="32" xfId="0" applyFont="1" applyFill="1" applyBorder="1" applyAlignment="1">
      <alignment horizontal="center" vertical="center"/>
    </xf>
    <xf numFmtId="0" fontId="13" fillId="0" borderId="15" xfId="0" applyFont="1" applyFill="1" applyBorder="1" applyAlignment="1">
      <alignment horizontal="center" vertical="center"/>
    </xf>
    <xf numFmtId="0" fontId="13" fillId="0" borderId="28" xfId="0" applyFont="1" applyFill="1" applyBorder="1" applyAlignment="1">
      <alignment horizontal="center" vertical="center"/>
    </xf>
    <xf numFmtId="0" fontId="13" fillId="0" borderId="45" xfId="0" applyFont="1" applyFill="1" applyBorder="1" applyAlignment="1">
      <alignment horizontal="center" vertical="center"/>
    </xf>
    <xf numFmtId="0" fontId="13" fillId="0" borderId="68" xfId="0" applyFont="1" applyFill="1" applyBorder="1" applyAlignment="1">
      <alignment horizontal="center" vertical="center"/>
    </xf>
    <xf numFmtId="0" fontId="13" fillId="0" borderId="84" xfId="0" applyFont="1" applyFill="1" applyBorder="1" applyAlignment="1">
      <alignment horizontal="center" vertical="center"/>
    </xf>
  </cellXfs>
  <cellStyles count="1">
    <cellStyle name="Normal" xfId="0" builtinId="0"/>
  </cellStyles>
  <dxfs count="87">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
      <font>
        <color rgb="FFFF0000"/>
      </font>
    </dxf>
    <dxf>
      <font>
        <color rgb="FFFF0000"/>
      </font>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rgb="FFFF0000"/>
      </font>
    </dxf>
    <dxf>
      <font>
        <color theme="0"/>
      </font>
      <fill>
        <patternFill>
          <bgColor rgb="FF00B050"/>
        </patternFill>
      </fill>
    </dxf>
    <dxf>
      <font>
        <color auto="1"/>
      </font>
      <fill>
        <patternFill>
          <bgColor rgb="FFFFFF00"/>
        </patternFill>
      </fill>
    </dxf>
    <dxf>
      <fill>
        <patternFill>
          <bgColor rgb="FFFF9933"/>
        </patternFill>
      </fill>
    </dxf>
    <dxf>
      <font>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156483</xdr:colOff>
      <xdr:row>1</xdr:row>
      <xdr:rowOff>82221</xdr:rowOff>
    </xdr:from>
    <xdr:to>
      <xdr:col>4</xdr:col>
      <xdr:colOff>503465</xdr:colOff>
      <xdr:row>3</xdr:row>
      <xdr:rowOff>223417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tretch>
          <a:fillRect/>
        </a:stretch>
      </xdr:blipFill>
      <xdr:spPr>
        <a:xfrm>
          <a:off x="224519" y="136650"/>
          <a:ext cx="3531053" cy="7399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uvega\Documents\Riesgos\Mapas_De_Riesgos\Mapa%20de%20Riesgos%20Institucional%20-%20Corrupci&#243;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row r="1">
          <cell r="A1" t="str">
            <v>Macro_Procesos</v>
          </cell>
          <cell r="B1" t="str">
            <v>Estratégico</v>
          </cell>
          <cell r="C1" t="str">
            <v>Misional</v>
          </cell>
          <cell r="D1" t="str">
            <v>Apoyo</v>
          </cell>
          <cell r="E1" t="str">
            <v>Evaluación</v>
          </cell>
        </row>
        <row r="2">
          <cell r="A2" t="str">
            <v>Estratégico</v>
          </cell>
          <cell r="G2" t="str">
            <v>Estratégico</v>
          </cell>
          <cell r="H2">
            <v>3</v>
          </cell>
          <cell r="AD2" t="str">
            <v>Ambiental</v>
          </cell>
          <cell r="AZ2" t="str">
            <v>Diariamente</v>
          </cell>
          <cell r="BA2" t="str">
            <v>Asignado</v>
          </cell>
          <cell r="BB2" t="str">
            <v>Adecuado</v>
          </cell>
          <cell r="BC2" t="str">
            <v>Oportuna</v>
          </cell>
          <cell r="BD2" t="str">
            <v>Prevenir</v>
          </cell>
          <cell r="BE2" t="str">
            <v>Confiable</v>
          </cell>
          <cell r="BF2" t="str">
            <v>Se investigan y resuelven oportunamente</v>
          </cell>
          <cell r="BG2" t="str">
            <v>Completa</v>
          </cell>
        </row>
        <row r="3">
          <cell r="A3" t="str">
            <v>Misional</v>
          </cell>
          <cell r="G3" t="str">
            <v>Misional</v>
          </cell>
          <cell r="H3">
            <v>6</v>
          </cell>
          <cell r="AD3" t="str">
            <v>Corrupción</v>
          </cell>
          <cell r="AZ3" t="str">
            <v>Semanalmente</v>
          </cell>
          <cell r="BA3" t="str">
            <v>No asignado</v>
          </cell>
          <cell r="BB3" t="str">
            <v>Inadecuado</v>
          </cell>
          <cell r="BC3" t="str">
            <v>Inoportuna</v>
          </cell>
          <cell r="BD3" t="str">
            <v>Detectar</v>
          </cell>
          <cell r="BE3" t="str">
            <v>No Confiable</v>
          </cell>
          <cell r="BF3" t="str">
            <v>No se investigan y resuelven oportunamente</v>
          </cell>
          <cell r="BG3" t="str">
            <v>Incompleta</v>
          </cell>
        </row>
        <row r="4">
          <cell r="A4" t="str">
            <v>Apoyo</v>
          </cell>
          <cell r="G4" t="str">
            <v>Apoyo</v>
          </cell>
          <cell r="H4">
            <v>7</v>
          </cell>
          <cell r="AD4" t="str">
            <v>Cumplimiento</v>
          </cell>
          <cell r="AZ4" t="str">
            <v>Quincenalmente</v>
          </cell>
          <cell r="BD4" t="str">
            <v>No es un Control</v>
          </cell>
          <cell r="BG4" t="str">
            <v>No existe</v>
          </cell>
        </row>
        <row r="5">
          <cell r="A5" t="str">
            <v>Evaluación</v>
          </cell>
          <cell r="G5" t="str">
            <v>Evaluación</v>
          </cell>
          <cell r="H5">
            <v>1</v>
          </cell>
          <cell r="AD5" t="str">
            <v>Estrategico</v>
          </cell>
          <cell r="AZ5" t="str">
            <v>Mensualmente</v>
          </cell>
        </row>
        <row r="6">
          <cell r="AD6" t="str">
            <v>Financiero</v>
          </cell>
          <cell r="AZ6" t="str">
            <v>Bimestralmente</v>
          </cell>
        </row>
        <row r="7">
          <cell r="AD7" t="str">
            <v>Gerencial</v>
          </cell>
          <cell r="AZ7" t="str">
            <v>Trimestralmente</v>
          </cell>
        </row>
        <row r="8">
          <cell r="AD8" t="str">
            <v>Imagen_o_Reputacional</v>
          </cell>
          <cell r="AZ8" t="str">
            <v>Cuatrimestralmente</v>
          </cell>
        </row>
        <row r="9">
          <cell r="AD9" t="str">
            <v>Operativo</v>
          </cell>
          <cell r="AZ9" t="str">
            <v>Semestralmente</v>
          </cell>
        </row>
        <row r="10">
          <cell r="AD10" t="str">
            <v>Seguridad_Digital</v>
          </cell>
          <cell r="AZ10" t="str">
            <v>Anualmente</v>
          </cell>
        </row>
        <row r="11">
          <cell r="AD11" t="str">
            <v>Tecnológico</v>
          </cell>
          <cell r="AZ11" t="str">
            <v>Cada vez que se requiera</v>
          </cell>
        </row>
      </sheetData>
      <sheetData sheetId="2" refreshError="1"/>
      <sheetData sheetId="3"/>
      <sheetData sheetId="4">
        <row r="12">
          <cell r="B12" t="str">
            <v>R1</v>
          </cell>
        </row>
      </sheetData>
      <sheetData sheetId="5" refreshError="1"/>
      <sheetData sheetId="6" refreshError="1"/>
      <sheetData sheetId="7" refreshError="1"/>
      <sheetData sheetId="8">
        <row r="8">
          <cell r="V8" t="str">
            <v/>
          </cell>
        </row>
      </sheetData>
      <sheetData sheetId="9">
        <row r="8">
          <cell r="K8" t="str">
            <v/>
          </cell>
        </row>
      </sheetData>
      <sheetData sheetId="10">
        <row r="7">
          <cell r="H7" t="str">
            <v>Aceptar</v>
          </cell>
        </row>
      </sheetData>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XEL1048576"/>
  <sheetViews>
    <sheetView showGridLines="0" tabSelected="1" zoomScale="70" zoomScaleNormal="70" zoomScaleSheetLayoutView="25" workbookViewId="0">
      <selection activeCell="B10" sqref="B10:C10"/>
    </sheetView>
  </sheetViews>
  <sheetFormatPr baseColWidth="10" defaultColWidth="0" defaultRowHeight="0" customHeight="1" zeroHeight="1" x14ac:dyDescent="0.3"/>
  <cols>
    <col min="1" max="1" width="0.85546875" style="1" customWidth="1"/>
    <col min="2" max="2" width="20.28515625" style="1" customWidth="1"/>
    <col min="3" max="3" width="16.140625" style="1" customWidth="1"/>
    <col min="4" max="4" width="5.42578125" style="1" customWidth="1"/>
    <col min="5" max="7" width="8.85546875" style="1" customWidth="1"/>
    <col min="8" max="8" width="8.42578125" style="1" customWidth="1"/>
    <col min="9" max="9" width="33.85546875" style="1" customWidth="1"/>
    <col min="10" max="10" width="5.28515625" style="1" customWidth="1"/>
    <col min="11" max="11" width="21.42578125" style="1" customWidth="1"/>
    <col min="12" max="12" width="23.85546875" style="1" customWidth="1"/>
    <col min="13" max="13" width="17.85546875" style="1" customWidth="1"/>
    <col min="14" max="14" width="21.42578125" style="1" customWidth="1"/>
    <col min="15" max="15" width="19.42578125" style="1" customWidth="1"/>
    <col min="16" max="16" width="16.42578125" style="1" customWidth="1"/>
    <col min="17" max="17" width="21" style="1" customWidth="1"/>
    <col min="18" max="20" width="5.28515625" style="1" customWidth="1"/>
    <col min="21" max="21" width="6.42578125" style="1" customWidth="1"/>
    <col min="22" max="27" width="5.28515625" style="1" customWidth="1"/>
    <col min="28" max="28" width="6.85546875" style="1" customWidth="1"/>
    <col min="29" max="29" width="5.28515625" style="1" customWidth="1"/>
    <col min="30" max="30" width="13.42578125" style="1" customWidth="1"/>
    <col min="31" max="31" width="89.42578125" style="1" customWidth="1"/>
    <col min="32" max="32" width="24" style="1" customWidth="1"/>
    <col min="33" max="33" width="29" style="1" customWidth="1"/>
    <col min="34" max="34" width="28.140625" style="1" customWidth="1"/>
    <col min="35" max="35" width="20.85546875" style="1" customWidth="1"/>
    <col min="36" max="36" width="17.28515625" style="1" customWidth="1"/>
    <col min="37" max="37" width="18.85546875" style="1" customWidth="1"/>
    <col min="38" max="38" width="18" style="1" customWidth="1"/>
    <col min="39" max="39" width="22.85546875" style="1" customWidth="1"/>
    <col min="40" max="40" width="21.28515625" style="1" customWidth="1"/>
    <col min="41" max="41" width="12.28515625" style="1" customWidth="1"/>
    <col min="42" max="42" width="43" style="1" customWidth="1"/>
    <col min="43" max="43" width="16.28515625" style="1" customWidth="1"/>
    <col min="44" max="44" width="63.7109375" style="1" customWidth="1"/>
    <col min="45" max="45" width="31.42578125" style="1" customWidth="1"/>
    <col min="46" max="46" width="28.85546875" style="1" customWidth="1"/>
    <col min="47" max="47" width="27.85546875" style="1" customWidth="1"/>
    <col min="48" max="48" width="33.42578125" style="1" customWidth="1"/>
    <col min="49" max="49" width="28.28515625" style="1" customWidth="1"/>
    <col min="50" max="50" width="37.140625" style="1" customWidth="1"/>
    <col min="51" max="51" width="34.7109375" style="1" customWidth="1"/>
    <col min="52" max="52" width="0.42578125" style="1" customWidth="1"/>
    <col min="53" max="118" width="11" style="1" hidden="1" customWidth="1"/>
    <col min="119" max="16364" width="11" style="1" hidden="1"/>
    <col min="16365" max="16366" width="11" style="1" hidden="1" customWidth="1"/>
    <col min="16367" max="16382" width="11.7109375" style="1" hidden="1" customWidth="1"/>
    <col min="16383" max="16384" width="11.7109375" style="1" hidden="1"/>
  </cols>
  <sheetData>
    <row r="1" spans="2:51" ht="4.5" customHeight="1" thickBot="1" x14ac:dyDescent="0.35"/>
    <row r="2" spans="2:51" ht="24" customHeight="1" thickBot="1" x14ac:dyDescent="0.4">
      <c r="B2" s="336"/>
      <c r="C2" s="337"/>
      <c r="D2" s="337"/>
      <c r="E2" s="338"/>
      <c r="F2" s="349" t="s">
        <v>0</v>
      </c>
      <c r="G2" s="350"/>
      <c r="H2" s="350"/>
      <c r="I2" s="350"/>
      <c r="J2" s="350"/>
      <c r="K2" s="350"/>
      <c r="L2" s="350"/>
      <c r="M2" s="350"/>
      <c r="N2" s="350"/>
      <c r="O2" s="350"/>
      <c r="P2" s="350"/>
      <c r="Q2" s="350"/>
      <c r="R2" s="350"/>
      <c r="S2" s="350"/>
      <c r="T2" s="350"/>
      <c r="U2" s="350"/>
      <c r="V2" s="350"/>
      <c r="W2" s="351"/>
      <c r="X2" s="370" t="s">
        <v>1</v>
      </c>
      <c r="Y2" s="371"/>
      <c r="Z2" s="371"/>
      <c r="AA2" s="371"/>
      <c r="AB2" s="371"/>
      <c r="AC2" s="371"/>
      <c r="AD2" s="372"/>
    </row>
    <row r="3" spans="2:51" ht="24" customHeight="1" thickBot="1" x14ac:dyDescent="0.35">
      <c r="B3" s="339"/>
      <c r="C3" s="340"/>
      <c r="D3" s="340"/>
      <c r="E3" s="341"/>
      <c r="F3" s="352" t="s">
        <v>2</v>
      </c>
      <c r="G3" s="353"/>
      <c r="H3" s="353"/>
      <c r="I3" s="353"/>
      <c r="J3" s="353"/>
      <c r="K3" s="353"/>
      <c r="L3" s="353"/>
      <c r="M3" s="353"/>
      <c r="N3" s="353"/>
      <c r="O3" s="353"/>
      <c r="P3" s="353"/>
      <c r="Q3" s="353"/>
      <c r="R3" s="353"/>
      <c r="S3" s="353"/>
      <c r="T3" s="353"/>
      <c r="U3" s="353"/>
      <c r="V3" s="353"/>
      <c r="W3" s="354"/>
      <c r="X3" s="370" t="s">
        <v>3</v>
      </c>
      <c r="Y3" s="371"/>
      <c r="Z3" s="371"/>
      <c r="AA3" s="371"/>
      <c r="AB3" s="371"/>
      <c r="AC3" s="371"/>
      <c r="AD3" s="372"/>
    </row>
    <row r="4" spans="2:51" ht="24" customHeight="1" thickBot="1" x14ac:dyDescent="0.35">
      <c r="B4" s="342"/>
      <c r="C4" s="343"/>
      <c r="D4" s="343"/>
      <c r="E4" s="344"/>
      <c r="F4" s="355" t="s">
        <v>4</v>
      </c>
      <c r="G4" s="356"/>
      <c r="H4" s="356"/>
      <c r="I4" s="356"/>
      <c r="J4" s="356"/>
      <c r="K4" s="356"/>
      <c r="L4" s="356"/>
      <c r="M4" s="356"/>
      <c r="N4" s="356"/>
      <c r="O4" s="356"/>
      <c r="P4" s="356"/>
      <c r="Q4" s="356"/>
      <c r="R4" s="356"/>
      <c r="S4" s="356"/>
      <c r="T4" s="356"/>
      <c r="U4" s="356"/>
      <c r="V4" s="356"/>
      <c r="W4" s="357"/>
      <c r="X4" s="370" t="s">
        <v>5</v>
      </c>
      <c r="Y4" s="371"/>
      <c r="Z4" s="371"/>
      <c r="AA4" s="371"/>
      <c r="AB4" s="371"/>
      <c r="AC4" s="371"/>
      <c r="AD4" s="372"/>
    </row>
    <row r="5" spans="2:51" ht="6" customHeight="1" thickBot="1" x14ac:dyDescent="0.35"/>
    <row r="6" spans="2:51" ht="30" customHeight="1" thickBot="1" x14ac:dyDescent="0.35">
      <c r="B6" s="232" t="s">
        <v>6</v>
      </c>
      <c r="C6" s="233"/>
      <c r="D6" s="233"/>
      <c r="E6" s="233"/>
      <c r="F6" s="233"/>
      <c r="G6" s="233"/>
      <c r="H6" s="233"/>
      <c r="I6" s="233"/>
      <c r="J6" s="234"/>
      <c r="K6" s="14"/>
      <c r="L6" s="14"/>
      <c r="M6" s="14"/>
      <c r="N6" s="14"/>
      <c r="O6" s="14"/>
      <c r="P6" s="14"/>
      <c r="Q6" s="14"/>
      <c r="R6" s="14"/>
      <c r="S6" s="14"/>
      <c r="T6" s="14"/>
      <c r="U6" s="14"/>
      <c r="V6" s="14"/>
      <c r="W6" s="14"/>
      <c r="X6" s="14"/>
      <c r="Y6" s="14"/>
      <c r="Z6" s="14"/>
      <c r="AA6" s="14"/>
      <c r="AB6" s="14"/>
      <c r="AC6" s="14"/>
      <c r="AD6" s="14"/>
      <c r="AE6" s="15"/>
    </row>
    <row r="7" spans="2:51" ht="24.75" customHeight="1" x14ac:dyDescent="0.3">
      <c r="B7" s="345" t="s">
        <v>7</v>
      </c>
      <c r="C7" s="346"/>
      <c r="D7" s="376" t="s">
        <v>8</v>
      </c>
      <c r="E7" s="376"/>
      <c r="F7" s="376"/>
      <c r="G7" s="376"/>
      <c r="H7" s="376"/>
      <c r="I7" s="376"/>
      <c r="J7" s="377"/>
      <c r="K7" s="327"/>
      <c r="L7" s="16"/>
      <c r="M7" s="16"/>
      <c r="N7" s="17" t="s">
        <v>9</v>
      </c>
      <c r="O7" s="17"/>
      <c r="P7" s="17"/>
      <c r="Q7" s="17"/>
      <c r="R7" s="17"/>
      <c r="S7" s="17"/>
      <c r="T7" s="17"/>
      <c r="U7" s="17"/>
      <c r="V7" s="17"/>
      <c r="W7" s="17"/>
      <c r="X7" s="17"/>
      <c r="Y7" s="17"/>
      <c r="Z7" s="17"/>
      <c r="AA7" s="17"/>
      <c r="AB7" s="17"/>
      <c r="AC7" s="17"/>
      <c r="AD7" s="17"/>
      <c r="AE7" s="15"/>
    </row>
    <row r="8" spans="2:51" ht="24.75" customHeight="1" x14ac:dyDescent="0.3">
      <c r="B8" s="347" t="s">
        <v>10</v>
      </c>
      <c r="C8" s="348"/>
      <c r="D8" s="378" t="s">
        <v>11</v>
      </c>
      <c r="E8" s="378"/>
      <c r="F8" s="378"/>
      <c r="G8" s="378"/>
      <c r="H8" s="378"/>
      <c r="I8" s="378"/>
      <c r="J8" s="379"/>
      <c r="K8" s="327"/>
      <c r="L8" s="16"/>
      <c r="M8" s="16"/>
      <c r="N8" s="17"/>
      <c r="O8" s="17"/>
      <c r="P8" s="17"/>
      <c r="Q8" s="17"/>
      <c r="R8" s="17"/>
      <c r="S8" s="17"/>
      <c r="T8" s="17"/>
      <c r="U8" s="17"/>
      <c r="V8" s="17"/>
      <c r="W8" s="17"/>
      <c r="X8" s="17"/>
      <c r="Y8" s="17"/>
      <c r="Z8" s="17"/>
      <c r="AA8" s="17"/>
      <c r="AB8" s="17"/>
      <c r="AC8" s="17"/>
      <c r="AD8" s="17"/>
      <c r="AE8" s="15"/>
    </row>
    <row r="9" spans="2:51" ht="24.75" customHeight="1" x14ac:dyDescent="0.3">
      <c r="B9" s="347" t="s">
        <v>12</v>
      </c>
      <c r="C9" s="348"/>
      <c r="D9" s="380" t="s">
        <v>13</v>
      </c>
      <c r="E9" s="381"/>
      <c r="F9" s="381"/>
      <c r="G9" s="381"/>
      <c r="H9" s="381"/>
      <c r="I9" s="381"/>
      <c r="J9" s="382"/>
      <c r="K9" s="18"/>
      <c r="L9" s="18"/>
      <c r="M9" s="18"/>
      <c r="N9" s="19"/>
      <c r="O9" s="19"/>
      <c r="P9" s="19"/>
      <c r="Q9" s="19"/>
      <c r="R9" s="19"/>
      <c r="S9" s="19"/>
      <c r="T9" s="19"/>
      <c r="U9" s="19"/>
      <c r="V9" s="19"/>
      <c r="W9" s="19"/>
      <c r="X9" s="19"/>
      <c r="Y9" s="19"/>
      <c r="Z9" s="19"/>
      <c r="AA9" s="19"/>
      <c r="AB9" s="19"/>
      <c r="AC9" s="19"/>
      <c r="AD9" s="19"/>
      <c r="AE9" s="15"/>
    </row>
    <row r="10" spans="2:51" ht="24.75" customHeight="1" thickBot="1" x14ac:dyDescent="0.35">
      <c r="B10" s="397" t="s">
        <v>14</v>
      </c>
      <c r="C10" s="398"/>
      <c r="D10" s="383">
        <v>2020</v>
      </c>
      <c r="E10" s="384"/>
      <c r="F10" s="384"/>
      <c r="G10" s="384"/>
      <c r="H10" s="384"/>
      <c r="I10" s="384"/>
      <c r="J10" s="385"/>
      <c r="K10" s="18"/>
      <c r="L10" s="18"/>
      <c r="M10" s="18"/>
      <c r="N10" s="20"/>
      <c r="O10" s="20"/>
      <c r="P10" s="20"/>
      <c r="Q10" s="20"/>
      <c r="R10" s="20"/>
      <c r="S10" s="20"/>
      <c r="T10" s="20"/>
      <c r="U10" s="20"/>
      <c r="V10" s="18"/>
      <c r="W10" s="18"/>
      <c r="X10" s="18"/>
      <c r="Y10" s="18"/>
      <c r="Z10" s="18"/>
      <c r="AA10" s="18"/>
      <c r="AB10" s="18"/>
      <c r="AC10" s="18"/>
      <c r="AD10" s="18"/>
      <c r="AE10" s="15"/>
    </row>
    <row r="11" spans="2:51" ht="6" customHeight="1" thickBot="1" x14ac:dyDescent="0.35"/>
    <row r="12" spans="2:51" ht="50.25" customHeight="1" thickBot="1" x14ac:dyDescent="0.35">
      <c r="B12" s="219" t="s">
        <v>15</v>
      </c>
      <c r="C12" s="220"/>
      <c r="D12" s="220"/>
      <c r="E12" s="220"/>
      <c r="F12" s="220"/>
      <c r="G12" s="220"/>
      <c r="H12" s="220"/>
      <c r="I12" s="220"/>
      <c r="J12" s="220"/>
      <c r="K12" s="220"/>
      <c r="L12" s="220"/>
      <c r="M12" s="220"/>
      <c r="N12" s="220"/>
      <c r="O12" s="220"/>
      <c r="P12" s="220"/>
      <c r="Q12" s="221"/>
      <c r="R12" s="219" t="s">
        <v>16</v>
      </c>
      <c r="S12" s="220"/>
      <c r="T12" s="220"/>
      <c r="U12" s="220"/>
      <c r="V12" s="220"/>
      <c r="W12" s="220"/>
      <c r="X12" s="220"/>
      <c r="Y12" s="220"/>
      <c r="Z12" s="220"/>
      <c r="AA12" s="220"/>
      <c r="AB12" s="220"/>
      <c r="AC12" s="220"/>
      <c r="AD12" s="220"/>
      <c r="AE12" s="220"/>
      <c r="AF12" s="220"/>
      <c r="AG12" s="220"/>
      <c r="AH12" s="220"/>
      <c r="AI12" s="220"/>
      <c r="AJ12" s="220"/>
      <c r="AK12" s="220"/>
      <c r="AL12" s="220"/>
      <c r="AM12" s="220"/>
      <c r="AN12" s="220"/>
      <c r="AO12" s="220"/>
      <c r="AP12" s="220"/>
      <c r="AQ12" s="220"/>
      <c r="AR12" s="220"/>
      <c r="AS12" s="220"/>
      <c r="AT12" s="220"/>
      <c r="AU12" s="220"/>
      <c r="AV12" s="220"/>
      <c r="AW12" s="220"/>
      <c r="AX12" s="220"/>
      <c r="AY12" s="221"/>
    </row>
    <row r="13" spans="2:51" ht="26.25" customHeight="1" thickBot="1" x14ac:dyDescent="0.35">
      <c r="B13" s="399" t="s">
        <v>17</v>
      </c>
      <c r="C13" s="400"/>
      <c r="D13" s="400"/>
      <c r="E13" s="400"/>
      <c r="F13" s="400"/>
      <c r="G13" s="400"/>
      <c r="H13" s="400"/>
      <c r="I13" s="400"/>
      <c r="J13" s="400"/>
      <c r="K13" s="400"/>
      <c r="L13" s="400"/>
      <c r="M13" s="400"/>
      <c r="N13" s="400"/>
      <c r="O13" s="400"/>
      <c r="P13" s="400"/>
      <c r="Q13" s="401"/>
      <c r="R13" s="232" t="s">
        <v>18</v>
      </c>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4"/>
    </row>
    <row r="14" spans="2:51" ht="37.5" customHeight="1" thickBot="1" x14ac:dyDescent="0.35">
      <c r="B14" s="402"/>
      <c r="C14" s="403"/>
      <c r="D14" s="403"/>
      <c r="E14" s="403"/>
      <c r="F14" s="403"/>
      <c r="G14" s="403"/>
      <c r="H14" s="403"/>
      <c r="I14" s="403"/>
      <c r="J14" s="403"/>
      <c r="K14" s="403"/>
      <c r="L14" s="403"/>
      <c r="M14" s="403"/>
      <c r="N14" s="403"/>
      <c r="O14" s="403"/>
      <c r="P14" s="403"/>
      <c r="Q14" s="404"/>
      <c r="R14" s="232" t="s">
        <v>19</v>
      </c>
      <c r="S14" s="233"/>
      <c r="T14" s="233"/>
      <c r="U14" s="233"/>
      <c r="V14" s="233"/>
      <c r="W14" s="233"/>
      <c r="X14" s="233"/>
      <c r="Y14" s="233"/>
      <c r="Z14" s="233"/>
      <c r="AA14" s="233"/>
      <c r="AB14" s="233"/>
      <c r="AC14" s="234"/>
      <c r="AD14" s="232" t="s">
        <v>20</v>
      </c>
      <c r="AE14" s="233"/>
      <c r="AF14" s="234"/>
      <c r="AG14" s="235" t="s">
        <v>21</v>
      </c>
      <c r="AH14" s="236"/>
      <c r="AI14" s="236"/>
      <c r="AJ14" s="237"/>
      <c r="AK14" s="232" t="s">
        <v>22</v>
      </c>
      <c r="AL14" s="233"/>
      <c r="AM14" s="234"/>
      <c r="AN14" s="232" t="s">
        <v>23</v>
      </c>
      <c r="AO14" s="233"/>
      <c r="AP14" s="233"/>
      <c r="AQ14" s="233"/>
      <c r="AR14" s="233"/>
      <c r="AS14" s="233"/>
      <c r="AT14" s="233"/>
      <c r="AU14" s="233"/>
      <c r="AV14" s="233"/>
      <c r="AW14" s="233"/>
      <c r="AX14" s="233"/>
      <c r="AY14" s="234"/>
    </row>
    <row r="15" spans="2:51" s="7" customFormat="1" ht="56.25" customHeight="1" thickBot="1" x14ac:dyDescent="0.3">
      <c r="B15" s="2" t="s">
        <v>0</v>
      </c>
      <c r="C15" s="36" t="s">
        <v>24</v>
      </c>
      <c r="D15" s="223" t="s">
        <v>25</v>
      </c>
      <c r="E15" s="224"/>
      <c r="F15" s="224"/>
      <c r="G15" s="224"/>
      <c r="H15" s="225"/>
      <c r="I15" s="36" t="s">
        <v>26</v>
      </c>
      <c r="J15" s="226" t="s">
        <v>27</v>
      </c>
      <c r="K15" s="224"/>
      <c r="L15" s="224"/>
      <c r="M15" s="225"/>
      <c r="N15" s="223" t="s">
        <v>28</v>
      </c>
      <c r="O15" s="224"/>
      <c r="P15" s="224"/>
      <c r="Q15" s="227"/>
      <c r="R15" s="228" t="s">
        <v>29</v>
      </c>
      <c r="S15" s="224"/>
      <c r="T15" s="224"/>
      <c r="U15" s="225"/>
      <c r="V15" s="223" t="s">
        <v>30</v>
      </c>
      <c r="W15" s="224"/>
      <c r="X15" s="224"/>
      <c r="Y15" s="225"/>
      <c r="Z15" s="226" t="s">
        <v>31</v>
      </c>
      <c r="AA15" s="229"/>
      <c r="AB15" s="229"/>
      <c r="AC15" s="230"/>
      <c r="AD15" s="2" t="s">
        <v>32</v>
      </c>
      <c r="AE15" s="3" t="s">
        <v>33</v>
      </c>
      <c r="AF15" s="6" t="s">
        <v>34</v>
      </c>
      <c r="AG15" s="2" t="s">
        <v>35</v>
      </c>
      <c r="AH15" s="37" t="s">
        <v>36</v>
      </c>
      <c r="AI15" s="3" t="s">
        <v>37</v>
      </c>
      <c r="AJ15" s="6" t="s">
        <v>38</v>
      </c>
      <c r="AK15" s="4" t="s">
        <v>29</v>
      </c>
      <c r="AL15" s="5" t="s">
        <v>30</v>
      </c>
      <c r="AM15" s="6" t="s">
        <v>31</v>
      </c>
      <c r="AN15" s="2" t="s">
        <v>39</v>
      </c>
      <c r="AO15" s="226" t="s">
        <v>40</v>
      </c>
      <c r="AP15" s="231"/>
      <c r="AQ15" s="37" t="s">
        <v>41</v>
      </c>
      <c r="AR15" s="5" t="s">
        <v>42</v>
      </c>
      <c r="AS15" s="3" t="s">
        <v>43</v>
      </c>
      <c r="AT15" s="3" t="s">
        <v>44</v>
      </c>
      <c r="AU15" s="3" t="s">
        <v>45</v>
      </c>
      <c r="AV15" s="3" t="s">
        <v>46</v>
      </c>
      <c r="AW15" s="3" t="s">
        <v>47</v>
      </c>
      <c r="AX15" s="35" t="s">
        <v>48</v>
      </c>
      <c r="AY15" s="6" t="s">
        <v>49</v>
      </c>
    </row>
    <row r="16" spans="2:51" ht="111.75" customHeight="1" x14ac:dyDescent="0.3">
      <c r="B16" s="386" t="s">
        <v>50</v>
      </c>
      <c r="C16" s="171" t="s">
        <v>51</v>
      </c>
      <c r="D16" s="171" t="s">
        <v>52</v>
      </c>
      <c r="E16" s="122" t="s">
        <v>53</v>
      </c>
      <c r="F16" s="122"/>
      <c r="G16" s="122"/>
      <c r="H16" s="122"/>
      <c r="I16" s="122" t="s">
        <v>54</v>
      </c>
      <c r="J16" s="40" t="s">
        <v>55</v>
      </c>
      <c r="K16" s="122" t="s">
        <v>56</v>
      </c>
      <c r="L16" s="122"/>
      <c r="M16" s="122"/>
      <c r="N16" s="177" t="s">
        <v>57</v>
      </c>
      <c r="O16" s="177"/>
      <c r="P16" s="177"/>
      <c r="Q16" s="178"/>
      <c r="R16" s="257" t="s">
        <v>58</v>
      </c>
      <c r="S16" s="137"/>
      <c r="T16" s="137"/>
      <c r="U16" s="137"/>
      <c r="V16" s="137" t="s">
        <v>59</v>
      </c>
      <c r="W16" s="137"/>
      <c r="X16" s="137"/>
      <c r="Y16" s="137"/>
      <c r="Z16" s="137" t="s">
        <v>60</v>
      </c>
      <c r="AA16" s="137"/>
      <c r="AB16" s="137"/>
      <c r="AC16" s="161"/>
      <c r="AD16" s="44" t="s">
        <v>61</v>
      </c>
      <c r="AE16" s="45" t="s">
        <v>62</v>
      </c>
      <c r="AF16" s="46" t="s">
        <v>63</v>
      </c>
      <c r="AG16" s="44" t="s">
        <v>64</v>
      </c>
      <c r="AH16" s="47" t="s">
        <v>65</v>
      </c>
      <c r="AI16" s="47" t="s">
        <v>64</v>
      </c>
      <c r="AJ16" s="252" t="s">
        <v>64</v>
      </c>
      <c r="AK16" s="409" t="s">
        <v>58</v>
      </c>
      <c r="AL16" s="171" t="s">
        <v>59</v>
      </c>
      <c r="AM16" s="161" t="s">
        <v>60</v>
      </c>
      <c r="AN16" s="217" t="s">
        <v>66</v>
      </c>
      <c r="AO16" s="47" t="s">
        <v>67</v>
      </c>
      <c r="AP16" s="74" t="s">
        <v>68</v>
      </c>
      <c r="AQ16" s="47" t="s">
        <v>69</v>
      </c>
      <c r="AR16" s="74" t="s">
        <v>70</v>
      </c>
      <c r="AS16" s="74" t="s">
        <v>71</v>
      </c>
      <c r="AT16" s="74" t="s">
        <v>72</v>
      </c>
      <c r="AU16" s="75">
        <v>44012</v>
      </c>
      <c r="AV16" s="74" t="s">
        <v>73</v>
      </c>
      <c r="AW16" s="74" t="s">
        <v>74</v>
      </c>
      <c r="AX16" s="74" t="s">
        <v>72</v>
      </c>
      <c r="AY16" s="127" t="s">
        <v>424</v>
      </c>
    </row>
    <row r="17" spans="2:51" ht="80.25" customHeight="1" x14ac:dyDescent="0.3">
      <c r="B17" s="387"/>
      <c r="C17" s="173"/>
      <c r="D17" s="173"/>
      <c r="E17" s="176"/>
      <c r="F17" s="176"/>
      <c r="G17" s="176"/>
      <c r="H17" s="176"/>
      <c r="I17" s="176"/>
      <c r="J17" s="41" t="s">
        <v>75</v>
      </c>
      <c r="K17" s="176" t="s">
        <v>76</v>
      </c>
      <c r="L17" s="176"/>
      <c r="M17" s="176"/>
      <c r="N17" s="175"/>
      <c r="O17" s="175"/>
      <c r="P17" s="175"/>
      <c r="Q17" s="189"/>
      <c r="R17" s="258"/>
      <c r="S17" s="138"/>
      <c r="T17" s="138"/>
      <c r="U17" s="138"/>
      <c r="V17" s="138"/>
      <c r="W17" s="138"/>
      <c r="X17" s="138"/>
      <c r="Y17" s="138"/>
      <c r="Z17" s="138"/>
      <c r="AA17" s="138"/>
      <c r="AB17" s="138"/>
      <c r="AC17" s="163"/>
      <c r="AD17" s="48" t="s">
        <v>77</v>
      </c>
      <c r="AE17" s="49" t="s">
        <v>78</v>
      </c>
      <c r="AF17" s="50" t="s">
        <v>63</v>
      </c>
      <c r="AG17" s="48" t="s">
        <v>64</v>
      </c>
      <c r="AH17" s="51" t="s">
        <v>65</v>
      </c>
      <c r="AI17" s="51" t="s">
        <v>64</v>
      </c>
      <c r="AJ17" s="254"/>
      <c r="AK17" s="410"/>
      <c r="AL17" s="173"/>
      <c r="AM17" s="163"/>
      <c r="AN17" s="218"/>
      <c r="AO17" s="51" t="s">
        <v>67</v>
      </c>
      <c r="AP17" s="77" t="s">
        <v>68</v>
      </c>
      <c r="AQ17" s="51" t="s">
        <v>79</v>
      </c>
      <c r="AR17" s="77" t="s">
        <v>80</v>
      </c>
      <c r="AS17" s="77" t="s">
        <v>81</v>
      </c>
      <c r="AT17" s="77" t="s">
        <v>72</v>
      </c>
      <c r="AU17" s="78">
        <v>44042</v>
      </c>
      <c r="AV17" s="77" t="s">
        <v>82</v>
      </c>
      <c r="AW17" s="77" t="s">
        <v>83</v>
      </c>
      <c r="AX17" s="77" t="s">
        <v>72</v>
      </c>
      <c r="AY17" s="133"/>
    </row>
    <row r="18" spans="2:51" ht="98.25" customHeight="1" x14ac:dyDescent="0.3">
      <c r="B18" s="386" t="s">
        <v>84</v>
      </c>
      <c r="C18" s="171" t="s">
        <v>51</v>
      </c>
      <c r="D18" s="171" t="s">
        <v>85</v>
      </c>
      <c r="E18" s="177" t="s">
        <v>86</v>
      </c>
      <c r="F18" s="177"/>
      <c r="G18" s="177"/>
      <c r="H18" s="177"/>
      <c r="I18" s="122" t="s">
        <v>87</v>
      </c>
      <c r="J18" s="238" t="s">
        <v>55</v>
      </c>
      <c r="K18" s="239" t="s">
        <v>88</v>
      </c>
      <c r="L18" s="240"/>
      <c r="M18" s="241"/>
      <c r="N18" s="239" t="s">
        <v>89</v>
      </c>
      <c r="O18" s="240"/>
      <c r="P18" s="240"/>
      <c r="Q18" s="245"/>
      <c r="R18" s="257" t="s">
        <v>90</v>
      </c>
      <c r="S18" s="137"/>
      <c r="T18" s="137"/>
      <c r="U18" s="137"/>
      <c r="V18" s="137" t="s">
        <v>59</v>
      </c>
      <c r="W18" s="137"/>
      <c r="X18" s="137"/>
      <c r="Y18" s="137"/>
      <c r="Z18" s="137" t="s">
        <v>60</v>
      </c>
      <c r="AA18" s="137"/>
      <c r="AB18" s="137"/>
      <c r="AC18" s="161"/>
      <c r="AD18" s="44" t="s">
        <v>91</v>
      </c>
      <c r="AE18" s="45" t="s">
        <v>92</v>
      </c>
      <c r="AF18" s="46" t="s">
        <v>63</v>
      </c>
      <c r="AG18" s="44" t="s">
        <v>93</v>
      </c>
      <c r="AH18" s="47" t="s">
        <v>65</v>
      </c>
      <c r="AI18" s="47" t="s">
        <v>65</v>
      </c>
      <c r="AJ18" s="252" t="s">
        <v>65</v>
      </c>
      <c r="AK18" s="409" t="s">
        <v>58</v>
      </c>
      <c r="AL18" s="171" t="s">
        <v>59</v>
      </c>
      <c r="AM18" s="161" t="s">
        <v>60</v>
      </c>
      <c r="AN18" s="217" t="s">
        <v>66</v>
      </c>
      <c r="AO18" s="247" t="s">
        <v>67</v>
      </c>
      <c r="AP18" s="249" t="s">
        <v>68</v>
      </c>
      <c r="AQ18" s="90" t="str">
        <f>+IF(AR18&lt;&gt;"","Act-Ctrl-1","")</f>
        <v>Act-Ctrl-1</v>
      </c>
      <c r="AR18" s="249" t="s">
        <v>94</v>
      </c>
      <c r="AS18" s="90" t="s">
        <v>95</v>
      </c>
      <c r="AT18" s="90" t="s">
        <v>96</v>
      </c>
      <c r="AU18" s="90" t="s">
        <v>97</v>
      </c>
      <c r="AV18" s="90" t="s">
        <v>98</v>
      </c>
      <c r="AW18" s="90" t="s">
        <v>99</v>
      </c>
      <c r="AX18" s="90" t="s">
        <v>100</v>
      </c>
      <c r="AY18" s="127" t="s">
        <v>425</v>
      </c>
    </row>
    <row r="19" spans="2:51" ht="98.25" customHeight="1" x14ac:dyDescent="0.3">
      <c r="B19" s="396"/>
      <c r="C19" s="261"/>
      <c r="D19" s="261"/>
      <c r="E19" s="108"/>
      <c r="F19" s="108"/>
      <c r="G19" s="108"/>
      <c r="H19" s="108"/>
      <c r="I19" s="88"/>
      <c r="J19" s="215"/>
      <c r="K19" s="242"/>
      <c r="L19" s="243"/>
      <c r="M19" s="244"/>
      <c r="N19" s="242"/>
      <c r="O19" s="243"/>
      <c r="P19" s="243"/>
      <c r="Q19" s="246"/>
      <c r="R19" s="159"/>
      <c r="S19" s="259"/>
      <c r="T19" s="259"/>
      <c r="U19" s="259"/>
      <c r="V19" s="259"/>
      <c r="W19" s="259"/>
      <c r="X19" s="259"/>
      <c r="Y19" s="259"/>
      <c r="Z19" s="259"/>
      <c r="AA19" s="259"/>
      <c r="AB19" s="259"/>
      <c r="AC19" s="222"/>
      <c r="AD19" s="52" t="s">
        <v>101</v>
      </c>
      <c r="AE19" s="53" t="s">
        <v>102</v>
      </c>
      <c r="AF19" s="54" t="s">
        <v>63</v>
      </c>
      <c r="AG19" s="52" t="s">
        <v>93</v>
      </c>
      <c r="AH19" s="55" t="s">
        <v>65</v>
      </c>
      <c r="AI19" s="55" t="s">
        <v>65</v>
      </c>
      <c r="AJ19" s="260"/>
      <c r="AK19" s="411"/>
      <c r="AL19" s="261"/>
      <c r="AM19" s="222"/>
      <c r="AN19" s="106"/>
      <c r="AO19" s="248"/>
      <c r="AP19" s="250"/>
      <c r="AQ19" s="251"/>
      <c r="AR19" s="250"/>
      <c r="AS19" s="251"/>
      <c r="AT19" s="251"/>
      <c r="AU19" s="251"/>
      <c r="AV19" s="251"/>
      <c r="AW19" s="251"/>
      <c r="AX19" s="251"/>
      <c r="AY19" s="100"/>
    </row>
    <row r="20" spans="2:51" ht="114.75" customHeight="1" thickBot="1" x14ac:dyDescent="0.35">
      <c r="B20" s="387"/>
      <c r="C20" s="173"/>
      <c r="D20" s="173"/>
      <c r="E20" s="175"/>
      <c r="F20" s="175"/>
      <c r="G20" s="175"/>
      <c r="H20" s="175"/>
      <c r="I20" s="176"/>
      <c r="J20" s="41" t="s">
        <v>75</v>
      </c>
      <c r="K20" s="255" t="s">
        <v>103</v>
      </c>
      <c r="L20" s="255"/>
      <c r="M20" s="255"/>
      <c r="N20" s="255" t="s">
        <v>104</v>
      </c>
      <c r="O20" s="255"/>
      <c r="P20" s="255"/>
      <c r="Q20" s="256"/>
      <c r="R20" s="258"/>
      <c r="S20" s="138"/>
      <c r="T20" s="138"/>
      <c r="U20" s="138"/>
      <c r="V20" s="138"/>
      <c r="W20" s="138"/>
      <c r="X20" s="138"/>
      <c r="Y20" s="138"/>
      <c r="Z20" s="138"/>
      <c r="AA20" s="138"/>
      <c r="AB20" s="138"/>
      <c r="AC20" s="163"/>
      <c r="AD20" s="48" t="s">
        <v>105</v>
      </c>
      <c r="AE20" s="49" t="s">
        <v>106</v>
      </c>
      <c r="AF20" s="50" t="s">
        <v>63</v>
      </c>
      <c r="AG20" s="48" t="s">
        <v>93</v>
      </c>
      <c r="AH20" s="51" t="s">
        <v>65</v>
      </c>
      <c r="AI20" s="51" t="s">
        <v>65</v>
      </c>
      <c r="AJ20" s="254"/>
      <c r="AK20" s="410"/>
      <c r="AL20" s="173"/>
      <c r="AM20" s="163"/>
      <c r="AN20" s="218"/>
      <c r="AO20" s="51" t="s">
        <v>67</v>
      </c>
      <c r="AP20" s="77" t="s">
        <v>68</v>
      </c>
      <c r="AQ20" s="51" t="s">
        <v>107</v>
      </c>
      <c r="AR20" s="77" t="s">
        <v>108</v>
      </c>
      <c r="AS20" s="77" t="s">
        <v>109</v>
      </c>
      <c r="AT20" s="77" t="s">
        <v>110</v>
      </c>
      <c r="AU20" s="78" t="s">
        <v>111</v>
      </c>
      <c r="AV20" s="77" t="s">
        <v>112</v>
      </c>
      <c r="AW20" s="77" t="s">
        <v>113</v>
      </c>
      <c r="AX20" s="77" t="s">
        <v>100</v>
      </c>
      <c r="AY20" s="133"/>
    </row>
    <row r="21" spans="2:51" ht="121.5" customHeight="1" x14ac:dyDescent="0.3">
      <c r="B21" s="194" t="s">
        <v>114</v>
      </c>
      <c r="C21" s="171" t="s">
        <v>51</v>
      </c>
      <c r="D21" s="171" t="s">
        <v>115</v>
      </c>
      <c r="E21" s="122" t="s">
        <v>116</v>
      </c>
      <c r="F21" s="122"/>
      <c r="G21" s="122"/>
      <c r="H21" s="122"/>
      <c r="I21" s="122" t="s">
        <v>117</v>
      </c>
      <c r="J21" s="171" t="s">
        <v>55</v>
      </c>
      <c r="K21" s="262" t="s">
        <v>118</v>
      </c>
      <c r="L21" s="262"/>
      <c r="M21" s="262"/>
      <c r="N21" s="262" t="s">
        <v>119</v>
      </c>
      <c r="O21" s="262"/>
      <c r="P21" s="262"/>
      <c r="Q21" s="263"/>
      <c r="R21" s="257" t="s">
        <v>120</v>
      </c>
      <c r="S21" s="137"/>
      <c r="T21" s="137"/>
      <c r="U21" s="137"/>
      <c r="V21" s="137" t="s">
        <v>59</v>
      </c>
      <c r="W21" s="137"/>
      <c r="X21" s="137"/>
      <c r="Y21" s="137"/>
      <c r="Z21" s="137" t="s">
        <v>60</v>
      </c>
      <c r="AA21" s="137"/>
      <c r="AB21" s="137"/>
      <c r="AC21" s="161"/>
      <c r="AD21" s="44" t="s">
        <v>121</v>
      </c>
      <c r="AE21" s="45" t="s">
        <v>122</v>
      </c>
      <c r="AF21" s="46" t="s">
        <v>63</v>
      </c>
      <c r="AG21" s="44" t="s">
        <v>93</v>
      </c>
      <c r="AH21" s="47" t="s">
        <v>93</v>
      </c>
      <c r="AI21" s="47" t="s">
        <v>93</v>
      </c>
      <c r="AJ21" s="252" t="s">
        <v>65</v>
      </c>
      <c r="AK21" s="409" t="s">
        <v>90</v>
      </c>
      <c r="AL21" s="171" t="s">
        <v>123</v>
      </c>
      <c r="AM21" s="161" t="s">
        <v>60</v>
      </c>
      <c r="AN21" s="217" t="s">
        <v>66</v>
      </c>
      <c r="AO21" s="122"/>
      <c r="AP21" s="117"/>
      <c r="AQ21" s="122"/>
      <c r="AR21" s="117"/>
      <c r="AS21" s="117"/>
      <c r="AT21" s="117"/>
      <c r="AU21" s="122"/>
      <c r="AV21" s="87" t="s">
        <v>124</v>
      </c>
      <c r="AW21" s="90" t="s">
        <v>125</v>
      </c>
      <c r="AX21" s="93" t="s">
        <v>126</v>
      </c>
      <c r="AY21" s="127" t="s">
        <v>426</v>
      </c>
    </row>
    <row r="22" spans="2:51" ht="116.25" customHeight="1" x14ac:dyDescent="0.3">
      <c r="B22" s="169"/>
      <c r="C22" s="172"/>
      <c r="D22" s="172"/>
      <c r="E22" s="116"/>
      <c r="F22" s="116"/>
      <c r="G22" s="116"/>
      <c r="H22" s="116"/>
      <c r="I22" s="116"/>
      <c r="J22" s="172"/>
      <c r="K22" s="264"/>
      <c r="L22" s="264"/>
      <c r="M22" s="264"/>
      <c r="N22" s="264"/>
      <c r="O22" s="264"/>
      <c r="P22" s="264"/>
      <c r="Q22" s="265"/>
      <c r="R22" s="266"/>
      <c r="S22" s="129"/>
      <c r="T22" s="129"/>
      <c r="U22" s="129"/>
      <c r="V22" s="129"/>
      <c r="W22" s="129"/>
      <c r="X22" s="129"/>
      <c r="Y22" s="129"/>
      <c r="Z22" s="129"/>
      <c r="AA22" s="129"/>
      <c r="AB22" s="129"/>
      <c r="AC22" s="162"/>
      <c r="AD22" s="56" t="s">
        <v>127</v>
      </c>
      <c r="AE22" s="57" t="s">
        <v>128</v>
      </c>
      <c r="AF22" s="58" t="s">
        <v>63</v>
      </c>
      <c r="AG22" s="59" t="s">
        <v>93</v>
      </c>
      <c r="AH22" s="60" t="s">
        <v>93</v>
      </c>
      <c r="AI22" s="60" t="s">
        <v>93</v>
      </c>
      <c r="AJ22" s="253"/>
      <c r="AK22" s="412"/>
      <c r="AL22" s="172"/>
      <c r="AM22" s="162"/>
      <c r="AN22" s="270"/>
      <c r="AO22" s="116"/>
      <c r="AP22" s="115"/>
      <c r="AQ22" s="116"/>
      <c r="AR22" s="115"/>
      <c r="AS22" s="115"/>
      <c r="AT22" s="115"/>
      <c r="AU22" s="116"/>
      <c r="AV22" s="88"/>
      <c r="AW22" s="91"/>
      <c r="AX22" s="94"/>
      <c r="AY22" s="128"/>
    </row>
    <row r="23" spans="2:51" ht="102.75" customHeight="1" x14ac:dyDescent="0.3">
      <c r="B23" s="169"/>
      <c r="C23" s="172"/>
      <c r="D23" s="172"/>
      <c r="E23" s="116"/>
      <c r="F23" s="116"/>
      <c r="G23" s="116"/>
      <c r="H23" s="116"/>
      <c r="I23" s="116"/>
      <c r="J23" s="172" t="s">
        <v>75</v>
      </c>
      <c r="K23" s="267" t="s">
        <v>129</v>
      </c>
      <c r="L23" s="267"/>
      <c r="M23" s="267"/>
      <c r="N23" s="264" t="s">
        <v>119</v>
      </c>
      <c r="O23" s="264"/>
      <c r="P23" s="264"/>
      <c r="Q23" s="265"/>
      <c r="R23" s="266"/>
      <c r="S23" s="129"/>
      <c r="T23" s="129"/>
      <c r="U23" s="129"/>
      <c r="V23" s="129"/>
      <c r="W23" s="129"/>
      <c r="X23" s="129"/>
      <c r="Y23" s="129"/>
      <c r="Z23" s="129"/>
      <c r="AA23" s="129"/>
      <c r="AB23" s="129"/>
      <c r="AC23" s="162"/>
      <c r="AD23" s="59" t="s">
        <v>130</v>
      </c>
      <c r="AE23" s="61" t="s">
        <v>131</v>
      </c>
      <c r="AF23" s="58" t="s">
        <v>63</v>
      </c>
      <c r="AG23" s="59" t="s">
        <v>93</v>
      </c>
      <c r="AH23" s="60" t="s">
        <v>93</v>
      </c>
      <c r="AI23" s="60" t="s">
        <v>93</v>
      </c>
      <c r="AJ23" s="253"/>
      <c r="AK23" s="412"/>
      <c r="AL23" s="172"/>
      <c r="AM23" s="162"/>
      <c r="AN23" s="270"/>
      <c r="AO23" s="116"/>
      <c r="AP23" s="115"/>
      <c r="AQ23" s="116"/>
      <c r="AR23" s="115"/>
      <c r="AS23" s="115"/>
      <c r="AT23" s="115"/>
      <c r="AU23" s="116"/>
      <c r="AV23" s="88"/>
      <c r="AW23" s="91"/>
      <c r="AX23" s="94"/>
      <c r="AY23" s="128"/>
    </row>
    <row r="24" spans="2:51" ht="98.25" customHeight="1" x14ac:dyDescent="0.3">
      <c r="B24" s="169"/>
      <c r="C24" s="172"/>
      <c r="D24" s="172"/>
      <c r="E24" s="116"/>
      <c r="F24" s="116"/>
      <c r="G24" s="116"/>
      <c r="H24" s="116"/>
      <c r="I24" s="116"/>
      <c r="J24" s="172"/>
      <c r="K24" s="267"/>
      <c r="L24" s="267"/>
      <c r="M24" s="267"/>
      <c r="N24" s="264"/>
      <c r="O24" s="264"/>
      <c r="P24" s="264"/>
      <c r="Q24" s="265"/>
      <c r="R24" s="266"/>
      <c r="S24" s="129"/>
      <c r="T24" s="129"/>
      <c r="U24" s="129"/>
      <c r="V24" s="129"/>
      <c r="W24" s="129"/>
      <c r="X24" s="129"/>
      <c r="Y24" s="129"/>
      <c r="Z24" s="129"/>
      <c r="AA24" s="129"/>
      <c r="AB24" s="129"/>
      <c r="AC24" s="162"/>
      <c r="AD24" s="59" t="s">
        <v>132</v>
      </c>
      <c r="AE24" s="61" t="s">
        <v>133</v>
      </c>
      <c r="AF24" s="58" t="s">
        <v>63</v>
      </c>
      <c r="AG24" s="59" t="s">
        <v>93</v>
      </c>
      <c r="AH24" s="60" t="s">
        <v>93</v>
      </c>
      <c r="AI24" s="60" t="s">
        <v>93</v>
      </c>
      <c r="AJ24" s="253"/>
      <c r="AK24" s="412"/>
      <c r="AL24" s="172"/>
      <c r="AM24" s="162"/>
      <c r="AN24" s="270"/>
      <c r="AO24" s="116"/>
      <c r="AP24" s="115"/>
      <c r="AQ24" s="116"/>
      <c r="AR24" s="115"/>
      <c r="AS24" s="115"/>
      <c r="AT24" s="115"/>
      <c r="AU24" s="116"/>
      <c r="AV24" s="88"/>
      <c r="AW24" s="91"/>
      <c r="AX24" s="94"/>
      <c r="AY24" s="128"/>
    </row>
    <row r="25" spans="2:51" ht="144.75" customHeight="1" x14ac:dyDescent="0.3">
      <c r="B25" s="169"/>
      <c r="C25" s="172"/>
      <c r="D25" s="172"/>
      <c r="E25" s="116"/>
      <c r="F25" s="116"/>
      <c r="G25" s="116"/>
      <c r="H25" s="116"/>
      <c r="I25" s="116"/>
      <c r="J25" s="42" t="s">
        <v>134</v>
      </c>
      <c r="K25" s="267" t="s">
        <v>135</v>
      </c>
      <c r="L25" s="267"/>
      <c r="M25" s="267"/>
      <c r="N25" s="264" t="s">
        <v>119</v>
      </c>
      <c r="O25" s="264"/>
      <c r="P25" s="264"/>
      <c r="Q25" s="265"/>
      <c r="R25" s="266"/>
      <c r="S25" s="129"/>
      <c r="T25" s="129"/>
      <c r="U25" s="129"/>
      <c r="V25" s="129"/>
      <c r="W25" s="129"/>
      <c r="X25" s="129"/>
      <c r="Y25" s="129"/>
      <c r="Z25" s="129"/>
      <c r="AA25" s="129"/>
      <c r="AB25" s="129"/>
      <c r="AC25" s="162"/>
      <c r="AD25" s="59" t="s">
        <v>136</v>
      </c>
      <c r="AE25" s="61" t="s">
        <v>137</v>
      </c>
      <c r="AF25" s="58" t="s">
        <v>63</v>
      </c>
      <c r="AG25" s="59" t="s">
        <v>64</v>
      </c>
      <c r="AH25" s="60" t="s">
        <v>64</v>
      </c>
      <c r="AI25" s="60" t="s">
        <v>64</v>
      </c>
      <c r="AJ25" s="253"/>
      <c r="AK25" s="412"/>
      <c r="AL25" s="172"/>
      <c r="AM25" s="162"/>
      <c r="AN25" s="270"/>
      <c r="AO25" s="80" t="s">
        <v>67</v>
      </c>
      <c r="AP25" s="81" t="s">
        <v>68</v>
      </c>
      <c r="AQ25" s="60" t="s">
        <v>138</v>
      </c>
      <c r="AR25" s="81" t="s">
        <v>139</v>
      </c>
      <c r="AS25" s="81" t="s">
        <v>140</v>
      </c>
      <c r="AT25" s="81" t="s">
        <v>126</v>
      </c>
      <c r="AU25" s="60" t="s">
        <v>141</v>
      </c>
      <c r="AV25" s="88"/>
      <c r="AW25" s="91"/>
      <c r="AX25" s="94"/>
      <c r="AY25" s="128"/>
    </row>
    <row r="26" spans="2:51" ht="138" customHeight="1" x14ac:dyDescent="0.3">
      <c r="B26" s="169"/>
      <c r="C26" s="172"/>
      <c r="D26" s="172"/>
      <c r="E26" s="116"/>
      <c r="F26" s="116"/>
      <c r="G26" s="116"/>
      <c r="H26" s="116"/>
      <c r="I26" s="116"/>
      <c r="J26" s="172" t="s">
        <v>142</v>
      </c>
      <c r="K26" s="267" t="s">
        <v>143</v>
      </c>
      <c r="L26" s="267"/>
      <c r="M26" s="267"/>
      <c r="N26" s="264" t="s">
        <v>144</v>
      </c>
      <c r="O26" s="264"/>
      <c r="P26" s="264"/>
      <c r="Q26" s="265"/>
      <c r="R26" s="266"/>
      <c r="S26" s="129"/>
      <c r="T26" s="129"/>
      <c r="U26" s="129"/>
      <c r="V26" s="129"/>
      <c r="W26" s="129"/>
      <c r="X26" s="129"/>
      <c r="Y26" s="129"/>
      <c r="Z26" s="129"/>
      <c r="AA26" s="129"/>
      <c r="AB26" s="129"/>
      <c r="AC26" s="162"/>
      <c r="AD26" s="59" t="s">
        <v>145</v>
      </c>
      <c r="AE26" s="61" t="s">
        <v>146</v>
      </c>
      <c r="AF26" s="58" t="s">
        <v>63</v>
      </c>
      <c r="AG26" s="59" t="s">
        <v>93</v>
      </c>
      <c r="AH26" s="60" t="s">
        <v>93</v>
      </c>
      <c r="AI26" s="60" t="s">
        <v>93</v>
      </c>
      <c r="AJ26" s="253"/>
      <c r="AK26" s="412"/>
      <c r="AL26" s="172"/>
      <c r="AM26" s="162"/>
      <c r="AN26" s="270"/>
      <c r="AO26" s="267" t="s">
        <v>67</v>
      </c>
      <c r="AP26" s="115" t="s">
        <v>68</v>
      </c>
      <c r="AQ26" s="116" t="s">
        <v>147</v>
      </c>
      <c r="AR26" s="115" t="s">
        <v>148</v>
      </c>
      <c r="AS26" s="115" t="s">
        <v>149</v>
      </c>
      <c r="AT26" s="116" t="s">
        <v>126</v>
      </c>
      <c r="AU26" s="118" t="s">
        <v>141</v>
      </c>
      <c r="AV26" s="88"/>
      <c r="AW26" s="91"/>
      <c r="AX26" s="94"/>
      <c r="AY26" s="120" t="s">
        <v>427</v>
      </c>
    </row>
    <row r="27" spans="2:51" ht="115.5" customHeight="1" thickBot="1" x14ac:dyDescent="0.35">
      <c r="B27" s="170"/>
      <c r="C27" s="173"/>
      <c r="D27" s="173"/>
      <c r="E27" s="176"/>
      <c r="F27" s="176"/>
      <c r="G27" s="176"/>
      <c r="H27" s="176"/>
      <c r="I27" s="176"/>
      <c r="J27" s="173"/>
      <c r="K27" s="268"/>
      <c r="L27" s="268"/>
      <c r="M27" s="268"/>
      <c r="N27" s="255"/>
      <c r="O27" s="255"/>
      <c r="P27" s="255"/>
      <c r="Q27" s="256"/>
      <c r="R27" s="258"/>
      <c r="S27" s="138"/>
      <c r="T27" s="138"/>
      <c r="U27" s="138"/>
      <c r="V27" s="138"/>
      <c r="W27" s="138"/>
      <c r="X27" s="138"/>
      <c r="Y27" s="138"/>
      <c r="Z27" s="138"/>
      <c r="AA27" s="138"/>
      <c r="AB27" s="138"/>
      <c r="AC27" s="163"/>
      <c r="AD27" s="48" t="s">
        <v>150</v>
      </c>
      <c r="AE27" s="49" t="s">
        <v>151</v>
      </c>
      <c r="AF27" s="50" t="s">
        <v>152</v>
      </c>
      <c r="AG27" s="48" t="s">
        <v>65</v>
      </c>
      <c r="AH27" s="51" t="s">
        <v>93</v>
      </c>
      <c r="AI27" s="51" t="s">
        <v>65</v>
      </c>
      <c r="AJ27" s="254"/>
      <c r="AK27" s="410"/>
      <c r="AL27" s="173"/>
      <c r="AM27" s="163"/>
      <c r="AN27" s="218"/>
      <c r="AO27" s="268"/>
      <c r="AP27" s="269"/>
      <c r="AQ27" s="176"/>
      <c r="AR27" s="269"/>
      <c r="AS27" s="269"/>
      <c r="AT27" s="176"/>
      <c r="AU27" s="119"/>
      <c r="AV27" s="89"/>
      <c r="AW27" s="92"/>
      <c r="AX27" s="95"/>
      <c r="AY27" s="121"/>
    </row>
    <row r="28" spans="2:51" ht="101.25" customHeight="1" x14ac:dyDescent="0.3">
      <c r="B28" s="194" t="s">
        <v>153</v>
      </c>
      <c r="C28" s="171" t="s">
        <v>51</v>
      </c>
      <c r="D28" s="171" t="s">
        <v>154</v>
      </c>
      <c r="E28" s="122" t="s">
        <v>155</v>
      </c>
      <c r="F28" s="122"/>
      <c r="G28" s="122"/>
      <c r="H28" s="122"/>
      <c r="I28" s="122" t="s">
        <v>156</v>
      </c>
      <c r="J28" s="171" t="s">
        <v>55</v>
      </c>
      <c r="K28" s="122" t="s">
        <v>157</v>
      </c>
      <c r="L28" s="122"/>
      <c r="M28" s="122"/>
      <c r="N28" s="177" t="s">
        <v>158</v>
      </c>
      <c r="O28" s="177"/>
      <c r="P28" s="177"/>
      <c r="Q28" s="178"/>
      <c r="R28" s="257" t="s">
        <v>90</v>
      </c>
      <c r="S28" s="137"/>
      <c r="T28" s="137"/>
      <c r="U28" s="137"/>
      <c r="V28" s="137" t="s">
        <v>123</v>
      </c>
      <c r="W28" s="137"/>
      <c r="X28" s="137"/>
      <c r="Y28" s="137"/>
      <c r="Z28" s="137" t="s">
        <v>60</v>
      </c>
      <c r="AA28" s="137"/>
      <c r="AB28" s="137"/>
      <c r="AC28" s="161"/>
      <c r="AD28" s="101" t="s">
        <v>159</v>
      </c>
      <c r="AE28" s="103" t="s">
        <v>160</v>
      </c>
      <c r="AF28" s="109" t="s">
        <v>63</v>
      </c>
      <c r="AG28" s="101" t="s">
        <v>65</v>
      </c>
      <c r="AH28" s="87" t="s">
        <v>65</v>
      </c>
      <c r="AI28" s="87" t="s">
        <v>65</v>
      </c>
      <c r="AJ28" s="252" t="s">
        <v>65</v>
      </c>
      <c r="AK28" s="409" t="s">
        <v>58</v>
      </c>
      <c r="AL28" s="171" t="s">
        <v>123</v>
      </c>
      <c r="AM28" s="161" t="s">
        <v>60</v>
      </c>
      <c r="AN28" s="217" t="s">
        <v>66</v>
      </c>
      <c r="AO28" s="122" t="s">
        <v>67</v>
      </c>
      <c r="AP28" s="117" t="s">
        <v>68</v>
      </c>
      <c r="AQ28" s="122" t="s">
        <v>69</v>
      </c>
      <c r="AR28" s="117" t="s">
        <v>161</v>
      </c>
      <c r="AS28" s="117" t="s">
        <v>162</v>
      </c>
      <c r="AT28" s="117" t="s">
        <v>163</v>
      </c>
      <c r="AU28" s="122" t="s">
        <v>164</v>
      </c>
      <c r="AV28" s="117" t="s">
        <v>165</v>
      </c>
      <c r="AW28" s="122" t="s">
        <v>166</v>
      </c>
      <c r="AX28" s="117" t="s">
        <v>167</v>
      </c>
      <c r="AY28" s="96" t="s">
        <v>428</v>
      </c>
    </row>
    <row r="29" spans="2:51" ht="97.5" customHeight="1" x14ac:dyDescent="0.3">
      <c r="B29" s="169"/>
      <c r="C29" s="172"/>
      <c r="D29" s="172"/>
      <c r="E29" s="116"/>
      <c r="F29" s="116"/>
      <c r="G29" s="116"/>
      <c r="H29" s="116"/>
      <c r="I29" s="116"/>
      <c r="J29" s="172"/>
      <c r="K29" s="116"/>
      <c r="L29" s="116"/>
      <c r="M29" s="116"/>
      <c r="N29" s="174"/>
      <c r="O29" s="174"/>
      <c r="P29" s="174"/>
      <c r="Q29" s="179"/>
      <c r="R29" s="266"/>
      <c r="S29" s="129"/>
      <c r="T29" s="129"/>
      <c r="U29" s="129"/>
      <c r="V29" s="129"/>
      <c r="W29" s="129"/>
      <c r="X29" s="129"/>
      <c r="Y29" s="129"/>
      <c r="Z29" s="129"/>
      <c r="AA29" s="129"/>
      <c r="AB29" s="129"/>
      <c r="AC29" s="162"/>
      <c r="AD29" s="102"/>
      <c r="AE29" s="104"/>
      <c r="AF29" s="110"/>
      <c r="AG29" s="102"/>
      <c r="AH29" s="114"/>
      <c r="AI29" s="114"/>
      <c r="AJ29" s="253"/>
      <c r="AK29" s="412"/>
      <c r="AL29" s="172"/>
      <c r="AM29" s="162"/>
      <c r="AN29" s="270"/>
      <c r="AO29" s="116"/>
      <c r="AP29" s="115"/>
      <c r="AQ29" s="116"/>
      <c r="AR29" s="115"/>
      <c r="AS29" s="115"/>
      <c r="AT29" s="115"/>
      <c r="AU29" s="116"/>
      <c r="AV29" s="115"/>
      <c r="AW29" s="116"/>
      <c r="AX29" s="115"/>
      <c r="AY29" s="97"/>
    </row>
    <row r="30" spans="2:51" ht="42" customHeight="1" x14ac:dyDescent="0.3">
      <c r="B30" s="169"/>
      <c r="C30" s="172"/>
      <c r="D30" s="172"/>
      <c r="E30" s="116"/>
      <c r="F30" s="116"/>
      <c r="G30" s="116"/>
      <c r="H30" s="116"/>
      <c r="I30" s="116"/>
      <c r="J30" s="172" t="s">
        <v>75</v>
      </c>
      <c r="K30" s="116" t="s">
        <v>168</v>
      </c>
      <c r="L30" s="116"/>
      <c r="M30" s="116"/>
      <c r="N30" s="174" t="s">
        <v>169</v>
      </c>
      <c r="O30" s="174"/>
      <c r="P30" s="174"/>
      <c r="Q30" s="179"/>
      <c r="R30" s="266"/>
      <c r="S30" s="129"/>
      <c r="T30" s="129"/>
      <c r="U30" s="129"/>
      <c r="V30" s="129"/>
      <c r="W30" s="129"/>
      <c r="X30" s="129"/>
      <c r="Y30" s="129"/>
      <c r="Z30" s="129"/>
      <c r="AA30" s="129"/>
      <c r="AB30" s="129"/>
      <c r="AC30" s="162"/>
      <c r="AD30" s="105" t="s">
        <v>170</v>
      </c>
      <c r="AE30" s="107" t="s">
        <v>171</v>
      </c>
      <c r="AF30" s="111" t="s">
        <v>152</v>
      </c>
      <c r="AG30" s="105" t="s">
        <v>65</v>
      </c>
      <c r="AH30" s="113" t="s">
        <v>93</v>
      </c>
      <c r="AI30" s="113" t="s">
        <v>65</v>
      </c>
      <c r="AJ30" s="253"/>
      <c r="AK30" s="412"/>
      <c r="AL30" s="172"/>
      <c r="AM30" s="162"/>
      <c r="AN30" s="270"/>
      <c r="AO30" s="116" t="s">
        <v>67</v>
      </c>
      <c r="AP30" s="115" t="s">
        <v>68</v>
      </c>
      <c r="AQ30" s="116" t="s">
        <v>79</v>
      </c>
      <c r="AR30" s="115" t="s">
        <v>172</v>
      </c>
      <c r="AS30" s="116" t="s">
        <v>173</v>
      </c>
      <c r="AT30" s="115" t="s">
        <v>174</v>
      </c>
      <c r="AU30" s="271">
        <v>43920</v>
      </c>
      <c r="AV30" s="115" t="s">
        <v>165</v>
      </c>
      <c r="AW30" s="115" t="s">
        <v>166</v>
      </c>
      <c r="AX30" s="115" t="s">
        <v>167</v>
      </c>
      <c r="AY30" s="98" t="s">
        <v>429</v>
      </c>
    </row>
    <row r="31" spans="2:51" ht="134.25" customHeight="1" thickBot="1" x14ac:dyDescent="0.35">
      <c r="B31" s="170"/>
      <c r="C31" s="173"/>
      <c r="D31" s="173"/>
      <c r="E31" s="176"/>
      <c r="F31" s="176"/>
      <c r="G31" s="176"/>
      <c r="H31" s="176"/>
      <c r="I31" s="176"/>
      <c r="J31" s="173"/>
      <c r="K31" s="176"/>
      <c r="L31" s="176"/>
      <c r="M31" s="176"/>
      <c r="N31" s="175"/>
      <c r="O31" s="175"/>
      <c r="P31" s="175"/>
      <c r="Q31" s="189"/>
      <c r="R31" s="258"/>
      <c r="S31" s="138"/>
      <c r="T31" s="138"/>
      <c r="U31" s="138"/>
      <c r="V31" s="138"/>
      <c r="W31" s="138"/>
      <c r="X31" s="138"/>
      <c r="Y31" s="138"/>
      <c r="Z31" s="138"/>
      <c r="AA31" s="138"/>
      <c r="AB31" s="138"/>
      <c r="AC31" s="163"/>
      <c r="AD31" s="164"/>
      <c r="AE31" s="277"/>
      <c r="AF31" s="276"/>
      <c r="AG31" s="164"/>
      <c r="AH31" s="89"/>
      <c r="AI31" s="89"/>
      <c r="AJ31" s="254"/>
      <c r="AK31" s="410"/>
      <c r="AL31" s="173"/>
      <c r="AM31" s="163"/>
      <c r="AN31" s="218"/>
      <c r="AO31" s="176"/>
      <c r="AP31" s="269"/>
      <c r="AQ31" s="176"/>
      <c r="AR31" s="269"/>
      <c r="AS31" s="176"/>
      <c r="AT31" s="269"/>
      <c r="AU31" s="176"/>
      <c r="AV31" s="269"/>
      <c r="AW31" s="269"/>
      <c r="AX31" s="269"/>
      <c r="AY31" s="99"/>
    </row>
    <row r="32" spans="2:51" ht="129.75" customHeight="1" x14ac:dyDescent="0.3">
      <c r="B32" s="194" t="s">
        <v>175</v>
      </c>
      <c r="C32" s="364" t="s">
        <v>51</v>
      </c>
      <c r="D32" s="238" t="s">
        <v>176</v>
      </c>
      <c r="E32" s="280" t="s">
        <v>177</v>
      </c>
      <c r="F32" s="281"/>
      <c r="G32" s="281"/>
      <c r="H32" s="282"/>
      <c r="I32" s="87" t="s">
        <v>178</v>
      </c>
      <c r="J32" s="43" t="s">
        <v>55</v>
      </c>
      <c r="K32" s="280" t="s">
        <v>179</v>
      </c>
      <c r="L32" s="281"/>
      <c r="M32" s="282"/>
      <c r="N32" s="283" t="s">
        <v>180</v>
      </c>
      <c r="O32" s="284"/>
      <c r="P32" s="284"/>
      <c r="Q32" s="285"/>
      <c r="R32" s="144" t="s">
        <v>90</v>
      </c>
      <c r="S32" s="145"/>
      <c r="T32" s="145"/>
      <c r="U32" s="146"/>
      <c r="V32" s="153" t="s">
        <v>59</v>
      </c>
      <c r="W32" s="145"/>
      <c r="X32" s="145"/>
      <c r="Y32" s="146"/>
      <c r="Z32" s="153" t="s">
        <v>60</v>
      </c>
      <c r="AA32" s="145"/>
      <c r="AB32" s="145"/>
      <c r="AC32" s="273"/>
      <c r="AD32" s="44" t="s">
        <v>181</v>
      </c>
      <c r="AE32" s="45" t="s">
        <v>182</v>
      </c>
      <c r="AF32" s="46" t="s">
        <v>152</v>
      </c>
      <c r="AG32" s="44" t="s">
        <v>65</v>
      </c>
      <c r="AH32" s="47" t="s">
        <v>65</v>
      </c>
      <c r="AI32" s="47" t="s">
        <v>65</v>
      </c>
      <c r="AJ32" s="274" t="s">
        <v>65</v>
      </c>
      <c r="AK32" s="413" t="s">
        <v>58</v>
      </c>
      <c r="AL32" s="171" t="s">
        <v>123</v>
      </c>
      <c r="AM32" s="161" t="s">
        <v>60</v>
      </c>
      <c r="AN32" s="101" t="s">
        <v>66</v>
      </c>
      <c r="AO32" s="82" t="s">
        <v>67</v>
      </c>
      <c r="AP32" s="83" t="s">
        <v>68</v>
      </c>
      <c r="AQ32" s="82" t="s">
        <v>69</v>
      </c>
      <c r="AR32" s="83" t="s">
        <v>183</v>
      </c>
      <c r="AS32" s="83" t="s">
        <v>184</v>
      </c>
      <c r="AT32" s="82" t="s">
        <v>185</v>
      </c>
      <c r="AU32" s="82" t="s">
        <v>186</v>
      </c>
      <c r="AV32" s="82" t="s">
        <v>187</v>
      </c>
      <c r="AW32" s="82" t="s">
        <v>188</v>
      </c>
      <c r="AX32" s="82" t="s">
        <v>189</v>
      </c>
      <c r="AY32" s="84" t="s">
        <v>430</v>
      </c>
    </row>
    <row r="33" spans="2:51" ht="199.5" customHeight="1" thickBot="1" x14ac:dyDescent="0.35">
      <c r="B33" s="170"/>
      <c r="C33" s="365"/>
      <c r="D33" s="366"/>
      <c r="E33" s="367"/>
      <c r="F33" s="368"/>
      <c r="G33" s="368"/>
      <c r="H33" s="369"/>
      <c r="I33" s="89"/>
      <c r="J33" s="41" t="s">
        <v>75</v>
      </c>
      <c r="K33" s="286" t="s">
        <v>190</v>
      </c>
      <c r="L33" s="287"/>
      <c r="M33" s="193"/>
      <c r="N33" s="288" t="s">
        <v>191</v>
      </c>
      <c r="O33" s="289"/>
      <c r="P33" s="289"/>
      <c r="Q33" s="290"/>
      <c r="R33" s="150"/>
      <c r="S33" s="151"/>
      <c r="T33" s="151"/>
      <c r="U33" s="152"/>
      <c r="V33" s="155"/>
      <c r="W33" s="151"/>
      <c r="X33" s="151"/>
      <c r="Y33" s="152"/>
      <c r="Z33" s="155"/>
      <c r="AA33" s="151"/>
      <c r="AB33" s="151"/>
      <c r="AC33" s="157"/>
      <c r="AD33" s="48" t="s">
        <v>192</v>
      </c>
      <c r="AE33" s="49" t="s">
        <v>193</v>
      </c>
      <c r="AF33" s="50" t="s">
        <v>63</v>
      </c>
      <c r="AG33" s="48" t="s">
        <v>65</v>
      </c>
      <c r="AH33" s="51" t="s">
        <v>93</v>
      </c>
      <c r="AI33" s="51" t="s">
        <v>65</v>
      </c>
      <c r="AJ33" s="275"/>
      <c r="AK33" s="414"/>
      <c r="AL33" s="173"/>
      <c r="AM33" s="163"/>
      <c r="AN33" s="164"/>
      <c r="AO33" s="51" t="s">
        <v>67</v>
      </c>
      <c r="AP33" s="77" t="s">
        <v>68</v>
      </c>
      <c r="AQ33" s="51" t="s">
        <v>79</v>
      </c>
      <c r="AR33" s="77" t="s">
        <v>194</v>
      </c>
      <c r="AS33" s="51" t="s">
        <v>195</v>
      </c>
      <c r="AT33" s="51" t="s">
        <v>196</v>
      </c>
      <c r="AU33" s="78" t="s">
        <v>197</v>
      </c>
      <c r="AV33" s="85" t="s">
        <v>187</v>
      </c>
      <c r="AW33" s="51" t="s">
        <v>188</v>
      </c>
      <c r="AX33" s="51" t="s">
        <v>189</v>
      </c>
      <c r="AY33" s="86" t="s">
        <v>431</v>
      </c>
    </row>
    <row r="34" spans="2:51" ht="83.25" customHeight="1" x14ac:dyDescent="0.3">
      <c r="B34" s="194" t="s">
        <v>198</v>
      </c>
      <c r="C34" s="171" t="s">
        <v>51</v>
      </c>
      <c r="D34" s="171" t="s">
        <v>199</v>
      </c>
      <c r="E34" s="177" t="s">
        <v>200</v>
      </c>
      <c r="F34" s="177"/>
      <c r="G34" s="177"/>
      <c r="H34" s="177"/>
      <c r="I34" s="122" t="s">
        <v>201</v>
      </c>
      <c r="J34" s="171" t="s">
        <v>55</v>
      </c>
      <c r="K34" s="122" t="s">
        <v>202</v>
      </c>
      <c r="L34" s="122"/>
      <c r="M34" s="122"/>
      <c r="N34" s="177" t="s">
        <v>203</v>
      </c>
      <c r="O34" s="177"/>
      <c r="P34" s="177"/>
      <c r="Q34" s="178"/>
      <c r="R34" s="147" t="s">
        <v>58</v>
      </c>
      <c r="S34" s="148"/>
      <c r="T34" s="148"/>
      <c r="U34" s="149"/>
      <c r="V34" s="154" t="s">
        <v>59</v>
      </c>
      <c r="W34" s="148"/>
      <c r="X34" s="148"/>
      <c r="Y34" s="149"/>
      <c r="Z34" s="154" t="s">
        <v>60</v>
      </c>
      <c r="AA34" s="148"/>
      <c r="AB34" s="148"/>
      <c r="AC34" s="156"/>
      <c r="AD34" s="101" t="str">
        <f>CONCATENATE(D34,"-",J34,"-","Con-1")</f>
        <v>R6-C1-Con-1</v>
      </c>
      <c r="AE34" s="103" t="s">
        <v>204</v>
      </c>
      <c r="AF34" s="109" t="s">
        <v>152</v>
      </c>
      <c r="AG34" s="101" t="s">
        <v>65</v>
      </c>
      <c r="AH34" s="87" t="s">
        <v>93</v>
      </c>
      <c r="AI34" s="87" t="s">
        <v>65</v>
      </c>
      <c r="AJ34" s="88" t="s">
        <v>64</v>
      </c>
      <c r="AK34" s="411" t="s">
        <v>58</v>
      </c>
      <c r="AL34" s="215" t="s">
        <v>59</v>
      </c>
      <c r="AM34" s="214" t="s">
        <v>60</v>
      </c>
      <c r="AN34" s="106" t="s">
        <v>66</v>
      </c>
      <c r="AO34" s="88" t="s">
        <v>67</v>
      </c>
      <c r="AP34" s="272" t="s">
        <v>68</v>
      </c>
      <c r="AQ34" s="88" t="s">
        <v>69</v>
      </c>
      <c r="AR34" s="272" t="s">
        <v>205</v>
      </c>
      <c r="AS34" s="272" t="s">
        <v>206</v>
      </c>
      <c r="AT34" s="272" t="s">
        <v>207</v>
      </c>
      <c r="AU34" s="88" t="s">
        <v>208</v>
      </c>
      <c r="AV34" s="272" t="s">
        <v>209</v>
      </c>
      <c r="AW34" s="272" t="s">
        <v>210</v>
      </c>
      <c r="AX34" s="272" t="s">
        <v>211</v>
      </c>
      <c r="AY34" s="96" t="s">
        <v>432</v>
      </c>
    </row>
    <row r="35" spans="2:51" ht="83.25" customHeight="1" x14ac:dyDescent="0.3">
      <c r="B35" s="169"/>
      <c r="C35" s="172"/>
      <c r="D35" s="172"/>
      <c r="E35" s="174"/>
      <c r="F35" s="174"/>
      <c r="G35" s="174"/>
      <c r="H35" s="174"/>
      <c r="I35" s="116"/>
      <c r="J35" s="172"/>
      <c r="K35" s="116"/>
      <c r="L35" s="116"/>
      <c r="M35" s="116"/>
      <c r="N35" s="174"/>
      <c r="O35" s="174"/>
      <c r="P35" s="174"/>
      <c r="Q35" s="179"/>
      <c r="R35" s="147"/>
      <c r="S35" s="148"/>
      <c r="T35" s="148"/>
      <c r="U35" s="149"/>
      <c r="V35" s="154"/>
      <c r="W35" s="148"/>
      <c r="X35" s="148"/>
      <c r="Y35" s="149"/>
      <c r="Z35" s="154"/>
      <c r="AA35" s="148"/>
      <c r="AB35" s="148"/>
      <c r="AC35" s="156"/>
      <c r="AD35" s="102"/>
      <c r="AE35" s="104"/>
      <c r="AF35" s="110"/>
      <c r="AG35" s="102"/>
      <c r="AH35" s="114"/>
      <c r="AI35" s="114"/>
      <c r="AJ35" s="88"/>
      <c r="AK35" s="411"/>
      <c r="AL35" s="172"/>
      <c r="AM35" s="162"/>
      <c r="AN35" s="106"/>
      <c r="AO35" s="114"/>
      <c r="AP35" s="124"/>
      <c r="AQ35" s="114"/>
      <c r="AR35" s="124"/>
      <c r="AS35" s="124"/>
      <c r="AT35" s="124"/>
      <c r="AU35" s="114"/>
      <c r="AV35" s="124"/>
      <c r="AW35" s="124"/>
      <c r="AX35" s="124"/>
      <c r="AY35" s="97"/>
    </row>
    <row r="36" spans="2:51" ht="83.25" customHeight="1" x14ac:dyDescent="0.3">
      <c r="B36" s="169"/>
      <c r="C36" s="172"/>
      <c r="D36" s="172"/>
      <c r="E36" s="174"/>
      <c r="F36" s="174"/>
      <c r="G36" s="174"/>
      <c r="H36" s="174"/>
      <c r="I36" s="116"/>
      <c r="J36" s="172" t="s">
        <v>75</v>
      </c>
      <c r="K36" s="116" t="s">
        <v>212</v>
      </c>
      <c r="L36" s="116"/>
      <c r="M36" s="116"/>
      <c r="N36" s="174" t="s">
        <v>213</v>
      </c>
      <c r="O36" s="174"/>
      <c r="P36" s="174"/>
      <c r="Q36" s="179"/>
      <c r="R36" s="147"/>
      <c r="S36" s="148"/>
      <c r="T36" s="148"/>
      <c r="U36" s="149"/>
      <c r="V36" s="154"/>
      <c r="W36" s="148"/>
      <c r="X36" s="148"/>
      <c r="Y36" s="149"/>
      <c r="Z36" s="154"/>
      <c r="AA36" s="148"/>
      <c r="AB36" s="148"/>
      <c r="AC36" s="156"/>
      <c r="AD36" s="105" t="s">
        <v>77</v>
      </c>
      <c r="AE36" s="107" t="s">
        <v>214</v>
      </c>
      <c r="AF36" s="111" t="s">
        <v>63</v>
      </c>
      <c r="AG36" s="105" t="s">
        <v>64</v>
      </c>
      <c r="AH36" s="113" t="s">
        <v>65</v>
      </c>
      <c r="AI36" s="113" t="s">
        <v>64</v>
      </c>
      <c r="AJ36" s="88"/>
      <c r="AK36" s="411"/>
      <c r="AL36" s="172"/>
      <c r="AM36" s="162"/>
      <c r="AN36" s="106"/>
      <c r="AO36" s="113" t="s">
        <v>67</v>
      </c>
      <c r="AP36" s="123" t="s">
        <v>68</v>
      </c>
      <c r="AQ36" s="113" t="s">
        <v>79</v>
      </c>
      <c r="AR36" s="123" t="s">
        <v>215</v>
      </c>
      <c r="AS36" s="123" t="s">
        <v>216</v>
      </c>
      <c r="AT36" s="123" t="s">
        <v>217</v>
      </c>
      <c r="AU36" s="113" t="s">
        <v>218</v>
      </c>
      <c r="AV36" s="123" t="s">
        <v>219</v>
      </c>
      <c r="AW36" s="123" t="s">
        <v>220</v>
      </c>
      <c r="AX36" s="123" t="s">
        <v>221</v>
      </c>
      <c r="AY36" s="98" t="s">
        <v>433</v>
      </c>
    </row>
    <row r="37" spans="2:51" ht="83.25" customHeight="1" x14ac:dyDescent="0.3">
      <c r="B37" s="195"/>
      <c r="C37" s="278"/>
      <c r="D37" s="278"/>
      <c r="E37" s="107"/>
      <c r="F37" s="107"/>
      <c r="G37" s="107"/>
      <c r="H37" s="107"/>
      <c r="I37" s="113"/>
      <c r="J37" s="278"/>
      <c r="K37" s="113"/>
      <c r="L37" s="113"/>
      <c r="M37" s="113"/>
      <c r="N37" s="107"/>
      <c r="O37" s="107"/>
      <c r="P37" s="107"/>
      <c r="Q37" s="279"/>
      <c r="R37" s="147"/>
      <c r="S37" s="148"/>
      <c r="T37" s="148"/>
      <c r="U37" s="149"/>
      <c r="V37" s="154"/>
      <c r="W37" s="148"/>
      <c r="X37" s="148"/>
      <c r="Y37" s="149"/>
      <c r="Z37" s="154"/>
      <c r="AA37" s="148"/>
      <c r="AB37" s="148"/>
      <c r="AC37" s="156"/>
      <c r="AD37" s="106"/>
      <c r="AE37" s="108"/>
      <c r="AF37" s="112"/>
      <c r="AG37" s="106"/>
      <c r="AH37" s="88"/>
      <c r="AI37" s="88"/>
      <c r="AJ37" s="88"/>
      <c r="AK37" s="411"/>
      <c r="AL37" s="278"/>
      <c r="AM37" s="316"/>
      <c r="AN37" s="106"/>
      <c r="AO37" s="88"/>
      <c r="AP37" s="272"/>
      <c r="AQ37" s="88"/>
      <c r="AR37" s="272"/>
      <c r="AS37" s="272"/>
      <c r="AT37" s="272"/>
      <c r="AU37" s="88"/>
      <c r="AV37" s="272"/>
      <c r="AW37" s="272"/>
      <c r="AX37" s="272"/>
      <c r="AY37" s="100"/>
    </row>
    <row r="38" spans="2:51" ht="63" customHeight="1" x14ac:dyDescent="0.3">
      <c r="B38" s="373" t="s">
        <v>222</v>
      </c>
      <c r="C38" s="310" t="s">
        <v>51</v>
      </c>
      <c r="D38" s="310" t="s">
        <v>223</v>
      </c>
      <c r="E38" s="311" t="s">
        <v>224</v>
      </c>
      <c r="F38" s="311"/>
      <c r="G38" s="311"/>
      <c r="H38" s="311"/>
      <c r="I38" s="311" t="s">
        <v>225</v>
      </c>
      <c r="J38" s="310" t="s">
        <v>55</v>
      </c>
      <c r="K38" s="311" t="s">
        <v>226</v>
      </c>
      <c r="L38" s="311"/>
      <c r="M38" s="311"/>
      <c r="N38" s="358" t="s">
        <v>227</v>
      </c>
      <c r="O38" s="359"/>
      <c r="P38" s="359"/>
      <c r="Q38" s="360"/>
      <c r="R38" s="300" t="s">
        <v>228</v>
      </c>
      <c r="S38" s="301"/>
      <c r="T38" s="301"/>
      <c r="U38" s="302"/>
      <c r="V38" s="306" t="s">
        <v>59</v>
      </c>
      <c r="W38" s="301"/>
      <c r="X38" s="301"/>
      <c r="Y38" s="302"/>
      <c r="Z38" s="306" t="s">
        <v>60</v>
      </c>
      <c r="AA38" s="301"/>
      <c r="AB38" s="301"/>
      <c r="AC38" s="313"/>
      <c r="AD38" s="388" t="str">
        <f>CONCATENATE(D38,"-",J38,"-","Con-1")</f>
        <v>R7-C1-Con-1</v>
      </c>
      <c r="AE38" s="389" t="s">
        <v>229</v>
      </c>
      <c r="AF38" s="331" t="s">
        <v>63</v>
      </c>
      <c r="AG38" s="388" t="s">
        <v>93</v>
      </c>
      <c r="AH38" s="315" t="s">
        <v>65</v>
      </c>
      <c r="AI38" s="315" t="s">
        <v>65</v>
      </c>
      <c r="AJ38" s="315" t="s">
        <v>65</v>
      </c>
      <c r="AK38" s="415" t="s">
        <v>228</v>
      </c>
      <c r="AL38" s="310" t="s">
        <v>123</v>
      </c>
      <c r="AM38" s="405" t="s">
        <v>230</v>
      </c>
      <c r="AN38" s="388" t="s">
        <v>66</v>
      </c>
      <c r="AO38" s="315" t="s">
        <v>67</v>
      </c>
      <c r="AP38" s="309" t="s">
        <v>68</v>
      </c>
      <c r="AQ38" s="315" t="s">
        <v>69</v>
      </c>
      <c r="AR38" s="309" t="s">
        <v>231</v>
      </c>
      <c r="AS38" s="309" t="s">
        <v>232</v>
      </c>
      <c r="AT38" s="309" t="s">
        <v>233</v>
      </c>
      <c r="AU38" s="317">
        <v>44012</v>
      </c>
      <c r="AV38" s="309" t="s">
        <v>234</v>
      </c>
      <c r="AW38" s="309" t="s">
        <v>235</v>
      </c>
      <c r="AX38" s="309" t="s">
        <v>236</v>
      </c>
      <c r="AY38" s="391" t="s">
        <v>434</v>
      </c>
    </row>
    <row r="39" spans="2:51" ht="57.75" customHeight="1" x14ac:dyDescent="0.3">
      <c r="B39" s="374"/>
      <c r="C39" s="172"/>
      <c r="D39" s="172"/>
      <c r="E39" s="116"/>
      <c r="F39" s="116"/>
      <c r="G39" s="116"/>
      <c r="H39" s="116"/>
      <c r="I39" s="116"/>
      <c r="J39" s="172"/>
      <c r="K39" s="116"/>
      <c r="L39" s="116"/>
      <c r="M39" s="116"/>
      <c r="N39" s="361"/>
      <c r="O39" s="362"/>
      <c r="P39" s="362"/>
      <c r="Q39" s="363"/>
      <c r="R39" s="147"/>
      <c r="S39" s="148"/>
      <c r="T39" s="148"/>
      <c r="U39" s="149"/>
      <c r="V39" s="154"/>
      <c r="W39" s="148"/>
      <c r="X39" s="148"/>
      <c r="Y39" s="149"/>
      <c r="Z39" s="154"/>
      <c r="AA39" s="148"/>
      <c r="AB39" s="148"/>
      <c r="AC39" s="156"/>
      <c r="AD39" s="102"/>
      <c r="AE39" s="104"/>
      <c r="AF39" s="110"/>
      <c r="AG39" s="102"/>
      <c r="AH39" s="114"/>
      <c r="AI39" s="114"/>
      <c r="AJ39" s="88"/>
      <c r="AK39" s="411"/>
      <c r="AL39" s="172"/>
      <c r="AM39" s="162"/>
      <c r="AN39" s="106"/>
      <c r="AO39" s="114"/>
      <c r="AP39" s="124"/>
      <c r="AQ39" s="114"/>
      <c r="AR39" s="124"/>
      <c r="AS39" s="124"/>
      <c r="AT39" s="124"/>
      <c r="AU39" s="308"/>
      <c r="AV39" s="124"/>
      <c r="AW39" s="124"/>
      <c r="AX39" s="124"/>
      <c r="AY39" s="392"/>
    </row>
    <row r="40" spans="2:51" ht="61.5" customHeight="1" x14ac:dyDescent="0.3">
      <c r="B40" s="374"/>
      <c r="C40" s="172"/>
      <c r="D40" s="172"/>
      <c r="E40" s="116"/>
      <c r="F40" s="116"/>
      <c r="G40" s="116"/>
      <c r="H40" s="116"/>
      <c r="I40" s="116"/>
      <c r="J40" s="172" t="s">
        <v>75</v>
      </c>
      <c r="K40" s="116" t="s">
        <v>237</v>
      </c>
      <c r="L40" s="116"/>
      <c r="M40" s="116"/>
      <c r="N40" s="293" t="s">
        <v>238</v>
      </c>
      <c r="O40" s="294"/>
      <c r="P40" s="294"/>
      <c r="Q40" s="295"/>
      <c r="R40" s="147"/>
      <c r="S40" s="148"/>
      <c r="T40" s="148"/>
      <c r="U40" s="149"/>
      <c r="V40" s="154"/>
      <c r="W40" s="148"/>
      <c r="X40" s="148"/>
      <c r="Y40" s="149"/>
      <c r="Z40" s="154"/>
      <c r="AA40" s="148"/>
      <c r="AB40" s="148"/>
      <c r="AC40" s="156"/>
      <c r="AD40" s="105" t="str">
        <f>+CONCATENATE(D38,"-",J40,"-","Con-1")</f>
        <v>R7-C2-Con-1</v>
      </c>
      <c r="AE40" s="107" t="s">
        <v>239</v>
      </c>
      <c r="AF40" s="111" t="s">
        <v>63</v>
      </c>
      <c r="AG40" s="105" t="s">
        <v>93</v>
      </c>
      <c r="AH40" s="113" t="s">
        <v>65</v>
      </c>
      <c r="AI40" s="113" t="s">
        <v>65</v>
      </c>
      <c r="AJ40" s="88"/>
      <c r="AK40" s="411"/>
      <c r="AL40" s="172"/>
      <c r="AM40" s="162"/>
      <c r="AN40" s="106"/>
      <c r="AO40" s="113" t="s">
        <v>67</v>
      </c>
      <c r="AP40" s="123" t="s">
        <v>68</v>
      </c>
      <c r="AQ40" s="113" t="s">
        <v>79</v>
      </c>
      <c r="AR40" s="123" t="s">
        <v>240</v>
      </c>
      <c r="AS40" s="123" t="s">
        <v>241</v>
      </c>
      <c r="AT40" s="123" t="s">
        <v>242</v>
      </c>
      <c r="AU40" s="167">
        <v>44165</v>
      </c>
      <c r="AV40" s="123" t="s">
        <v>234</v>
      </c>
      <c r="AW40" s="123" t="s">
        <v>235</v>
      </c>
      <c r="AX40" s="123" t="s">
        <v>236</v>
      </c>
      <c r="AY40" s="393"/>
    </row>
    <row r="41" spans="2:51" ht="61.5" customHeight="1" x14ac:dyDescent="0.3">
      <c r="B41" s="374"/>
      <c r="C41" s="172"/>
      <c r="D41" s="172"/>
      <c r="E41" s="116"/>
      <c r="F41" s="116"/>
      <c r="G41" s="116"/>
      <c r="H41" s="116"/>
      <c r="I41" s="116"/>
      <c r="J41" s="172"/>
      <c r="K41" s="116"/>
      <c r="L41" s="116"/>
      <c r="M41" s="116"/>
      <c r="N41" s="361"/>
      <c r="O41" s="362"/>
      <c r="P41" s="362"/>
      <c r="Q41" s="363"/>
      <c r="R41" s="147"/>
      <c r="S41" s="148"/>
      <c r="T41" s="148"/>
      <c r="U41" s="149"/>
      <c r="V41" s="154"/>
      <c r="W41" s="148"/>
      <c r="X41" s="148"/>
      <c r="Y41" s="149"/>
      <c r="Z41" s="154"/>
      <c r="AA41" s="148"/>
      <c r="AB41" s="148"/>
      <c r="AC41" s="156"/>
      <c r="AD41" s="102"/>
      <c r="AE41" s="104"/>
      <c r="AF41" s="110"/>
      <c r="AG41" s="102"/>
      <c r="AH41" s="114"/>
      <c r="AI41" s="114"/>
      <c r="AJ41" s="88"/>
      <c r="AK41" s="411"/>
      <c r="AL41" s="172"/>
      <c r="AM41" s="162"/>
      <c r="AN41" s="106"/>
      <c r="AO41" s="114"/>
      <c r="AP41" s="124"/>
      <c r="AQ41" s="114"/>
      <c r="AR41" s="124"/>
      <c r="AS41" s="124"/>
      <c r="AT41" s="124"/>
      <c r="AU41" s="308"/>
      <c r="AV41" s="124"/>
      <c r="AW41" s="124"/>
      <c r="AX41" s="124"/>
      <c r="AY41" s="394" t="s">
        <v>435</v>
      </c>
    </row>
    <row r="42" spans="2:51" ht="52.5" customHeight="1" x14ac:dyDescent="0.3">
      <c r="B42" s="374"/>
      <c r="C42" s="172"/>
      <c r="D42" s="172"/>
      <c r="E42" s="116"/>
      <c r="F42" s="116"/>
      <c r="G42" s="116"/>
      <c r="H42" s="116"/>
      <c r="I42" s="116"/>
      <c r="J42" s="172" t="s">
        <v>134</v>
      </c>
      <c r="K42" s="116" t="s">
        <v>243</v>
      </c>
      <c r="L42" s="116"/>
      <c r="M42" s="116"/>
      <c r="N42" s="293" t="s">
        <v>244</v>
      </c>
      <c r="O42" s="294"/>
      <c r="P42" s="294"/>
      <c r="Q42" s="295"/>
      <c r="R42" s="147"/>
      <c r="S42" s="148"/>
      <c r="T42" s="148"/>
      <c r="U42" s="149"/>
      <c r="V42" s="154"/>
      <c r="W42" s="148"/>
      <c r="X42" s="148"/>
      <c r="Y42" s="149"/>
      <c r="Z42" s="154"/>
      <c r="AA42" s="148"/>
      <c r="AB42" s="148"/>
      <c r="AC42" s="156"/>
      <c r="AD42" s="105" t="str">
        <f>+CONCATENATE(D38,"-",J42,"-","Con-1")</f>
        <v>R7-C3-Con-1</v>
      </c>
      <c r="AE42" s="107" t="s">
        <v>245</v>
      </c>
      <c r="AF42" s="111" t="s">
        <v>152</v>
      </c>
      <c r="AG42" s="105" t="s">
        <v>65</v>
      </c>
      <c r="AH42" s="113" t="s">
        <v>93</v>
      </c>
      <c r="AI42" s="113" t="s">
        <v>65</v>
      </c>
      <c r="AJ42" s="88"/>
      <c r="AK42" s="411"/>
      <c r="AL42" s="172"/>
      <c r="AM42" s="162"/>
      <c r="AN42" s="106"/>
      <c r="AO42" s="113" t="s">
        <v>67</v>
      </c>
      <c r="AP42" s="123" t="s">
        <v>68</v>
      </c>
      <c r="AQ42" s="113" t="s">
        <v>138</v>
      </c>
      <c r="AR42" s="123" t="s">
        <v>246</v>
      </c>
      <c r="AS42" s="123" t="s">
        <v>247</v>
      </c>
      <c r="AT42" s="123" t="s">
        <v>233</v>
      </c>
      <c r="AU42" s="167">
        <v>44134</v>
      </c>
      <c r="AV42" s="123" t="s">
        <v>234</v>
      </c>
      <c r="AW42" s="123" t="s">
        <v>235</v>
      </c>
      <c r="AX42" s="123" t="s">
        <v>236</v>
      </c>
      <c r="AY42" s="392"/>
    </row>
    <row r="43" spans="2:51" ht="52.5" customHeight="1" thickBot="1" x14ac:dyDescent="0.35">
      <c r="B43" s="375"/>
      <c r="C43" s="291"/>
      <c r="D43" s="291"/>
      <c r="E43" s="292"/>
      <c r="F43" s="292"/>
      <c r="G43" s="292"/>
      <c r="H43" s="292"/>
      <c r="I43" s="292"/>
      <c r="J43" s="291"/>
      <c r="K43" s="292"/>
      <c r="L43" s="292"/>
      <c r="M43" s="292"/>
      <c r="N43" s="296"/>
      <c r="O43" s="297"/>
      <c r="P43" s="297"/>
      <c r="Q43" s="298"/>
      <c r="R43" s="303"/>
      <c r="S43" s="304"/>
      <c r="T43" s="304"/>
      <c r="U43" s="305"/>
      <c r="V43" s="307"/>
      <c r="W43" s="304"/>
      <c r="X43" s="304"/>
      <c r="Y43" s="305"/>
      <c r="Z43" s="307"/>
      <c r="AA43" s="304"/>
      <c r="AB43" s="304"/>
      <c r="AC43" s="314"/>
      <c r="AD43" s="335"/>
      <c r="AE43" s="390"/>
      <c r="AF43" s="408"/>
      <c r="AG43" s="335"/>
      <c r="AH43" s="299"/>
      <c r="AI43" s="299"/>
      <c r="AJ43" s="299"/>
      <c r="AK43" s="416"/>
      <c r="AL43" s="291"/>
      <c r="AM43" s="406"/>
      <c r="AN43" s="335"/>
      <c r="AO43" s="299"/>
      <c r="AP43" s="312"/>
      <c r="AQ43" s="299"/>
      <c r="AR43" s="312"/>
      <c r="AS43" s="312"/>
      <c r="AT43" s="312"/>
      <c r="AU43" s="407"/>
      <c r="AV43" s="312"/>
      <c r="AW43" s="312"/>
      <c r="AX43" s="312"/>
      <c r="AY43" s="395"/>
    </row>
    <row r="44" spans="2:51" ht="86.25" customHeight="1" x14ac:dyDescent="0.3">
      <c r="B44" s="168" t="s">
        <v>248</v>
      </c>
      <c r="C44" s="215" t="s">
        <v>51</v>
      </c>
      <c r="D44" s="215" t="s">
        <v>249</v>
      </c>
      <c r="E44" s="114" t="s">
        <v>250</v>
      </c>
      <c r="F44" s="114"/>
      <c r="G44" s="114"/>
      <c r="H44" s="114"/>
      <c r="I44" s="114" t="s">
        <v>251</v>
      </c>
      <c r="J44" s="215" t="s">
        <v>55</v>
      </c>
      <c r="K44" s="114" t="s">
        <v>252</v>
      </c>
      <c r="L44" s="114"/>
      <c r="M44" s="114"/>
      <c r="N44" s="104" t="s">
        <v>253</v>
      </c>
      <c r="O44" s="104"/>
      <c r="P44" s="104"/>
      <c r="Q44" s="216"/>
      <c r="R44" s="147" t="s">
        <v>58</v>
      </c>
      <c r="S44" s="148"/>
      <c r="T44" s="148"/>
      <c r="U44" s="149"/>
      <c r="V44" s="154" t="s">
        <v>123</v>
      </c>
      <c r="W44" s="148"/>
      <c r="X44" s="148"/>
      <c r="Y44" s="149"/>
      <c r="Z44" s="154" t="s">
        <v>60</v>
      </c>
      <c r="AA44" s="148"/>
      <c r="AB44" s="148"/>
      <c r="AC44" s="156"/>
      <c r="AD44" s="62" t="str">
        <f>CONCATENATE(D44,"-",J44,"-","Con-1")</f>
        <v>R8-C1-Con-1</v>
      </c>
      <c r="AE44" s="63" t="s">
        <v>254</v>
      </c>
      <c r="AF44" s="64" t="s">
        <v>63</v>
      </c>
      <c r="AG44" s="62" t="s">
        <v>65</v>
      </c>
      <c r="AH44" s="65" t="s">
        <v>93</v>
      </c>
      <c r="AI44" s="65" t="s">
        <v>65</v>
      </c>
      <c r="AJ44" s="88" t="s">
        <v>65</v>
      </c>
      <c r="AK44" s="411" t="s">
        <v>58</v>
      </c>
      <c r="AL44" s="215" t="s">
        <v>123</v>
      </c>
      <c r="AM44" s="214" t="s">
        <v>60</v>
      </c>
      <c r="AN44" s="106" t="s">
        <v>66</v>
      </c>
      <c r="AO44" s="88" t="s">
        <v>67</v>
      </c>
      <c r="AP44" s="272" t="s">
        <v>68</v>
      </c>
      <c r="AQ44" s="88" t="s">
        <v>69</v>
      </c>
      <c r="AR44" s="272" t="s">
        <v>255</v>
      </c>
      <c r="AS44" s="272" t="s">
        <v>256</v>
      </c>
      <c r="AT44" s="272" t="s">
        <v>257</v>
      </c>
      <c r="AU44" s="88" t="s">
        <v>258</v>
      </c>
      <c r="AV44" s="272" t="s">
        <v>259</v>
      </c>
      <c r="AW44" s="272" t="s">
        <v>260</v>
      </c>
      <c r="AX44" s="272" t="s">
        <v>261</v>
      </c>
      <c r="AY44" s="97" t="s">
        <v>436</v>
      </c>
    </row>
    <row r="45" spans="2:51" ht="42" customHeight="1" x14ac:dyDescent="0.3">
      <c r="B45" s="169"/>
      <c r="C45" s="172"/>
      <c r="D45" s="172"/>
      <c r="E45" s="116"/>
      <c r="F45" s="116"/>
      <c r="G45" s="116"/>
      <c r="H45" s="116"/>
      <c r="I45" s="116"/>
      <c r="J45" s="172"/>
      <c r="K45" s="116"/>
      <c r="L45" s="116"/>
      <c r="M45" s="116"/>
      <c r="N45" s="174"/>
      <c r="O45" s="174"/>
      <c r="P45" s="174"/>
      <c r="Q45" s="179"/>
      <c r="R45" s="147"/>
      <c r="S45" s="148"/>
      <c r="T45" s="148"/>
      <c r="U45" s="149"/>
      <c r="V45" s="154"/>
      <c r="W45" s="148"/>
      <c r="X45" s="148"/>
      <c r="Y45" s="149"/>
      <c r="Z45" s="154"/>
      <c r="AA45" s="148"/>
      <c r="AB45" s="148"/>
      <c r="AC45" s="156"/>
      <c r="AD45" s="59" t="str">
        <f>+CONCATENATE(D44,"-",J44,"-","Con-2")</f>
        <v>R8-C1-Con-2</v>
      </c>
      <c r="AE45" s="63"/>
      <c r="AF45" s="64"/>
      <c r="AG45" s="62"/>
      <c r="AH45" s="65"/>
      <c r="AI45" s="65"/>
      <c r="AJ45" s="88"/>
      <c r="AK45" s="411"/>
      <c r="AL45" s="172"/>
      <c r="AM45" s="162"/>
      <c r="AN45" s="106"/>
      <c r="AO45" s="114"/>
      <c r="AP45" s="124"/>
      <c r="AQ45" s="114"/>
      <c r="AR45" s="124"/>
      <c r="AS45" s="124"/>
      <c r="AT45" s="124"/>
      <c r="AU45" s="114"/>
      <c r="AV45" s="124"/>
      <c r="AW45" s="124"/>
      <c r="AX45" s="124"/>
      <c r="AY45" s="128"/>
    </row>
    <row r="46" spans="2:51" ht="42" customHeight="1" x14ac:dyDescent="0.3">
      <c r="B46" s="169"/>
      <c r="C46" s="172"/>
      <c r="D46" s="172"/>
      <c r="E46" s="116"/>
      <c r="F46" s="116"/>
      <c r="G46" s="116"/>
      <c r="H46" s="116"/>
      <c r="I46" s="116"/>
      <c r="J46" s="172" t="s">
        <v>75</v>
      </c>
      <c r="K46" s="116"/>
      <c r="L46" s="116"/>
      <c r="M46" s="116"/>
      <c r="N46" s="174"/>
      <c r="O46" s="174"/>
      <c r="P46" s="174"/>
      <c r="Q46" s="179"/>
      <c r="R46" s="147"/>
      <c r="S46" s="148"/>
      <c r="T46" s="148"/>
      <c r="U46" s="149"/>
      <c r="V46" s="154"/>
      <c r="W46" s="148"/>
      <c r="X46" s="148"/>
      <c r="Y46" s="149"/>
      <c r="Z46" s="154"/>
      <c r="AA46" s="148"/>
      <c r="AB46" s="148"/>
      <c r="AC46" s="156"/>
      <c r="AD46" s="59" t="str">
        <f>+CONCATENATE(D44,"-",J46,"-","Con-1")</f>
        <v>R8-C2-Con-1</v>
      </c>
      <c r="AE46" s="61"/>
      <c r="AF46" s="66"/>
      <c r="AG46" s="59"/>
      <c r="AH46" s="60"/>
      <c r="AI46" s="60"/>
      <c r="AJ46" s="88"/>
      <c r="AK46" s="411"/>
      <c r="AL46" s="172"/>
      <c r="AM46" s="162"/>
      <c r="AN46" s="106"/>
      <c r="AO46" s="113"/>
      <c r="AP46" s="123"/>
      <c r="AQ46" s="113"/>
      <c r="AR46" s="123"/>
      <c r="AS46" s="123"/>
      <c r="AT46" s="123"/>
      <c r="AU46" s="113"/>
      <c r="AV46" s="123"/>
      <c r="AW46" s="123"/>
      <c r="AX46" s="123"/>
      <c r="AY46" s="128"/>
    </row>
    <row r="47" spans="2:51" ht="42" customHeight="1" x14ac:dyDescent="0.3">
      <c r="B47" s="169"/>
      <c r="C47" s="172"/>
      <c r="D47" s="172"/>
      <c r="E47" s="116"/>
      <c r="F47" s="116"/>
      <c r="G47" s="116"/>
      <c r="H47" s="116"/>
      <c r="I47" s="116"/>
      <c r="J47" s="172"/>
      <c r="K47" s="116"/>
      <c r="L47" s="116"/>
      <c r="M47" s="116"/>
      <c r="N47" s="174"/>
      <c r="O47" s="174"/>
      <c r="P47" s="174"/>
      <c r="Q47" s="179"/>
      <c r="R47" s="147"/>
      <c r="S47" s="148"/>
      <c r="T47" s="148"/>
      <c r="U47" s="149"/>
      <c r="V47" s="154"/>
      <c r="W47" s="148"/>
      <c r="X47" s="148"/>
      <c r="Y47" s="149"/>
      <c r="Z47" s="154"/>
      <c r="AA47" s="148"/>
      <c r="AB47" s="148"/>
      <c r="AC47" s="156"/>
      <c r="AD47" s="59" t="str">
        <f>+CONCATENATE(D44,"-",J46,"-","Con-2")</f>
        <v>R8-C2-Con-2</v>
      </c>
      <c r="AE47" s="61"/>
      <c r="AF47" s="66"/>
      <c r="AG47" s="59"/>
      <c r="AH47" s="60"/>
      <c r="AI47" s="60"/>
      <c r="AJ47" s="88"/>
      <c r="AK47" s="411"/>
      <c r="AL47" s="172"/>
      <c r="AM47" s="162"/>
      <c r="AN47" s="106"/>
      <c r="AO47" s="114"/>
      <c r="AP47" s="124"/>
      <c r="AQ47" s="114"/>
      <c r="AR47" s="124"/>
      <c r="AS47" s="124"/>
      <c r="AT47" s="124"/>
      <c r="AU47" s="114"/>
      <c r="AV47" s="124"/>
      <c r="AW47" s="124"/>
      <c r="AX47" s="124"/>
      <c r="AY47" s="128"/>
    </row>
    <row r="48" spans="2:51" ht="42" customHeight="1" x14ac:dyDescent="0.3">
      <c r="B48" s="169"/>
      <c r="C48" s="172"/>
      <c r="D48" s="172"/>
      <c r="E48" s="116"/>
      <c r="F48" s="116"/>
      <c r="G48" s="116"/>
      <c r="H48" s="116"/>
      <c r="I48" s="116"/>
      <c r="J48" s="172" t="s">
        <v>134</v>
      </c>
      <c r="K48" s="116"/>
      <c r="L48" s="116"/>
      <c r="M48" s="116"/>
      <c r="N48" s="174"/>
      <c r="O48" s="174"/>
      <c r="P48" s="174"/>
      <c r="Q48" s="179"/>
      <c r="R48" s="147"/>
      <c r="S48" s="148"/>
      <c r="T48" s="148"/>
      <c r="U48" s="149"/>
      <c r="V48" s="154"/>
      <c r="W48" s="148"/>
      <c r="X48" s="148"/>
      <c r="Y48" s="149"/>
      <c r="Z48" s="154"/>
      <c r="AA48" s="148"/>
      <c r="AB48" s="148"/>
      <c r="AC48" s="156"/>
      <c r="AD48" s="59" t="str">
        <f>+CONCATENATE(D44,"-",J48,"-","Con-1")</f>
        <v>R8-C3-Con-1</v>
      </c>
      <c r="AE48" s="61"/>
      <c r="AF48" s="66"/>
      <c r="AG48" s="59"/>
      <c r="AH48" s="60"/>
      <c r="AI48" s="60"/>
      <c r="AJ48" s="88"/>
      <c r="AK48" s="411"/>
      <c r="AL48" s="172"/>
      <c r="AM48" s="162"/>
      <c r="AN48" s="106"/>
      <c r="AO48" s="113"/>
      <c r="AP48" s="123"/>
      <c r="AQ48" s="113"/>
      <c r="AR48" s="123"/>
      <c r="AS48" s="123"/>
      <c r="AT48" s="123"/>
      <c r="AU48" s="113"/>
      <c r="AV48" s="123"/>
      <c r="AW48" s="123"/>
      <c r="AX48" s="123"/>
      <c r="AY48" s="128"/>
    </row>
    <row r="49" spans="2:51" ht="42" customHeight="1" x14ac:dyDescent="0.3">
      <c r="B49" s="169"/>
      <c r="C49" s="172"/>
      <c r="D49" s="172"/>
      <c r="E49" s="116"/>
      <c r="F49" s="116"/>
      <c r="G49" s="116"/>
      <c r="H49" s="116"/>
      <c r="I49" s="116"/>
      <c r="J49" s="172"/>
      <c r="K49" s="116"/>
      <c r="L49" s="116"/>
      <c r="M49" s="116"/>
      <c r="N49" s="174"/>
      <c r="O49" s="174"/>
      <c r="P49" s="174"/>
      <c r="Q49" s="179"/>
      <c r="R49" s="147"/>
      <c r="S49" s="148"/>
      <c r="T49" s="148"/>
      <c r="U49" s="149"/>
      <c r="V49" s="154"/>
      <c r="W49" s="148"/>
      <c r="X49" s="148"/>
      <c r="Y49" s="149"/>
      <c r="Z49" s="154"/>
      <c r="AA49" s="148"/>
      <c r="AB49" s="148"/>
      <c r="AC49" s="156"/>
      <c r="AD49" s="59" t="str">
        <f>+CONCATENATE(D44,"-",J48,"-","Con-2")</f>
        <v>R8-C3-Con-2</v>
      </c>
      <c r="AE49" s="61"/>
      <c r="AF49" s="66"/>
      <c r="AG49" s="59"/>
      <c r="AH49" s="60"/>
      <c r="AI49" s="60"/>
      <c r="AJ49" s="88"/>
      <c r="AK49" s="411"/>
      <c r="AL49" s="172"/>
      <c r="AM49" s="162"/>
      <c r="AN49" s="106"/>
      <c r="AO49" s="114"/>
      <c r="AP49" s="124"/>
      <c r="AQ49" s="114"/>
      <c r="AR49" s="124"/>
      <c r="AS49" s="124"/>
      <c r="AT49" s="124"/>
      <c r="AU49" s="114"/>
      <c r="AV49" s="124"/>
      <c r="AW49" s="124"/>
      <c r="AX49" s="124"/>
      <c r="AY49" s="128" t="s">
        <v>437</v>
      </c>
    </row>
    <row r="50" spans="2:51" ht="42" customHeight="1" x14ac:dyDescent="0.3">
      <c r="B50" s="169"/>
      <c r="C50" s="172"/>
      <c r="D50" s="172"/>
      <c r="E50" s="116"/>
      <c r="F50" s="116"/>
      <c r="G50" s="116"/>
      <c r="H50" s="116"/>
      <c r="I50" s="116"/>
      <c r="J50" s="172" t="s">
        <v>142</v>
      </c>
      <c r="K50" s="116"/>
      <c r="L50" s="116"/>
      <c r="M50" s="116"/>
      <c r="N50" s="174"/>
      <c r="O50" s="174"/>
      <c r="P50" s="174"/>
      <c r="Q50" s="179"/>
      <c r="R50" s="147"/>
      <c r="S50" s="148"/>
      <c r="T50" s="148"/>
      <c r="U50" s="149"/>
      <c r="V50" s="154"/>
      <c r="W50" s="148"/>
      <c r="X50" s="148"/>
      <c r="Y50" s="149"/>
      <c r="Z50" s="154"/>
      <c r="AA50" s="148"/>
      <c r="AB50" s="148"/>
      <c r="AC50" s="156"/>
      <c r="AD50" s="59" t="str">
        <f>+CONCATENATE(D44,"-",J50,"-","Con-1")</f>
        <v>R8-C4-Con-1</v>
      </c>
      <c r="AE50" s="61"/>
      <c r="AF50" s="66"/>
      <c r="AG50" s="59"/>
      <c r="AH50" s="60"/>
      <c r="AI50" s="60"/>
      <c r="AJ50" s="88"/>
      <c r="AK50" s="411"/>
      <c r="AL50" s="172"/>
      <c r="AM50" s="162"/>
      <c r="AN50" s="106"/>
      <c r="AO50" s="113"/>
      <c r="AP50" s="123"/>
      <c r="AQ50" s="113"/>
      <c r="AR50" s="123"/>
      <c r="AS50" s="123"/>
      <c r="AT50" s="123"/>
      <c r="AU50" s="113"/>
      <c r="AV50" s="123"/>
      <c r="AW50" s="123"/>
      <c r="AX50" s="123"/>
      <c r="AY50" s="128"/>
    </row>
    <row r="51" spans="2:51" ht="42" customHeight="1" x14ac:dyDescent="0.3">
      <c r="B51" s="169"/>
      <c r="C51" s="172"/>
      <c r="D51" s="172"/>
      <c r="E51" s="116"/>
      <c r="F51" s="116"/>
      <c r="G51" s="116"/>
      <c r="H51" s="116"/>
      <c r="I51" s="116"/>
      <c r="J51" s="172"/>
      <c r="K51" s="116"/>
      <c r="L51" s="116"/>
      <c r="M51" s="116"/>
      <c r="N51" s="174"/>
      <c r="O51" s="174"/>
      <c r="P51" s="174"/>
      <c r="Q51" s="179"/>
      <c r="R51" s="147"/>
      <c r="S51" s="148"/>
      <c r="T51" s="148"/>
      <c r="U51" s="149"/>
      <c r="V51" s="154"/>
      <c r="W51" s="148"/>
      <c r="X51" s="148"/>
      <c r="Y51" s="149"/>
      <c r="Z51" s="154"/>
      <c r="AA51" s="148"/>
      <c r="AB51" s="148"/>
      <c r="AC51" s="156"/>
      <c r="AD51" s="59" t="str">
        <f>+CONCATENATE(D44,"-",J50,"-","Con-2")</f>
        <v>R8-C4-Con-2</v>
      </c>
      <c r="AE51" s="67"/>
      <c r="AF51" s="68"/>
      <c r="AG51" s="69"/>
      <c r="AH51" s="70"/>
      <c r="AI51" s="70"/>
      <c r="AJ51" s="88"/>
      <c r="AK51" s="411"/>
      <c r="AL51" s="172"/>
      <c r="AM51" s="162"/>
      <c r="AN51" s="106"/>
      <c r="AO51" s="114"/>
      <c r="AP51" s="124"/>
      <c r="AQ51" s="114"/>
      <c r="AR51" s="124"/>
      <c r="AS51" s="124"/>
      <c r="AT51" s="124"/>
      <c r="AU51" s="114"/>
      <c r="AV51" s="124"/>
      <c r="AW51" s="124"/>
      <c r="AX51" s="124"/>
      <c r="AY51" s="128"/>
    </row>
    <row r="52" spans="2:51" ht="42" customHeight="1" x14ac:dyDescent="0.3">
      <c r="B52" s="169"/>
      <c r="C52" s="172"/>
      <c r="D52" s="172"/>
      <c r="E52" s="116"/>
      <c r="F52" s="116"/>
      <c r="G52" s="116"/>
      <c r="H52" s="116"/>
      <c r="I52" s="116"/>
      <c r="J52" s="172" t="s">
        <v>262</v>
      </c>
      <c r="K52" s="116"/>
      <c r="L52" s="116"/>
      <c r="M52" s="116"/>
      <c r="N52" s="174"/>
      <c r="O52" s="174"/>
      <c r="P52" s="174"/>
      <c r="Q52" s="179"/>
      <c r="R52" s="147"/>
      <c r="S52" s="148"/>
      <c r="T52" s="148"/>
      <c r="U52" s="149"/>
      <c r="V52" s="154"/>
      <c r="W52" s="148"/>
      <c r="X52" s="148"/>
      <c r="Y52" s="149"/>
      <c r="Z52" s="154"/>
      <c r="AA52" s="148"/>
      <c r="AB52" s="148"/>
      <c r="AC52" s="156"/>
      <c r="AD52" s="59" t="str">
        <f>+CONCATENATE(D44,"-",J52,"-","Con-1")</f>
        <v>R8-C5-Con-1</v>
      </c>
      <c r="AE52" s="67"/>
      <c r="AF52" s="68"/>
      <c r="AG52" s="69"/>
      <c r="AH52" s="70"/>
      <c r="AI52" s="70"/>
      <c r="AJ52" s="88"/>
      <c r="AK52" s="411"/>
      <c r="AL52" s="172"/>
      <c r="AM52" s="162"/>
      <c r="AN52" s="106"/>
      <c r="AO52" s="113"/>
      <c r="AP52" s="123"/>
      <c r="AQ52" s="113"/>
      <c r="AR52" s="123"/>
      <c r="AS52" s="123"/>
      <c r="AT52" s="123"/>
      <c r="AU52" s="113"/>
      <c r="AV52" s="123"/>
      <c r="AW52" s="123"/>
      <c r="AX52" s="123"/>
      <c r="AY52" s="128"/>
    </row>
    <row r="53" spans="2:51" ht="42" customHeight="1" thickBot="1" x14ac:dyDescent="0.35">
      <c r="B53" s="170"/>
      <c r="C53" s="173"/>
      <c r="D53" s="173"/>
      <c r="E53" s="176"/>
      <c r="F53" s="176"/>
      <c r="G53" s="176"/>
      <c r="H53" s="176"/>
      <c r="I53" s="176"/>
      <c r="J53" s="173"/>
      <c r="K53" s="176"/>
      <c r="L53" s="176"/>
      <c r="M53" s="176"/>
      <c r="N53" s="175"/>
      <c r="O53" s="175"/>
      <c r="P53" s="175"/>
      <c r="Q53" s="189"/>
      <c r="R53" s="150"/>
      <c r="S53" s="151"/>
      <c r="T53" s="151"/>
      <c r="U53" s="152"/>
      <c r="V53" s="155"/>
      <c r="W53" s="151"/>
      <c r="X53" s="151"/>
      <c r="Y53" s="152"/>
      <c r="Z53" s="155"/>
      <c r="AA53" s="151"/>
      <c r="AB53" s="151"/>
      <c r="AC53" s="157"/>
      <c r="AD53" s="59" t="str">
        <f>+CONCATENATE(D44,"-",J52,"-","Con-2")</f>
        <v>R8-C5-Con-2</v>
      </c>
      <c r="AE53" s="49"/>
      <c r="AF53" s="71"/>
      <c r="AG53" s="48"/>
      <c r="AH53" s="51"/>
      <c r="AI53" s="51"/>
      <c r="AJ53" s="89"/>
      <c r="AK53" s="414"/>
      <c r="AL53" s="173"/>
      <c r="AM53" s="163"/>
      <c r="AN53" s="164"/>
      <c r="AO53" s="89"/>
      <c r="AP53" s="126"/>
      <c r="AQ53" s="89"/>
      <c r="AR53" s="126"/>
      <c r="AS53" s="126"/>
      <c r="AT53" s="126"/>
      <c r="AU53" s="89"/>
      <c r="AV53" s="126"/>
      <c r="AW53" s="126"/>
      <c r="AX53" s="126"/>
      <c r="AY53" s="133"/>
    </row>
    <row r="54" spans="2:51" ht="84.75" customHeight="1" x14ac:dyDescent="0.3">
      <c r="B54" s="194" t="s">
        <v>263</v>
      </c>
      <c r="C54" s="171" t="s">
        <v>51</v>
      </c>
      <c r="D54" s="171" t="s">
        <v>264</v>
      </c>
      <c r="E54" s="122" t="s">
        <v>265</v>
      </c>
      <c r="F54" s="122"/>
      <c r="G54" s="122"/>
      <c r="H54" s="122"/>
      <c r="I54" s="122" t="s">
        <v>266</v>
      </c>
      <c r="J54" s="171" t="s">
        <v>55</v>
      </c>
      <c r="K54" s="122" t="s">
        <v>267</v>
      </c>
      <c r="L54" s="122"/>
      <c r="M54" s="122"/>
      <c r="N54" s="177" t="s">
        <v>268</v>
      </c>
      <c r="O54" s="177"/>
      <c r="P54" s="177"/>
      <c r="Q54" s="178"/>
      <c r="R54" s="144" t="s">
        <v>58</v>
      </c>
      <c r="S54" s="145"/>
      <c r="T54" s="145"/>
      <c r="U54" s="146"/>
      <c r="V54" s="153" t="s">
        <v>59</v>
      </c>
      <c r="W54" s="145"/>
      <c r="X54" s="145"/>
      <c r="Y54" s="146"/>
      <c r="Z54" s="154" t="s">
        <v>60</v>
      </c>
      <c r="AA54" s="148"/>
      <c r="AB54" s="148"/>
      <c r="AC54" s="156"/>
      <c r="AD54" s="44" t="str">
        <f>CONCATENATE(D54,"-",J54,"-","Con-1")</f>
        <v>R9-C1-Con-1</v>
      </c>
      <c r="AE54" s="45" t="s">
        <v>269</v>
      </c>
      <c r="AF54" s="72" t="s">
        <v>63</v>
      </c>
      <c r="AG54" s="44" t="s">
        <v>65</v>
      </c>
      <c r="AH54" s="47" t="s">
        <v>93</v>
      </c>
      <c r="AI54" s="47" t="s">
        <v>65</v>
      </c>
      <c r="AJ54" s="87" t="s">
        <v>65</v>
      </c>
      <c r="AK54" s="413" t="s">
        <v>270</v>
      </c>
      <c r="AL54" s="171" t="s">
        <v>59</v>
      </c>
      <c r="AM54" s="214" t="s">
        <v>60</v>
      </c>
      <c r="AN54" s="101" t="s">
        <v>66</v>
      </c>
      <c r="AO54" s="87" t="s">
        <v>67</v>
      </c>
      <c r="AP54" s="125" t="s">
        <v>68</v>
      </c>
      <c r="AQ54" s="87" t="s">
        <v>69</v>
      </c>
      <c r="AR54" s="125" t="s">
        <v>271</v>
      </c>
      <c r="AS54" s="125" t="s">
        <v>272</v>
      </c>
      <c r="AT54" s="125" t="s">
        <v>273</v>
      </c>
      <c r="AU54" s="87" t="s">
        <v>274</v>
      </c>
      <c r="AV54" s="125" t="s">
        <v>275</v>
      </c>
      <c r="AW54" s="125" t="s">
        <v>276</v>
      </c>
      <c r="AX54" s="125" t="s">
        <v>273</v>
      </c>
      <c r="AY54" s="127" t="s">
        <v>438</v>
      </c>
    </row>
    <row r="55" spans="2:51" ht="42" customHeight="1" x14ac:dyDescent="0.3">
      <c r="B55" s="169"/>
      <c r="C55" s="172"/>
      <c r="D55" s="172"/>
      <c r="E55" s="116"/>
      <c r="F55" s="116"/>
      <c r="G55" s="116"/>
      <c r="H55" s="116"/>
      <c r="I55" s="116"/>
      <c r="J55" s="172"/>
      <c r="K55" s="116"/>
      <c r="L55" s="116"/>
      <c r="M55" s="116"/>
      <c r="N55" s="174"/>
      <c r="O55" s="174"/>
      <c r="P55" s="174"/>
      <c r="Q55" s="179"/>
      <c r="R55" s="147"/>
      <c r="S55" s="148"/>
      <c r="T55" s="148"/>
      <c r="U55" s="149"/>
      <c r="V55" s="154"/>
      <c r="W55" s="148"/>
      <c r="X55" s="148"/>
      <c r="Y55" s="149"/>
      <c r="Z55" s="154"/>
      <c r="AA55" s="148"/>
      <c r="AB55" s="148"/>
      <c r="AC55" s="156"/>
      <c r="AD55" s="59" t="str">
        <f>+CONCATENATE(D54,"-",J54,"-","Con-2")</f>
        <v>R9-C1-Con-2</v>
      </c>
      <c r="AE55" s="63"/>
      <c r="AF55" s="64"/>
      <c r="AG55" s="62"/>
      <c r="AH55" s="65"/>
      <c r="AI55" s="65"/>
      <c r="AJ55" s="88"/>
      <c r="AK55" s="411"/>
      <c r="AL55" s="172"/>
      <c r="AM55" s="162"/>
      <c r="AN55" s="106"/>
      <c r="AO55" s="114"/>
      <c r="AP55" s="124"/>
      <c r="AQ55" s="114"/>
      <c r="AR55" s="124"/>
      <c r="AS55" s="124"/>
      <c r="AT55" s="124"/>
      <c r="AU55" s="114"/>
      <c r="AV55" s="124"/>
      <c r="AW55" s="124"/>
      <c r="AX55" s="124"/>
      <c r="AY55" s="128"/>
    </row>
    <row r="56" spans="2:51" ht="93.75" customHeight="1" x14ac:dyDescent="0.3">
      <c r="B56" s="169"/>
      <c r="C56" s="172"/>
      <c r="D56" s="172"/>
      <c r="E56" s="116"/>
      <c r="F56" s="116"/>
      <c r="G56" s="116"/>
      <c r="H56" s="116"/>
      <c r="I56" s="116"/>
      <c r="J56" s="172" t="s">
        <v>75</v>
      </c>
      <c r="K56" s="116" t="s">
        <v>277</v>
      </c>
      <c r="L56" s="116"/>
      <c r="M56" s="116"/>
      <c r="N56" s="174" t="s">
        <v>278</v>
      </c>
      <c r="O56" s="174"/>
      <c r="P56" s="174"/>
      <c r="Q56" s="179"/>
      <c r="R56" s="147"/>
      <c r="S56" s="148"/>
      <c r="T56" s="148"/>
      <c r="U56" s="149"/>
      <c r="V56" s="154"/>
      <c r="W56" s="148"/>
      <c r="X56" s="148"/>
      <c r="Y56" s="149"/>
      <c r="Z56" s="154"/>
      <c r="AA56" s="148"/>
      <c r="AB56" s="148"/>
      <c r="AC56" s="156"/>
      <c r="AD56" s="59" t="str">
        <f>+CONCATENATE(D54,"-",J56,"-","Con-1")</f>
        <v>R9-C2-Con-1</v>
      </c>
      <c r="AE56" s="61" t="s">
        <v>279</v>
      </c>
      <c r="AF56" s="66" t="s">
        <v>63</v>
      </c>
      <c r="AG56" s="59" t="s">
        <v>65</v>
      </c>
      <c r="AH56" s="60" t="s">
        <v>65</v>
      </c>
      <c r="AI56" s="60" t="s">
        <v>65</v>
      </c>
      <c r="AJ56" s="88"/>
      <c r="AK56" s="411"/>
      <c r="AL56" s="172"/>
      <c r="AM56" s="162"/>
      <c r="AN56" s="106"/>
      <c r="AO56" s="113" t="s">
        <v>67</v>
      </c>
      <c r="AP56" s="123" t="s">
        <v>68</v>
      </c>
      <c r="AQ56" s="113" t="s">
        <v>79</v>
      </c>
      <c r="AR56" s="123" t="s">
        <v>280</v>
      </c>
      <c r="AS56" s="123" t="s">
        <v>281</v>
      </c>
      <c r="AT56" s="123" t="s">
        <v>282</v>
      </c>
      <c r="AU56" s="113" t="s">
        <v>283</v>
      </c>
      <c r="AV56" s="123" t="s">
        <v>284</v>
      </c>
      <c r="AW56" s="123" t="s">
        <v>285</v>
      </c>
      <c r="AX56" s="123" t="s">
        <v>273</v>
      </c>
      <c r="AY56" s="128"/>
    </row>
    <row r="57" spans="2:51" ht="42" customHeight="1" x14ac:dyDescent="0.3">
      <c r="B57" s="169"/>
      <c r="C57" s="172"/>
      <c r="D57" s="172"/>
      <c r="E57" s="116"/>
      <c r="F57" s="116"/>
      <c r="G57" s="116"/>
      <c r="H57" s="116"/>
      <c r="I57" s="116"/>
      <c r="J57" s="172"/>
      <c r="K57" s="116"/>
      <c r="L57" s="116"/>
      <c r="M57" s="116"/>
      <c r="N57" s="174"/>
      <c r="O57" s="174"/>
      <c r="P57" s="174"/>
      <c r="Q57" s="179"/>
      <c r="R57" s="147"/>
      <c r="S57" s="148"/>
      <c r="T57" s="148"/>
      <c r="U57" s="149"/>
      <c r="V57" s="154"/>
      <c r="W57" s="148"/>
      <c r="X57" s="148"/>
      <c r="Y57" s="149"/>
      <c r="Z57" s="154"/>
      <c r="AA57" s="148"/>
      <c r="AB57" s="148"/>
      <c r="AC57" s="156"/>
      <c r="AD57" s="59" t="str">
        <f>+CONCATENATE(D54,"-",J56,"-","Con-2")</f>
        <v>R9-C2-Con-2</v>
      </c>
      <c r="AE57" s="61"/>
      <c r="AF57" s="66"/>
      <c r="AG57" s="59"/>
      <c r="AH57" s="60"/>
      <c r="AI57" s="60"/>
      <c r="AJ57" s="88"/>
      <c r="AK57" s="411"/>
      <c r="AL57" s="172"/>
      <c r="AM57" s="162"/>
      <c r="AN57" s="106"/>
      <c r="AO57" s="114"/>
      <c r="AP57" s="124"/>
      <c r="AQ57" s="114"/>
      <c r="AR57" s="124"/>
      <c r="AS57" s="124"/>
      <c r="AT57" s="124"/>
      <c r="AU57" s="114"/>
      <c r="AV57" s="124"/>
      <c r="AW57" s="124"/>
      <c r="AX57" s="124"/>
      <c r="AY57" s="128"/>
    </row>
    <row r="58" spans="2:51" ht="97.5" customHeight="1" x14ac:dyDescent="0.3">
      <c r="B58" s="169"/>
      <c r="C58" s="172"/>
      <c r="D58" s="172"/>
      <c r="E58" s="116"/>
      <c r="F58" s="116"/>
      <c r="G58" s="116"/>
      <c r="H58" s="116"/>
      <c r="I58" s="116"/>
      <c r="J58" s="172" t="s">
        <v>134</v>
      </c>
      <c r="K58" s="116" t="s">
        <v>286</v>
      </c>
      <c r="L58" s="116"/>
      <c r="M58" s="116"/>
      <c r="N58" s="174" t="s">
        <v>287</v>
      </c>
      <c r="O58" s="174"/>
      <c r="P58" s="174"/>
      <c r="Q58" s="179"/>
      <c r="R58" s="147"/>
      <c r="S58" s="148"/>
      <c r="T58" s="148"/>
      <c r="U58" s="149"/>
      <c r="V58" s="154"/>
      <c r="W58" s="148"/>
      <c r="X58" s="148"/>
      <c r="Y58" s="149"/>
      <c r="Z58" s="154"/>
      <c r="AA58" s="148"/>
      <c r="AB58" s="148"/>
      <c r="AC58" s="156"/>
      <c r="AD58" s="59" t="str">
        <f>+CONCATENATE(D54,"-",J58,"-","Con-1")</f>
        <v>R9-C3-Con-1</v>
      </c>
      <c r="AE58" s="61" t="s">
        <v>288</v>
      </c>
      <c r="AF58" s="66" t="s">
        <v>63</v>
      </c>
      <c r="AG58" s="59" t="s">
        <v>65</v>
      </c>
      <c r="AH58" s="60" t="s">
        <v>65</v>
      </c>
      <c r="AI58" s="60" t="s">
        <v>93</v>
      </c>
      <c r="AJ58" s="88"/>
      <c r="AK58" s="411"/>
      <c r="AL58" s="172"/>
      <c r="AM58" s="162"/>
      <c r="AN58" s="106"/>
      <c r="AO58" s="113" t="s">
        <v>67</v>
      </c>
      <c r="AP58" s="123" t="s">
        <v>68</v>
      </c>
      <c r="AQ58" s="113" t="s">
        <v>138</v>
      </c>
      <c r="AR58" s="123" t="s">
        <v>289</v>
      </c>
      <c r="AS58" s="123" t="s">
        <v>290</v>
      </c>
      <c r="AT58" s="123" t="s">
        <v>282</v>
      </c>
      <c r="AU58" s="113" t="s">
        <v>291</v>
      </c>
      <c r="AV58" s="123" t="s">
        <v>292</v>
      </c>
      <c r="AW58" s="123" t="s">
        <v>293</v>
      </c>
      <c r="AX58" s="123" t="s">
        <v>273</v>
      </c>
      <c r="AY58" s="128"/>
    </row>
    <row r="59" spans="2:51" ht="42" customHeight="1" x14ac:dyDescent="0.3">
      <c r="B59" s="169"/>
      <c r="C59" s="172"/>
      <c r="D59" s="172"/>
      <c r="E59" s="116"/>
      <c r="F59" s="116"/>
      <c r="G59" s="116"/>
      <c r="H59" s="116"/>
      <c r="I59" s="116"/>
      <c r="J59" s="172"/>
      <c r="K59" s="116"/>
      <c r="L59" s="116"/>
      <c r="M59" s="116"/>
      <c r="N59" s="174"/>
      <c r="O59" s="174"/>
      <c r="P59" s="174"/>
      <c r="Q59" s="179"/>
      <c r="R59" s="147"/>
      <c r="S59" s="148"/>
      <c r="T59" s="148"/>
      <c r="U59" s="149"/>
      <c r="V59" s="154"/>
      <c r="W59" s="148"/>
      <c r="X59" s="148"/>
      <c r="Y59" s="149"/>
      <c r="Z59" s="154"/>
      <c r="AA59" s="148"/>
      <c r="AB59" s="148"/>
      <c r="AC59" s="156"/>
      <c r="AD59" s="59" t="str">
        <f>+CONCATENATE(D54,"-",J58,"-","Con-2")</f>
        <v>R9-C3-Con-2</v>
      </c>
      <c r="AE59" s="61"/>
      <c r="AF59" s="66"/>
      <c r="AG59" s="59"/>
      <c r="AH59" s="60"/>
      <c r="AI59" s="60"/>
      <c r="AJ59" s="88"/>
      <c r="AK59" s="411"/>
      <c r="AL59" s="172"/>
      <c r="AM59" s="162"/>
      <c r="AN59" s="106"/>
      <c r="AO59" s="114"/>
      <c r="AP59" s="124"/>
      <c r="AQ59" s="114"/>
      <c r="AR59" s="124"/>
      <c r="AS59" s="124"/>
      <c r="AT59" s="124"/>
      <c r="AU59" s="114"/>
      <c r="AV59" s="124"/>
      <c r="AW59" s="124"/>
      <c r="AX59" s="124"/>
      <c r="AY59" s="128" t="s">
        <v>439</v>
      </c>
    </row>
    <row r="60" spans="2:51" ht="42" customHeight="1" x14ac:dyDescent="0.3">
      <c r="B60" s="169"/>
      <c r="C60" s="172"/>
      <c r="D60" s="172"/>
      <c r="E60" s="116"/>
      <c r="F60" s="116"/>
      <c r="G60" s="116"/>
      <c r="H60" s="116"/>
      <c r="I60" s="116"/>
      <c r="J60" s="172" t="s">
        <v>142</v>
      </c>
      <c r="K60" s="116"/>
      <c r="L60" s="116"/>
      <c r="M60" s="116"/>
      <c r="N60" s="174"/>
      <c r="O60" s="174"/>
      <c r="P60" s="174"/>
      <c r="Q60" s="179"/>
      <c r="R60" s="147"/>
      <c r="S60" s="148"/>
      <c r="T60" s="148"/>
      <c r="U60" s="149"/>
      <c r="V60" s="154"/>
      <c r="W60" s="148"/>
      <c r="X60" s="148"/>
      <c r="Y60" s="149"/>
      <c r="Z60" s="154"/>
      <c r="AA60" s="148"/>
      <c r="AB60" s="148"/>
      <c r="AC60" s="156"/>
      <c r="AD60" s="59" t="str">
        <f>+CONCATENATE(D54,"-",J60,"-","Con-1")</f>
        <v>R9-C4-Con-1</v>
      </c>
      <c r="AE60" s="61"/>
      <c r="AF60" s="66"/>
      <c r="AG60" s="59"/>
      <c r="AH60" s="60"/>
      <c r="AI60" s="60"/>
      <c r="AJ60" s="88"/>
      <c r="AK60" s="411"/>
      <c r="AL60" s="172"/>
      <c r="AM60" s="162"/>
      <c r="AN60" s="106"/>
      <c r="AO60" s="113"/>
      <c r="AP60" s="123"/>
      <c r="AQ60" s="113"/>
      <c r="AR60" s="123"/>
      <c r="AS60" s="123"/>
      <c r="AT60" s="123"/>
      <c r="AU60" s="113"/>
      <c r="AV60" s="123"/>
      <c r="AW60" s="123"/>
      <c r="AX60" s="123"/>
      <c r="AY60" s="128"/>
    </row>
    <row r="61" spans="2:51" ht="42" customHeight="1" x14ac:dyDescent="0.3">
      <c r="B61" s="169"/>
      <c r="C61" s="172"/>
      <c r="D61" s="172"/>
      <c r="E61" s="116"/>
      <c r="F61" s="116"/>
      <c r="G61" s="116"/>
      <c r="H61" s="116"/>
      <c r="I61" s="116"/>
      <c r="J61" s="172"/>
      <c r="K61" s="116"/>
      <c r="L61" s="116"/>
      <c r="M61" s="116"/>
      <c r="N61" s="174"/>
      <c r="O61" s="174"/>
      <c r="P61" s="174"/>
      <c r="Q61" s="179"/>
      <c r="R61" s="147"/>
      <c r="S61" s="148"/>
      <c r="T61" s="148"/>
      <c r="U61" s="149"/>
      <c r="V61" s="154"/>
      <c r="W61" s="148"/>
      <c r="X61" s="148"/>
      <c r="Y61" s="149"/>
      <c r="Z61" s="154"/>
      <c r="AA61" s="148"/>
      <c r="AB61" s="148"/>
      <c r="AC61" s="156"/>
      <c r="AD61" s="59" t="str">
        <f>+CONCATENATE(D54,"-",J60,"-","Con-2")</f>
        <v>R9-C4-Con-2</v>
      </c>
      <c r="AE61" s="67"/>
      <c r="AF61" s="68"/>
      <c r="AG61" s="69"/>
      <c r="AH61" s="70"/>
      <c r="AI61" s="70"/>
      <c r="AJ61" s="88"/>
      <c r="AK61" s="411"/>
      <c r="AL61" s="172"/>
      <c r="AM61" s="162"/>
      <c r="AN61" s="106"/>
      <c r="AO61" s="114"/>
      <c r="AP61" s="124"/>
      <c r="AQ61" s="114"/>
      <c r="AR61" s="124"/>
      <c r="AS61" s="124"/>
      <c r="AT61" s="124"/>
      <c r="AU61" s="114"/>
      <c r="AV61" s="124"/>
      <c r="AW61" s="124"/>
      <c r="AX61" s="124"/>
      <c r="AY61" s="128"/>
    </row>
    <row r="62" spans="2:51" ht="42" customHeight="1" x14ac:dyDescent="0.3">
      <c r="B62" s="169"/>
      <c r="C62" s="172"/>
      <c r="D62" s="172"/>
      <c r="E62" s="116"/>
      <c r="F62" s="116"/>
      <c r="G62" s="116"/>
      <c r="H62" s="116"/>
      <c r="I62" s="116"/>
      <c r="J62" s="172" t="s">
        <v>262</v>
      </c>
      <c r="K62" s="116"/>
      <c r="L62" s="116"/>
      <c r="M62" s="116"/>
      <c r="N62" s="174"/>
      <c r="O62" s="174"/>
      <c r="P62" s="174"/>
      <c r="Q62" s="179"/>
      <c r="R62" s="147"/>
      <c r="S62" s="148"/>
      <c r="T62" s="148"/>
      <c r="U62" s="149"/>
      <c r="V62" s="154"/>
      <c r="W62" s="148"/>
      <c r="X62" s="148"/>
      <c r="Y62" s="149"/>
      <c r="Z62" s="154"/>
      <c r="AA62" s="148"/>
      <c r="AB62" s="148"/>
      <c r="AC62" s="156"/>
      <c r="AD62" s="59" t="str">
        <f>+CONCATENATE(D54,"-",J62,"-","Con-1")</f>
        <v>R9-C5-Con-1</v>
      </c>
      <c r="AE62" s="67"/>
      <c r="AF62" s="68"/>
      <c r="AG62" s="69"/>
      <c r="AH62" s="70"/>
      <c r="AI62" s="70"/>
      <c r="AJ62" s="88"/>
      <c r="AK62" s="411"/>
      <c r="AL62" s="172"/>
      <c r="AM62" s="162"/>
      <c r="AN62" s="106"/>
      <c r="AO62" s="113"/>
      <c r="AP62" s="123"/>
      <c r="AQ62" s="113"/>
      <c r="AR62" s="123"/>
      <c r="AS62" s="123"/>
      <c r="AT62" s="123"/>
      <c r="AU62" s="113"/>
      <c r="AV62" s="123"/>
      <c r="AW62" s="123"/>
      <c r="AX62" s="123"/>
      <c r="AY62" s="128"/>
    </row>
    <row r="63" spans="2:51" ht="42" customHeight="1" thickBot="1" x14ac:dyDescent="0.35">
      <c r="B63" s="170"/>
      <c r="C63" s="173"/>
      <c r="D63" s="173"/>
      <c r="E63" s="176"/>
      <c r="F63" s="176"/>
      <c r="G63" s="176"/>
      <c r="H63" s="176"/>
      <c r="I63" s="176"/>
      <c r="J63" s="173"/>
      <c r="K63" s="176"/>
      <c r="L63" s="176"/>
      <c r="M63" s="176"/>
      <c r="N63" s="175"/>
      <c r="O63" s="175"/>
      <c r="P63" s="175"/>
      <c r="Q63" s="189"/>
      <c r="R63" s="150"/>
      <c r="S63" s="151"/>
      <c r="T63" s="151"/>
      <c r="U63" s="152"/>
      <c r="V63" s="155"/>
      <c r="W63" s="151"/>
      <c r="X63" s="151"/>
      <c r="Y63" s="152"/>
      <c r="Z63" s="155"/>
      <c r="AA63" s="151"/>
      <c r="AB63" s="151"/>
      <c r="AC63" s="157"/>
      <c r="AD63" s="59" t="str">
        <f>+CONCATENATE(D54,"-",J62,"-","Con-2")</f>
        <v>R9-C5-Con-2</v>
      </c>
      <c r="AE63" s="49"/>
      <c r="AF63" s="71"/>
      <c r="AG63" s="48"/>
      <c r="AH63" s="51"/>
      <c r="AI63" s="51"/>
      <c r="AJ63" s="89"/>
      <c r="AK63" s="414"/>
      <c r="AL63" s="173"/>
      <c r="AM63" s="163"/>
      <c r="AN63" s="164"/>
      <c r="AO63" s="89"/>
      <c r="AP63" s="126"/>
      <c r="AQ63" s="89"/>
      <c r="AR63" s="126"/>
      <c r="AS63" s="126"/>
      <c r="AT63" s="126"/>
      <c r="AU63" s="89"/>
      <c r="AV63" s="126"/>
      <c r="AW63" s="126"/>
      <c r="AX63" s="126"/>
      <c r="AY63" s="133"/>
    </row>
    <row r="64" spans="2:51" ht="112.5" customHeight="1" x14ac:dyDescent="0.3">
      <c r="B64" s="194" t="s">
        <v>294</v>
      </c>
      <c r="C64" s="171" t="s">
        <v>51</v>
      </c>
      <c r="D64" s="171" t="s">
        <v>295</v>
      </c>
      <c r="E64" s="122" t="s">
        <v>296</v>
      </c>
      <c r="F64" s="122"/>
      <c r="G64" s="122"/>
      <c r="H64" s="122"/>
      <c r="I64" s="122" t="s">
        <v>297</v>
      </c>
      <c r="J64" s="171" t="s">
        <v>55</v>
      </c>
      <c r="K64" s="122" t="s">
        <v>298</v>
      </c>
      <c r="L64" s="122"/>
      <c r="M64" s="122"/>
      <c r="N64" s="177" t="s">
        <v>299</v>
      </c>
      <c r="O64" s="177"/>
      <c r="P64" s="177"/>
      <c r="Q64" s="178"/>
      <c r="R64" s="144" t="s">
        <v>90</v>
      </c>
      <c r="S64" s="145"/>
      <c r="T64" s="145"/>
      <c r="U64" s="146"/>
      <c r="V64" s="153" t="s">
        <v>59</v>
      </c>
      <c r="W64" s="145"/>
      <c r="X64" s="145"/>
      <c r="Y64" s="146"/>
      <c r="Z64" s="154" t="s">
        <v>60</v>
      </c>
      <c r="AA64" s="148"/>
      <c r="AB64" s="148"/>
      <c r="AC64" s="156"/>
      <c r="AD64" s="44" t="str">
        <f>CONCATENATE(D64,"-",J64,"-","Con-1")</f>
        <v>R10-C1-Con-1</v>
      </c>
      <c r="AE64" s="45" t="s">
        <v>300</v>
      </c>
      <c r="AF64" s="72" t="s">
        <v>63</v>
      </c>
      <c r="AG64" s="44" t="s">
        <v>93</v>
      </c>
      <c r="AH64" s="47" t="s">
        <v>65</v>
      </c>
      <c r="AI64" s="47" t="s">
        <v>65</v>
      </c>
      <c r="AJ64" s="87" t="s">
        <v>65</v>
      </c>
      <c r="AK64" s="413" t="s">
        <v>58</v>
      </c>
      <c r="AL64" s="171" t="s">
        <v>59</v>
      </c>
      <c r="AM64" s="214" t="s">
        <v>60</v>
      </c>
      <c r="AN64" s="101" t="s">
        <v>66</v>
      </c>
      <c r="AO64" s="87" t="s">
        <v>67</v>
      </c>
      <c r="AP64" s="125" t="s">
        <v>68</v>
      </c>
      <c r="AQ64" s="87" t="s">
        <v>69</v>
      </c>
      <c r="AR64" s="125" t="s">
        <v>301</v>
      </c>
      <c r="AS64" s="125" t="s">
        <v>302</v>
      </c>
      <c r="AT64" s="125" t="s">
        <v>303</v>
      </c>
      <c r="AU64" s="87" t="s">
        <v>304</v>
      </c>
      <c r="AV64" s="125" t="s">
        <v>305</v>
      </c>
      <c r="AW64" s="125" t="s">
        <v>306</v>
      </c>
      <c r="AX64" s="125" t="s">
        <v>303</v>
      </c>
      <c r="AY64" s="127" t="s">
        <v>440</v>
      </c>
    </row>
    <row r="65" spans="2:51" ht="42" customHeight="1" x14ac:dyDescent="0.3">
      <c r="B65" s="169"/>
      <c r="C65" s="172"/>
      <c r="D65" s="172"/>
      <c r="E65" s="116"/>
      <c r="F65" s="116"/>
      <c r="G65" s="116"/>
      <c r="H65" s="116"/>
      <c r="I65" s="116"/>
      <c r="J65" s="172"/>
      <c r="K65" s="116"/>
      <c r="L65" s="116"/>
      <c r="M65" s="116"/>
      <c r="N65" s="174"/>
      <c r="O65" s="174"/>
      <c r="P65" s="174"/>
      <c r="Q65" s="179"/>
      <c r="R65" s="147"/>
      <c r="S65" s="148"/>
      <c r="T65" s="148"/>
      <c r="U65" s="149"/>
      <c r="V65" s="154"/>
      <c r="W65" s="148"/>
      <c r="X65" s="148"/>
      <c r="Y65" s="149"/>
      <c r="Z65" s="154"/>
      <c r="AA65" s="148"/>
      <c r="AB65" s="148"/>
      <c r="AC65" s="156"/>
      <c r="AD65" s="59" t="str">
        <f>+CONCATENATE(D64,"-",J64,"-","Con-2")</f>
        <v>R10-C1-Con-2</v>
      </c>
      <c r="AE65" s="63"/>
      <c r="AF65" s="64"/>
      <c r="AG65" s="62"/>
      <c r="AH65" s="65"/>
      <c r="AI65" s="65"/>
      <c r="AJ65" s="88"/>
      <c r="AK65" s="411"/>
      <c r="AL65" s="172"/>
      <c r="AM65" s="162"/>
      <c r="AN65" s="106"/>
      <c r="AO65" s="114"/>
      <c r="AP65" s="124"/>
      <c r="AQ65" s="114"/>
      <c r="AR65" s="124"/>
      <c r="AS65" s="124"/>
      <c r="AT65" s="124"/>
      <c r="AU65" s="114"/>
      <c r="AV65" s="124"/>
      <c r="AW65" s="124"/>
      <c r="AX65" s="124"/>
      <c r="AY65" s="128"/>
    </row>
    <row r="66" spans="2:51" ht="42" customHeight="1" x14ac:dyDescent="0.3">
      <c r="B66" s="169"/>
      <c r="C66" s="172"/>
      <c r="D66" s="172"/>
      <c r="E66" s="116"/>
      <c r="F66" s="116"/>
      <c r="G66" s="116"/>
      <c r="H66" s="116"/>
      <c r="I66" s="116"/>
      <c r="J66" s="172" t="s">
        <v>75</v>
      </c>
      <c r="K66" s="116"/>
      <c r="L66" s="116"/>
      <c r="M66" s="116"/>
      <c r="N66" s="174"/>
      <c r="O66" s="174"/>
      <c r="P66" s="174"/>
      <c r="Q66" s="179"/>
      <c r="R66" s="147"/>
      <c r="S66" s="148"/>
      <c r="T66" s="148"/>
      <c r="U66" s="149"/>
      <c r="V66" s="154"/>
      <c r="W66" s="148"/>
      <c r="X66" s="148"/>
      <c r="Y66" s="149"/>
      <c r="Z66" s="154"/>
      <c r="AA66" s="148"/>
      <c r="AB66" s="148"/>
      <c r="AC66" s="156"/>
      <c r="AD66" s="59" t="str">
        <f>+CONCATENATE(D64,"-",J66,"-","Con-1")</f>
        <v>R10-C2-Con-1</v>
      </c>
      <c r="AE66" s="61"/>
      <c r="AF66" s="66"/>
      <c r="AG66" s="59"/>
      <c r="AH66" s="60"/>
      <c r="AI66" s="60"/>
      <c r="AJ66" s="88"/>
      <c r="AK66" s="411"/>
      <c r="AL66" s="172"/>
      <c r="AM66" s="162"/>
      <c r="AN66" s="106"/>
      <c r="AO66" s="113"/>
      <c r="AP66" s="123"/>
      <c r="AQ66" s="113"/>
      <c r="AR66" s="123"/>
      <c r="AS66" s="123"/>
      <c r="AT66" s="123"/>
      <c r="AU66" s="113"/>
      <c r="AV66" s="123"/>
      <c r="AW66" s="123"/>
      <c r="AX66" s="123"/>
      <c r="AY66" s="128"/>
    </row>
    <row r="67" spans="2:51" ht="42" customHeight="1" x14ac:dyDescent="0.3">
      <c r="B67" s="169"/>
      <c r="C67" s="172"/>
      <c r="D67" s="172"/>
      <c r="E67" s="116"/>
      <c r="F67" s="116"/>
      <c r="G67" s="116"/>
      <c r="H67" s="116"/>
      <c r="I67" s="116"/>
      <c r="J67" s="172"/>
      <c r="K67" s="116"/>
      <c r="L67" s="116"/>
      <c r="M67" s="116"/>
      <c r="N67" s="174"/>
      <c r="O67" s="174"/>
      <c r="P67" s="174"/>
      <c r="Q67" s="179"/>
      <c r="R67" s="147"/>
      <c r="S67" s="148"/>
      <c r="T67" s="148"/>
      <c r="U67" s="149"/>
      <c r="V67" s="154"/>
      <c r="W67" s="148"/>
      <c r="X67" s="148"/>
      <c r="Y67" s="149"/>
      <c r="Z67" s="154"/>
      <c r="AA67" s="148"/>
      <c r="AB67" s="148"/>
      <c r="AC67" s="156"/>
      <c r="AD67" s="59" t="str">
        <f>+CONCATENATE(D64,"-",J66,"-","Con-2")</f>
        <v>R10-C2-Con-2</v>
      </c>
      <c r="AE67" s="61"/>
      <c r="AF67" s="66"/>
      <c r="AG67" s="59"/>
      <c r="AH67" s="60"/>
      <c r="AI67" s="60"/>
      <c r="AJ67" s="88"/>
      <c r="AK67" s="411"/>
      <c r="AL67" s="172"/>
      <c r="AM67" s="162"/>
      <c r="AN67" s="106"/>
      <c r="AO67" s="114"/>
      <c r="AP67" s="124"/>
      <c r="AQ67" s="114"/>
      <c r="AR67" s="124"/>
      <c r="AS67" s="124"/>
      <c r="AT67" s="124"/>
      <c r="AU67" s="114"/>
      <c r="AV67" s="124"/>
      <c r="AW67" s="124"/>
      <c r="AX67" s="124"/>
      <c r="AY67" s="128"/>
    </row>
    <row r="68" spans="2:51" ht="42" customHeight="1" x14ac:dyDescent="0.3">
      <c r="B68" s="169"/>
      <c r="C68" s="172"/>
      <c r="D68" s="172"/>
      <c r="E68" s="116"/>
      <c r="F68" s="116"/>
      <c r="G68" s="116"/>
      <c r="H68" s="116"/>
      <c r="I68" s="116"/>
      <c r="J68" s="172" t="s">
        <v>134</v>
      </c>
      <c r="K68" s="116"/>
      <c r="L68" s="116"/>
      <c r="M68" s="116"/>
      <c r="N68" s="174"/>
      <c r="O68" s="174"/>
      <c r="P68" s="174"/>
      <c r="Q68" s="179"/>
      <c r="R68" s="147"/>
      <c r="S68" s="148"/>
      <c r="T68" s="148"/>
      <c r="U68" s="149"/>
      <c r="V68" s="154"/>
      <c r="W68" s="148"/>
      <c r="X68" s="148"/>
      <c r="Y68" s="149"/>
      <c r="Z68" s="154"/>
      <c r="AA68" s="148"/>
      <c r="AB68" s="148"/>
      <c r="AC68" s="156"/>
      <c r="AD68" s="59" t="str">
        <f>+CONCATENATE(D64,"-",J68,"-","Con-1")</f>
        <v>R10-C3-Con-1</v>
      </c>
      <c r="AE68" s="61"/>
      <c r="AF68" s="66"/>
      <c r="AG68" s="59"/>
      <c r="AH68" s="60"/>
      <c r="AI68" s="60"/>
      <c r="AJ68" s="88"/>
      <c r="AK68" s="411"/>
      <c r="AL68" s="172"/>
      <c r="AM68" s="162"/>
      <c r="AN68" s="106"/>
      <c r="AO68" s="113"/>
      <c r="AP68" s="123"/>
      <c r="AQ68" s="113"/>
      <c r="AR68" s="123"/>
      <c r="AS68" s="123"/>
      <c r="AT68" s="123"/>
      <c r="AU68" s="113"/>
      <c r="AV68" s="123"/>
      <c r="AW68" s="123"/>
      <c r="AX68" s="123"/>
      <c r="AY68" s="128"/>
    </row>
    <row r="69" spans="2:51" ht="42" customHeight="1" x14ac:dyDescent="0.3">
      <c r="B69" s="169"/>
      <c r="C69" s="172"/>
      <c r="D69" s="172"/>
      <c r="E69" s="116"/>
      <c r="F69" s="116"/>
      <c r="G69" s="116"/>
      <c r="H69" s="116"/>
      <c r="I69" s="116"/>
      <c r="J69" s="172"/>
      <c r="K69" s="116"/>
      <c r="L69" s="116"/>
      <c r="M69" s="116"/>
      <c r="N69" s="174"/>
      <c r="O69" s="174"/>
      <c r="P69" s="174"/>
      <c r="Q69" s="179"/>
      <c r="R69" s="147"/>
      <c r="S69" s="148"/>
      <c r="T69" s="148"/>
      <c r="U69" s="149"/>
      <c r="V69" s="154"/>
      <c r="W69" s="148"/>
      <c r="X69" s="148"/>
      <c r="Y69" s="149"/>
      <c r="Z69" s="154"/>
      <c r="AA69" s="148"/>
      <c r="AB69" s="148"/>
      <c r="AC69" s="156"/>
      <c r="AD69" s="59" t="str">
        <f>+CONCATENATE(D64,"-",J68,"-","Con-2")</f>
        <v>R10-C3-Con-2</v>
      </c>
      <c r="AE69" s="61"/>
      <c r="AF69" s="66"/>
      <c r="AG69" s="59"/>
      <c r="AH69" s="60"/>
      <c r="AI69" s="60"/>
      <c r="AJ69" s="88"/>
      <c r="AK69" s="411"/>
      <c r="AL69" s="172"/>
      <c r="AM69" s="162"/>
      <c r="AN69" s="106"/>
      <c r="AO69" s="114"/>
      <c r="AP69" s="124"/>
      <c r="AQ69" s="114"/>
      <c r="AR69" s="124"/>
      <c r="AS69" s="124"/>
      <c r="AT69" s="124"/>
      <c r="AU69" s="114"/>
      <c r="AV69" s="124"/>
      <c r="AW69" s="124"/>
      <c r="AX69" s="124"/>
      <c r="AY69" s="128" t="s">
        <v>441</v>
      </c>
    </row>
    <row r="70" spans="2:51" ht="42" customHeight="1" x14ac:dyDescent="0.3">
      <c r="B70" s="169"/>
      <c r="C70" s="172"/>
      <c r="D70" s="172"/>
      <c r="E70" s="116"/>
      <c r="F70" s="116"/>
      <c r="G70" s="116"/>
      <c r="H70" s="116"/>
      <c r="I70" s="116"/>
      <c r="J70" s="172" t="s">
        <v>142</v>
      </c>
      <c r="K70" s="116"/>
      <c r="L70" s="116"/>
      <c r="M70" s="116"/>
      <c r="N70" s="174"/>
      <c r="O70" s="174"/>
      <c r="P70" s="174"/>
      <c r="Q70" s="179"/>
      <c r="R70" s="147"/>
      <c r="S70" s="148"/>
      <c r="T70" s="148"/>
      <c r="U70" s="149"/>
      <c r="V70" s="154"/>
      <c r="W70" s="148"/>
      <c r="X70" s="148"/>
      <c r="Y70" s="149"/>
      <c r="Z70" s="154"/>
      <c r="AA70" s="148"/>
      <c r="AB70" s="148"/>
      <c r="AC70" s="156"/>
      <c r="AD70" s="59" t="str">
        <f>+CONCATENATE(D64,"-",J70,"-","Con-1")</f>
        <v>R10-C4-Con-1</v>
      </c>
      <c r="AE70" s="61"/>
      <c r="AF70" s="66"/>
      <c r="AG70" s="59"/>
      <c r="AH70" s="60"/>
      <c r="AI70" s="60"/>
      <c r="AJ70" s="88"/>
      <c r="AK70" s="411"/>
      <c r="AL70" s="172"/>
      <c r="AM70" s="162"/>
      <c r="AN70" s="106"/>
      <c r="AO70" s="113"/>
      <c r="AP70" s="123"/>
      <c r="AQ70" s="113"/>
      <c r="AR70" s="123"/>
      <c r="AS70" s="123"/>
      <c r="AT70" s="123"/>
      <c r="AU70" s="113"/>
      <c r="AV70" s="123"/>
      <c r="AW70" s="123"/>
      <c r="AX70" s="123"/>
      <c r="AY70" s="128"/>
    </row>
    <row r="71" spans="2:51" ht="42" customHeight="1" x14ac:dyDescent="0.3">
      <c r="B71" s="169"/>
      <c r="C71" s="172"/>
      <c r="D71" s="172"/>
      <c r="E71" s="116"/>
      <c r="F71" s="116"/>
      <c r="G71" s="116"/>
      <c r="H71" s="116"/>
      <c r="I71" s="116"/>
      <c r="J71" s="172"/>
      <c r="K71" s="116"/>
      <c r="L71" s="116"/>
      <c r="M71" s="116"/>
      <c r="N71" s="174"/>
      <c r="O71" s="174"/>
      <c r="P71" s="174"/>
      <c r="Q71" s="179"/>
      <c r="R71" s="147"/>
      <c r="S71" s="148"/>
      <c r="T71" s="148"/>
      <c r="U71" s="149"/>
      <c r="V71" s="154"/>
      <c r="W71" s="148"/>
      <c r="X71" s="148"/>
      <c r="Y71" s="149"/>
      <c r="Z71" s="154"/>
      <c r="AA71" s="148"/>
      <c r="AB71" s="148"/>
      <c r="AC71" s="156"/>
      <c r="AD71" s="59" t="str">
        <f>+CONCATENATE(D64,"-",J70,"-","Con-2")</f>
        <v>R10-C4-Con-2</v>
      </c>
      <c r="AE71" s="67"/>
      <c r="AF71" s="68"/>
      <c r="AG71" s="69"/>
      <c r="AH71" s="70"/>
      <c r="AI71" s="70"/>
      <c r="AJ71" s="88"/>
      <c r="AK71" s="411"/>
      <c r="AL71" s="172"/>
      <c r="AM71" s="162"/>
      <c r="AN71" s="106"/>
      <c r="AO71" s="114"/>
      <c r="AP71" s="124"/>
      <c r="AQ71" s="114"/>
      <c r="AR71" s="124"/>
      <c r="AS71" s="124"/>
      <c r="AT71" s="124"/>
      <c r="AU71" s="114"/>
      <c r="AV71" s="124"/>
      <c r="AW71" s="124"/>
      <c r="AX71" s="124"/>
      <c r="AY71" s="128"/>
    </row>
    <row r="72" spans="2:51" ht="42" customHeight="1" x14ac:dyDescent="0.3">
      <c r="B72" s="169"/>
      <c r="C72" s="172"/>
      <c r="D72" s="172"/>
      <c r="E72" s="116"/>
      <c r="F72" s="116"/>
      <c r="G72" s="116"/>
      <c r="H72" s="116"/>
      <c r="I72" s="116"/>
      <c r="J72" s="172" t="s">
        <v>262</v>
      </c>
      <c r="K72" s="116"/>
      <c r="L72" s="116"/>
      <c r="M72" s="116"/>
      <c r="N72" s="174"/>
      <c r="O72" s="174"/>
      <c r="P72" s="174"/>
      <c r="Q72" s="179"/>
      <c r="R72" s="147"/>
      <c r="S72" s="148"/>
      <c r="T72" s="148"/>
      <c r="U72" s="149"/>
      <c r="V72" s="154"/>
      <c r="W72" s="148"/>
      <c r="X72" s="148"/>
      <c r="Y72" s="149"/>
      <c r="Z72" s="154"/>
      <c r="AA72" s="148"/>
      <c r="AB72" s="148"/>
      <c r="AC72" s="156"/>
      <c r="AD72" s="59" t="str">
        <f>+CONCATENATE(D64,"-",J72,"-","Con-1")</f>
        <v>R10-C5-Con-1</v>
      </c>
      <c r="AE72" s="67"/>
      <c r="AF72" s="68"/>
      <c r="AG72" s="69"/>
      <c r="AH72" s="70"/>
      <c r="AI72" s="70"/>
      <c r="AJ72" s="88"/>
      <c r="AK72" s="411"/>
      <c r="AL72" s="172"/>
      <c r="AM72" s="162"/>
      <c r="AN72" s="106"/>
      <c r="AO72" s="113"/>
      <c r="AP72" s="123"/>
      <c r="AQ72" s="113"/>
      <c r="AR72" s="123"/>
      <c r="AS72" s="123"/>
      <c r="AT72" s="123"/>
      <c r="AU72" s="113"/>
      <c r="AV72" s="123"/>
      <c r="AW72" s="123"/>
      <c r="AX72" s="123"/>
      <c r="AY72" s="128"/>
    </row>
    <row r="73" spans="2:51" ht="42" customHeight="1" thickBot="1" x14ac:dyDescent="0.35">
      <c r="B73" s="170"/>
      <c r="C73" s="173"/>
      <c r="D73" s="173"/>
      <c r="E73" s="176"/>
      <c r="F73" s="176"/>
      <c r="G73" s="176"/>
      <c r="H73" s="176"/>
      <c r="I73" s="176"/>
      <c r="J73" s="173"/>
      <c r="K73" s="176"/>
      <c r="L73" s="176"/>
      <c r="M73" s="176"/>
      <c r="N73" s="175"/>
      <c r="O73" s="175"/>
      <c r="P73" s="175"/>
      <c r="Q73" s="189"/>
      <c r="R73" s="150"/>
      <c r="S73" s="151"/>
      <c r="T73" s="151"/>
      <c r="U73" s="152"/>
      <c r="V73" s="155"/>
      <c r="W73" s="151"/>
      <c r="X73" s="151"/>
      <c r="Y73" s="152"/>
      <c r="Z73" s="155"/>
      <c r="AA73" s="151"/>
      <c r="AB73" s="151"/>
      <c r="AC73" s="157"/>
      <c r="AD73" s="59" t="str">
        <f>+CONCATENATE(D64,"-",J72,"-","Con-2")</f>
        <v>R10-C5-Con-2</v>
      </c>
      <c r="AE73" s="49"/>
      <c r="AF73" s="71"/>
      <c r="AG73" s="48"/>
      <c r="AH73" s="51"/>
      <c r="AI73" s="51"/>
      <c r="AJ73" s="89"/>
      <c r="AK73" s="414"/>
      <c r="AL73" s="173"/>
      <c r="AM73" s="163"/>
      <c r="AN73" s="164"/>
      <c r="AO73" s="89"/>
      <c r="AP73" s="126"/>
      <c r="AQ73" s="89"/>
      <c r="AR73" s="126"/>
      <c r="AS73" s="126"/>
      <c r="AT73" s="126"/>
      <c r="AU73" s="89"/>
      <c r="AV73" s="126"/>
      <c r="AW73" s="126"/>
      <c r="AX73" s="126"/>
      <c r="AY73" s="133"/>
    </row>
    <row r="74" spans="2:51" ht="123.95" customHeight="1" x14ac:dyDescent="0.3">
      <c r="B74" s="194" t="s">
        <v>307</v>
      </c>
      <c r="C74" s="171" t="s">
        <v>51</v>
      </c>
      <c r="D74" s="171" t="s">
        <v>308</v>
      </c>
      <c r="E74" s="177" t="s">
        <v>309</v>
      </c>
      <c r="F74" s="177"/>
      <c r="G74" s="177"/>
      <c r="H74" s="177"/>
      <c r="I74" s="122" t="s">
        <v>310</v>
      </c>
      <c r="J74" s="171" t="s">
        <v>55</v>
      </c>
      <c r="K74" s="122" t="s">
        <v>311</v>
      </c>
      <c r="L74" s="122"/>
      <c r="M74" s="122"/>
      <c r="N74" s="177" t="s">
        <v>312</v>
      </c>
      <c r="O74" s="177"/>
      <c r="P74" s="177"/>
      <c r="Q74" s="178"/>
      <c r="R74" s="180" t="s">
        <v>58</v>
      </c>
      <c r="S74" s="181"/>
      <c r="T74" s="181"/>
      <c r="U74" s="182"/>
      <c r="V74" s="190" t="s">
        <v>313</v>
      </c>
      <c r="W74" s="181"/>
      <c r="X74" s="181"/>
      <c r="Y74" s="182"/>
      <c r="Z74" s="154" t="s">
        <v>314</v>
      </c>
      <c r="AA74" s="148"/>
      <c r="AB74" s="148"/>
      <c r="AC74" s="156"/>
      <c r="AD74" s="44" t="str">
        <f>CONCATENATE(D74,"-",J74,"-","Con-1")</f>
        <v>R11-C1-Con-1</v>
      </c>
      <c r="AE74" s="45" t="s">
        <v>315</v>
      </c>
      <c r="AF74" s="72" t="s">
        <v>316</v>
      </c>
      <c r="AG74" s="44" t="s">
        <v>317</v>
      </c>
      <c r="AH74" s="47" t="s">
        <v>318</v>
      </c>
      <c r="AI74" s="47" t="s">
        <v>318</v>
      </c>
      <c r="AJ74" s="87" t="s">
        <v>318</v>
      </c>
      <c r="AK74" s="413" t="s">
        <v>319</v>
      </c>
      <c r="AL74" s="171" t="s">
        <v>313</v>
      </c>
      <c r="AM74" s="161" t="s">
        <v>314</v>
      </c>
      <c r="AN74" s="196" t="str">
        <f>+IFERROR(IF(AM74="Baja","Aceptar el riesgo",IF(OR(AM74="Moderada",AM74="Alta",AM74="Extrema"),"Reducir, Compartir o Evitar","")),"")</f>
        <v>Reducir, Compartir o Evitar</v>
      </c>
      <c r="AO74" s="87" t="s">
        <v>320</v>
      </c>
      <c r="AP74" s="205" t="s">
        <v>343</v>
      </c>
      <c r="AQ74" s="199" t="s">
        <v>69</v>
      </c>
      <c r="AR74" s="201" t="s">
        <v>321</v>
      </c>
      <c r="AS74" s="201" t="s">
        <v>322</v>
      </c>
      <c r="AT74" s="201" t="s">
        <v>323</v>
      </c>
      <c r="AU74" s="203">
        <v>43981</v>
      </c>
      <c r="AV74" s="201" t="s">
        <v>324</v>
      </c>
      <c r="AW74" s="201" t="s">
        <v>325</v>
      </c>
      <c r="AX74" s="201" t="s">
        <v>323</v>
      </c>
      <c r="AY74" s="212" t="s">
        <v>326</v>
      </c>
    </row>
    <row r="75" spans="2:51" ht="42" customHeight="1" x14ac:dyDescent="0.3">
      <c r="B75" s="169"/>
      <c r="C75" s="172"/>
      <c r="D75" s="172"/>
      <c r="E75" s="174"/>
      <c r="F75" s="174"/>
      <c r="G75" s="174"/>
      <c r="H75" s="174"/>
      <c r="I75" s="116"/>
      <c r="J75" s="172"/>
      <c r="K75" s="116"/>
      <c r="L75" s="116"/>
      <c r="M75" s="116"/>
      <c r="N75" s="174"/>
      <c r="O75" s="174"/>
      <c r="P75" s="174"/>
      <c r="Q75" s="179"/>
      <c r="R75" s="183"/>
      <c r="S75" s="184"/>
      <c r="T75" s="184"/>
      <c r="U75" s="185"/>
      <c r="V75" s="191"/>
      <c r="W75" s="184"/>
      <c r="X75" s="184"/>
      <c r="Y75" s="185"/>
      <c r="Z75" s="154"/>
      <c r="AA75" s="148"/>
      <c r="AB75" s="148"/>
      <c r="AC75" s="156"/>
      <c r="AD75" s="59" t="str">
        <f>+CONCATENATE(D74,"-",J74,"-","Con-2")</f>
        <v>R11-C1-Con-2</v>
      </c>
      <c r="AE75" s="63"/>
      <c r="AF75" s="64"/>
      <c r="AG75" s="62"/>
      <c r="AH75" s="65"/>
      <c r="AI75" s="65"/>
      <c r="AJ75" s="88"/>
      <c r="AK75" s="411"/>
      <c r="AL75" s="172"/>
      <c r="AM75" s="162"/>
      <c r="AN75" s="197"/>
      <c r="AO75" s="114"/>
      <c r="AP75" s="206"/>
      <c r="AQ75" s="200"/>
      <c r="AR75" s="202"/>
      <c r="AS75" s="202"/>
      <c r="AT75" s="202"/>
      <c r="AU75" s="204"/>
      <c r="AV75" s="202"/>
      <c r="AW75" s="202"/>
      <c r="AX75" s="202"/>
      <c r="AY75" s="210"/>
    </row>
    <row r="76" spans="2:51" ht="84.95" customHeight="1" x14ac:dyDescent="0.3">
      <c r="B76" s="169"/>
      <c r="C76" s="172"/>
      <c r="D76" s="172"/>
      <c r="E76" s="174"/>
      <c r="F76" s="174"/>
      <c r="G76" s="174"/>
      <c r="H76" s="174"/>
      <c r="I76" s="116"/>
      <c r="J76" s="172" t="s">
        <v>75</v>
      </c>
      <c r="K76" s="116" t="s">
        <v>327</v>
      </c>
      <c r="L76" s="116"/>
      <c r="M76" s="116"/>
      <c r="N76" s="174" t="s">
        <v>328</v>
      </c>
      <c r="O76" s="174"/>
      <c r="P76" s="174"/>
      <c r="Q76" s="179"/>
      <c r="R76" s="183"/>
      <c r="S76" s="184"/>
      <c r="T76" s="184"/>
      <c r="U76" s="185"/>
      <c r="V76" s="191"/>
      <c r="W76" s="184"/>
      <c r="X76" s="184"/>
      <c r="Y76" s="185"/>
      <c r="Z76" s="154"/>
      <c r="AA76" s="148"/>
      <c r="AB76" s="148"/>
      <c r="AC76" s="156"/>
      <c r="AD76" s="59" t="str">
        <f>+CONCATENATE(D74,"-",J76,"-","Con-1")</f>
        <v>R11-C2-Con-1</v>
      </c>
      <c r="AE76" s="61" t="s">
        <v>329</v>
      </c>
      <c r="AF76" s="66" t="s">
        <v>316</v>
      </c>
      <c r="AG76" s="59" t="s">
        <v>317</v>
      </c>
      <c r="AH76" s="60" t="s">
        <v>318</v>
      </c>
      <c r="AI76" s="60" t="s">
        <v>318</v>
      </c>
      <c r="AJ76" s="88"/>
      <c r="AK76" s="411"/>
      <c r="AL76" s="172"/>
      <c r="AM76" s="162"/>
      <c r="AN76" s="197"/>
      <c r="AO76" s="113" t="s">
        <v>330</v>
      </c>
      <c r="AP76" s="207" t="s">
        <v>68</v>
      </c>
      <c r="AQ76" s="213" t="s">
        <v>79</v>
      </c>
      <c r="AR76" s="208" t="s">
        <v>331</v>
      </c>
      <c r="AS76" s="208" t="s">
        <v>332</v>
      </c>
      <c r="AT76" s="208" t="s">
        <v>323</v>
      </c>
      <c r="AU76" s="209">
        <v>43981</v>
      </c>
      <c r="AV76" s="208" t="s">
        <v>333</v>
      </c>
      <c r="AW76" s="208" t="s">
        <v>325</v>
      </c>
      <c r="AX76" s="208" t="s">
        <v>323</v>
      </c>
      <c r="AY76" s="210"/>
    </row>
    <row r="77" spans="2:51" ht="42" customHeight="1" x14ac:dyDescent="0.3">
      <c r="B77" s="169"/>
      <c r="C77" s="172"/>
      <c r="D77" s="172"/>
      <c r="E77" s="174"/>
      <c r="F77" s="174"/>
      <c r="G77" s="174"/>
      <c r="H77" s="174"/>
      <c r="I77" s="116"/>
      <c r="J77" s="172"/>
      <c r="K77" s="116"/>
      <c r="L77" s="116"/>
      <c r="M77" s="116"/>
      <c r="N77" s="174"/>
      <c r="O77" s="174"/>
      <c r="P77" s="174"/>
      <c r="Q77" s="179"/>
      <c r="R77" s="183"/>
      <c r="S77" s="184"/>
      <c r="T77" s="184"/>
      <c r="U77" s="185"/>
      <c r="V77" s="191"/>
      <c r="W77" s="184"/>
      <c r="X77" s="184"/>
      <c r="Y77" s="185"/>
      <c r="Z77" s="154"/>
      <c r="AA77" s="148"/>
      <c r="AB77" s="148"/>
      <c r="AC77" s="156"/>
      <c r="AD77" s="59" t="str">
        <f>+CONCATENATE(D74,"-",J76,"-","Con-2")</f>
        <v>R11-C2-Con-2</v>
      </c>
      <c r="AE77" s="61"/>
      <c r="AF77" s="66"/>
      <c r="AG77" s="59"/>
      <c r="AH77" s="60"/>
      <c r="AI77" s="60"/>
      <c r="AJ77" s="88"/>
      <c r="AK77" s="411"/>
      <c r="AL77" s="172"/>
      <c r="AM77" s="162"/>
      <c r="AN77" s="197"/>
      <c r="AO77" s="114"/>
      <c r="AP77" s="206"/>
      <c r="AQ77" s="200"/>
      <c r="AR77" s="202"/>
      <c r="AS77" s="202"/>
      <c r="AT77" s="202"/>
      <c r="AU77" s="204"/>
      <c r="AV77" s="202"/>
      <c r="AW77" s="202"/>
      <c r="AX77" s="202"/>
      <c r="AY77" s="210"/>
    </row>
    <row r="78" spans="2:51" ht="42" customHeight="1" x14ac:dyDescent="0.3">
      <c r="B78" s="169"/>
      <c r="C78" s="172"/>
      <c r="D78" s="172"/>
      <c r="E78" s="174"/>
      <c r="F78" s="174"/>
      <c r="G78" s="174"/>
      <c r="H78" s="174"/>
      <c r="I78" s="116"/>
      <c r="J78" s="172" t="s">
        <v>134</v>
      </c>
      <c r="K78" s="116"/>
      <c r="L78" s="116"/>
      <c r="M78" s="116"/>
      <c r="N78" s="174"/>
      <c r="O78" s="174"/>
      <c r="P78" s="174"/>
      <c r="Q78" s="179"/>
      <c r="R78" s="183"/>
      <c r="S78" s="184"/>
      <c r="T78" s="184"/>
      <c r="U78" s="185"/>
      <c r="V78" s="191"/>
      <c r="W78" s="184"/>
      <c r="X78" s="184"/>
      <c r="Y78" s="185"/>
      <c r="Z78" s="154"/>
      <c r="AA78" s="148"/>
      <c r="AB78" s="148"/>
      <c r="AC78" s="156"/>
      <c r="AD78" s="59" t="str">
        <f>+CONCATENATE(D74,"-",J78,"-","Con-1")</f>
        <v>R11-C3-Con-1</v>
      </c>
      <c r="AE78" s="61"/>
      <c r="AF78" s="66"/>
      <c r="AG78" s="59"/>
      <c r="AH78" s="60"/>
      <c r="AI78" s="60"/>
      <c r="AJ78" s="88"/>
      <c r="AK78" s="411"/>
      <c r="AL78" s="172"/>
      <c r="AM78" s="162"/>
      <c r="AN78" s="197"/>
      <c r="AO78" s="113"/>
      <c r="AP78" s="123"/>
      <c r="AQ78" s="113"/>
      <c r="AR78" s="123"/>
      <c r="AS78" s="123"/>
      <c r="AT78" s="123"/>
      <c r="AU78" s="113"/>
      <c r="AV78" s="123"/>
      <c r="AW78" s="123"/>
      <c r="AX78" s="123"/>
      <c r="AY78" s="210"/>
    </row>
    <row r="79" spans="2:51" ht="42" customHeight="1" x14ac:dyDescent="0.3">
      <c r="B79" s="169"/>
      <c r="C79" s="172"/>
      <c r="D79" s="172"/>
      <c r="E79" s="174"/>
      <c r="F79" s="174"/>
      <c r="G79" s="174"/>
      <c r="H79" s="174"/>
      <c r="I79" s="116"/>
      <c r="J79" s="172"/>
      <c r="K79" s="116"/>
      <c r="L79" s="116"/>
      <c r="M79" s="116"/>
      <c r="N79" s="174"/>
      <c r="O79" s="174"/>
      <c r="P79" s="174"/>
      <c r="Q79" s="179"/>
      <c r="R79" s="183"/>
      <c r="S79" s="184"/>
      <c r="T79" s="184"/>
      <c r="U79" s="185"/>
      <c r="V79" s="191"/>
      <c r="W79" s="184"/>
      <c r="X79" s="184"/>
      <c r="Y79" s="185"/>
      <c r="Z79" s="154"/>
      <c r="AA79" s="148"/>
      <c r="AB79" s="148"/>
      <c r="AC79" s="156"/>
      <c r="AD79" s="59" t="str">
        <f>+CONCATENATE(D74,"-",J78,"-","Con-2")</f>
        <v>R11-C3-Con-2</v>
      </c>
      <c r="AE79" s="61"/>
      <c r="AF79" s="66"/>
      <c r="AG79" s="59"/>
      <c r="AH79" s="60"/>
      <c r="AI79" s="60"/>
      <c r="AJ79" s="88"/>
      <c r="AK79" s="411"/>
      <c r="AL79" s="172"/>
      <c r="AM79" s="162"/>
      <c r="AN79" s="197"/>
      <c r="AO79" s="114"/>
      <c r="AP79" s="124"/>
      <c r="AQ79" s="114"/>
      <c r="AR79" s="124"/>
      <c r="AS79" s="124"/>
      <c r="AT79" s="124"/>
      <c r="AU79" s="114"/>
      <c r="AV79" s="124"/>
      <c r="AW79" s="124"/>
      <c r="AX79" s="124"/>
      <c r="AY79" s="210" t="s">
        <v>334</v>
      </c>
    </row>
    <row r="80" spans="2:51" ht="42" customHeight="1" x14ac:dyDescent="0.3">
      <c r="B80" s="169"/>
      <c r="C80" s="172"/>
      <c r="D80" s="172"/>
      <c r="E80" s="174"/>
      <c r="F80" s="174"/>
      <c r="G80" s="174"/>
      <c r="H80" s="174"/>
      <c r="I80" s="116"/>
      <c r="J80" s="172" t="s">
        <v>142</v>
      </c>
      <c r="K80" s="116"/>
      <c r="L80" s="116"/>
      <c r="M80" s="116"/>
      <c r="N80" s="174"/>
      <c r="O80" s="174"/>
      <c r="P80" s="174"/>
      <c r="Q80" s="179"/>
      <c r="R80" s="183"/>
      <c r="S80" s="184"/>
      <c r="T80" s="184"/>
      <c r="U80" s="185"/>
      <c r="V80" s="191"/>
      <c r="W80" s="184"/>
      <c r="X80" s="184"/>
      <c r="Y80" s="185"/>
      <c r="Z80" s="154"/>
      <c r="AA80" s="148"/>
      <c r="AB80" s="148"/>
      <c r="AC80" s="156"/>
      <c r="AD80" s="59" t="str">
        <f>+CONCATENATE(D74,"-",J80,"-","Con-1")</f>
        <v>R11-C4-Con-1</v>
      </c>
      <c r="AE80" s="61"/>
      <c r="AF80" s="66"/>
      <c r="AG80" s="59"/>
      <c r="AH80" s="60"/>
      <c r="AI80" s="60"/>
      <c r="AJ80" s="88"/>
      <c r="AK80" s="411"/>
      <c r="AL80" s="172"/>
      <c r="AM80" s="162"/>
      <c r="AN80" s="197"/>
      <c r="AO80" s="113"/>
      <c r="AP80" s="123"/>
      <c r="AQ80" s="113"/>
      <c r="AR80" s="123"/>
      <c r="AS80" s="123"/>
      <c r="AT80" s="123"/>
      <c r="AU80" s="113"/>
      <c r="AV80" s="123"/>
      <c r="AW80" s="123"/>
      <c r="AX80" s="123"/>
      <c r="AY80" s="210"/>
    </row>
    <row r="81" spans="1:51" ht="42" customHeight="1" x14ac:dyDescent="0.3">
      <c r="B81" s="169"/>
      <c r="C81" s="172"/>
      <c r="D81" s="172"/>
      <c r="E81" s="174"/>
      <c r="F81" s="174"/>
      <c r="G81" s="174"/>
      <c r="H81" s="174"/>
      <c r="I81" s="116"/>
      <c r="J81" s="172"/>
      <c r="K81" s="116"/>
      <c r="L81" s="116"/>
      <c r="M81" s="116"/>
      <c r="N81" s="174"/>
      <c r="O81" s="174"/>
      <c r="P81" s="174"/>
      <c r="Q81" s="179"/>
      <c r="R81" s="183"/>
      <c r="S81" s="184"/>
      <c r="T81" s="184"/>
      <c r="U81" s="185"/>
      <c r="V81" s="191"/>
      <c r="W81" s="184"/>
      <c r="X81" s="184"/>
      <c r="Y81" s="185"/>
      <c r="Z81" s="154"/>
      <c r="AA81" s="148"/>
      <c r="AB81" s="148"/>
      <c r="AC81" s="156"/>
      <c r="AD81" s="59" t="str">
        <f>+CONCATENATE(D74,"-",J80,"-","Con-2")</f>
        <v>R11-C4-Con-2</v>
      </c>
      <c r="AE81" s="67"/>
      <c r="AF81" s="68"/>
      <c r="AG81" s="69"/>
      <c r="AH81" s="70"/>
      <c r="AI81" s="70"/>
      <c r="AJ81" s="88"/>
      <c r="AK81" s="411"/>
      <c r="AL81" s="172"/>
      <c r="AM81" s="162"/>
      <c r="AN81" s="197"/>
      <c r="AO81" s="114"/>
      <c r="AP81" s="124"/>
      <c r="AQ81" s="114"/>
      <c r="AR81" s="124"/>
      <c r="AS81" s="124"/>
      <c r="AT81" s="124"/>
      <c r="AU81" s="114"/>
      <c r="AV81" s="124"/>
      <c r="AW81" s="124"/>
      <c r="AX81" s="124"/>
      <c r="AY81" s="210"/>
    </row>
    <row r="82" spans="1:51" ht="42" customHeight="1" x14ac:dyDescent="0.3">
      <c r="B82" s="169"/>
      <c r="C82" s="172"/>
      <c r="D82" s="172"/>
      <c r="E82" s="174"/>
      <c r="F82" s="174"/>
      <c r="G82" s="174"/>
      <c r="H82" s="174"/>
      <c r="I82" s="116"/>
      <c r="J82" s="172" t="s">
        <v>262</v>
      </c>
      <c r="K82" s="116"/>
      <c r="L82" s="116"/>
      <c r="M82" s="116"/>
      <c r="N82" s="174"/>
      <c r="O82" s="174"/>
      <c r="P82" s="174"/>
      <c r="Q82" s="179"/>
      <c r="R82" s="183"/>
      <c r="S82" s="184"/>
      <c r="T82" s="184"/>
      <c r="U82" s="185"/>
      <c r="V82" s="191"/>
      <c r="W82" s="184"/>
      <c r="X82" s="184"/>
      <c r="Y82" s="185"/>
      <c r="Z82" s="154"/>
      <c r="AA82" s="148"/>
      <c r="AB82" s="148"/>
      <c r="AC82" s="156"/>
      <c r="AD82" s="59" t="str">
        <f>+CONCATENATE(D74,"-",J82,"-","Con-1")</f>
        <v>R11-C5-Con-1</v>
      </c>
      <c r="AE82" s="67"/>
      <c r="AF82" s="68"/>
      <c r="AG82" s="69"/>
      <c r="AH82" s="70"/>
      <c r="AI82" s="70"/>
      <c r="AJ82" s="88"/>
      <c r="AK82" s="411"/>
      <c r="AL82" s="172"/>
      <c r="AM82" s="162"/>
      <c r="AN82" s="197"/>
      <c r="AO82" s="113"/>
      <c r="AP82" s="123"/>
      <c r="AQ82" s="113"/>
      <c r="AR82" s="123"/>
      <c r="AS82" s="123"/>
      <c r="AT82" s="123"/>
      <c r="AU82" s="113"/>
      <c r="AV82" s="123"/>
      <c r="AW82" s="123"/>
      <c r="AX82" s="123"/>
      <c r="AY82" s="210"/>
    </row>
    <row r="83" spans="1:51" ht="42" customHeight="1" thickBot="1" x14ac:dyDescent="0.35">
      <c r="B83" s="170"/>
      <c r="C83" s="173"/>
      <c r="D83" s="173"/>
      <c r="E83" s="175"/>
      <c r="F83" s="175"/>
      <c r="G83" s="175"/>
      <c r="H83" s="175"/>
      <c r="I83" s="176"/>
      <c r="J83" s="173"/>
      <c r="K83" s="176"/>
      <c r="L83" s="176"/>
      <c r="M83" s="176"/>
      <c r="N83" s="175"/>
      <c r="O83" s="175"/>
      <c r="P83" s="175"/>
      <c r="Q83" s="189"/>
      <c r="R83" s="186"/>
      <c r="S83" s="187"/>
      <c r="T83" s="187"/>
      <c r="U83" s="188"/>
      <c r="V83" s="192"/>
      <c r="W83" s="187"/>
      <c r="X83" s="187"/>
      <c r="Y83" s="188"/>
      <c r="Z83" s="155"/>
      <c r="AA83" s="151"/>
      <c r="AB83" s="151"/>
      <c r="AC83" s="157"/>
      <c r="AD83" s="59" t="str">
        <f>+CONCATENATE(D74,"-",J82,"-","Con-2")</f>
        <v>R11-C5-Con-2</v>
      </c>
      <c r="AE83" s="49"/>
      <c r="AF83" s="71"/>
      <c r="AG83" s="48"/>
      <c r="AH83" s="51"/>
      <c r="AI83" s="51"/>
      <c r="AJ83" s="89"/>
      <c r="AK83" s="414"/>
      <c r="AL83" s="173"/>
      <c r="AM83" s="163"/>
      <c r="AN83" s="198"/>
      <c r="AO83" s="89"/>
      <c r="AP83" s="126"/>
      <c r="AQ83" s="89"/>
      <c r="AR83" s="126"/>
      <c r="AS83" s="126"/>
      <c r="AT83" s="126"/>
      <c r="AU83" s="89"/>
      <c r="AV83" s="126"/>
      <c r="AW83" s="126"/>
      <c r="AX83" s="126"/>
      <c r="AY83" s="211"/>
    </row>
    <row r="84" spans="1:51" ht="54" customHeight="1" x14ac:dyDescent="0.3">
      <c r="B84" s="194" t="s">
        <v>335</v>
      </c>
      <c r="C84" s="171" t="s">
        <v>51</v>
      </c>
      <c r="D84" s="171" t="s">
        <v>336</v>
      </c>
      <c r="E84" s="177" t="s">
        <v>337</v>
      </c>
      <c r="F84" s="177"/>
      <c r="G84" s="177"/>
      <c r="H84" s="177"/>
      <c r="I84" s="122" t="s">
        <v>338</v>
      </c>
      <c r="J84" s="171" t="s">
        <v>55</v>
      </c>
      <c r="K84" s="122" t="s">
        <v>339</v>
      </c>
      <c r="L84" s="122"/>
      <c r="M84" s="122"/>
      <c r="N84" s="177" t="s">
        <v>340</v>
      </c>
      <c r="O84" s="177"/>
      <c r="P84" s="177"/>
      <c r="Q84" s="178"/>
      <c r="R84" s="180" t="s">
        <v>58</v>
      </c>
      <c r="S84" s="181"/>
      <c r="T84" s="181"/>
      <c r="U84" s="182"/>
      <c r="V84" s="190" t="s">
        <v>59</v>
      </c>
      <c r="W84" s="181"/>
      <c r="X84" s="181"/>
      <c r="Y84" s="182"/>
      <c r="Z84" s="154" t="s">
        <v>60</v>
      </c>
      <c r="AA84" s="148"/>
      <c r="AB84" s="148"/>
      <c r="AC84" s="156"/>
      <c r="AD84" s="73" t="str">
        <f>CONCATENATE(D84,"-",J84,"-","Con-1")</f>
        <v>R12-C1-Con-1</v>
      </c>
      <c r="AE84" s="45" t="s">
        <v>341</v>
      </c>
      <c r="AF84" s="72" t="s">
        <v>63</v>
      </c>
      <c r="AG84" s="44" t="s">
        <v>65</v>
      </c>
      <c r="AH84" s="47" t="s">
        <v>93</v>
      </c>
      <c r="AI84" s="47" t="s">
        <v>65</v>
      </c>
      <c r="AJ84" s="87" t="s">
        <v>318</v>
      </c>
      <c r="AK84" s="413" t="s">
        <v>270</v>
      </c>
      <c r="AL84" s="171" t="s">
        <v>59</v>
      </c>
      <c r="AM84" s="161" t="s">
        <v>60</v>
      </c>
      <c r="AN84" s="101" t="s">
        <v>66</v>
      </c>
      <c r="AO84" s="87" t="s">
        <v>342</v>
      </c>
      <c r="AP84" s="125" t="s">
        <v>343</v>
      </c>
      <c r="AQ84" s="87" t="s">
        <v>344</v>
      </c>
      <c r="AR84" s="125" t="s">
        <v>345</v>
      </c>
      <c r="AS84" s="125" t="s">
        <v>346</v>
      </c>
      <c r="AT84" s="125" t="s">
        <v>347</v>
      </c>
      <c r="AU84" s="87" t="s">
        <v>348</v>
      </c>
      <c r="AV84" s="125" t="s">
        <v>349</v>
      </c>
      <c r="AW84" s="125" t="s">
        <v>350</v>
      </c>
      <c r="AX84" s="125" t="s">
        <v>347</v>
      </c>
      <c r="AY84" s="127" t="s">
        <v>351</v>
      </c>
    </row>
    <row r="85" spans="1:51" ht="42" customHeight="1" x14ac:dyDescent="0.3">
      <c r="B85" s="169"/>
      <c r="C85" s="172"/>
      <c r="D85" s="172"/>
      <c r="E85" s="174"/>
      <c r="F85" s="174"/>
      <c r="G85" s="174"/>
      <c r="H85" s="174"/>
      <c r="I85" s="116"/>
      <c r="J85" s="172"/>
      <c r="K85" s="116"/>
      <c r="L85" s="116"/>
      <c r="M85" s="116"/>
      <c r="N85" s="174"/>
      <c r="O85" s="174"/>
      <c r="P85" s="174"/>
      <c r="Q85" s="179"/>
      <c r="R85" s="183"/>
      <c r="S85" s="184"/>
      <c r="T85" s="184"/>
      <c r="U85" s="185"/>
      <c r="V85" s="191"/>
      <c r="W85" s="184"/>
      <c r="X85" s="184"/>
      <c r="Y85" s="185"/>
      <c r="Z85" s="154"/>
      <c r="AA85" s="148"/>
      <c r="AB85" s="148"/>
      <c r="AC85" s="156"/>
      <c r="AD85" s="79" t="str">
        <f>+CONCATENATE(D84,"-",J84,"-","Con-2")</f>
        <v>R12-C1-Con-2</v>
      </c>
      <c r="AE85" s="63"/>
      <c r="AF85" s="64"/>
      <c r="AG85" s="62"/>
      <c r="AH85" s="65"/>
      <c r="AI85" s="65"/>
      <c r="AJ85" s="88"/>
      <c r="AK85" s="411"/>
      <c r="AL85" s="172"/>
      <c r="AM85" s="162"/>
      <c r="AN85" s="106"/>
      <c r="AO85" s="114"/>
      <c r="AP85" s="124"/>
      <c r="AQ85" s="114"/>
      <c r="AR85" s="124"/>
      <c r="AS85" s="124"/>
      <c r="AT85" s="124"/>
      <c r="AU85" s="114"/>
      <c r="AV85" s="124"/>
      <c r="AW85" s="124"/>
      <c r="AX85" s="124"/>
      <c r="AY85" s="128"/>
    </row>
    <row r="86" spans="1:51" ht="58.5" customHeight="1" x14ac:dyDescent="0.3">
      <c r="B86" s="169"/>
      <c r="C86" s="172"/>
      <c r="D86" s="172"/>
      <c r="E86" s="174"/>
      <c r="F86" s="174"/>
      <c r="G86" s="174"/>
      <c r="H86" s="174"/>
      <c r="I86" s="116"/>
      <c r="J86" s="172" t="s">
        <v>75</v>
      </c>
      <c r="K86" s="116" t="s">
        <v>352</v>
      </c>
      <c r="L86" s="116"/>
      <c r="M86" s="116"/>
      <c r="N86" s="174" t="s">
        <v>353</v>
      </c>
      <c r="O86" s="174"/>
      <c r="P86" s="174"/>
      <c r="Q86" s="179"/>
      <c r="R86" s="183"/>
      <c r="S86" s="184"/>
      <c r="T86" s="184"/>
      <c r="U86" s="185"/>
      <c r="V86" s="191"/>
      <c r="W86" s="184"/>
      <c r="X86" s="184"/>
      <c r="Y86" s="185"/>
      <c r="Z86" s="154"/>
      <c r="AA86" s="148"/>
      <c r="AB86" s="148"/>
      <c r="AC86" s="156"/>
      <c r="AD86" s="79" t="str">
        <f>+CONCATENATE(D84,"-",J86,"-","Con-1")</f>
        <v>R12-C2-Con-1</v>
      </c>
      <c r="AE86" s="61" t="s">
        <v>354</v>
      </c>
      <c r="AF86" s="66" t="s">
        <v>63</v>
      </c>
      <c r="AG86" s="59" t="s">
        <v>93</v>
      </c>
      <c r="AH86" s="60" t="s">
        <v>93</v>
      </c>
      <c r="AI86" s="60" t="s">
        <v>93</v>
      </c>
      <c r="AJ86" s="88"/>
      <c r="AK86" s="411"/>
      <c r="AL86" s="172"/>
      <c r="AM86" s="162"/>
      <c r="AN86" s="106"/>
      <c r="AO86" s="113" t="s">
        <v>342</v>
      </c>
      <c r="AP86" s="123" t="s">
        <v>343</v>
      </c>
      <c r="AQ86" s="113" t="s">
        <v>344</v>
      </c>
      <c r="AR86" s="123" t="s">
        <v>355</v>
      </c>
      <c r="AS86" s="123" t="s">
        <v>356</v>
      </c>
      <c r="AT86" s="123" t="s">
        <v>347</v>
      </c>
      <c r="AU86" s="113" t="s">
        <v>348</v>
      </c>
      <c r="AV86" s="123" t="s">
        <v>357</v>
      </c>
      <c r="AW86" s="123" t="s">
        <v>358</v>
      </c>
      <c r="AX86" s="123" t="s">
        <v>347</v>
      </c>
      <c r="AY86" s="128"/>
    </row>
    <row r="87" spans="1:51" ht="42" customHeight="1" x14ac:dyDescent="0.3">
      <c r="B87" s="169"/>
      <c r="C87" s="172"/>
      <c r="D87" s="172"/>
      <c r="E87" s="174"/>
      <c r="F87" s="174"/>
      <c r="G87" s="174"/>
      <c r="H87" s="174"/>
      <c r="I87" s="116"/>
      <c r="J87" s="172"/>
      <c r="K87" s="116"/>
      <c r="L87" s="116"/>
      <c r="M87" s="116"/>
      <c r="N87" s="174"/>
      <c r="O87" s="174"/>
      <c r="P87" s="174"/>
      <c r="Q87" s="179"/>
      <c r="R87" s="183"/>
      <c r="S87" s="184"/>
      <c r="T87" s="184"/>
      <c r="U87" s="185"/>
      <c r="V87" s="191"/>
      <c r="W87" s="184"/>
      <c r="X87" s="184"/>
      <c r="Y87" s="185"/>
      <c r="Z87" s="154"/>
      <c r="AA87" s="148"/>
      <c r="AB87" s="148"/>
      <c r="AC87" s="156"/>
      <c r="AD87" s="79" t="str">
        <f>+CONCATENATE(D84,"-",J86,"-","Con-2")</f>
        <v>R12-C2-Con-2</v>
      </c>
      <c r="AE87" s="61"/>
      <c r="AF87" s="66"/>
      <c r="AG87" s="59"/>
      <c r="AH87" s="60"/>
      <c r="AI87" s="60"/>
      <c r="AJ87" s="88"/>
      <c r="AK87" s="411"/>
      <c r="AL87" s="172"/>
      <c r="AM87" s="162"/>
      <c r="AN87" s="106"/>
      <c r="AO87" s="114"/>
      <c r="AP87" s="124"/>
      <c r="AQ87" s="114"/>
      <c r="AR87" s="124"/>
      <c r="AS87" s="124"/>
      <c r="AT87" s="124"/>
      <c r="AU87" s="114"/>
      <c r="AV87" s="124"/>
      <c r="AW87" s="124"/>
      <c r="AX87" s="124"/>
      <c r="AY87" s="128"/>
    </row>
    <row r="88" spans="1:51" ht="59.25" customHeight="1" x14ac:dyDescent="0.3">
      <c r="B88" s="169"/>
      <c r="C88" s="172"/>
      <c r="D88" s="172"/>
      <c r="E88" s="174"/>
      <c r="F88" s="174"/>
      <c r="G88" s="174"/>
      <c r="H88" s="174"/>
      <c r="I88" s="116"/>
      <c r="J88" s="172" t="s">
        <v>134</v>
      </c>
      <c r="K88" s="116" t="s">
        <v>359</v>
      </c>
      <c r="L88" s="116"/>
      <c r="M88" s="116"/>
      <c r="N88" s="174" t="s">
        <v>360</v>
      </c>
      <c r="O88" s="174"/>
      <c r="P88" s="174"/>
      <c r="Q88" s="179"/>
      <c r="R88" s="183"/>
      <c r="S88" s="184"/>
      <c r="T88" s="184"/>
      <c r="U88" s="185"/>
      <c r="V88" s="191"/>
      <c r="W88" s="184"/>
      <c r="X88" s="184"/>
      <c r="Y88" s="185"/>
      <c r="Z88" s="154"/>
      <c r="AA88" s="148"/>
      <c r="AB88" s="148"/>
      <c r="AC88" s="156"/>
      <c r="AD88" s="79" t="str">
        <f>+CONCATENATE(D84,"-",J88,"-","Con-1")</f>
        <v>R12-C3-Con-1</v>
      </c>
      <c r="AE88" s="61" t="s">
        <v>361</v>
      </c>
      <c r="AF88" s="66" t="s">
        <v>63</v>
      </c>
      <c r="AG88" s="59" t="s">
        <v>93</v>
      </c>
      <c r="AH88" s="60" t="s">
        <v>93</v>
      </c>
      <c r="AI88" s="60" t="s">
        <v>93</v>
      </c>
      <c r="AJ88" s="88"/>
      <c r="AK88" s="411"/>
      <c r="AL88" s="172"/>
      <c r="AM88" s="162"/>
      <c r="AN88" s="106"/>
      <c r="AO88" s="113" t="s">
        <v>342</v>
      </c>
      <c r="AP88" s="123" t="s">
        <v>343</v>
      </c>
      <c r="AQ88" s="113" t="s">
        <v>362</v>
      </c>
      <c r="AR88" s="123" t="s">
        <v>363</v>
      </c>
      <c r="AS88" s="123" t="s">
        <v>364</v>
      </c>
      <c r="AT88" s="123" t="s">
        <v>347</v>
      </c>
      <c r="AU88" s="113" t="s">
        <v>348</v>
      </c>
      <c r="AV88" s="123" t="s">
        <v>365</v>
      </c>
      <c r="AW88" s="123" t="s">
        <v>366</v>
      </c>
      <c r="AX88" s="123" t="s">
        <v>347</v>
      </c>
      <c r="AY88" s="128"/>
    </row>
    <row r="89" spans="1:51" ht="42" customHeight="1" x14ac:dyDescent="0.3">
      <c r="B89" s="169"/>
      <c r="C89" s="172"/>
      <c r="D89" s="172"/>
      <c r="E89" s="174"/>
      <c r="F89" s="174"/>
      <c r="G89" s="174"/>
      <c r="H89" s="174"/>
      <c r="I89" s="116"/>
      <c r="J89" s="172"/>
      <c r="K89" s="116"/>
      <c r="L89" s="116"/>
      <c r="M89" s="116"/>
      <c r="N89" s="174"/>
      <c r="O89" s="174"/>
      <c r="P89" s="174"/>
      <c r="Q89" s="179"/>
      <c r="R89" s="183"/>
      <c r="S89" s="184"/>
      <c r="T89" s="184"/>
      <c r="U89" s="185"/>
      <c r="V89" s="191"/>
      <c r="W89" s="184"/>
      <c r="X89" s="184"/>
      <c r="Y89" s="185"/>
      <c r="Z89" s="154"/>
      <c r="AA89" s="148"/>
      <c r="AB89" s="148"/>
      <c r="AC89" s="156"/>
      <c r="AD89" s="79" t="str">
        <f>+CONCATENATE(D84,"-",J88,"-","Con-2")</f>
        <v>R12-C3-Con-2</v>
      </c>
      <c r="AE89" s="61"/>
      <c r="AF89" s="66"/>
      <c r="AG89" s="59"/>
      <c r="AH89" s="60"/>
      <c r="AI89" s="60"/>
      <c r="AJ89" s="88"/>
      <c r="AK89" s="411"/>
      <c r="AL89" s="172"/>
      <c r="AM89" s="162"/>
      <c r="AN89" s="106"/>
      <c r="AO89" s="114"/>
      <c r="AP89" s="124"/>
      <c r="AQ89" s="114"/>
      <c r="AR89" s="124"/>
      <c r="AS89" s="124"/>
      <c r="AT89" s="124"/>
      <c r="AU89" s="114"/>
      <c r="AV89" s="124"/>
      <c r="AW89" s="124"/>
      <c r="AX89" s="124"/>
      <c r="AY89" s="128" t="s">
        <v>367</v>
      </c>
    </row>
    <row r="90" spans="1:51" ht="42" customHeight="1" x14ac:dyDescent="0.3">
      <c r="B90" s="169"/>
      <c r="C90" s="172"/>
      <c r="D90" s="172"/>
      <c r="E90" s="174"/>
      <c r="F90" s="174"/>
      <c r="G90" s="174"/>
      <c r="H90" s="174"/>
      <c r="I90" s="116"/>
      <c r="J90" s="172" t="s">
        <v>142</v>
      </c>
      <c r="K90" s="116"/>
      <c r="L90" s="116"/>
      <c r="M90" s="116"/>
      <c r="N90" s="174"/>
      <c r="O90" s="174"/>
      <c r="P90" s="174"/>
      <c r="Q90" s="179"/>
      <c r="R90" s="183"/>
      <c r="S90" s="184"/>
      <c r="T90" s="184"/>
      <c r="U90" s="185"/>
      <c r="V90" s="191"/>
      <c r="W90" s="184"/>
      <c r="X90" s="184"/>
      <c r="Y90" s="185"/>
      <c r="Z90" s="154"/>
      <c r="AA90" s="148"/>
      <c r="AB90" s="148"/>
      <c r="AC90" s="156"/>
      <c r="AD90" s="79" t="str">
        <f>+CONCATENATE(D84,"-",J90,"-","Con-1")</f>
        <v>R12-C4-Con-1</v>
      </c>
      <c r="AE90" s="61"/>
      <c r="AF90" s="66"/>
      <c r="AG90" s="59"/>
      <c r="AH90" s="60"/>
      <c r="AI90" s="60"/>
      <c r="AJ90" s="88"/>
      <c r="AK90" s="411"/>
      <c r="AL90" s="172"/>
      <c r="AM90" s="162"/>
      <c r="AN90" s="106"/>
      <c r="AO90" s="113"/>
      <c r="AP90" s="123"/>
      <c r="AQ90" s="113"/>
      <c r="AR90" s="123"/>
      <c r="AS90" s="123"/>
      <c r="AT90" s="123"/>
      <c r="AU90" s="113"/>
      <c r="AV90" s="123"/>
      <c r="AW90" s="123"/>
      <c r="AX90" s="123"/>
      <c r="AY90" s="128"/>
    </row>
    <row r="91" spans="1:51" ht="42" customHeight="1" x14ac:dyDescent="0.3">
      <c r="B91" s="169"/>
      <c r="C91" s="172"/>
      <c r="D91" s="172"/>
      <c r="E91" s="174"/>
      <c r="F91" s="174"/>
      <c r="G91" s="174"/>
      <c r="H91" s="174"/>
      <c r="I91" s="116"/>
      <c r="J91" s="172"/>
      <c r="K91" s="116"/>
      <c r="L91" s="116"/>
      <c r="M91" s="116"/>
      <c r="N91" s="174"/>
      <c r="O91" s="174"/>
      <c r="P91" s="174"/>
      <c r="Q91" s="179"/>
      <c r="R91" s="183"/>
      <c r="S91" s="184"/>
      <c r="T91" s="184"/>
      <c r="U91" s="185"/>
      <c r="V91" s="191"/>
      <c r="W91" s="184"/>
      <c r="X91" s="184"/>
      <c r="Y91" s="185"/>
      <c r="Z91" s="154"/>
      <c r="AA91" s="148"/>
      <c r="AB91" s="148"/>
      <c r="AC91" s="156"/>
      <c r="AD91" s="79" t="str">
        <f>+CONCATENATE(D84,"-",J90,"-","Con-2")</f>
        <v>R12-C4-Con-2</v>
      </c>
      <c r="AE91" s="67"/>
      <c r="AF91" s="68"/>
      <c r="AG91" s="69"/>
      <c r="AH91" s="70"/>
      <c r="AI91" s="70"/>
      <c r="AJ91" s="88"/>
      <c r="AK91" s="411"/>
      <c r="AL91" s="172"/>
      <c r="AM91" s="162"/>
      <c r="AN91" s="106"/>
      <c r="AO91" s="114"/>
      <c r="AP91" s="124"/>
      <c r="AQ91" s="114"/>
      <c r="AR91" s="124"/>
      <c r="AS91" s="124"/>
      <c r="AT91" s="124"/>
      <c r="AU91" s="114"/>
      <c r="AV91" s="124"/>
      <c r="AW91" s="124"/>
      <c r="AX91" s="124"/>
      <c r="AY91" s="128"/>
    </row>
    <row r="92" spans="1:51" ht="42" customHeight="1" x14ac:dyDescent="0.3">
      <c r="B92" s="169"/>
      <c r="C92" s="172"/>
      <c r="D92" s="172"/>
      <c r="E92" s="174"/>
      <c r="F92" s="174"/>
      <c r="G92" s="174"/>
      <c r="H92" s="174"/>
      <c r="I92" s="116"/>
      <c r="J92" s="172" t="s">
        <v>262</v>
      </c>
      <c r="K92" s="116"/>
      <c r="L92" s="116"/>
      <c r="M92" s="116"/>
      <c r="N92" s="174"/>
      <c r="O92" s="174"/>
      <c r="P92" s="174"/>
      <c r="Q92" s="179"/>
      <c r="R92" s="183"/>
      <c r="S92" s="184"/>
      <c r="T92" s="184"/>
      <c r="U92" s="185"/>
      <c r="V92" s="191"/>
      <c r="W92" s="184"/>
      <c r="X92" s="184"/>
      <c r="Y92" s="185"/>
      <c r="Z92" s="154"/>
      <c r="AA92" s="148"/>
      <c r="AB92" s="148"/>
      <c r="AC92" s="156"/>
      <c r="AD92" s="79" t="str">
        <f>+CONCATENATE(D84,"-",J92,"-","Con-1")</f>
        <v>R12-C5-Con-1</v>
      </c>
      <c r="AE92" s="67"/>
      <c r="AF92" s="68"/>
      <c r="AG92" s="69"/>
      <c r="AH92" s="70"/>
      <c r="AI92" s="70"/>
      <c r="AJ92" s="88"/>
      <c r="AK92" s="411"/>
      <c r="AL92" s="172"/>
      <c r="AM92" s="162"/>
      <c r="AN92" s="106"/>
      <c r="AO92" s="113"/>
      <c r="AP92" s="123"/>
      <c r="AQ92" s="113"/>
      <c r="AR92" s="123"/>
      <c r="AS92" s="123"/>
      <c r="AT92" s="123"/>
      <c r="AU92" s="113"/>
      <c r="AV92" s="123"/>
      <c r="AW92" s="123"/>
      <c r="AX92" s="123"/>
      <c r="AY92" s="128"/>
    </row>
    <row r="93" spans="1:51" ht="42" customHeight="1" thickBot="1" x14ac:dyDescent="0.35">
      <c r="B93" s="195"/>
      <c r="C93" s="173"/>
      <c r="D93" s="173"/>
      <c r="E93" s="107"/>
      <c r="F93" s="107"/>
      <c r="G93" s="107"/>
      <c r="H93" s="107"/>
      <c r="I93" s="176"/>
      <c r="J93" s="173"/>
      <c r="K93" s="176"/>
      <c r="L93" s="176"/>
      <c r="M93" s="176"/>
      <c r="N93" s="175"/>
      <c r="O93" s="175"/>
      <c r="P93" s="175"/>
      <c r="Q93" s="189"/>
      <c r="R93" s="186"/>
      <c r="S93" s="187"/>
      <c r="T93" s="187"/>
      <c r="U93" s="188"/>
      <c r="V93" s="192"/>
      <c r="W93" s="187"/>
      <c r="X93" s="187"/>
      <c r="Y93" s="188"/>
      <c r="Z93" s="155"/>
      <c r="AA93" s="151"/>
      <c r="AB93" s="151"/>
      <c r="AC93" s="157"/>
      <c r="AD93" s="79" t="str">
        <f>+CONCATENATE(D84,"-",J92,"-","Con-2")</f>
        <v>R12-C5-Con-2</v>
      </c>
      <c r="AE93" s="49"/>
      <c r="AF93" s="71"/>
      <c r="AG93" s="48"/>
      <c r="AH93" s="51"/>
      <c r="AI93" s="51"/>
      <c r="AJ93" s="89"/>
      <c r="AK93" s="414"/>
      <c r="AL93" s="173"/>
      <c r="AM93" s="163"/>
      <c r="AN93" s="164"/>
      <c r="AO93" s="89"/>
      <c r="AP93" s="126"/>
      <c r="AQ93" s="89"/>
      <c r="AR93" s="126"/>
      <c r="AS93" s="126"/>
      <c r="AT93" s="126"/>
      <c r="AU93" s="89"/>
      <c r="AV93" s="126"/>
      <c r="AW93" s="126"/>
      <c r="AX93" s="126"/>
      <c r="AY93" s="133"/>
    </row>
    <row r="94" spans="1:51" ht="120" customHeight="1" x14ac:dyDescent="0.3">
      <c r="A94" s="39"/>
      <c r="B94" s="194" t="s">
        <v>368</v>
      </c>
      <c r="C94" s="171" t="s">
        <v>51</v>
      </c>
      <c r="D94" s="171" t="s">
        <v>369</v>
      </c>
      <c r="E94" s="177" t="s">
        <v>370</v>
      </c>
      <c r="F94" s="177"/>
      <c r="G94" s="177"/>
      <c r="H94" s="177"/>
      <c r="I94" s="122" t="s">
        <v>371</v>
      </c>
      <c r="J94" s="171" t="s">
        <v>55</v>
      </c>
      <c r="K94" s="122" t="s">
        <v>372</v>
      </c>
      <c r="L94" s="122"/>
      <c r="M94" s="122"/>
      <c r="N94" s="177" t="s">
        <v>373</v>
      </c>
      <c r="O94" s="177"/>
      <c r="P94" s="177"/>
      <c r="Q94" s="178"/>
      <c r="R94" s="180" t="s">
        <v>120</v>
      </c>
      <c r="S94" s="181"/>
      <c r="T94" s="181"/>
      <c r="U94" s="182"/>
      <c r="V94" s="190" t="s">
        <v>59</v>
      </c>
      <c r="W94" s="181"/>
      <c r="X94" s="181"/>
      <c r="Y94" s="182"/>
      <c r="Z94" s="154" t="s">
        <v>60</v>
      </c>
      <c r="AA94" s="148"/>
      <c r="AB94" s="148"/>
      <c r="AC94" s="156"/>
      <c r="AD94" s="73" t="str">
        <f>CONCATENATE(D94,"-",J94,"-","Con-1")</f>
        <v>R13-C1-Con-1</v>
      </c>
      <c r="AE94" s="45" t="s">
        <v>374</v>
      </c>
      <c r="AF94" s="72" t="s">
        <v>316</v>
      </c>
      <c r="AG94" s="73" t="s">
        <v>317</v>
      </c>
      <c r="AH94" s="47" t="s">
        <v>317</v>
      </c>
      <c r="AI94" s="47" t="s">
        <v>317</v>
      </c>
      <c r="AJ94" s="87" t="s">
        <v>375</v>
      </c>
      <c r="AK94" s="413" t="s">
        <v>58</v>
      </c>
      <c r="AL94" s="171" t="s">
        <v>59</v>
      </c>
      <c r="AM94" s="161" t="s">
        <v>60</v>
      </c>
      <c r="AN94" s="101" t="s">
        <v>66</v>
      </c>
      <c r="AO94" s="87" t="s">
        <v>67</v>
      </c>
      <c r="AP94" s="125" t="s">
        <v>68</v>
      </c>
      <c r="AQ94" s="87" t="s">
        <v>69</v>
      </c>
      <c r="AR94" s="125" t="s">
        <v>376</v>
      </c>
      <c r="AS94" s="125" t="s">
        <v>377</v>
      </c>
      <c r="AT94" s="125" t="s">
        <v>378</v>
      </c>
      <c r="AU94" s="166">
        <v>44196</v>
      </c>
      <c r="AV94" s="125" t="s">
        <v>379</v>
      </c>
      <c r="AW94" s="125" t="s">
        <v>380</v>
      </c>
      <c r="AX94" s="125" t="s">
        <v>381</v>
      </c>
      <c r="AY94" s="127" t="s">
        <v>382</v>
      </c>
    </row>
    <row r="95" spans="1:51" ht="42" customHeight="1" x14ac:dyDescent="0.3">
      <c r="A95" s="39"/>
      <c r="B95" s="169"/>
      <c r="C95" s="172"/>
      <c r="D95" s="172"/>
      <c r="E95" s="174"/>
      <c r="F95" s="174"/>
      <c r="G95" s="174"/>
      <c r="H95" s="174"/>
      <c r="I95" s="116"/>
      <c r="J95" s="172"/>
      <c r="K95" s="116"/>
      <c r="L95" s="116"/>
      <c r="M95" s="116"/>
      <c r="N95" s="174"/>
      <c r="O95" s="174"/>
      <c r="P95" s="174"/>
      <c r="Q95" s="179"/>
      <c r="R95" s="183"/>
      <c r="S95" s="184"/>
      <c r="T95" s="184"/>
      <c r="U95" s="185"/>
      <c r="V95" s="191"/>
      <c r="W95" s="184"/>
      <c r="X95" s="184"/>
      <c r="Y95" s="185"/>
      <c r="Z95" s="154"/>
      <c r="AA95" s="148"/>
      <c r="AB95" s="148"/>
      <c r="AC95" s="156"/>
      <c r="AD95" s="79" t="str">
        <f>+CONCATENATE(D94,"-",J94,"-","Con-2")</f>
        <v>R13-C1-Con-2</v>
      </c>
      <c r="AE95" s="63"/>
      <c r="AF95" s="64"/>
      <c r="AG95" s="62"/>
      <c r="AH95" s="65"/>
      <c r="AI95" s="65"/>
      <c r="AJ95" s="88"/>
      <c r="AK95" s="411"/>
      <c r="AL95" s="172"/>
      <c r="AM95" s="162"/>
      <c r="AN95" s="106"/>
      <c r="AO95" s="114"/>
      <c r="AP95" s="124"/>
      <c r="AQ95" s="114"/>
      <c r="AR95" s="124"/>
      <c r="AS95" s="124"/>
      <c r="AT95" s="124"/>
      <c r="AU95" s="114"/>
      <c r="AV95" s="124"/>
      <c r="AW95" s="124"/>
      <c r="AX95" s="124"/>
      <c r="AY95" s="128"/>
    </row>
    <row r="96" spans="1:51" ht="93" customHeight="1" x14ac:dyDescent="0.3">
      <c r="A96" s="39"/>
      <c r="B96" s="169"/>
      <c r="C96" s="172"/>
      <c r="D96" s="172"/>
      <c r="E96" s="174"/>
      <c r="F96" s="174"/>
      <c r="G96" s="174"/>
      <c r="H96" s="174"/>
      <c r="I96" s="116"/>
      <c r="J96" s="172" t="s">
        <v>75</v>
      </c>
      <c r="K96" s="116" t="s">
        <v>383</v>
      </c>
      <c r="L96" s="116"/>
      <c r="M96" s="116"/>
      <c r="N96" s="174" t="s">
        <v>384</v>
      </c>
      <c r="O96" s="174"/>
      <c r="P96" s="174"/>
      <c r="Q96" s="179"/>
      <c r="R96" s="183"/>
      <c r="S96" s="184"/>
      <c r="T96" s="184"/>
      <c r="U96" s="185"/>
      <c r="V96" s="191"/>
      <c r="W96" s="184"/>
      <c r="X96" s="184"/>
      <c r="Y96" s="185"/>
      <c r="Z96" s="154"/>
      <c r="AA96" s="148"/>
      <c r="AB96" s="148"/>
      <c r="AC96" s="156"/>
      <c r="AD96" s="79" t="str">
        <f>+CONCATENATE(D94,"-",J96,"-","Con-1")</f>
        <v>R13-C2-Con-1</v>
      </c>
      <c r="AE96" s="61" t="s">
        <v>385</v>
      </c>
      <c r="AF96" s="66" t="s">
        <v>316</v>
      </c>
      <c r="AG96" s="79" t="s">
        <v>317</v>
      </c>
      <c r="AH96" s="60" t="s">
        <v>317</v>
      </c>
      <c r="AI96" s="60" t="s">
        <v>317</v>
      </c>
      <c r="AJ96" s="88"/>
      <c r="AK96" s="411"/>
      <c r="AL96" s="172"/>
      <c r="AM96" s="162"/>
      <c r="AN96" s="106"/>
      <c r="AO96" s="113" t="s">
        <v>386</v>
      </c>
      <c r="AP96" s="123" t="s">
        <v>387</v>
      </c>
      <c r="AQ96" s="113" t="s">
        <v>79</v>
      </c>
      <c r="AR96" s="123" t="s">
        <v>388</v>
      </c>
      <c r="AS96" s="123" t="s">
        <v>389</v>
      </c>
      <c r="AT96" s="123" t="s">
        <v>378</v>
      </c>
      <c r="AU96" s="167">
        <v>44196</v>
      </c>
      <c r="AV96" s="123" t="s">
        <v>390</v>
      </c>
      <c r="AW96" s="123" t="s">
        <v>391</v>
      </c>
      <c r="AX96" s="123" t="s">
        <v>392</v>
      </c>
      <c r="AY96" s="128"/>
    </row>
    <row r="97" spans="1:51" ht="42" customHeight="1" x14ac:dyDescent="0.3">
      <c r="A97" s="39"/>
      <c r="B97" s="169"/>
      <c r="C97" s="172"/>
      <c r="D97" s="172"/>
      <c r="E97" s="174"/>
      <c r="F97" s="174"/>
      <c r="G97" s="174"/>
      <c r="H97" s="174"/>
      <c r="I97" s="116"/>
      <c r="J97" s="172"/>
      <c r="K97" s="116"/>
      <c r="L97" s="116"/>
      <c r="M97" s="116"/>
      <c r="N97" s="174"/>
      <c r="O97" s="174"/>
      <c r="P97" s="174"/>
      <c r="Q97" s="179"/>
      <c r="R97" s="183"/>
      <c r="S97" s="184"/>
      <c r="T97" s="184"/>
      <c r="U97" s="185"/>
      <c r="V97" s="191"/>
      <c r="W97" s="184"/>
      <c r="X97" s="184"/>
      <c r="Y97" s="185"/>
      <c r="Z97" s="154"/>
      <c r="AA97" s="148"/>
      <c r="AB97" s="148"/>
      <c r="AC97" s="156"/>
      <c r="AD97" s="79" t="str">
        <f>+CONCATENATE(D94,"-",J96,"-","Con-2")</f>
        <v>R13-C2-Con-2</v>
      </c>
      <c r="AE97" s="61"/>
      <c r="AF97" s="66"/>
      <c r="AG97" s="79"/>
      <c r="AH97" s="60"/>
      <c r="AI97" s="60"/>
      <c r="AJ97" s="88"/>
      <c r="AK97" s="411"/>
      <c r="AL97" s="172"/>
      <c r="AM97" s="162"/>
      <c r="AN97" s="106"/>
      <c r="AO97" s="114"/>
      <c r="AP97" s="124"/>
      <c r="AQ97" s="114"/>
      <c r="AR97" s="124"/>
      <c r="AS97" s="124"/>
      <c r="AT97" s="124"/>
      <c r="AU97" s="114"/>
      <c r="AV97" s="124"/>
      <c r="AW97" s="124"/>
      <c r="AX97" s="124"/>
      <c r="AY97" s="128"/>
    </row>
    <row r="98" spans="1:51" ht="42" customHeight="1" x14ac:dyDescent="0.3">
      <c r="A98" s="39"/>
      <c r="B98" s="169"/>
      <c r="C98" s="172"/>
      <c r="D98" s="172"/>
      <c r="E98" s="174"/>
      <c r="F98" s="174"/>
      <c r="G98" s="174"/>
      <c r="H98" s="174"/>
      <c r="I98" s="116"/>
      <c r="J98" s="172" t="s">
        <v>134</v>
      </c>
      <c r="K98" s="116" t="s">
        <v>393</v>
      </c>
      <c r="L98" s="116"/>
      <c r="M98" s="116"/>
      <c r="N98" s="174"/>
      <c r="O98" s="174"/>
      <c r="P98" s="174"/>
      <c r="Q98" s="179"/>
      <c r="R98" s="183"/>
      <c r="S98" s="184"/>
      <c r="T98" s="184"/>
      <c r="U98" s="185"/>
      <c r="V98" s="191"/>
      <c r="W98" s="184"/>
      <c r="X98" s="184"/>
      <c r="Y98" s="185"/>
      <c r="Z98" s="154"/>
      <c r="AA98" s="148"/>
      <c r="AB98" s="148"/>
      <c r="AC98" s="156"/>
      <c r="AD98" s="79" t="str">
        <f>+CONCATENATE(D94,"-",J98,"-","Con-1")</f>
        <v>R13-C3-Con-1</v>
      </c>
      <c r="AE98" s="61"/>
      <c r="AF98" s="66"/>
      <c r="AG98" s="79"/>
      <c r="AH98" s="60"/>
      <c r="AI98" s="60"/>
      <c r="AJ98" s="88"/>
      <c r="AK98" s="411"/>
      <c r="AL98" s="172"/>
      <c r="AM98" s="162"/>
      <c r="AN98" s="106"/>
      <c r="AO98" s="113"/>
      <c r="AP98" s="123"/>
      <c r="AQ98" s="113"/>
      <c r="AR98" s="123"/>
      <c r="AS98" s="123"/>
      <c r="AT98" s="123"/>
      <c r="AU98" s="113"/>
      <c r="AV98" s="123"/>
      <c r="AW98" s="123"/>
      <c r="AX98" s="123"/>
      <c r="AY98" s="128"/>
    </row>
    <row r="99" spans="1:51" ht="42" customHeight="1" x14ac:dyDescent="0.3">
      <c r="A99" s="39"/>
      <c r="B99" s="169"/>
      <c r="C99" s="172"/>
      <c r="D99" s="172"/>
      <c r="E99" s="174"/>
      <c r="F99" s="174"/>
      <c r="G99" s="174"/>
      <c r="H99" s="174"/>
      <c r="I99" s="116"/>
      <c r="J99" s="172"/>
      <c r="K99" s="116"/>
      <c r="L99" s="116"/>
      <c r="M99" s="116"/>
      <c r="N99" s="174"/>
      <c r="O99" s="174"/>
      <c r="P99" s="174"/>
      <c r="Q99" s="179"/>
      <c r="R99" s="183"/>
      <c r="S99" s="184"/>
      <c r="T99" s="184"/>
      <c r="U99" s="185"/>
      <c r="V99" s="191"/>
      <c r="W99" s="184"/>
      <c r="X99" s="184"/>
      <c r="Y99" s="185"/>
      <c r="Z99" s="154"/>
      <c r="AA99" s="148"/>
      <c r="AB99" s="148"/>
      <c r="AC99" s="156"/>
      <c r="AD99" s="79" t="str">
        <f>+CONCATENATE(D94,"-",J98,"-","Con-2")</f>
        <v>R13-C3-Con-2</v>
      </c>
      <c r="AE99" s="61"/>
      <c r="AF99" s="66"/>
      <c r="AG99" s="79"/>
      <c r="AH99" s="60"/>
      <c r="AI99" s="60"/>
      <c r="AJ99" s="88"/>
      <c r="AK99" s="411"/>
      <c r="AL99" s="172"/>
      <c r="AM99" s="162"/>
      <c r="AN99" s="106"/>
      <c r="AO99" s="114"/>
      <c r="AP99" s="124"/>
      <c r="AQ99" s="114"/>
      <c r="AR99" s="124"/>
      <c r="AS99" s="124"/>
      <c r="AT99" s="124"/>
      <c r="AU99" s="114"/>
      <c r="AV99" s="124"/>
      <c r="AW99" s="124"/>
      <c r="AX99" s="124"/>
      <c r="AY99" s="128" t="s">
        <v>394</v>
      </c>
    </row>
    <row r="100" spans="1:51" ht="42" customHeight="1" x14ac:dyDescent="0.3">
      <c r="A100" s="39"/>
      <c r="B100" s="169"/>
      <c r="C100" s="172"/>
      <c r="D100" s="172"/>
      <c r="E100" s="174"/>
      <c r="F100" s="174"/>
      <c r="G100" s="174"/>
      <c r="H100" s="174"/>
      <c r="I100" s="116"/>
      <c r="J100" s="172" t="s">
        <v>142</v>
      </c>
      <c r="K100" s="116"/>
      <c r="L100" s="116"/>
      <c r="M100" s="116"/>
      <c r="N100" s="174"/>
      <c r="O100" s="174"/>
      <c r="P100" s="174"/>
      <c r="Q100" s="179"/>
      <c r="R100" s="183"/>
      <c r="S100" s="184"/>
      <c r="T100" s="184"/>
      <c r="U100" s="185"/>
      <c r="V100" s="191"/>
      <c r="W100" s="184"/>
      <c r="X100" s="184"/>
      <c r="Y100" s="185"/>
      <c r="Z100" s="154"/>
      <c r="AA100" s="148"/>
      <c r="AB100" s="148"/>
      <c r="AC100" s="156"/>
      <c r="AD100" s="79" t="str">
        <f>+CONCATENATE(D94,"-",J100,"-","Con-1")</f>
        <v>R13-C4-Con-1</v>
      </c>
      <c r="AE100" s="61"/>
      <c r="AF100" s="66"/>
      <c r="AG100" s="79"/>
      <c r="AH100" s="60"/>
      <c r="AI100" s="60"/>
      <c r="AJ100" s="88"/>
      <c r="AK100" s="411"/>
      <c r="AL100" s="172"/>
      <c r="AM100" s="162"/>
      <c r="AN100" s="106"/>
      <c r="AO100" s="113"/>
      <c r="AP100" s="123"/>
      <c r="AQ100" s="113"/>
      <c r="AR100" s="123"/>
      <c r="AS100" s="123"/>
      <c r="AT100" s="123"/>
      <c r="AU100" s="113"/>
      <c r="AV100" s="123"/>
      <c r="AW100" s="123"/>
      <c r="AX100" s="123"/>
      <c r="AY100" s="128"/>
    </row>
    <row r="101" spans="1:51" ht="42" customHeight="1" x14ac:dyDescent="0.3">
      <c r="A101" s="39"/>
      <c r="B101" s="169"/>
      <c r="C101" s="172"/>
      <c r="D101" s="172"/>
      <c r="E101" s="174"/>
      <c r="F101" s="174"/>
      <c r="G101" s="174"/>
      <c r="H101" s="174"/>
      <c r="I101" s="116"/>
      <c r="J101" s="172"/>
      <c r="K101" s="116"/>
      <c r="L101" s="116"/>
      <c r="M101" s="116"/>
      <c r="N101" s="174"/>
      <c r="O101" s="174"/>
      <c r="P101" s="174"/>
      <c r="Q101" s="179"/>
      <c r="R101" s="183"/>
      <c r="S101" s="184"/>
      <c r="T101" s="184"/>
      <c r="U101" s="185"/>
      <c r="V101" s="191"/>
      <c r="W101" s="184"/>
      <c r="X101" s="184"/>
      <c r="Y101" s="185"/>
      <c r="Z101" s="154"/>
      <c r="AA101" s="148"/>
      <c r="AB101" s="148"/>
      <c r="AC101" s="156"/>
      <c r="AD101" s="79" t="str">
        <f>+CONCATENATE(D94,"-",J100,"-","Con-2")</f>
        <v>R13-C4-Con-2</v>
      </c>
      <c r="AE101" s="67"/>
      <c r="AF101" s="68"/>
      <c r="AG101" s="69"/>
      <c r="AH101" s="70"/>
      <c r="AI101" s="70"/>
      <c r="AJ101" s="88"/>
      <c r="AK101" s="411"/>
      <c r="AL101" s="172"/>
      <c r="AM101" s="162"/>
      <c r="AN101" s="106"/>
      <c r="AO101" s="114"/>
      <c r="AP101" s="124"/>
      <c r="AQ101" s="114"/>
      <c r="AR101" s="124"/>
      <c r="AS101" s="124"/>
      <c r="AT101" s="124"/>
      <c r="AU101" s="114"/>
      <c r="AV101" s="124"/>
      <c r="AW101" s="124"/>
      <c r="AX101" s="124"/>
      <c r="AY101" s="128"/>
    </row>
    <row r="102" spans="1:51" ht="42" customHeight="1" x14ac:dyDescent="0.3">
      <c r="A102" s="39"/>
      <c r="B102" s="169"/>
      <c r="C102" s="172"/>
      <c r="D102" s="172"/>
      <c r="E102" s="174"/>
      <c r="F102" s="174"/>
      <c r="G102" s="174"/>
      <c r="H102" s="174"/>
      <c r="I102" s="116"/>
      <c r="J102" s="172" t="s">
        <v>262</v>
      </c>
      <c r="K102" s="116"/>
      <c r="L102" s="116"/>
      <c r="M102" s="116"/>
      <c r="N102" s="174"/>
      <c r="O102" s="174"/>
      <c r="P102" s="174"/>
      <c r="Q102" s="179"/>
      <c r="R102" s="183"/>
      <c r="S102" s="184"/>
      <c r="T102" s="184"/>
      <c r="U102" s="185"/>
      <c r="V102" s="191"/>
      <c r="W102" s="184"/>
      <c r="X102" s="184"/>
      <c r="Y102" s="185"/>
      <c r="Z102" s="154"/>
      <c r="AA102" s="148"/>
      <c r="AB102" s="148"/>
      <c r="AC102" s="156"/>
      <c r="AD102" s="79" t="str">
        <f>+CONCATENATE(D94,"-",J102,"-","Con-1")</f>
        <v>R13-C5-Con-1</v>
      </c>
      <c r="AE102" s="67"/>
      <c r="AF102" s="68"/>
      <c r="AG102" s="69"/>
      <c r="AH102" s="70"/>
      <c r="AI102" s="70"/>
      <c r="AJ102" s="88"/>
      <c r="AK102" s="411"/>
      <c r="AL102" s="172"/>
      <c r="AM102" s="162"/>
      <c r="AN102" s="106"/>
      <c r="AO102" s="113"/>
      <c r="AP102" s="123"/>
      <c r="AQ102" s="113"/>
      <c r="AR102" s="123"/>
      <c r="AS102" s="123"/>
      <c r="AT102" s="123"/>
      <c r="AU102" s="113"/>
      <c r="AV102" s="123"/>
      <c r="AW102" s="123"/>
      <c r="AX102" s="123"/>
      <c r="AY102" s="128"/>
    </row>
    <row r="103" spans="1:51" ht="42" customHeight="1" thickBot="1" x14ac:dyDescent="0.35">
      <c r="A103" s="39"/>
      <c r="B103" s="195"/>
      <c r="C103" s="173"/>
      <c r="D103" s="173"/>
      <c r="E103" s="107"/>
      <c r="F103" s="107"/>
      <c r="G103" s="107"/>
      <c r="H103" s="107"/>
      <c r="I103" s="176"/>
      <c r="J103" s="173"/>
      <c r="K103" s="176"/>
      <c r="L103" s="176"/>
      <c r="M103" s="176"/>
      <c r="N103" s="175"/>
      <c r="O103" s="175"/>
      <c r="P103" s="175"/>
      <c r="Q103" s="189"/>
      <c r="R103" s="186"/>
      <c r="S103" s="187"/>
      <c r="T103" s="187"/>
      <c r="U103" s="188"/>
      <c r="V103" s="192"/>
      <c r="W103" s="187"/>
      <c r="X103" s="187"/>
      <c r="Y103" s="188"/>
      <c r="Z103" s="155"/>
      <c r="AA103" s="151"/>
      <c r="AB103" s="151"/>
      <c r="AC103" s="157"/>
      <c r="AD103" s="79" t="str">
        <f>+CONCATENATE(D94,"-",J102,"-","Con-2")</f>
        <v>R13-C5-Con-2</v>
      </c>
      <c r="AE103" s="49"/>
      <c r="AF103" s="71"/>
      <c r="AG103" s="76"/>
      <c r="AH103" s="51"/>
      <c r="AI103" s="51"/>
      <c r="AJ103" s="89"/>
      <c r="AK103" s="414"/>
      <c r="AL103" s="173"/>
      <c r="AM103" s="163"/>
      <c r="AN103" s="164"/>
      <c r="AO103" s="89"/>
      <c r="AP103" s="126"/>
      <c r="AQ103" s="89"/>
      <c r="AR103" s="126"/>
      <c r="AS103" s="126"/>
      <c r="AT103" s="126"/>
      <c r="AU103" s="89"/>
      <c r="AV103" s="126"/>
      <c r="AW103" s="126"/>
      <c r="AX103" s="126"/>
      <c r="AY103" s="133"/>
    </row>
    <row r="104" spans="1:51" ht="80.25" customHeight="1" x14ac:dyDescent="0.3">
      <c r="A104" s="39"/>
      <c r="B104" s="194" t="s">
        <v>395</v>
      </c>
      <c r="C104" s="171" t="s">
        <v>51</v>
      </c>
      <c r="D104" s="171" t="s">
        <v>396</v>
      </c>
      <c r="E104" s="177" t="s">
        <v>397</v>
      </c>
      <c r="F104" s="177"/>
      <c r="G104" s="177"/>
      <c r="H104" s="177"/>
      <c r="I104" s="122" t="s">
        <v>398</v>
      </c>
      <c r="J104" s="171" t="s">
        <v>55</v>
      </c>
      <c r="K104" s="122" t="s">
        <v>399</v>
      </c>
      <c r="L104" s="122"/>
      <c r="M104" s="122"/>
      <c r="N104" s="177" t="s">
        <v>400</v>
      </c>
      <c r="O104" s="177"/>
      <c r="P104" s="177"/>
      <c r="Q104" s="178"/>
      <c r="R104" s="180" t="s">
        <v>58</v>
      </c>
      <c r="S104" s="181"/>
      <c r="T104" s="181"/>
      <c r="U104" s="182"/>
      <c r="V104" s="190" t="s">
        <v>59</v>
      </c>
      <c r="W104" s="181"/>
      <c r="X104" s="181"/>
      <c r="Y104" s="182"/>
      <c r="Z104" s="153" t="s">
        <v>60</v>
      </c>
      <c r="AA104" s="145"/>
      <c r="AB104" s="145"/>
      <c r="AC104" s="273"/>
      <c r="AD104" s="73" t="str">
        <f>CONCATENATE(D104,"-",J104,"-","Con-1")</f>
        <v>R14-C1-Con-1</v>
      </c>
      <c r="AE104" s="45" t="s">
        <v>401</v>
      </c>
      <c r="AF104" s="72" t="s">
        <v>316</v>
      </c>
      <c r="AG104" s="73" t="s">
        <v>317</v>
      </c>
      <c r="AH104" s="47" t="s">
        <v>402</v>
      </c>
      <c r="AI104" s="47" t="s">
        <v>402</v>
      </c>
      <c r="AJ104" s="87" t="s">
        <v>402</v>
      </c>
      <c r="AK104" s="413" t="s">
        <v>58</v>
      </c>
      <c r="AL104" s="171" t="s">
        <v>59</v>
      </c>
      <c r="AM104" s="161" t="s">
        <v>60</v>
      </c>
      <c r="AN104" s="101" t="s">
        <v>66</v>
      </c>
      <c r="AO104" s="87" t="s">
        <v>386</v>
      </c>
      <c r="AP104" s="125" t="s">
        <v>387</v>
      </c>
      <c r="AQ104" s="87" t="s">
        <v>69</v>
      </c>
      <c r="AR104" s="125" t="s">
        <v>403</v>
      </c>
      <c r="AS104" s="125" t="s">
        <v>404</v>
      </c>
      <c r="AT104" s="125" t="s">
        <v>405</v>
      </c>
      <c r="AU104" s="166">
        <v>44042</v>
      </c>
      <c r="AV104" s="125" t="s">
        <v>406</v>
      </c>
      <c r="AW104" s="125" t="s">
        <v>407</v>
      </c>
      <c r="AX104" s="125" t="s">
        <v>405</v>
      </c>
      <c r="AY104" s="127" t="s">
        <v>408</v>
      </c>
    </row>
    <row r="105" spans="1:51" ht="82.5" customHeight="1" x14ac:dyDescent="0.3">
      <c r="A105" s="39"/>
      <c r="B105" s="169"/>
      <c r="C105" s="172"/>
      <c r="D105" s="172"/>
      <c r="E105" s="174"/>
      <c r="F105" s="174"/>
      <c r="G105" s="174"/>
      <c r="H105" s="174"/>
      <c r="I105" s="116"/>
      <c r="J105" s="172"/>
      <c r="K105" s="116"/>
      <c r="L105" s="116"/>
      <c r="M105" s="116"/>
      <c r="N105" s="174"/>
      <c r="O105" s="174"/>
      <c r="P105" s="174"/>
      <c r="Q105" s="179"/>
      <c r="R105" s="183"/>
      <c r="S105" s="184"/>
      <c r="T105" s="184"/>
      <c r="U105" s="185"/>
      <c r="V105" s="191"/>
      <c r="W105" s="184"/>
      <c r="X105" s="184"/>
      <c r="Y105" s="185"/>
      <c r="Z105" s="154"/>
      <c r="AA105" s="148"/>
      <c r="AB105" s="148"/>
      <c r="AC105" s="156"/>
      <c r="AD105" s="79" t="str">
        <f>+CONCATENATE(D104,"-",J104,"-","Con-2")</f>
        <v>R14-C1-Con-2</v>
      </c>
      <c r="AE105" s="63" t="s">
        <v>409</v>
      </c>
      <c r="AF105" s="64" t="s">
        <v>316</v>
      </c>
      <c r="AG105" s="62" t="s">
        <v>317</v>
      </c>
      <c r="AH105" s="65" t="s">
        <v>402</v>
      </c>
      <c r="AI105" s="65" t="s">
        <v>402</v>
      </c>
      <c r="AJ105" s="88"/>
      <c r="AK105" s="411"/>
      <c r="AL105" s="172"/>
      <c r="AM105" s="162"/>
      <c r="AN105" s="106"/>
      <c r="AO105" s="114"/>
      <c r="AP105" s="124"/>
      <c r="AQ105" s="114"/>
      <c r="AR105" s="124"/>
      <c r="AS105" s="124"/>
      <c r="AT105" s="124"/>
      <c r="AU105" s="114"/>
      <c r="AV105" s="124"/>
      <c r="AW105" s="124"/>
      <c r="AX105" s="124"/>
      <c r="AY105" s="128"/>
    </row>
    <row r="106" spans="1:51" ht="78" customHeight="1" x14ac:dyDescent="0.3">
      <c r="A106" s="39"/>
      <c r="B106" s="169"/>
      <c r="C106" s="172"/>
      <c r="D106" s="172"/>
      <c r="E106" s="174"/>
      <c r="F106" s="174"/>
      <c r="G106" s="174"/>
      <c r="H106" s="174"/>
      <c r="I106" s="116"/>
      <c r="J106" s="172" t="s">
        <v>75</v>
      </c>
      <c r="K106" s="116" t="s">
        <v>410</v>
      </c>
      <c r="L106" s="116"/>
      <c r="M106" s="116"/>
      <c r="N106" s="174" t="s">
        <v>411</v>
      </c>
      <c r="O106" s="174"/>
      <c r="P106" s="174"/>
      <c r="Q106" s="179"/>
      <c r="R106" s="183"/>
      <c r="S106" s="184"/>
      <c r="T106" s="184"/>
      <c r="U106" s="185"/>
      <c r="V106" s="191"/>
      <c r="W106" s="184"/>
      <c r="X106" s="184"/>
      <c r="Y106" s="185"/>
      <c r="Z106" s="154"/>
      <c r="AA106" s="148"/>
      <c r="AB106" s="148"/>
      <c r="AC106" s="156"/>
      <c r="AD106" s="79" t="str">
        <f>+CONCATENATE(D104,"-",J106,"-","Con-1")</f>
        <v>R14-C2-Con-1</v>
      </c>
      <c r="AE106" s="61" t="s">
        <v>412</v>
      </c>
      <c r="AF106" s="66" t="s">
        <v>316</v>
      </c>
      <c r="AG106" s="79" t="s">
        <v>317</v>
      </c>
      <c r="AH106" s="60"/>
      <c r="AI106" s="60"/>
      <c r="AJ106" s="88"/>
      <c r="AK106" s="411"/>
      <c r="AL106" s="172"/>
      <c r="AM106" s="162"/>
      <c r="AN106" s="106"/>
      <c r="AO106" s="113" t="s">
        <v>386</v>
      </c>
      <c r="AP106" s="123" t="s">
        <v>387</v>
      </c>
      <c r="AQ106" s="113" t="s">
        <v>79</v>
      </c>
      <c r="AR106" s="123" t="s">
        <v>413</v>
      </c>
      <c r="AS106" s="123" t="s">
        <v>414</v>
      </c>
      <c r="AT106" s="123" t="s">
        <v>405</v>
      </c>
      <c r="AU106" s="167">
        <v>44042</v>
      </c>
      <c r="AV106" s="123" t="s">
        <v>406</v>
      </c>
      <c r="AW106" s="123" t="s">
        <v>407</v>
      </c>
      <c r="AX106" s="123" t="s">
        <v>405</v>
      </c>
      <c r="AY106" s="128"/>
    </row>
    <row r="107" spans="1:51" ht="82.5" customHeight="1" x14ac:dyDescent="0.3">
      <c r="A107" s="39"/>
      <c r="B107" s="169"/>
      <c r="C107" s="172"/>
      <c r="D107" s="172"/>
      <c r="E107" s="174"/>
      <c r="F107" s="174"/>
      <c r="G107" s="174"/>
      <c r="H107" s="174"/>
      <c r="I107" s="116"/>
      <c r="J107" s="172"/>
      <c r="K107" s="116"/>
      <c r="L107" s="116"/>
      <c r="M107" s="116"/>
      <c r="N107" s="174"/>
      <c r="O107" s="174"/>
      <c r="P107" s="174"/>
      <c r="Q107" s="179"/>
      <c r="R107" s="183"/>
      <c r="S107" s="184"/>
      <c r="T107" s="184"/>
      <c r="U107" s="185"/>
      <c r="V107" s="191"/>
      <c r="W107" s="184"/>
      <c r="X107" s="184"/>
      <c r="Y107" s="185"/>
      <c r="Z107" s="154"/>
      <c r="AA107" s="148"/>
      <c r="AB107" s="148"/>
      <c r="AC107" s="156"/>
      <c r="AD107" s="79" t="str">
        <f>+CONCATENATE(D104,"-",J106,"-","Con-2")</f>
        <v>R14-C2-Con-2</v>
      </c>
      <c r="AE107" s="61" t="s">
        <v>415</v>
      </c>
      <c r="AF107" s="66" t="s">
        <v>316</v>
      </c>
      <c r="AG107" s="79" t="s">
        <v>317</v>
      </c>
      <c r="AH107" s="60"/>
      <c r="AI107" s="60"/>
      <c r="AJ107" s="88"/>
      <c r="AK107" s="411"/>
      <c r="AL107" s="172"/>
      <c r="AM107" s="162"/>
      <c r="AN107" s="106"/>
      <c r="AO107" s="114"/>
      <c r="AP107" s="124"/>
      <c r="AQ107" s="114"/>
      <c r="AR107" s="124"/>
      <c r="AS107" s="124"/>
      <c r="AT107" s="124"/>
      <c r="AU107" s="114"/>
      <c r="AV107" s="124"/>
      <c r="AW107" s="124"/>
      <c r="AX107" s="124"/>
      <c r="AY107" s="128"/>
    </row>
    <row r="108" spans="1:51" ht="98.25" customHeight="1" x14ac:dyDescent="0.3">
      <c r="A108" s="39"/>
      <c r="B108" s="169"/>
      <c r="C108" s="172"/>
      <c r="D108" s="172"/>
      <c r="E108" s="174"/>
      <c r="F108" s="174"/>
      <c r="G108" s="174"/>
      <c r="H108" s="174"/>
      <c r="I108" s="116"/>
      <c r="J108" s="172" t="s">
        <v>134</v>
      </c>
      <c r="K108" s="116"/>
      <c r="L108" s="116"/>
      <c r="M108" s="116"/>
      <c r="N108" s="174"/>
      <c r="O108" s="174"/>
      <c r="P108" s="174"/>
      <c r="Q108" s="179"/>
      <c r="R108" s="183"/>
      <c r="S108" s="184"/>
      <c r="T108" s="184"/>
      <c r="U108" s="185"/>
      <c r="V108" s="191"/>
      <c r="W108" s="184"/>
      <c r="X108" s="184"/>
      <c r="Y108" s="185"/>
      <c r="Z108" s="154"/>
      <c r="AA108" s="148"/>
      <c r="AB108" s="148"/>
      <c r="AC108" s="156"/>
      <c r="AD108" s="79" t="str">
        <f>+CONCATENATE(D104,"-",J108,"-","Con-1")</f>
        <v>R14-C3-Con-1</v>
      </c>
      <c r="AE108" s="61" t="s">
        <v>416</v>
      </c>
      <c r="AF108" s="66" t="s">
        <v>316</v>
      </c>
      <c r="AG108" s="79" t="s">
        <v>317</v>
      </c>
      <c r="AH108" s="60"/>
      <c r="AI108" s="60"/>
      <c r="AJ108" s="88"/>
      <c r="AK108" s="411"/>
      <c r="AL108" s="172"/>
      <c r="AM108" s="162"/>
      <c r="AN108" s="106"/>
      <c r="AO108" s="113"/>
      <c r="AP108" s="123"/>
      <c r="AQ108" s="113"/>
      <c r="AR108" s="123"/>
      <c r="AS108" s="123"/>
      <c r="AT108" s="123"/>
      <c r="AU108" s="113"/>
      <c r="AV108" s="123"/>
      <c r="AW108" s="123"/>
      <c r="AX108" s="123"/>
      <c r="AY108" s="128"/>
    </row>
    <row r="109" spans="1:51" ht="96" customHeight="1" x14ac:dyDescent="0.3">
      <c r="A109" s="39"/>
      <c r="B109" s="169"/>
      <c r="C109" s="172"/>
      <c r="D109" s="172"/>
      <c r="E109" s="174"/>
      <c r="F109" s="174"/>
      <c r="G109" s="174"/>
      <c r="H109" s="174"/>
      <c r="I109" s="116"/>
      <c r="J109" s="172"/>
      <c r="K109" s="116"/>
      <c r="L109" s="116"/>
      <c r="M109" s="116"/>
      <c r="N109" s="174"/>
      <c r="O109" s="174"/>
      <c r="P109" s="174"/>
      <c r="Q109" s="179"/>
      <c r="R109" s="183"/>
      <c r="S109" s="184"/>
      <c r="T109" s="184"/>
      <c r="U109" s="185"/>
      <c r="V109" s="191"/>
      <c r="W109" s="184"/>
      <c r="X109" s="184"/>
      <c r="Y109" s="185"/>
      <c r="Z109" s="154"/>
      <c r="AA109" s="148"/>
      <c r="AB109" s="148"/>
      <c r="AC109" s="156"/>
      <c r="AD109" s="79" t="str">
        <f>+CONCATENATE(D104,"-",J108,"-","Con-2")</f>
        <v>R14-C3-Con-2</v>
      </c>
      <c r="AE109" s="61" t="s">
        <v>417</v>
      </c>
      <c r="AF109" s="66" t="s">
        <v>316</v>
      </c>
      <c r="AG109" s="79" t="s">
        <v>317</v>
      </c>
      <c r="AH109" s="60"/>
      <c r="AI109" s="60"/>
      <c r="AJ109" s="88"/>
      <c r="AK109" s="411"/>
      <c r="AL109" s="172"/>
      <c r="AM109" s="162"/>
      <c r="AN109" s="106"/>
      <c r="AO109" s="114"/>
      <c r="AP109" s="124"/>
      <c r="AQ109" s="114"/>
      <c r="AR109" s="124"/>
      <c r="AS109" s="124"/>
      <c r="AT109" s="124"/>
      <c r="AU109" s="114"/>
      <c r="AV109" s="124"/>
      <c r="AW109" s="124"/>
      <c r="AX109" s="124"/>
      <c r="AY109" s="128" t="s">
        <v>394</v>
      </c>
    </row>
    <row r="110" spans="1:51" ht="108" customHeight="1" x14ac:dyDescent="0.3">
      <c r="A110" s="39"/>
      <c r="B110" s="169"/>
      <c r="C110" s="172"/>
      <c r="D110" s="172"/>
      <c r="E110" s="174"/>
      <c r="F110" s="174"/>
      <c r="G110" s="174"/>
      <c r="H110" s="174"/>
      <c r="I110" s="116"/>
      <c r="J110" s="172" t="s">
        <v>142</v>
      </c>
      <c r="K110" s="116"/>
      <c r="L110" s="116"/>
      <c r="M110" s="116"/>
      <c r="N110" s="174"/>
      <c r="O110" s="174"/>
      <c r="P110" s="174"/>
      <c r="Q110" s="179"/>
      <c r="R110" s="183"/>
      <c r="S110" s="184"/>
      <c r="T110" s="184"/>
      <c r="U110" s="185"/>
      <c r="V110" s="191"/>
      <c r="W110" s="184"/>
      <c r="X110" s="184"/>
      <c r="Y110" s="185"/>
      <c r="Z110" s="154"/>
      <c r="AA110" s="148"/>
      <c r="AB110" s="148"/>
      <c r="AC110" s="156"/>
      <c r="AD110" s="79" t="str">
        <f>+CONCATENATE(D104,"-",J110,"-","Con-1")</f>
        <v>R14-C4-Con-1</v>
      </c>
      <c r="AE110" s="61" t="s">
        <v>418</v>
      </c>
      <c r="AF110" s="66" t="s">
        <v>316</v>
      </c>
      <c r="AG110" s="79" t="s">
        <v>317</v>
      </c>
      <c r="AH110" s="60"/>
      <c r="AI110" s="60"/>
      <c r="AJ110" s="88"/>
      <c r="AK110" s="411"/>
      <c r="AL110" s="172"/>
      <c r="AM110" s="162"/>
      <c r="AN110" s="106"/>
      <c r="AO110" s="113"/>
      <c r="AP110" s="123"/>
      <c r="AQ110" s="113"/>
      <c r="AR110" s="123"/>
      <c r="AS110" s="123"/>
      <c r="AT110" s="123"/>
      <c r="AU110" s="113"/>
      <c r="AV110" s="123"/>
      <c r="AW110" s="123"/>
      <c r="AX110" s="123"/>
      <c r="AY110" s="128"/>
    </row>
    <row r="111" spans="1:51" ht="88.5" customHeight="1" x14ac:dyDescent="0.3">
      <c r="A111" s="39"/>
      <c r="B111" s="169"/>
      <c r="C111" s="172"/>
      <c r="D111" s="172"/>
      <c r="E111" s="174"/>
      <c r="F111" s="174"/>
      <c r="G111" s="174"/>
      <c r="H111" s="174"/>
      <c r="I111" s="116"/>
      <c r="J111" s="172"/>
      <c r="K111" s="116"/>
      <c r="L111" s="116"/>
      <c r="M111" s="116"/>
      <c r="N111" s="174"/>
      <c r="O111" s="174"/>
      <c r="P111" s="174"/>
      <c r="Q111" s="179"/>
      <c r="R111" s="183"/>
      <c r="S111" s="184"/>
      <c r="T111" s="184"/>
      <c r="U111" s="185"/>
      <c r="V111" s="191"/>
      <c r="W111" s="184"/>
      <c r="X111" s="184"/>
      <c r="Y111" s="185"/>
      <c r="Z111" s="154"/>
      <c r="AA111" s="148"/>
      <c r="AB111" s="148"/>
      <c r="AC111" s="156"/>
      <c r="AD111" s="79" t="str">
        <f>+CONCATENATE(D104,"-",J110,"-","Con-2")</f>
        <v>R14-C4-Con-2</v>
      </c>
      <c r="AE111" s="67" t="s">
        <v>419</v>
      </c>
      <c r="AF111" s="68" t="s">
        <v>316</v>
      </c>
      <c r="AG111" s="69" t="s">
        <v>317</v>
      </c>
      <c r="AH111" s="70"/>
      <c r="AI111" s="70"/>
      <c r="AJ111" s="88"/>
      <c r="AK111" s="411"/>
      <c r="AL111" s="172"/>
      <c r="AM111" s="162"/>
      <c r="AN111" s="106"/>
      <c r="AO111" s="114"/>
      <c r="AP111" s="124"/>
      <c r="AQ111" s="114"/>
      <c r="AR111" s="124"/>
      <c r="AS111" s="124"/>
      <c r="AT111" s="124"/>
      <c r="AU111" s="114"/>
      <c r="AV111" s="124"/>
      <c r="AW111" s="124"/>
      <c r="AX111" s="124"/>
      <c r="AY111" s="128"/>
    </row>
    <row r="112" spans="1:51" ht="72.75" customHeight="1" x14ac:dyDescent="0.3">
      <c r="A112" s="39"/>
      <c r="B112" s="169"/>
      <c r="C112" s="172"/>
      <c r="D112" s="172"/>
      <c r="E112" s="174"/>
      <c r="F112" s="174"/>
      <c r="G112" s="174"/>
      <c r="H112" s="174"/>
      <c r="I112" s="116"/>
      <c r="J112" s="172" t="s">
        <v>262</v>
      </c>
      <c r="K112" s="116"/>
      <c r="L112" s="116"/>
      <c r="M112" s="116"/>
      <c r="N112" s="174"/>
      <c r="O112" s="174"/>
      <c r="P112" s="174"/>
      <c r="Q112" s="179"/>
      <c r="R112" s="183"/>
      <c r="S112" s="184"/>
      <c r="T112" s="184"/>
      <c r="U112" s="185"/>
      <c r="V112" s="191"/>
      <c r="W112" s="184"/>
      <c r="X112" s="184"/>
      <c r="Y112" s="185"/>
      <c r="Z112" s="154"/>
      <c r="AA112" s="148"/>
      <c r="AB112" s="148"/>
      <c r="AC112" s="156"/>
      <c r="AD112" s="79" t="str">
        <f>+CONCATENATE(D104,"-",J112,"-","Con-1")</f>
        <v>R14-C5-Con-1</v>
      </c>
      <c r="AE112" s="67" t="s">
        <v>420</v>
      </c>
      <c r="AF112" s="68" t="s">
        <v>316</v>
      </c>
      <c r="AG112" s="69" t="s">
        <v>317</v>
      </c>
      <c r="AH112" s="70"/>
      <c r="AI112" s="70"/>
      <c r="AJ112" s="88"/>
      <c r="AK112" s="411"/>
      <c r="AL112" s="172"/>
      <c r="AM112" s="162"/>
      <c r="AN112" s="106"/>
      <c r="AO112" s="113"/>
      <c r="AP112" s="123"/>
      <c r="AQ112" s="113"/>
      <c r="AR112" s="123"/>
      <c r="AS112" s="123"/>
      <c r="AT112" s="123"/>
      <c r="AU112" s="113"/>
      <c r="AV112" s="123"/>
      <c r="AW112" s="123"/>
      <c r="AX112" s="123"/>
      <c r="AY112" s="128"/>
    </row>
    <row r="113" spans="1:51" ht="75" customHeight="1" thickBot="1" x14ac:dyDescent="0.35">
      <c r="A113" s="39"/>
      <c r="B113" s="170"/>
      <c r="C113" s="173"/>
      <c r="D113" s="173"/>
      <c r="E113" s="175"/>
      <c r="F113" s="175"/>
      <c r="G113" s="175"/>
      <c r="H113" s="175"/>
      <c r="I113" s="176"/>
      <c r="J113" s="173"/>
      <c r="K113" s="176"/>
      <c r="L113" s="176"/>
      <c r="M113" s="176"/>
      <c r="N113" s="175"/>
      <c r="O113" s="175"/>
      <c r="P113" s="175"/>
      <c r="Q113" s="189"/>
      <c r="R113" s="186"/>
      <c r="S113" s="187"/>
      <c r="T113" s="187"/>
      <c r="U113" s="188"/>
      <c r="V113" s="192"/>
      <c r="W113" s="187"/>
      <c r="X113" s="187"/>
      <c r="Y113" s="188"/>
      <c r="Z113" s="155"/>
      <c r="AA113" s="151"/>
      <c r="AB113" s="151"/>
      <c r="AC113" s="157"/>
      <c r="AD113" s="79" t="str">
        <f>+CONCATENATE(D104,"-",J112,"-","Con-2")</f>
        <v>R14-C5-Con-2</v>
      </c>
      <c r="AE113" s="49" t="s">
        <v>421</v>
      </c>
      <c r="AF113" s="71" t="s">
        <v>316</v>
      </c>
      <c r="AG113" s="76" t="s">
        <v>317</v>
      </c>
      <c r="AH113" s="51"/>
      <c r="AI113" s="51"/>
      <c r="AJ113" s="89"/>
      <c r="AK113" s="414"/>
      <c r="AL113" s="173"/>
      <c r="AM113" s="163"/>
      <c r="AN113" s="164"/>
      <c r="AO113" s="89"/>
      <c r="AP113" s="126"/>
      <c r="AQ113" s="89"/>
      <c r="AR113" s="126"/>
      <c r="AS113" s="126"/>
      <c r="AT113" s="126"/>
      <c r="AU113" s="89"/>
      <c r="AV113" s="126"/>
      <c r="AW113" s="126"/>
      <c r="AX113" s="126"/>
      <c r="AY113" s="133"/>
    </row>
    <row r="114" spans="1:51" ht="42" hidden="1" customHeight="1" x14ac:dyDescent="0.3">
      <c r="B114" s="134"/>
      <c r="C114" s="137"/>
      <c r="D114" s="137" t="s">
        <v>422</v>
      </c>
      <c r="E114" s="139"/>
      <c r="F114" s="139"/>
      <c r="G114" s="139"/>
      <c r="H114" s="139"/>
      <c r="I114" s="141"/>
      <c r="J114" s="137" t="s">
        <v>55</v>
      </c>
      <c r="K114" s="141"/>
      <c r="L114" s="141"/>
      <c r="M114" s="141"/>
      <c r="N114" s="139"/>
      <c r="O114" s="139"/>
      <c r="P114" s="139"/>
      <c r="Q114" s="143"/>
      <c r="R114" s="144"/>
      <c r="S114" s="145"/>
      <c r="T114" s="145"/>
      <c r="U114" s="146"/>
      <c r="V114" s="153"/>
      <c r="W114" s="145"/>
      <c r="X114" s="145"/>
      <c r="Y114" s="146"/>
      <c r="Z114" s="154"/>
      <c r="AA114" s="148"/>
      <c r="AB114" s="148"/>
      <c r="AC114" s="156"/>
      <c r="AD114" s="44" t="str">
        <f>CONCATENATE(D114,"-",J114,"-","Con-1")</f>
        <v>R15-C1-Con-1</v>
      </c>
      <c r="AE114" s="45"/>
      <c r="AF114" s="72"/>
      <c r="AG114" s="44"/>
      <c r="AH114" s="47"/>
      <c r="AI114" s="47"/>
      <c r="AJ114" s="87"/>
      <c r="AK114" s="413"/>
      <c r="AL114" s="171"/>
      <c r="AM114" s="161"/>
      <c r="AN114" s="101"/>
      <c r="AO114" s="87"/>
      <c r="AP114" s="125"/>
      <c r="AQ114" s="87"/>
      <c r="AR114" s="125"/>
      <c r="AS114" s="125"/>
      <c r="AT114" s="125"/>
      <c r="AU114" s="87"/>
      <c r="AV114" s="125"/>
      <c r="AW114" s="125"/>
      <c r="AX114" s="125"/>
      <c r="AY114" s="127" t="s">
        <v>408</v>
      </c>
    </row>
    <row r="115" spans="1:51" ht="42" hidden="1" customHeight="1" x14ac:dyDescent="0.3">
      <c r="B115" s="135"/>
      <c r="C115" s="129"/>
      <c r="D115" s="129"/>
      <c r="E115" s="131"/>
      <c r="F115" s="131"/>
      <c r="G115" s="131"/>
      <c r="H115" s="131"/>
      <c r="I115" s="130"/>
      <c r="J115" s="129"/>
      <c r="K115" s="130"/>
      <c r="L115" s="130"/>
      <c r="M115" s="130"/>
      <c r="N115" s="131"/>
      <c r="O115" s="131"/>
      <c r="P115" s="131"/>
      <c r="Q115" s="132"/>
      <c r="R115" s="147"/>
      <c r="S115" s="148"/>
      <c r="T115" s="148"/>
      <c r="U115" s="149"/>
      <c r="V115" s="154"/>
      <c r="W115" s="148"/>
      <c r="X115" s="148"/>
      <c r="Y115" s="149"/>
      <c r="Z115" s="154"/>
      <c r="AA115" s="148"/>
      <c r="AB115" s="148"/>
      <c r="AC115" s="156"/>
      <c r="AD115" s="59" t="str">
        <f>+CONCATENATE(D114,"-",J114,"-","Con-2")</f>
        <v>R15-C1-Con-2</v>
      </c>
      <c r="AE115" s="63"/>
      <c r="AF115" s="64"/>
      <c r="AG115" s="62"/>
      <c r="AH115" s="65"/>
      <c r="AI115" s="65"/>
      <c r="AJ115" s="88"/>
      <c r="AK115" s="411"/>
      <c r="AL115" s="172"/>
      <c r="AM115" s="162"/>
      <c r="AN115" s="106"/>
      <c r="AO115" s="114"/>
      <c r="AP115" s="124"/>
      <c r="AQ115" s="114"/>
      <c r="AR115" s="124"/>
      <c r="AS115" s="124"/>
      <c r="AT115" s="124"/>
      <c r="AU115" s="114"/>
      <c r="AV115" s="124"/>
      <c r="AW115" s="124"/>
      <c r="AX115" s="124"/>
      <c r="AY115" s="128"/>
    </row>
    <row r="116" spans="1:51" ht="42" hidden="1" customHeight="1" x14ac:dyDescent="0.3">
      <c r="B116" s="135"/>
      <c r="C116" s="129"/>
      <c r="D116" s="129"/>
      <c r="E116" s="131"/>
      <c r="F116" s="131"/>
      <c r="G116" s="131"/>
      <c r="H116" s="131"/>
      <c r="I116" s="130"/>
      <c r="J116" s="129" t="s">
        <v>75</v>
      </c>
      <c r="K116" s="130"/>
      <c r="L116" s="130"/>
      <c r="M116" s="130"/>
      <c r="N116" s="131"/>
      <c r="O116" s="131"/>
      <c r="P116" s="131"/>
      <c r="Q116" s="132"/>
      <c r="R116" s="147"/>
      <c r="S116" s="148"/>
      <c r="T116" s="148"/>
      <c r="U116" s="149"/>
      <c r="V116" s="154"/>
      <c r="W116" s="148"/>
      <c r="X116" s="148"/>
      <c r="Y116" s="149"/>
      <c r="Z116" s="154"/>
      <c r="AA116" s="148"/>
      <c r="AB116" s="148"/>
      <c r="AC116" s="156"/>
      <c r="AD116" s="59" t="str">
        <f>+CONCATENATE(D114,"-",J116,"-","Con-1")</f>
        <v>R15-C2-Con-1</v>
      </c>
      <c r="AE116" s="61"/>
      <c r="AF116" s="66"/>
      <c r="AG116" s="59"/>
      <c r="AH116" s="60"/>
      <c r="AI116" s="60"/>
      <c r="AJ116" s="88"/>
      <c r="AK116" s="411"/>
      <c r="AL116" s="172"/>
      <c r="AM116" s="162"/>
      <c r="AN116" s="106"/>
      <c r="AO116" s="113"/>
      <c r="AP116" s="123"/>
      <c r="AQ116" s="113"/>
      <c r="AR116" s="123"/>
      <c r="AS116" s="123"/>
      <c r="AT116" s="123"/>
      <c r="AU116" s="113"/>
      <c r="AV116" s="123"/>
      <c r="AW116" s="123"/>
      <c r="AX116" s="123"/>
      <c r="AY116" s="128"/>
    </row>
    <row r="117" spans="1:51" ht="42" hidden="1" customHeight="1" x14ac:dyDescent="0.3">
      <c r="B117" s="135"/>
      <c r="C117" s="129"/>
      <c r="D117" s="129"/>
      <c r="E117" s="131"/>
      <c r="F117" s="131"/>
      <c r="G117" s="131"/>
      <c r="H117" s="131"/>
      <c r="I117" s="130"/>
      <c r="J117" s="129"/>
      <c r="K117" s="130"/>
      <c r="L117" s="130"/>
      <c r="M117" s="130"/>
      <c r="N117" s="131"/>
      <c r="O117" s="131"/>
      <c r="P117" s="131"/>
      <c r="Q117" s="132"/>
      <c r="R117" s="147"/>
      <c r="S117" s="148"/>
      <c r="T117" s="148"/>
      <c r="U117" s="149"/>
      <c r="V117" s="154"/>
      <c r="W117" s="148"/>
      <c r="X117" s="148"/>
      <c r="Y117" s="149"/>
      <c r="Z117" s="154"/>
      <c r="AA117" s="148"/>
      <c r="AB117" s="148"/>
      <c r="AC117" s="156"/>
      <c r="AD117" s="59" t="str">
        <f>+CONCATENATE(D114,"-",J116,"-","Con-2")</f>
        <v>R15-C2-Con-2</v>
      </c>
      <c r="AE117" s="61"/>
      <c r="AF117" s="66"/>
      <c r="AG117" s="59"/>
      <c r="AH117" s="60"/>
      <c r="AI117" s="60"/>
      <c r="AJ117" s="88"/>
      <c r="AK117" s="411"/>
      <c r="AL117" s="172"/>
      <c r="AM117" s="162"/>
      <c r="AN117" s="106"/>
      <c r="AO117" s="114"/>
      <c r="AP117" s="124"/>
      <c r="AQ117" s="114"/>
      <c r="AR117" s="124"/>
      <c r="AS117" s="124"/>
      <c r="AT117" s="124"/>
      <c r="AU117" s="114"/>
      <c r="AV117" s="124"/>
      <c r="AW117" s="124"/>
      <c r="AX117" s="124"/>
      <c r="AY117" s="128"/>
    </row>
    <row r="118" spans="1:51" ht="42" hidden="1" customHeight="1" x14ac:dyDescent="0.3">
      <c r="B118" s="135"/>
      <c r="C118" s="129"/>
      <c r="D118" s="129"/>
      <c r="E118" s="131"/>
      <c r="F118" s="131"/>
      <c r="G118" s="131"/>
      <c r="H118" s="131"/>
      <c r="I118" s="130"/>
      <c r="J118" s="129" t="s">
        <v>134</v>
      </c>
      <c r="K118" s="130"/>
      <c r="L118" s="130"/>
      <c r="M118" s="130"/>
      <c r="N118" s="131"/>
      <c r="O118" s="131"/>
      <c r="P118" s="131"/>
      <c r="Q118" s="132"/>
      <c r="R118" s="147"/>
      <c r="S118" s="148"/>
      <c r="T118" s="148"/>
      <c r="U118" s="149"/>
      <c r="V118" s="154"/>
      <c r="W118" s="148"/>
      <c r="X118" s="148"/>
      <c r="Y118" s="149"/>
      <c r="Z118" s="154"/>
      <c r="AA118" s="148"/>
      <c r="AB118" s="148"/>
      <c r="AC118" s="156"/>
      <c r="AD118" s="59" t="str">
        <f>+CONCATENATE(D114,"-",J118,"-","Con-1")</f>
        <v>R15-C3-Con-1</v>
      </c>
      <c r="AE118" s="61"/>
      <c r="AF118" s="66"/>
      <c r="AG118" s="59"/>
      <c r="AH118" s="60"/>
      <c r="AI118" s="60"/>
      <c r="AJ118" s="88"/>
      <c r="AK118" s="411"/>
      <c r="AL118" s="172"/>
      <c r="AM118" s="162"/>
      <c r="AN118" s="106"/>
      <c r="AO118" s="113"/>
      <c r="AP118" s="123"/>
      <c r="AQ118" s="113"/>
      <c r="AR118" s="123"/>
      <c r="AS118" s="123"/>
      <c r="AT118" s="123"/>
      <c r="AU118" s="113"/>
      <c r="AV118" s="123"/>
      <c r="AW118" s="123"/>
      <c r="AX118" s="123"/>
      <c r="AY118" s="128"/>
    </row>
    <row r="119" spans="1:51" ht="42" hidden="1" customHeight="1" x14ac:dyDescent="0.3">
      <c r="B119" s="135"/>
      <c r="C119" s="129"/>
      <c r="D119" s="129"/>
      <c r="E119" s="131"/>
      <c r="F119" s="131"/>
      <c r="G119" s="131"/>
      <c r="H119" s="131"/>
      <c r="I119" s="130"/>
      <c r="J119" s="129"/>
      <c r="K119" s="130"/>
      <c r="L119" s="130"/>
      <c r="M119" s="130"/>
      <c r="N119" s="131"/>
      <c r="O119" s="131"/>
      <c r="P119" s="131"/>
      <c r="Q119" s="132"/>
      <c r="R119" s="147"/>
      <c r="S119" s="148"/>
      <c r="T119" s="148"/>
      <c r="U119" s="149"/>
      <c r="V119" s="154"/>
      <c r="W119" s="148"/>
      <c r="X119" s="148"/>
      <c r="Y119" s="149"/>
      <c r="Z119" s="154"/>
      <c r="AA119" s="148"/>
      <c r="AB119" s="148"/>
      <c r="AC119" s="156"/>
      <c r="AD119" s="59" t="str">
        <f>+CONCATENATE(D114,"-",J118,"-","Con-2")</f>
        <v>R15-C3-Con-2</v>
      </c>
      <c r="AE119" s="61"/>
      <c r="AF119" s="66"/>
      <c r="AG119" s="59"/>
      <c r="AH119" s="60"/>
      <c r="AI119" s="60"/>
      <c r="AJ119" s="88"/>
      <c r="AK119" s="411"/>
      <c r="AL119" s="172"/>
      <c r="AM119" s="162"/>
      <c r="AN119" s="106"/>
      <c r="AO119" s="114"/>
      <c r="AP119" s="124"/>
      <c r="AQ119" s="114"/>
      <c r="AR119" s="124"/>
      <c r="AS119" s="124"/>
      <c r="AT119" s="124"/>
      <c r="AU119" s="114"/>
      <c r="AV119" s="124"/>
      <c r="AW119" s="124"/>
      <c r="AX119" s="124"/>
      <c r="AY119" s="128" t="s">
        <v>394</v>
      </c>
    </row>
    <row r="120" spans="1:51" ht="42" hidden="1" customHeight="1" x14ac:dyDescent="0.3">
      <c r="B120" s="135"/>
      <c r="C120" s="129"/>
      <c r="D120" s="129"/>
      <c r="E120" s="131"/>
      <c r="F120" s="131"/>
      <c r="G120" s="131"/>
      <c r="H120" s="131"/>
      <c r="I120" s="130"/>
      <c r="J120" s="129" t="s">
        <v>142</v>
      </c>
      <c r="K120" s="130"/>
      <c r="L120" s="130"/>
      <c r="M120" s="130"/>
      <c r="N120" s="131"/>
      <c r="O120" s="131"/>
      <c r="P120" s="131"/>
      <c r="Q120" s="132"/>
      <c r="R120" s="147"/>
      <c r="S120" s="148"/>
      <c r="T120" s="148"/>
      <c r="U120" s="149"/>
      <c r="V120" s="154"/>
      <c r="W120" s="148"/>
      <c r="X120" s="148"/>
      <c r="Y120" s="149"/>
      <c r="Z120" s="154"/>
      <c r="AA120" s="148"/>
      <c r="AB120" s="148"/>
      <c r="AC120" s="156"/>
      <c r="AD120" s="59" t="str">
        <f>+CONCATENATE(D114,"-",J120,"-","Con-1")</f>
        <v>R15-C4-Con-1</v>
      </c>
      <c r="AE120" s="61"/>
      <c r="AF120" s="66"/>
      <c r="AG120" s="59"/>
      <c r="AH120" s="60"/>
      <c r="AI120" s="60"/>
      <c r="AJ120" s="88"/>
      <c r="AK120" s="411"/>
      <c r="AL120" s="172"/>
      <c r="AM120" s="162"/>
      <c r="AN120" s="106"/>
      <c r="AO120" s="113"/>
      <c r="AP120" s="123"/>
      <c r="AQ120" s="113"/>
      <c r="AR120" s="123"/>
      <c r="AS120" s="123"/>
      <c r="AT120" s="123"/>
      <c r="AU120" s="113"/>
      <c r="AV120" s="123"/>
      <c r="AW120" s="123"/>
      <c r="AX120" s="123"/>
      <c r="AY120" s="128"/>
    </row>
    <row r="121" spans="1:51" ht="42" hidden="1" customHeight="1" x14ac:dyDescent="0.3">
      <c r="B121" s="135"/>
      <c r="C121" s="129"/>
      <c r="D121" s="129"/>
      <c r="E121" s="131"/>
      <c r="F121" s="131"/>
      <c r="G121" s="131"/>
      <c r="H121" s="131"/>
      <c r="I121" s="130"/>
      <c r="J121" s="129"/>
      <c r="K121" s="130"/>
      <c r="L121" s="130"/>
      <c r="M121" s="130"/>
      <c r="N121" s="131"/>
      <c r="O121" s="131"/>
      <c r="P121" s="131"/>
      <c r="Q121" s="132"/>
      <c r="R121" s="147"/>
      <c r="S121" s="148"/>
      <c r="T121" s="148"/>
      <c r="U121" s="149"/>
      <c r="V121" s="154"/>
      <c r="W121" s="148"/>
      <c r="X121" s="148"/>
      <c r="Y121" s="149"/>
      <c r="Z121" s="154"/>
      <c r="AA121" s="148"/>
      <c r="AB121" s="148"/>
      <c r="AC121" s="156"/>
      <c r="AD121" s="59" t="str">
        <f>+CONCATENATE(D114,"-",J120,"-","Con-2")</f>
        <v>R15-C4-Con-2</v>
      </c>
      <c r="AE121" s="67"/>
      <c r="AF121" s="68"/>
      <c r="AG121" s="69"/>
      <c r="AH121" s="70"/>
      <c r="AI121" s="70"/>
      <c r="AJ121" s="88"/>
      <c r="AK121" s="411"/>
      <c r="AL121" s="172"/>
      <c r="AM121" s="162"/>
      <c r="AN121" s="106"/>
      <c r="AO121" s="114"/>
      <c r="AP121" s="124"/>
      <c r="AQ121" s="114"/>
      <c r="AR121" s="124"/>
      <c r="AS121" s="124"/>
      <c r="AT121" s="124"/>
      <c r="AU121" s="114"/>
      <c r="AV121" s="124"/>
      <c r="AW121" s="124"/>
      <c r="AX121" s="124"/>
      <c r="AY121" s="128"/>
    </row>
    <row r="122" spans="1:51" ht="42" hidden="1" customHeight="1" x14ac:dyDescent="0.3">
      <c r="B122" s="135"/>
      <c r="C122" s="129"/>
      <c r="D122" s="129"/>
      <c r="E122" s="131"/>
      <c r="F122" s="131"/>
      <c r="G122" s="131"/>
      <c r="H122" s="131"/>
      <c r="I122" s="130"/>
      <c r="J122" s="129" t="s">
        <v>262</v>
      </c>
      <c r="K122" s="130"/>
      <c r="L122" s="130"/>
      <c r="M122" s="130"/>
      <c r="N122" s="131"/>
      <c r="O122" s="131"/>
      <c r="P122" s="131"/>
      <c r="Q122" s="132"/>
      <c r="R122" s="147"/>
      <c r="S122" s="148"/>
      <c r="T122" s="148"/>
      <c r="U122" s="149"/>
      <c r="V122" s="154"/>
      <c r="W122" s="148"/>
      <c r="X122" s="148"/>
      <c r="Y122" s="149"/>
      <c r="Z122" s="154"/>
      <c r="AA122" s="148"/>
      <c r="AB122" s="148"/>
      <c r="AC122" s="156"/>
      <c r="AD122" s="59" t="str">
        <f>+CONCATENATE(D114,"-",J122,"-","Con-1")</f>
        <v>R15-C5-Con-1</v>
      </c>
      <c r="AE122" s="67"/>
      <c r="AF122" s="68"/>
      <c r="AG122" s="69"/>
      <c r="AH122" s="70"/>
      <c r="AI122" s="70"/>
      <c r="AJ122" s="88"/>
      <c r="AK122" s="411"/>
      <c r="AL122" s="172"/>
      <c r="AM122" s="162"/>
      <c r="AN122" s="106"/>
      <c r="AO122" s="113"/>
      <c r="AP122" s="123"/>
      <c r="AQ122" s="113"/>
      <c r="AR122" s="123"/>
      <c r="AS122" s="123"/>
      <c r="AT122" s="123"/>
      <c r="AU122" s="113"/>
      <c r="AV122" s="123"/>
      <c r="AW122" s="123"/>
      <c r="AX122" s="123"/>
      <c r="AY122" s="128"/>
    </row>
    <row r="123" spans="1:51" ht="42" hidden="1" customHeight="1" thickBot="1" x14ac:dyDescent="0.35">
      <c r="B123" s="136"/>
      <c r="C123" s="138"/>
      <c r="D123" s="138"/>
      <c r="E123" s="140"/>
      <c r="F123" s="140"/>
      <c r="G123" s="140"/>
      <c r="H123" s="140"/>
      <c r="I123" s="142"/>
      <c r="J123" s="138"/>
      <c r="K123" s="142"/>
      <c r="L123" s="142"/>
      <c r="M123" s="142"/>
      <c r="N123" s="140"/>
      <c r="O123" s="140"/>
      <c r="P123" s="140"/>
      <c r="Q123" s="165"/>
      <c r="R123" s="150"/>
      <c r="S123" s="151"/>
      <c r="T123" s="151"/>
      <c r="U123" s="152"/>
      <c r="V123" s="155"/>
      <c r="W123" s="151"/>
      <c r="X123" s="151"/>
      <c r="Y123" s="152"/>
      <c r="Z123" s="155"/>
      <c r="AA123" s="151"/>
      <c r="AB123" s="151"/>
      <c r="AC123" s="157"/>
      <c r="AD123" s="59" t="str">
        <f>+CONCATENATE(D114,"-",J122,"-","Con-2")</f>
        <v>R15-C5-Con-2</v>
      </c>
      <c r="AE123" s="49"/>
      <c r="AF123" s="71"/>
      <c r="AG123" s="48"/>
      <c r="AH123" s="51"/>
      <c r="AI123" s="51"/>
      <c r="AJ123" s="89"/>
      <c r="AK123" s="414"/>
      <c r="AL123" s="173"/>
      <c r="AM123" s="163"/>
      <c r="AN123" s="164"/>
      <c r="AO123" s="89"/>
      <c r="AP123" s="126"/>
      <c r="AQ123" s="89"/>
      <c r="AR123" s="126"/>
      <c r="AS123" s="126"/>
      <c r="AT123" s="126"/>
      <c r="AU123" s="89"/>
      <c r="AV123" s="126"/>
      <c r="AW123" s="126"/>
      <c r="AX123" s="126"/>
      <c r="AY123" s="133"/>
    </row>
    <row r="124" spans="1:51" ht="42" hidden="1" customHeight="1" x14ac:dyDescent="0.3">
      <c r="B124" s="134"/>
      <c r="C124" s="137"/>
      <c r="D124" s="137" t="s">
        <v>423</v>
      </c>
      <c r="E124" s="139"/>
      <c r="F124" s="139"/>
      <c r="G124" s="139"/>
      <c r="H124" s="139"/>
      <c r="I124" s="141"/>
      <c r="J124" s="137" t="s">
        <v>55</v>
      </c>
      <c r="K124" s="141"/>
      <c r="L124" s="141"/>
      <c r="M124" s="141"/>
      <c r="N124" s="139"/>
      <c r="O124" s="139"/>
      <c r="P124" s="139"/>
      <c r="Q124" s="143"/>
      <c r="R124" s="144"/>
      <c r="S124" s="145"/>
      <c r="T124" s="145"/>
      <c r="U124" s="146"/>
      <c r="V124" s="153"/>
      <c r="W124" s="145"/>
      <c r="X124" s="145"/>
      <c r="Y124" s="146"/>
      <c r="Z124" s="154"/>
      <c r="AA124" s="148"/>
      <c r="AB124" s="148"/>
      <c r="AC124" s="156"/>
      <c r="AD124" s="32" t="str">
        <f>CONCATENATE(D124,"-",J124,"-","Con-1")</f>
        <v>R16-C1-Con-1</v>
      </c>
      <c r="AE124" s="24"/>
      <c r="AF124" s="13"/>
      <c r="AG124" s="32"/>
      <c r="AH124" s="26"/>
      <c r="AI124" s="26"/>
      <c r="AJ124" s="326"/>
      <c r="AK124" s="158"/>
      <c r="AL124" s="137"/>
      <c r="AM124" s="161"/>
      <c r="AN124" s="332"/>
      <c r="AO124" s="326"/>
      <c r="AP124" s="325"/>
      <c r="AQ124" s="326"/>
      <c r="AR124" s="325"/>
      <c r="AS124" s="325"/>
      <c r="AT124" s="325"/>
      <c r="AU124" s="326"/>
      <c r="AV124" s="325"/>
      <c r="AW124" s="325"/>
      <c r="AX124" s="325"/>
      <c r="AY124" s="324" t="s">
        <v>408</v>
      </c>
    </row>
    <row r="125" spans="1:51" ht="42" hidden="1" customHeight="1" x14ac:dyDescent="0.3">
      <c r="B125" s="135"/>
      <c r="C125" s="129"/>
      <c r="D125" s="129"/>
      <c r="E125" s="131"/>
      <c r="F125" s="131"/>
      <c r="G125" s="131"/>
      <c r="H125" s="131"/>
      <c r="I125" s="130"/>
      <c r="J125" s="129"/>
      <c r="K125" s="130"/>
      <c r="L125" s="130"/>
      <c r="M125" s="130"/>
      <c r="N125" s="131"/>
      <c r="O125" s="131"/>
      <c r="P125" s="131"/>
      <c r="Q125" s="132"/>
      <c r="R125" s="147"/>
      <c r="S125" s="148"/>
      <c r="T125" s="148"/>
      <c r="U125" s="149"/>
      <c r="V125" s="154"/>
      <c r="W125" s="148"/>
      <c r="X125" s="148"/>
      <c r="Y125" s="149"/>
      <c r="Z125" s="154"/>
      <c r="AA125" s="148"/>
      <c r="AB125" s="148"/>
      <c r="AC125" s="156"/>
      <c r="AD125" s="33" t="str">
        <f>+CONCATENATE(D124,"-",J124,"-","Con-2")</f>
        <v>R16-C1-Con-2</v>
      </c>
      <c r="AE125" s="38"/>
      <c r="AF125" s="11"/>
      <c r="AG125" s="28"/>
      <c r="AH125" s="31"/>
      <c r="AI125" s="31"/>
      <c r="AJ125" s="330"/>
      <c r="AK125" s="159"/>
      <c r="AL125" s="129"/>
      <c r="AM125" s="162"/>
      <c r="AN125" s="333"/>
      <c r="AO125" s="323"/>
      <c r="AP125" s="321"/>
      <c r="AQ125" s="323"/>
      <c r="AR125" s="321"/>
      <c r="AS125" s="321"/>
      <c r="AT125" s="321"/>
      <c r="AU125" s="323"/>
      <c r="AV125" s="321"/>
      <c r="AW125" s="321"/>
      <c r="AX125" s="321"/>
      <c r="AY125" s="318"/>
    </row>
    <row r="126" spans="1:51" ht="42" hidden="1" customHeight="1" x14ac:dyDescent="0.3">
      <c r="B126" s="135"/>
      <c r="C126" s="129"/>
      <c r="D126" s="129"/>
      <c r="E126" s="131"/>
      <c r="F126" s="131"/>
      <c r="G126" s="131"/>
      <c r="H126" s="131"/>
      <c r="I126" s="130"/>
      <c r="J126" s="129" t="s">
        <v>75</v>
      </c>
      <c r="K126" s="130"/>
      <c r="L126" s="130"/>
      <c r="M126" s="130"/>
      <c r="N126" s="131"/>
      <c r="O126" s="131"/>
      <c r="P126" s="131"/>
      <c r="Q126" s="132"/>
      <c r="R126" s="147"/>
      <c r="S126" s="148"/>
      <c r="T126" s="148"/>
      <c r="U126" s="149"/>
      <c r="V126" s="154"/>
      <c r="W126" s="148"/>
      <c r="X126" s="148"/>
      <c r="Y126" s="149"/>
      <c r="Z126" s="154"/>
      <c r="AA126" s="148"/>
      <c r="AB126" s="148"/>
      <c r="AC126" s="156"/>
      <c r="AD126" s="33" t="str">
        <f>+CONCATENATE(D124,"-",J126,"-","Con-1")</f>
        <v>R16-C2-Con-1</v>
      </c>
      <c r="AE126" s="23"/>
      <c r="AF126" s="9"/>
      <c r="AG126" s="33"/>
      <c r="AH126" s="22"/>
      <c r="AI126" s="22"/>
      <c r="AJ126" s="330"/>
      <c r="AK126" s="159"/>
      <c r="AL126" s="129"/>
      <c r="AM126" s="162"/>
      <c r="AN126" s="333"/>
      <c r="AO126" s="322"/>
      <c r="AP126" s="320"/>
      <c r="AQ126" s="322"/>
      <c r="AR126" s="320"/>
      <c r="AS126" s="320"/>
      <c r="AT126" s="320"/>
      <c r="AU126" s="322"/>
      <c r="AV126" s="320"/>
      <c r="AW126" s="320"/>
      <c r="AX126" s="320"/>
      <c r="AY126" s="318"/>
    </row>
    <row r="127" spans="1:51" ht="42" hidden="1" customHeight="1" x14ac:dyDescent="0.3">
      <c r="B127" s="135"/>
      <c r="C127" s="129"/>
      <c r="D127" s="129"/>
      <c r="E127" s="131"/>
      <c r="F127" s="131"/>
      <c r="G127" s="131"/>
      <c r="H127" s="131"/>
      <c r="I127" s="130"/>
      <c r="J127" s="129"/>
      <c r="K127" s="130"/>
      <c r="L127" s="130"/>
      <c r="M127" s="130"/>
      <c r="N127" s="131"/>
      <c r="O127" s="131"/>
      <c r="P127" s="131"/>
      <c r="Q127" s="132"/>
      <c r="R127" s="147"/>
      <c r="S127" s="148"/>
      <c r="T127" s="148"/>
      <c r="U127" s="149"/>
      <c r="V127" s="154"/>
      <c r="W127" s="148"/>
      <c r="X127" s="148"/>
      <c r="Y127" s="149"/>
      <c r="Z127" s="154"/>
      <c r="AA127" s="148"/>
      <c r="AB127" s="148"/>
      <c r="AC127" s="156"/>
      <c r="AD127" s="33" t="str">
        <f>+CONCATENATE(D124,"-",J126,"-","Con-2")</f>
        <v>R16-C2-Con-2</v>
      </c>
      <c r="AE127" s="23"/>
      <c r="AF127" s="9"/>
      <c r="AG127" s="33"/>
      <c r="AH127" s="22"/>
      <c r="AI127" s="22"/>
      <c r="AJ127" s="330"/>
      <c r="AK127" s="159"/>
      <c r="AL127" s="129"/>
      <c r="AM127" s="162"/>
      <c r="AN127" s="333"/>
      <c r="AO127" s="323"/>
      <c r="AP127" s="321"/>
      <c r="AQ127" s="323"/>
      <c r="AR127" s="321"/>
      <c r="AS127" s="321"/>
      <c r="AT127" s="321"/>
      <c r="AU127" s="323"/>
      <c r="AV127" s="321"/>
      <c r="AW127" s="321"/>
      <c r="AX127" s="321"/>
      <c r="AY127" s="318"/>
    </row>
    <row r="128" spans="1:51" ht="42" hidden="1" customHeight="1" x14ac:dyDescent="0.3">
      <c r="B128" s="135"/>
      <c r="C128" s="129"/>
      <c r="D128" s="129"/>
      <c r="E128" s="131"/>
      <c r="F128" s="131"/>
      <c r="G128" s="131"/>
      <c r="H128" s="131"/>
      <c r="I128" s="130"/>
      <c r="J128" s="129" t="s">
        <v>134</v>
      </c>
      <c r="K128" s="130"/>
      <c r="L128" s="130"/>
      <c r="M128" s="130"/>
      <c r="N128" s="131"/>
      <c r="O128" s="131"/>
      <c r="P128" s="131"/>
      <c r="Q128" s="132"/>
      <c r="R128" s="147"/>
      <c r="S128" s="148"/>
      <c r="T128" s="148"/>
      <c r="U128" s="149"/>
      <c r="V128" s="154"/>
      <c r="W128" s="148"/>
      <c r="X128" s="148"/>
      <c r="Y128" s="149"/>
      <c r="Z128" s="154"/>
      <c r="AA128" s="148"/>
      <c r="AB128" s="148"/>
      <c r="AC128" s="156"/>
      <c r="AD128" s="33" t="str">
        <f>+CONCATENATE(D124,"-",J128,"-","Con-1")</f>
        <v>R16-C3-Con-1</v>
      </c>
      <c r="AE128" s="23"/>
      <c r="AF128" s="9"/>
      <c r="AG128" s="33"/>
      <c r="AH128" s="22"/>
      <c r="AI128" s="22"/>
      <c r="AJ128" s="330"/>
      <c r="AK128" s="159"/>
      <c r="AL128" s="129"/>
      <c r="AM128" s="162"/>
      <c r="AN128" s="333"/>
      <c r="AO128" s="322"/>
      <c r="AP128" s="320"/>
      <c r="AQ128" s="322"/>
      <c r="AR128" s="320"/>
      <c r="AS128" s="320"/>
      <c r="AT128" s="320"/>
      <c r="AU128" s="322"/>
      <c r="AV128" s="320"/>
      <c r="AW128" s="320"/>
      <c r="AX128" s="320"/>
      <c r="AY128" s="318"/>
    </row>
    <row r="129" spans="2:51" ht="42" hidden="1" customHeight="1" x14ac:dyDescent="0.3">
      <c r="B129" s="135"/>
      <c r="C129" s="129"/>
      <c r="D129" s="129"/>
      <c r="E129" s="131"/>
      <c r="F129" s="131"/>
      <c r="G129" s="131"/>
      <c r="H129" s="131"/>
      <c r="I129" s="130"/>
      <c r="J129" s="129"/>
      <c r="K129" s="130"/>
      <c r="L129" s="130"/>
      <c r="M129" s="130"/>
      <c r="N129" s="131"/>
      <c r="O129" s="131"/>
      <c r="P129" s="131"/>
      <c r="Q129" s="132"/>
      <c r="R129" s="147"/>
      <c r="S129" s="148"/>
      <c r="T129" s="148"/>
      <c r="U129" s="149"/>
      <c r="V129" s="154"/>
      <c r="W129" s="148"/>
      <c r="X129" s="148"/>
      <c r="Y129" s="149"/>
      <c r="Z129" s="154"/>
      <c r="AA129" s="148"/>
      <c r="AB129" s="148"/>
      <c r="AC129" s="156"/>
      <c r="AD129" s="33" t="str">
        <f>+CONCATENATE(D124,"-",J128,"-","Con-2")</f>
        <v>R16-C3-Con-2</v>
      </c>
      <c r="AE129" s="23"/>
      <c r="AF129" s="9"/>
      <c r="AG129" s="33"/>
      <c r="AH129" s="22"/>
      <c r="AI129" s="22"/>
      <c r="AJ129" s="330"/>
      <c r="AK129" s="159"/>
      <c r="AL129" s="129"/>
      <c r="AM129" s="162"/>
      <c r="AN129" s="333"/>
      <c r="AO129" s="323"/>
      <c r="AP129" s="321"/>
      <c r="AQ129" s="323"/>
      <c r="AR129" s="321"/>
      <c r="AS129" s="321"/>
      <c r="AT129" s="321"/>
      <c r="AU129" s="323"/>
      <c r="AV129" s="321"/>
      <c r="AW129" s="321"/>
      <c r="AX129" s="321"/>
      <c r="AY129" s="318" t="s">
        <v>394</v>
      </c>
    </row>
    <row r="130" spans="2:51" ht="42" hidden="1" customHeight="1" x14ac:dyDescent="0.3">
      <c r="B130" s="135"/>
      <c r="C130" s="129"/>
      <c r="D130" s="129"/>
      <c r="E130" s="131"/>
      <c r="F130" s="131"/>
      <c r="G130" s="131"/>
      <c r="H130" s="131"/>
      <c r="I130" s="130"/>
      <c r="J130" s="129" t="s">
        <v>142</v>
      </c>
      <c r="K130" s="130"/>
      <c r="L130" s="130"/>
      <c r="M130" s="130"/>
      <c r="N130" s="131"/>
      <c r="O130" s="131"/>
      <c r="P130" s="131"/>
      <c r="Q130" s="132"/>
      <c r="R130" s="147"/>
      <c r="S130" s="148"/>
      <c r="T130" s="148"/>
      <c r="U130" s="149"/>
      <c r="V130" s="154"/>
      <c r="W130" s="148"/>
      <c r="X130" s="148"/>
      <c r="Y130" s="149"/>
      <c r="Z130" s="154"/>
      <c r="AA130" s="148"/>
      <c r="AB130" s="148"/>
      <c r="AC130" s="156"/>
      <c r="AD130" s="33" t="str">
        <f>+CONCATENATE(D124,"-",J130,"-","Con-1")</f>
        <v>R16-C4-Con-1</v>
      </c>
      <c r="AE130" s="23"/>
      <c r="AF130" s="9"/>
      <c r="AG130" s="33"/>
      <c r="AH130" s="22"/>
      <c r="AI130" s="22"/>
      <c r="AJ130" s="330"/>
      <c r="AK130" s="159"/>
      <c r="AL130" s="129"/>
      <c r="AM130" s="162"/>
      <c r="AN130" s="333"/>
      <c r="AO130" s="322"/>
      <c r="AP130" s="320"/>
      <c r="AQ130" s="322"/>
      <c r="AR130" s="320"/>
      <c r="AS130" s="320"/>
      <c r="AT130" s="320"/>
      <c r="AU130" s="322"/>
      <c r="AV130" s="320"/>
      <c r="AW130" s="320"/>
      <c r="AX130" s="320"/>
      <c r="AY130" s="318"/>
    </row>
    <row r="131" spans="2:51" ht="42" hidden="1" customHeight="1" x14ac:dyDescent="0.3">
      <c r="B131" s="135"/>
      <c r="C131" s="129"/>
      <c r="D131" s="129"/>
      <c r="E131" s="131"/>
      <c r="F131" s="131"/>
      <c r="G131" s="131"/>
      <c r="H131" s="131"/>
      <c r="I131" s="130"/>
      <c r="J131" s="129"/>
      <c r="K131" s="130"/>
      <c r="L131" s="130"/>
      <c r="M131" s="130"/>
      <c r="N131" s="131"/>
      <c r="O131" s="131"/>
      <c r="P131" s="131"/>
      <c r="Q131" s="132"/>
      <c r="R131" s="147"/>
      <c r="S131" s="148"/>
      <c r="T131" s="148"/>
      <c r="U131" s="149"/>
      <c r="V131" s="154"/>
      <c r="W131" s="148"/>
      <c r="X131" s="148"/>
      <c r="Y131" s="149"/>
      <c r="Z131" s="154"/>
      <c r="AA131" s="148"/>
      <c r="AB131" s="148"/>
      <c r="AC131" s="156"/>
      <c r="AD131" s="33" t="str">
        <f>+CONCATENATE(D124,"-",J130,"-","Con-2")</f>
        <v>R16-C4-Con-2</v>
      </c>
      <c r="AE131" s="21"/>
      <c r="AF131" s="12"/>
      <c r="AG131" s="29"/>
      <c r="AH131" s="30"/>
      <c r="AI131" s="30"/>
      <c r="AJ131" s="330"/>
      <c r="AK131" s="159"/>
      <c r="AL131" s="129"/>
      <c r="AM131" s="162"/>
      <c r="AN131" s="333"/>
      <c r="AO131" s="323"/>
      <c r="AP131" s="321"/>
      <c r="AQ131" s="323"/>
      <c r="AR131" s="321"/>
      <c r="AS131" s="321"/>
      <c r="AT131" s="321"/>
      <c r="AU131" s="323"/>
      <c r="AV131" s="321"/>
      <c r="AW131" s="321"/>
      <c r="AX131" s="321"/>
      <c r="AY131" s="318"/>
    </row>
    <row r="132" spans="2:51" ht="42" hidden="1" customHeight="1" x14ac:dyDescent="0.3">
      <c r="B132" s="135"/>
      <c r="C132" s="129"/>
      <c r="D132" s="129"/>
      <c r="E132" s="131"/>
      <c r="F132" s="131"/>
      <c r="G132" s="131"/>
      <c r="H132" s="131"/>
      <c r="I132" s="130"/>
      <c r="J132" s="129" t="s">
        <v>262</v>
      </c>
      <c r="K132" s="130"/>
      <c r="L132" s="130"/>
      <c r="M132" s="130"/>
      <c r="N132" s="131"/>
      <c r="O132" s="131"/>
      <c r="P132" s="131"/>
      <c r="Q132" s="132"/>
      <c r="R132" s="147"/>
      <c r="S132" s="148"/>
      <c r="T132" s="148"/>
      <c r="U132" s="149"/>
      <c r="V132" s="154"/>
      <c r="W132" s="148"/>
      <c r="X132" s="148"/>
      <c r="Y132" s="149"/>
      <c r="Z132" s="154"/>
      <c r="AA132" s="148"/>
      <c r="AB132" s="148"/>
      <c r="AC132" s="156"/>
      <c r="AD132" s="33" t="str">
        <f>+CONCATENATE(D124,"-",J132,"-","Con-1")</f>
        <v>R16-C5-Con-1</v>
      </c>
      <c r="AE132" s="21"/>
      <c r="AF132" s="12"/>
      <c r="AG132" s="29"/>
      <c r="AH132" s="30"/>
      <c r="AI132" s="30"/>
      <c r="AJ132" s="330"/>
      <c r="AK132" s="159"/>
      <c r="AL132" s="129"/>
      <c r="AM132" s="162"/>
      <c r="AN132" s="333"/>
      <c r="AO132" s="322"/>
      <c r="AP132" s="320"/>
      <c r="AQ132" s="322"/>
      <c r="AR132" s="320"/>
      <c r="AS132" s="320"/>
      <c r="AT132" s="320"/>
      <c r="AU132" s="322"/>
      <c r="AV132" s="320"/>
      <c r="AW132" s="320"/>
      <c r="AX132" s="320"/>
      <c r="AY132" s="318"/>
    </row>
    <row r="133" spans="2:51" ht="42" hidden="1" customHeight="1" thickBot="1" x14ac:dyDescent="0.35">
      <c r="B133" s="136"/>
      <c r="C133" s="138"/>
      <c r="D133" s="138"/>
      <c r="E133" s="140"/>
      <c r="F133" s="140"/>
      <c r="G133" s="140"/>
      <c r="H133" s="140"/>
      <c r="I133" s="142"/>
      <c r="J133" s="138"/>
      <c r="K133" s="142"/>
      <c r="L133" s="142"/>
      <c r="M133" s="142"/>
      <c r="N133" s="140"/>
      <c r="O133" s="140"/>
      <c r="P133" s="140"/>
      <c r="Q133" s="165"/>
      <c r="R133" s="150"/>
      <c r="S133" s="151"/>
      <c r="T133" s="151"/>
      <c r="U133" s="152"/>
      <c r="V133" s="155"/>
      <c r="W133" s="151"/>
      <c r="X133" s="151"/>
      <c r="Y133" s="152"/>
      <c r="Z133" s="155"/>
      <c r="AA133" s="151"/>
      <c r="AB133" s="151"/>
      <c r="AC133" s="157"/>
      <c r="AD133" s="34" t="str">
        <f>+CONCATENATE(D124,"-",J132,"-","Con-2")</f>
        <v>R16-C5-Con-2</v>
      </c>
      <c r="AE133" s="25"/>
      <c r="AF133" s="10"/>
      <c r="AG133" s="34"/>
      <c r="AH133" s="27"/>
      <c r="AI133" s="27"/>
      <c r="AJ133" s="329"/>
      <c r="AK133" s="160"/>
      <c r="AL133" s="138"/>
      <c r="AM133" s="163"/>
      <c r="AN133" s="334"/>
      <c r="AO133" s="329"/>
      <c r="AP133" s="328"/>
      <c r="AQ133" s="329"/>
      <c r="AR133" s="328"/>
      <c r="AS133" s="328"/>
      <c r="AT133" s="328"/>
      <c r="AU133" s="329"/>
      <c r="AV133" s="328"/>
      <c r="AW133" s="328"/>
      <c r="AX133" s="328"/>
      <c r="AY133" s="319"/>
    </row>
    <row r="134" spans="2:51" ht="18.75" hidden="1" customHeight="1"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row>
    <row r="135" spans="2:51" ht="16.5" hidden="1" x14ac:dyDescent="0.3"/>
    <row r="136" spans="2:51" ht="16.5" hidden="1" x14ac:dyDescent="0.3"/>
    <row r="137" spans="2:51" ht="16.5" hidden="1" x14ac:dyDescent="0.3"/>
    <row r="138" spans="2:51" ht="16.5" hidden="1" x14ac:dyDescent="0.3"/>
    <row r="139" spans="2:51" ht="16.5" hidden="1" x14ac:dyDescent="0.3"/>
    <row r="140" spans="2:51" ht="16.5" hidden="1" x14ac:dyDescent="0.3"/>
    <row r="141" spans="2:51" ht="16.5" hidden="1" x14ac:dyDescent="0.3"/>
    <row r="142" spans="2:51" ht="16.5" hidden="1" x14ac:dyDescent="0.3"/>
    <row r="143" spans="2:51" ht="16.5" hidden="1" x14ac:dyDescent="0.3"/>
    <row r="144" spans="2:51" ht="16.5" hidden="1" x14ac:dyDescent="0.3"/>
    <row r="145" ht="16.5" hidden="1" x14ac:dyDescent="0.3"/>
    <row r="146" ht="16.5" hidden="1" x14ac:dyDescent="0.3"/>
    <row r="147" ht="16.5" hidden="1" x14ac:dyDescent="0.3"/>
    <row r="1048576" ht="2.25" customHeight="1" x14ac:dyDescent="0.3"/>
  </sheetData>
  <protectedRanges>
    <protectedRange sqref="AO20:AO24 AO16:AO17 AO28:AO133" name="Rango14"/>
    <protectedRange sqref="N16:Q17 N28:Q37 N44:Q133" name="Rango10"/>
    <protectedRange sqref="E16:I133" name="Rango8"/>
    <protectedRange sqref="N9" name="Rango2"/>
    <protectedRange sqref="D7:J10" name="Rango1"/>
    <protectedRange sqref="N10" name="Rango3"/>
    <protectedRange sqref="C16:C133" name="Rango7"/>
    <protectedRange sqref="K16:M17 K28:M37 K44:M133" name="Rango9"/>
    <protectedRange sqref="V16:Y133" name="Rango11"/>
    <protectedRange sqref="AR20:AY20 AY21:AY22 AY18:AY19 AV26:AY27 AR21:AV22 AR16:AY17 AR26:AT27 AR23:AY25 AY28:AY30 AY44:AY73 AY32:AY42 AR28:AX73 AR78:AX133 AY84:AY133" name="Rango15"/>
    <protectedRange sqref="N18:Q19" name="Rango10_1"/>
    <protectedRange sqref="K18:M19" name="Rango9_1"/>
    <protectedRange sqref="N20:Q20" name="Rango10_2"/>
    <protectedRange sqref="K20:M20" name="Rango9_2"/>
    <protectedRange sqref="AO18:AO19" name="Rango14_1"/>
    <protectedRange sqref="AR18:AX19" name="Rango15_1"/>
    <protectedRange sqref="N21:Q22" name="Rango10_3"/>
    <protectedRange sqref="K21:M22" name="Rango9_3"/>
    <protectedRange sqref="N23:Q24" name="Rango10_4"/>
    <protectedRange sqref="K23:M24" name="Rango9_4"/>
    <protectedRange sqref="N25:Q25" name="Rango10_5"/>
    <protectedRange sqref="K25:M25" name="Rango9_5"/>
    <protectedRange sqref="N26:Q27" name="Rango10_6"/>
    <protectedRange sqref="K26:M27" name="Rango9_6"/>
    <protectedRange sqref="AW21:AX22" name="Rango15_2"/>
    <protectedRange sqref="AO25:AO27" name="Rango14_2"/>
    <protectedRange sqref="AU26:AU27" name="Rango15_3"/>
    <protectedRange sqref="N38:Q43" name="Rango10_7"/>
    <protectedRange sqref="K38:M43" name="Rango9_7"/>
    <protectedRange sqref="AR74:AR77" name="Rango15_4"/>
    <protectedRange sqref="AS74:AU77" name="Rango15_5"/>
    <protectedRange sqref="AV74:AX77" name="Rango15_6"/>
    <protectedRange sqref="AY74:AY83" name="Rango15_7"/>
  </protectedRanges>
  <dataConsolidate/>
  <mergeCells count="1044">
    <mergeCell ref="AT18:AT19"/>
    <mergeCell ref="AU18:AU19"/>
    <mergeCell ref="AV18:AV19"/>
    <mergeCell ref="AW18:AW19"/>
    <mergeCell ref="AX18:AX19"/>
    <mergeCell ref="AY38:AY40"/>
    <mergeCell ref="AY41:AY43"/>
    <mergeCell ref="B18:B20"/>
    <mergeCell ref="B21:B27"/>
    <mergeCell ref="B28:B31"/>
    <mergeCell ref="B32:B33"/>
    <mergeCell ref="B9:C9"/>
    <mergeCell ref="B10:C10"/>
    <mergeCell ref="B12:Q12"/>
    <mergeCell ref="B13:Q14"/>
    <mergeCell ref="AM38:AM43"/>
    <mergeCell ref="AN38:AN43"/>
    <mergeCell ref="AO38:AO39"/>
    <mergeCell ref="AP38:AP39"/>
    <mergeCell ref="AO40:AO41"/>
    <mergeCell ref="AP40:AP41"/>
    <mergeCell ref="AS42:AS43"/>
    <mergeCell ref="AT42:AT43"/>
    <mergeCell ref="AU42:AU43"/>
    <mergeCell ref="AQ38:AQ39"/>
    <mergeCell ref="AF40:AF41"/>
    <mergeCell ref="AF42:AF43"/>
    <mergeCell ref="AG38:AG39"/>
    <mergeCell ref="AH38:AH39"/>
    <mergeCell ref="AI38:AI39"/>
    <mergeCell ref="AG40:AG41"/>
    <mergeCell ref="C38:C43"/>
    <mergeCell ref="J130:J131"/>
    <mergeCell ref="K130:M131"/>
    <mergeCell ref="N130:Q131"/>
    <mergeCell ref="C124:C133"/>
    <mergeCell ref="D124:D133"/>
    <mergeCell ref="E124:H133"/>
    <mergeCell ref="I124:I133"/>
    <mergeCell ref="AD38:AD39"/>
    <mergeCell ref="AE38:AE39"/>
    <mergeCell ref="AD40:AD41"/>
    <mergeCell ref="AE40:AE41"/>
    <mergeCell ref="AE42:AE43"/>
    <mergeCell ref="AD42:AD43"/>
    <mergeCell ref="AS130:AS131"/>
    <mergeCell ref="AT130:AT131"/>
    <mergeCell ref="AU130:AU131"/>
    <mergeCell ref="AX132:AX133"/>
    <mergeCell ref="AR132:AR133"/>
    <mergeCell ref="AX126:AX127"/>
    <mergeCell ref="AR124:AR125"/>
    <mergeCell ref="AS124:AS125"/>
    <mergeCell ref="AQ126:AQ127"/>
    <mergeCell ref="AR126:AR127"/>
    <mergeCell ref="AS126:AS127"/>
    <mergeCell ref="AO128:AO129"/>
    <mergeCell ref="J126:J127"/>
    <mergeCell ref="K126:M127"/>
    <mergeCell ref="N126:Q127"/>
    <mergeCell ref="AO126:AO127"/>
    <mergeCell ref="J124:J125"/>
    <mergeCell ref="AK38:AK43"/>
    <mergeCell ref="AL38:AL43"/>
    <mergeCell ref="B2:E4"/>
    <mergeCell ref="B7:C7"/>
    <mergeCell ref="B8:C8"/>
    <mergeCell ref="B6:J6"/>
    <mergeCell ref="F2:W2"/>
    <mergeCell ref="F3:W3"/>
    <mergeCell ref="F4:W4"/>
    <mergeCell ref="J132:J133"/>
    <mergeCell ref="N128:Q129"/>
    <mergeCell ref="K124:M125"/>
    <mergeCell ref="J128:J129"/>
    <mergeCell ref="K128:M129"/>
    <mergeCell ref="N38:Q39"/>
    <mergeCell ref="N40:Q41"/>
    <mergeCell ref="N34:Q35"/>
    <mergeCell ref="R34:U37"/>
    <mergeCell ref="V34:Y37"/>
    <mergeCell ref="C32:C33"/>
    <mergeCell ref="D32:D33"/>
    <mergeCell ref="E32:H33"/>
    <mergeCell ref="I32:I33"/>
    <mergeCell ref="X2:AD2"/>
    <mergeCell ref="X3:AD3"/>
    <mergeCell ref="X4:AD4"/>
    <mergeCell ref="B34:B37"/>
    <mergeCell ref="B38:B43"/>
    <mergeCell ref="B124:B133"/>
    <mergeCell ref="D7:J7"/>
    <mergeCell ref="D8:J8"/>
    <mergeCell ref="D9:J9"/>
    <mergeCell ref="D10:J10"/>
    <mergeCell ref="B16:B17"/>
    <mergeCell ref="K7:K8"/>
    <mergeCell ref="AS132:AS133"/>
    <mergeCell ref="AT132:AT133"/>
    <mergeCell ref="AU132:AU133"/>
    <mergeCell ref="AV132:AV133"/>
    <mergeCell ref="AW132:AW133"/>
    <mergeCell ref="K132:M133"/>
    <mergeCell ref="N132:Q133"/>
    <mergeCell ref="AO132:AO133"/>
    <mergeCell ref="AP132:AP133"/>
    <mergeCell ref="AQ132:AQ133"/>
    <mergeCell ref="AK124:AK133"/>
    <mergeCell ref="AL124:AL133"/>
    <mergeCell ref="AM124:AM133"/>
    <mergeCell ref="AJ124:AJ133"/>
    <mergeCell ref="N124:Q125"/>
    <mergeCell ref="R124:U133"/>
    <mergeCell ref="V124:Y133"/>
    <mergeCell ref="Z124:AC133"/>
    <mergeCell ref="AO130:AO131"/>
    <mergeCell ref="AV124:AV125"/>
    <mergeCell ref="AF38:AF39"/>
    <mergeCell ref="AW124:AW125"/>
    <mergeCell ref="AT126:AT127"/>
    <mergeCell ref="AU126:AU127"/>
    <mergeCell ref="AV126:AV127"/>
    <mergeCell ref="AW126:AW127"/>
    <mergeCell ref="AN124:AN133"/>
    <mergeCell ref="AO124:AO125"/>
    <mergeCell ref="AP124:AP125"/>
    <mergeCell ref="AQ124:AQ125"/>
    <mergeCell ref="AG42:AG43"/>
    <mergeCell ref="AY129:AY133"/>
    <mergeCell ref="AV128:AV129"/>
    <mergeCell ref="AW128:AW129"/>
    <mergeCell ref="AX128:AX129"/>
    <mergeCell ref="AP128:AP129"/>
    <mergeCell ref="AQ128:AQ129"/>
    <mergeCell ref="AR128:AR129"/>
    <mergeCell ref="AS128:AS129"/>
    <mergeCell ref="AT128:AT129"/>
    <mergeCell ref="AU128:AU129"/>
    <mergeCell ref="AY124:AY128"/>
    <mergeCell ref="AV130:AV131"/>
    <mergeCell ref="AW130:AW131"/>
    <mergeCell ref="AX130:AX131"/>
    <mergeCell ref="AP130:AP131"/>
    <mergeCell ref="AQ130:AQ131"/>
    <mergeCell ref="AR130:AR131"/>
    <mergeCell ref="AX124:AX125"/>
    <mergeCell ref="AP126:AP127"/>
    <mergeCell ref="AT124:AT125"/>
    <mergeCell ref="AU124:AU125"/>
    <mergeCell ref="AP44:AP45"/>
    <mergeCell ref="AO46:AO47"/>
    <mergeCell ref="AP46:AP47"/>
    <mergeCell ref="AO48:AO49"/>
    <mergeCell ref="AW38:AW39"/>
    <mergeCell ref="AX38:AX39"/>
    <mergeCell ref="AW40:AW41"/>
    <mergeCell ref="AX40:AX41"/>
    <mergeCell ref="AW42:AW43"/>
    <mergeCell ref="AX42:AX43"/>
    <mergeCell ref="AT38:AT39"/>
    <mergeCell ref="AU38:AU39"/>
    <mergeCell ref="AV38:AV39"/>
    <mergeCell ref="AV42:AV43"/>
    <mergeCell ref="AN44:AN53"/>
    <mergeCell ref="AO44:AO45"/>
    <mergeCell ref="AW52:AW53"/>
    <mergeCell ref="AX52:AX53"/>
    <mergeCell ref="AR44:AR45"/>
    <mergeCell ref="AS44:AS45"/>
    <mergeCell ref="AT44:AT45"/>
    <mergeCell ref="AU44:AU45"/>
    <mergeCell ref="AV44:AV45"/>
    <mergeCell ref="AW44:AW45"/>
    <mergeCell ref="AX44:AX45"/>
    <mergeCell ref="AP48:AP49"/>
    <mergeCell ref="D38:D43"/>
    <mergeCell ref="E38:H43"/>
    <mergeCell ref="AP42:AP43"/>
    <mergeCell ref="Z38:AC43"/>
    <mergeCell ref="AJ38:AJ43"/>
    <mergeCell ref="I38:I43"/>
    <mergeCell ref="J38:J39"/>
    <mergeCell ref="K38:M39"/>
    <mergeCell ref="AQ42:AQ43"/>
    <mergeCell ref="AR42:AR43"/>
    <mergeCell ref="AQ40:AQ41"/>
    <mergeCell ref="AR40:AR41"/>
    <mergeCell ref="AS40:AS41"/>
    <mergeCell ref="Z34:AC37"/>
    <mergeCell ref="C34:C37"/>
    <mergeCell ref="AH40:AH41"/>
    <mergeCell ref="AI40:AI41"/>
    <mergeCell ref="AM34:AM37"/>
    <mergeCell ref="AN34:AN37"/>
    <mergeCell ref="K33:M33"/>
    <mergeCell ref="N33:Q33"/>
    <mergeCell ref="J42:J43"/>
    <mergeCell ref="K42:M43"/>
    <mergeCell ref="N42:Q43"/>
    <mergeCell ref="AO42:AO43"/>
    <mergeCell ref="R38:U43"/>
    <mergeCell ref="V38:Y43"/>
    <mergeCell ref="J40:J41"/>
    <mergeCell ref="K40:M41"/>
    <mergeCell ref="AT40:AT41"/>
    <mergeCell ref="AU40:AU41"/>
    <mergeCell ref="AV40:AV41"/>
    <mergeCell ref="AH42:AH43"/>
    <mergeCell ref="AI42:AI43"/>
    <mergeCell ref="AJ34:AJ37"/>
    <mergeCell ref="AR38:AR39"/>
    <mergeCell ref="AS38:AS39"/>
    <mergeCell ref="AE30:AE31"/>
    <mergeCell ref="AD30:AD31"/>
    <mergeCell ref="AE28:AE29"/>
    <mergeCell ref="AD28:AD29"/>
    <mergeCell ref="D34:D37"/>
    <mergeCell ref="E34:H37"/>
    <mergeCell ref="I34:I37"/>
    <mergeCell ref="J36:J37"/>
    <mergeCell ref="K36:M37"/>
    <mergeCell ref="N36:Q37"/>
    <mergeCell ref="J34:J35"/>
    <mergeCell ref="K34:M35"/>
    <mergeCell ref="K32:M32"/>
    <mergeCell ref="N32:Q32"/>
    <mergeCell ref="R32:U33"/>
    <mergeCell ref="AX34:AX35"/>
    <mergeCell ref="AX36:AX37"/>
    <mergeCell ref="AR34:AR35"/>
    <mergeCell ref="AS34:AS35"/>
    <mergeCell ref="AT34:AT35"/>
    <mergeCell ref="AU34:AU35"/>
    <mergeCell ref="AV34:AV35"/>
    <mergeCell ref="AW34:AW35"/>
    <mergeCell ref="AR36:AR37"/>
    <mergeCell ref="AS36:AS37"/>
    <mergeCell ref="AT36:AT37"/>
    <mergeCell ref="AU36:AU37"/>
    <mergeCell ref="AV36:AV37"/>
    <mergeCell ref="AW36:AW37"/>
    <mergeCell ref="AO36:AO37"/>
    <mergeCell ref="AP36:AP37"/>
    <mergeCell ref="AL34:AL37"/>
    <mergeCell ref="AU30:AU31"/>
    <mergeCell ref="AV30:AV31"/>
    <mergeCell ref="AW30:AW31"/>
    <mergeCell ref="AN28:AN31"/>
    <mergeCell ref="J26:J27"/>
    <mergeCell ref="K26:M27"/>
    <mergeCell ref="AL21:AL27"/>
    <mergeCell ref="AM21:AM27"/>
    <mergeCell ref="E28:H31"/>
    <mergeCell ref="I28:I31"/>
    <mergeCell ref="AK32:AK33"/>
    <mergeCell ref="AL32:AL33"/>
    <mergeCell ref="AO34:AO35"/>
    <mergeCell ref="AP34:AP35"/>
    <mergeCell ref="AQ34:AQ35"/>
    <mergeCell ref="AQ36:AQ37"/>
    <mergeCell ref="AK34:AK37"/>
    <mergeCell ref="AS28:AS29"/>
    <mergeCell ref="AS30:AS31"/>
    <mergeCell ref="V32:Y33"/>
    <mergeCell ref="Z32:AC33"/>
    <mergeCell ref="AK28:AK31"/>
    <mergeCell ref="AL28:AL31"/>
    <mergeCell ref="AM28:AM31"/>
    <mergeCell ref="AJ28:AJ31"/>
    <mergeCell ref="AJ32:AJ33"/>
    <mergeCell ref="AM32:AM33"/>
    <mergeCell ref="AN32:AN33"/>
    <mergeCell ref="AI30:AI31"/>
    <mergeCell ref="AH30:AH31"/>
    <mergeCell ref="AG30:AG31"/>
    <mergeCell ref="AF30:AF31"/>
    <mergeCell ref="N28:Q29"/>
    <mergeCell ref="R28:U31"/>
    <mergeCell ref="V28:Y31"/>
    <mergeCell ref="Z28:AC31"/>
    <mergeCell ref="J28:J29"/>
    <mergeCell ref="K28:M29"/>
    <mergeCell ref="K25:M25"/>
    <mergeCell ref="J23:J24"/>
    <mergeCell ref="K23:M24"/>
    <mergeCell ref="N23:Q24"/>
    <mergeCell ref="AY21:AY25"/>
    <mergeCell ref="AK21:AK27"/>
    <mergeCell ref="C28:C31"/>
    <mergeCell ref="D28:D31"/>
    <mergeCell ref="C21:C27"/>
    <mergeCell ref="D21:D27"/>
    <mergeCell ref="E21:H27"/>
    <mergeCell ref="I21:I27"/>
    <mergeCell ref="AX30:AX31"/>
    <mergeCell ref="J30:J31"/>
    <mergeCell ref="K30:M31"/>
    <mergeCell ref="N30:Q31"/>
    <mergeCell ref="AO30:AO31"/>
    <mergeCell ref="AP30:AP31"/>
    <mergeCell ref="AQ30:AQ31"/>
    <mergeCell ref="AR30:AR31"/>
    <mergeCell ref="AT28:AT29"/>
    <mergeCell ref="AU28:AU29"/>
    <mergeCell ref="AV28:AV29"/>
    <mergeCell ref="AW28:AW29"/>
    <mergeCell ref="AX28:AX29"/>
    <mergeCell ref="AT30:AT31"/>
    <mergeCell ref="AQ21:AQ22"/>
    <mergeCell ref="AR21:AR22"/>
    <mergeCell ref="AS21:AS22"/>
    <mergeCell ref="AS23:AS24"/>
    <mergeCell ref="AO26:AO27"/>
    <mergeCell ref="AP26:AP27"/>
    <mergeCell ref="AQ26:AQ27"/>
    <mergeCell ref="AR26:AR27"/>
    <mergeCell ref="AS26:AS27"/>
    <mergeCell ref="AT26:AT27"/>
    <mergeCell ref="AO23:AO24"/>
    <mergeCell ref="AP23:AP24"/>
    <mergeCell ref="AQ23:AQ24"/>
    <mergeCell ref="AR23:AR24"/>
    <mergeCell ref="AT21:AT22"/>
    <mergeCell ref="AU21:AU22"/>
    <mergeCell ref="AN21:AN27"/>
    <mergeCell ref="AO21:AO22"/>
    <mergeCell ref="AJ21:AJ27"/>
    <mergeCell ref="C16:C17"/>
    <mergeCell ref="D16:D17"/>
    <mergeCell ref="K20:M20"/>
    <mergeCell ref="N20:Q20"/>
    <mergeCell ref="AK18:AK20"/>
    <mergeCell ref="AL18:AL20"/>
    <mergeCell ref="AJ18:AJ20"/>
    <mergeCell ref="K16:M16"/>
    <mergeCell ref="R16:U17"/>
    <mergeCell ref="K17:M17"/>
    <mergeCell ref="AK16:AK17"/>
    <mergeCell ref="AL16:AL17"/>
    <mergeCell ref="Z16:AC17"/>
    <mergeCell ref="AJ16:AJ17"/>
    <mergeCell ref="C18:C20"/>
    <mergeCell ref="D18:D20"/>
    <mergeCell ref="E18:H20"/>
    <mergeCell ref="I18:I20"/>
    <mergeCell ref="R18:U20"/>
    <mergeCell ref="V18:Y20"/>
    <mergeCell ref="Z18:AC20"/>
    <mergeCell ref="N21:Q22"/>
    <mergeCell ref="R21:U27"/>
    <mergeCell ref="V21:Y27"/>
    <mergeCell ref="Z21:AC27"/>
    <mergeCell ref="N25:Q25"/>
    <mergeCell ref="N26:Q27"/>
    <mergeCell ref="J21:J22"/>
    <mergeCell ref="K21:M22"/>
    <mergeCell ref="AM16:AM17"/>
    <mergeCell ref="AN16:AN17"/>
    <mergeCell ref="V16:Y17"/>
    <mergeCell ref="R12:AY12"/>
    <mergeCell ref="N16:Q17"/>
    <mergeCell ref="AY16:AY17"/>
    <mergeCell ref="AY18:AY20"/>
    <mergeCell ref="AM18:AM20"/>
    <mergeCell ref="AN18:AN20"/>
    <mergeCell ref="D15:H15"/>
    <mergeCell ref="J15:M15"/>
    <mergeCell ref="N15:Q15"/>
    <mergeCell ref="R15:U15"/>
    <mergeCell ref="V15:Y15"/>
    <mergeCell ref="Z15:AC15"/>
    <mergeCell ref="AO15:AP15"/>
    <mergeCell ref="AN14:AY14"/>
    <mergeCell ref="R13:AY13"/>
    <mergeCell ref="R14:AC14"/>
    <mergeCell ref="AD14:AF14"/>
    <mergeCell ref="AG14:AJ14"/>
    <mergeCell ref="AK14:AM14"/>
    <mergeCell ref="E16:H17"/>
    <mergeCell ref="I16:I17"/>
    <mergeCell ref="J18:J19"/>
    <mergeCell ref="K18:M19"/>
    <mergeCell ref="N18:Q19"/>
    <mergeCell ref="AO18:AO19"/>
    <mergeCell ref="AP18:AP19"/>
    <mergeCell ref="AQ18:AQ19"/>
    <mergeCell ref="AR18:AR19"/>
    <mergeCell ref="AS18:AS19"/>
    <mergeCell ref="B44:B53"/>
    <mergeCell ref="C44:C53"/>
    <mergeCell ref="D44:D53"/>
    <mergeCell ref="E44:H53"/>
    <mergeCell ref="I44:I53"/>
    <mergeCell ref="J44:J45"/>
    <mergeCell ref="K44:M45"/>
    <mergeCell ref="N44:Q45"/>
    <mergeCell ref="R44:U53"/>
    <mergeCell ref="J46:J47"/>
    <mergeCell ref="K46:M47"/>
    <mergeCell ref="N46:Q47"/>
    <mergeCell ref="J48:J49"/>
    <mergeCell ref="K48:M49"/>
    <mergeCell ref="N48:Q49"/>
    <mergeCell ref="AQ44:AQ45"/>
    <mergeCell ref="J50:J51"/>
    <mergeCell ref="K50:M51"/>
    <mergeCell ref="N50:Q51"/>
    <mergeCell ref="AO50:AO51"/>
    <mergeCell ref="AP50:AP51"/>
    <mergeCell ref="J52:J53"/>
    <mergeCell ref="K52:M53"/>
    <mergeCell ref="N52:Q53"/>
    <mergeCell ref="AO52:AO53"/>
    <mergeCell ref="AP52:AP53"/>
    <mergeCell ref="V44:Y53"/>
    <mergeCell ref="Z44:AC53"/>
    <mergeCell ref="AJ44:AJ53"/>
    <mergeCell ref="AK44:AK53"/>
    <mergeCell ref="AL44:AL53"/>
    <mergeCell ref="AM44:AM53"/>
    <mergeCell ref="AY44:AY48"/>
    <mergeCell ref="AQ46:AQ47"/>
    <mergeCell ref="AR46:AR47"/>
    <mergeCell ref="AS46:AS47"/>
    <mergeCell ref="AT46:AT47"/>
    <mergeCell ref="AU46:AU47"/>
    <mergeCell ref="AV46:AV47"/>
    <mergeCell ref="AW46:AW47"/>
    <mergeCell ref="AX46:AX47"/>
    <mergeCell ref="AQ48:AQ49"/>
    <mergeCell ref="AR48:AR49"/>
    <mergeCell ref="AS48:AS49"/>
    <mergeCell ref="AT48:AT49"/>
    <mergeCell ref="AU48:AU49"/>
    <mergeCell ref="AV48:AV49"/>
    <mergeCell ref="AW48:AW49"/>
    <mergeCell ref="AX48:AX49"/>
    <mergeCell ref="AY49:AY53"/>
    <mergeCell ref="AQ50:AQ51"/>
    <mergeCell ref="AR50:AR51"/>
    <mergeCell ref="AS50:AS51"/>
    <mergeCell ref="AT50:AT51"/>
    <mergeCell ref="AU50:AU51"/>
    <mergeCell ref="AV50:AV51"/>
    <mergeCell ref="AW50:AW51"/>
    <mergeCell ref="AX50:AX51"/>
    <mergeCell ref="AQ52:AQ53"/>
    <mergeCell ref="AR52:AR53"/>
    <mergeCell ref="AS52:AS53"/>
    <mergeCell ref="AT52:AT53"/>
    <mergeCell ref="AU52:AU53"/>
    <mergeCell ref="AV52:AV53"/>
    <mergeCell ref="B54:B63"/>
    <mergeCell ref="C54:C63"/>
    <mergeCell ref="D54:D63"/>
    <mergeCell ref="E54:H63"/>
    <mergeCell ref="I54:I63"/>
    <mergeCell ref="J54:J55"/>
    <mergeCell ref="K54:M55"/>
    <mergeCell ref="N54:Q55"/>
    <mergeCell ref="R54:U63"/>
    <mergeCell ref="V54:Y63"/>
    <mergeCell ref="Z54:AC63"/>
    <mergeCell ref="AJ54:AJ63"/>
    <mergeCell ref="AK54:AK63"/>
    <mergeCell ref="AL54:AL63"/>
    <mergeCell ref="AM54:AM63"/>
    <mergeCell ref="AN54:AN63"/>
    <mergeCell ref="AO54:AO55"/>
    <mergeCell ref="AO60:AO61"/>
    <mergeCell ref="AP54:AP55"/>
    <mergeCell ref="AQ54:AQ55"/>
    <mergeCell ref="AR54:AR55"/>
    <mergeCell ref="AX58:AX59"/>
    <mergeCell ref="AS54:AS55"/>
    <mergeCell ref="AT54:AT55"/>
    <mergeCell ref="AU54:AU55"/>
    <mergeCell ref="AV54:AV55"/>
    <mergeCell ref="AW54:AW55"/>
    <mergeCell ref="AX54:AX55"/>
    <mergeCell ref="AY54:AY58"/>
    <mergeCell ref="J56:J57"/>
    <mergeCell ref="K56:M57"/>
    <mergeCell ref="N56:Q57"/>
    <mergeCell ref="AO56:AO57"/>
    <mergeCell ref="AP56:AP57"/>
    <mergeCell ref="AQ56:AQ57"/>
    <mergeCell ref="AR56:AR57"/>
    <mergeCell ref="AS56:AS57"/>
    <mergeCell ref="AT56:AT57"/>
    <mergeCell ref="AU56:AU57"/>
    <mergeCell ref="AV56:AV57"/>
    <mergeCell ref="AW56:AW57"/>
    <mergeCell ref="AX56:AX57"/>
    <mergeCell ref="J58:J59"/>
    <mergeCell ref="K58:M59"/>
    <mergeCell ref="N58:Q59"/>
    <mergeCell ref="AO58:AO59"/>
    <mergeCell ref="AY59:AY63"/>
    <mergeCell ref="J60:J61"/>
    <mergeCell ref="K60:M61"/>
    <mergeCell ref="N60:Q61"/>
    <mergeCell ref="AP60:AP61"/>
    <mergeCell ref="AQ60:AQ61"/>
    <mergeCell ref="AR60:AR61"/>
    <mergeCell ref="AS60:AS61"/>
    <mergeCell ref="AT60:AT61"/>
    <mergeCell ref="AU60:AU61"/>
    <mergeCell ref="AV60:AV61"/>
    <mergeCell ref="AW60:AW61"/>
    <mergeCell ref="AX60:AX61"/>
    <mergeCell ref="J62:J63"/>
    <mergeCell ref="K62:M63"/>
    <mergeCell ref="N62:Q63"/>
    <mergeCell ref="AO62:AO63"/>
    <mergeCell ref="AP62:AP63"/>
    <mergeCell ref="AQ62:AQ63"/>
    <mergeCell ref="AR62:AR63"/>
    <mergeCell ref="AS62:AS63"/>
    <mergeCell ref="AT62:AT63"/>
    <mergeCell ref="AU62:AU63"/>
    <mergeCell ref="AP58:AP59"/>
    <mergeCell ref="AQ58:AQ59"/>
    <mergeCell ref="AR58:AR59"/>
    <mergeCell ref="AS58:AS59"/>
    <mergeCell ref="AT58:AT59"/>
    <mergeCell ref="AU58:AU59"/>
    <mergeCell ref="AV58:AV59"/>
    <mergeCell ref="AW58:AW59"/>
    <mergeCell ref="AV62:AV63"/>
    <mergeCell ref="AW62:AW63"/>
    <mergeCell ref="AX62:AX63"/>
    <mergeCell ref="B64:B73"/>
    <mergeCell ref="C64:C73"/>
    <mergeCell ref="D64:D73"/>
    <mergeCell ref="E64:H73"/>
    <mergeCell ref="I64:I73"/>
    <mergeCell ref="J64:J65"/>
    <mergeCell ref="K64:M65"/>
    <mergeCell ref="N64:Q65"/>
    <mergeCell ref="R64:U73"/>
    <mergeCell ref="V64:Y73"/>
    <mergeCell ref="Z64:AC73"/>
    <mergeCell ref="AJ64:AJ73"/>
    <mergeCell ref="AK64:AK73"/>
    <mergeCell ref="AL64:AL73"/>
    <mergeCell ref="AM64:AM73"/>
    <mergeCell ref="AN64:AN73"/>
    <mergeCell ref="AO64:AO65"/>
    <mergeCell ref="AP64:AP65"/>
    <mergeCell ref="AQ64:AQ65"/>
    <mergeCell ref="AR64:AR65"/>
    <mergeCell ref="AS64:AS65"/>
    <mergeCell ref="AT64:AT65"/>
    <mergeCell ref="AU64:AU65"/>
    <mergeCell ref="AV64:AV65"/>
    <mergeCell ref="AW64:AW65"/>
    <mergeCell ref="AX64:AX65"/>
    <mergeCell ref="AY64:AY68"/>
    <mergeCell ref="J66:J67"/>
    <mergeCell ref="K66:M67"/>
    <mergeCell ref="N66:Q67"/>
    <mergeCell ref="AO66:AO67"/>
    <mergeCell ref="AP66:AP67"/>
    <mergeCell ref="AQ66:AQ67"/>
    <mergeCell ref="AR66:AR67"/>
    <mergeCell ref="AS66:AS67"/>
    <mergeCell ref="AT66:AT67"/>
    <mergeCell ref="AU66:AU67"/>
    <mergeCell ref="AV66:AV67"/>
    <mergeCell ref="AW66:AW67"/>
    <mergeCell ref="AX66:AX67"/>
    <mergeCell ref="J68:J69"/>
    <mergeCell ref="K68:M69"/>
    <mergeCell ref="N68:Q69"/>
    <mergeCell ref="AO68:AO69"/>
    <mergeCell ref="AP68:AP69"/>
    <mergeCell ref="AQ68:AQ69"/>
    <mergeCell ref="AR68:AR69"/>
    <mergeCell ref="AS68:AS69"/>
    <mergeCell ref="AT68:AT69"/>
    <mergeCell ref="AU68:AU69"/>
    <mergeCell ref="AV68:AV69"/>
    <mergeCell ref="AW68:AW69"/>
    <mergeCell ref="AX68:AX69"/>
    <mergeCell ref="V74:Y83"/>
    <mergeCell ref="Z74:AC83"/>
    <mergeCell ref="AJ74:AJ83"/>
    <mergeCell ref="AY69:AY73"/>
    <mergeCell ref="AU70:AU71"/>
    <mergeCell ref="AV70:AV71"/>
    <mergeCell ref="AW70:AW71"/>
    <mergeCell ref="AX70:AX71"/>
    <mergeCell ref="AU72:AU73"/>
    <mergeCell ref="AV72:AV73"/>
    <mergeCell ref="AW72:AW73"/>
    <mergeCell ref="AX72:AX73"/>
    <mergeCell ref="J72:J73"/>
    <mergeCell ref="K72:M73"/>
    <mergeCell ref="N72:Q73"/>
    <mergeCell ref="AO72:AO73"/>
    <mergeCell ref="AP72:AP73"/>
    <mergeCell ref="AQ72:AQ73"/>
    <mergeCell ref="AR72:AR73"/>
    <mergeCell ref="AS72:AS73"/>
    <mergeCell ref="AT72:AT73"/>
    <mergeCell ref="J70:J71"/>
    <mergeCell ref="K70:M71"/>
    <mergeCell ref="N70:Q71"/>
    <mergeCell ref="AO70:AO71"/>
    <mergeCell ref="AP70:AP71"/>
    <mergeCell ref="AQ70:AQ71"/>
    <mergeCell ref="AR70:AR71"/>
    <mergeCell ref="AS70:AS71"/>
    <mergeCell ref="AT70:AT71"/>
    <mergeCell ref="AY74:AY78"/>
    <mergeCell ref="AQ76:AQ77"/>
    <mergeCell ref="B74:B83"/>
    <mergeCell ref="C74:C83"/>
    <mergeCell ref="D74:D83"/>
    <mergeCell ref="E74:H83"/>
    <mergeCell ref="I74:I83"/>
    <mergeCell ref="J74:J75"/>
    <mergeCell ref="K74:M75"/>
    <mergeCell ref="N74:Q75"/>
    <mergeCell ref="R74:U83"/>
    <mergeCell ref="J76:J77"/>
    <mergeCell ref="K76:M77"/>
    <mergeCell ref="N76:Q77"/>
    <mergeCell ref="J78:J79"/>
    <mergeCell ref="K78:M79"/>
    <mergeCell ref="N78:Q79"/>
    <mergeCell ref="J80:J81"/>
    <mergeCell ref="K80:M81"/>
    <mergeCell ref="N80:Q81"/>
    <mergeCell ref="J82:J83"/>
    <mergeCell ref="K82:M83"/>
    <mergeCell ref="N82:Q83"/>
    <mergeCell ref="AX76:AX77"/>
    <mergeCell ref="AQ78:AQ79"/>
    <mergeCell ref="AR78:AR79"/>
    <mergeCell ref="AS78:AS79"/>
    <mergeCell ref="AT78:AT79"/>
    <mergeCell ref="AU78:AU79"/>
    <mergeCell ref="AV78:AV79"/>
    <mergeCell ref="AW78:AW79"/>
    <mergeCell ref="AX78:AX79"/>
    <mergeCell ref="AY79:AY83"/>
    <mergeCell ref="AQ80:AQ81"/>
    <mergeCell ref="AR80:AR81"/>
    <mergeCell ref="AS80:AS81"/>
    <mergeCell ref="AT80:AT81"/>
    <mergeCell ref="AU80:AU81"/>
    <mergeCell ref="AV80:AV81"/>
    <mergeCell ref="AW80:AW81"/>
    <mergeCell ref="AX80:AX81"/>
    <mergeCell ref="AQ82:AQ83"/>
    <mergeCell ref="AR82:AR83"/>
    <mergeCell ref="AS82:AS83"/>
    <mergeCell ref="AT82:AT83"/>
    <mergeCell ref="AK74:AK83"/>
    <mergeCell ref="AL74:AL83"/>
    <mergeCell ref="AM74:AM83"/>
    <mergeCell ref="AN74:AN83"/>
    <mergeCell ref="AO74:AO75"/>
    <mergeCell ref="AU82:AU83"/>
    <mergeCell ref="AV82:AV83"/>
    <mergeCell ref="AW82:AW83"/>
    <mergeCell ref="AX82:AX83"/>
    <mergeCell ref="AQ74:AQ75"/>
    <mergeCell ref="AR74:AR75"/>
    <mergeCell ref="AS74:AS75"/>
    <mergeCell ref="AT74:AT75"/>
    <mergeCell ref="AU74:AU75"/>
    <mergeCell ref="AV74:AV75"/>
    <mergeCell ref="AW74:AW75"/>
    <mergeCell ref="AX74:AX75"/>
    <mergeCell ref="AP74:AP75"/>
    <mergeCell ref="AO76:AO77"/>
    <mergeCell ref="AP76:AP77"/>
    <mergeCell ref="AO78:AO79"/>
    <mergeCell ref="AP78:AP79"/>
    <mergeCell ref="AO80:AO81"/>
    <mergeCell ref="AP80:AP81"/>
    <mergeCell ref="AO82:AO83"/>
    <mergeCell ref="AP82:AP83"/>
    <mergeCell ref="AR76:AR77"/>
    <mergeCell ref="AS76:AS77"/>
    <mergeCell ref="AT76:AT77"/>
    <mergeCell ref="AU76:AU77"/>
    <mergeCell ref="AV76:AV77"/>
    <mergeCell ref="AW76:AW77"/>
    <mergeCell ref="B84:B93"/>
    <mergeCell ref="C84:C93"/>
    <mergeCell ref="D84:D93"/>
    <mergeCell ref="E84:H93"/>
    <mergeCell ref="I84:I93"/>
    <mergeCell ref="J84:J85"/>
    <mergeCell ref="K84:M85"/>
    <mergeCell ref="N84:Q85"/>
    <mergeCell ref="R84:U93"/>
    <mergeCell ref="V84:Y93"/>
    <mergeCell ref="Z84:AC93"/>
    <mergeCell ref="AJ84:AJ93"/>
    <mergeCell ref="AK84:AK93"/>
    <mergeCell ref="AL84:AL93"/>
    <mergeCell ref="AM84:AM93"/>
    <mergeCell ref="AN84:AN93"/>
    <mergeCell ref="AO84:AO85"/>
    <mergeCell ref="AO90:AO91"/>
    <mergeCell ref="AP84:AP85"/>
    <mergeCell ref="AQ84:AQ85"/>
    <mergeCell ref="AR84:AR85"/>
    <mergeCell ref="AX88:AX89"/>
    <mergeCell ref="AS84:AS85"/>
    <mergeCell ref="AT84:AT85"/>
    <mergeCell ref="AU84:AU85"/>
    <mergeCell ref="AV84:AV85"/>
    <mergeCell ref="AW84:AW85"/>
    <mergeCell ref="AX84:AX85"/>
    <mergeCell ref="AY84:AY88"/>
    <mergeCell ref="J86:J87"/>
    <mergeCell ref="K86:M87"/>
    <mergeCell ref="N86:Q87"/>
    <mergeCell ref="AO86:AO87"/>
    <mergeCell ref="AP86:AP87"/>
    <mergeCell ref="AQ86:AQ87"/>
    <mergeCell ref="AR86:AR87"/>
    <mergeCell ref="AS86:AS87"/>
    <mergeCell ref="AT86:AT87"/>
    <mergeCell ref="AU86:AU87"/>
    <mergeCell ref="AV86:AV87"/>
    <mergeCell ref="AW86:AW87"/>
    <mergeCell ref="AX86:AX87"/>
    <mergeCell ref="J88:J89"/>
    <mergeCell ref="K88:M89"/>
    <mergeCell ref="N88:Q89"/>
    <mergeCell ref="AO88:AO89"/>
    <mergeCell ref="AY89:AY93"/>
    <mergeCell ref="J90:J91"/>
    <mergeCell ref="K90:M91"/>
    <mergeCell ref="N90:Q91"/>
    <mergeCell ref="AP90:AP91"/>
    <mergeCell ref="AQ90:AQ91"/>
    <mergeCell ref="AR90:AR91"/>
    <mergeCell ref="AS90:AS91"/>
    <mergeCell ref="AT90:AT91"/>
    <mergeCell ref="AU90:AU91"/>
    <mergeCell ref="AV90:AV91"/>
    <mergeCell ref="AW90:AW91"/>
    <mergeCell ref="AX90:AX91"/>
    <mergeCell ref="J92:J93"/>
    <mergeCell ref="K92:M93"/>
    <mergeCell ref="N92:Q93"/>
    <mergeCell ref="AO92:AO93"/>
    <mergeCell ref="AP92:AP93"/>
    <mergeCell ref="AQ92:AQ93"/>
    <mergeCell ref="AR92:AR93"/>
    <mergeCell ref="AS92:AS93"/>
    <mergeCell ref="AT92:AT93"/>
    <mergeCell ref="AU92:AU93"/>
    <mergeCell ref="AP88:AP89"/>
    <mergeCell ref="AQ88:AQ89"/>
    <mergeCell ref="AR88:AR89"/>
    <mergeCell ref="AS88:AS89"/>
    <mergeCell ref="AT88:AT89"/>
    <mergeCell ref="AU88:AU89"/>
    <mergeCell ref="AV88:AV89"/>
    <mergeCell ref="AW88:AW89"/>
    <mergeCell ref="AV92:AV93"/>
    <mergeCell ref="AW92:AW93"/>
    <mergeCell ref="AX92:AX93"/>
    <mergeCell ref="B94:B103"/>
    <mergeCell ref="C94:C103"/>
    <mergeCell ref="D94:D103"/>
    <mergeCell ref="E94:H103"/>
    <mergeCell ref="I94:I103"/>
    <mergeCell ref="J94:J95"/>
    <mergeCell ref="K94:M95"/>
    <mergeCell ref="N94:Q95"/>
    <mergeCell ref="R94:U103"/>
    <mergeCell ref="V94:Y103"/>
    <mergeCell ref="Z94:AC103"/>
    <mergeCell ref="AJ94:AJ103"/>
    <mergeCell ref="AK94:AK103"/>
    <mergeCell ref="AL94:AL103"/>
    <mergeCell ref="AM94:AM103"/>
    <mergeCell ref="AN94:AN103"/>
    <mergeCell ref="AO94:AO95"/>
    <mergeCell ref="AP94:AP95"/>
    <mergeCell ref="AQ94:AQ95"/>
    <mergeCell ref="AR94:AR95"/>
    <mergeCell ref="AS94:AS95"/>
    <mergeCell ref="AT94:AT95"/>
    <mergeCell ref="AU94:AU95"/>
    <mergeCell ref="AV94:AV95"/>
    <mergeCell ref="AW94:AW95"/>
    <mergeCell ref="AX94:AX95"/>
    <mergeCell ref="AY94:AY98"/>
    <mergeCell ref="J96:J97"/>
    <mergeCell ref="K96:M97"/>
    <mergeCell ref="N96:Q97"/>
    <mergeCell ref="AO96:AO97"/>
    <mergeCell ref="AP96:AP97"/>
    <mergeCell ref="AQ96:AQ97"/>
    <mergeCell ref="AR96:AR97"/>
    <mergeCell ref="AS96:AS97"/>
    <mergeCell ref="AT96:AT97"/>
    <mergeCell ref="AU96:AU97"/>
    <mergeCell ref="AV96:AV97"/>
    <mergeCell ref="AW96:AW97"/>
    <mergeCell ref="AX96:AX97"/>
    <mergeCell ref="J98:J99"/>
    <mergeCell ref="K98:M99"/>
    <mergeCell ref="N98:Q99"/>
    <mergeCell ref="AO98:AO99"/>
    <mergeCell ref="AP98:AP99"/>
    <mergeCell ref="AQ98:AQ99"/>
    <mergeCell ref="AR98:AR99"/>
    <mergeCell ref="AS98:AS99"/>
    <mergeCell ref="AT98:AT99"/>
    <mergeCell ref="AU98:AU99"/>
    <mergeCell ref="AV98:AV99"/>
    <mergeCell ref="AW98:AW99"/>
    <mergeCell ref="AX98:AX99"/>
    <mergeCell ref="V104:Y113"/>
    <mergeCell ref="Z104:AC113"/>
    <mergeCell ref="AJ104:AJ113"/>
    <mergeCell ref="AY99:AY103"/>
    <mergeCell ref="AU100:AU101"/>
    <mergeCell ref="AV100:AV101"/>
    <mergeCell ref="AW100:AW101"/>
    <mergeCell ref="AX100:AX101"/>
    <mergeCell ref="AU102:AU103"/>
    <mergeCell ref="AV102:AV103"/>
    <mergeCell ref="AW102:AW103"/>
    <mergeCell ref="AX102:AX103"/>
    <mergeCell ref="J102:J103"/>
    <mergeCell ref="K102:M103"/>
    <mergeCell ref="N102:Q103"/>
    <mergeCell ref="AO102:AO103"/>
    <mergeCell ref="AP102:AP103"/>
    <mergeCell ref="AQ102:AQ103"/>
    <mergeCell ref="AR102:AR103"/>
    <mergeCell ref="AS102:AS103"/>
    <mergeCell ref="AT102:AT103"/>
    <mergeCell ref="J100:J101"/>
    <mergeCell ref="K100:M101"/>
    <mergeCell ref="N100:Q101"/>
    <mergeCell ref="AO100:AO101"/>
    <mergeCell ref="AP100:AP101"/>
    <mergeCell ref="AQ100:AQ101"/>
    <mergeCell ref="AR100:AR101"/>
    <mergeCell ref="AS100:AS101"/>
    <mergeCell ref="AT100:AT101"/>
    <mergeCell ref="AY104:AY108"/>
    <mergeCell ref="AQ106:AQ107"/>
    <mergeCell ref="B104:B113"/>
    <mergeCell ref="C104:C113"/>
    <mergeCell ref="D104:D113"/>
    <mergeCell ref="E104:H113"/>
    <mergeCell ref="I104:I113"/>
    <mergeCell ref="J104:J105"/>
    <mergeCell ref="K104:M105"/>
    <mergeCell ref="N104:Q105"/>
    <mergeCell ref="R104:U113"/>
    <mergeCell ref="J106:J107"/>
    <mergeCell ref="K106:M107"/>
    <mergeCell ref="N106:Q107"/>
    <mergeCell ref="J108:J109"/>
    <mergeCell ref="K108:M109"/>
    <mergeCell ref="N108:Q109"/>
    <mergeCell ref="J110:J111"/>
    <mergeCell ref="K110:M111"/>
    <mergeCell ref="N110:Q111"/>
    <mergeCell ref="J112:J113"/>
    <mergeCell ref="K112:M113"/>
    <mergeCell ref="N112:Q113"/>
    <mergeCell ref="AX106:AX107"/>
    <mergeCell ref="AQ108:AQ109"/>
    <mergeCell ref="AR108:AR109"/>
    <mergeCell ref="AS108:AS109"/>
    <mergeCell ref="AT108:AT109"/>
    <mergeCell ref="AU108:AU109"/>
    <mergeCell ref="AV108:AV109"/>
    <mergeCell ref="AW108:AW109"/>
    <mergeCell ref="AX108:AX109"/>
    <mergeCell ref="AY109:AY113"/>
    <mergeCell ref="AQ110:AQ111"/>
    <mergeCell ref="AR110:AR111"/>
    <mergeCell ref="AS110:AS111"/>
    <mergeCell ref="AT110:AT111"/>
    <mergeCell ref="AU110:AU111"/>
    <mergeCell ref="AV110:AV111"/>
    <mergeCell ref="AW110:AW111"/>
    <mergeCell ref="AX110:AX111"/>
    <mergeCell ref="AQ112:AQ113"/>
    <mergeCell ref="AR112:AR113"/>
    <mergeCell ref="AS112:AS113"/>
    <mergeCell ref="AT112:AT113"/>
    <mergeCell ref="AK104:AK113"/>
    <mergeCell ref="AL104:AL113"/>
    <mergeCell ref="AM104:AM113"/>
    <mergeCell ref="AN104:AN113"/>
    <mergeCell ref="AO104:AO105"/>
    <mergeCell ref="AU112:AU113"/>
    <mergeCell ref="AV112:AV113"/>
    <mergeCell ref="AW112:AW113"/>
    <mergeCell ref="AX112:AX113"/>
    <mergeCell ref="AQ104:AQ105"/>
    <mergeCell ref="AR104:AR105"/>
    <mergeCell ref="AS104:AS105"/>
    <mergeCell ref="AT104:AT105"/>
    <mergeCell ref="AU104:AU105"/>
    <mergeCell ref="AV104:AV105"/>
    <mergeCell ref="AW104:AW105"/>
    <mergeCell ref="AX104:AX105"/>
    <mergeCell ref="AP104:AP105"/>
    <mergeCell ref="AO106:AO107"/>
    <mergeCell ref="AP106:AP107"/>
    <mergeCell ref="AO108:AO109"/>
    <mergeCell ref="AP108:AP109"/>
    <mergeCell ref="AO110:AO111"/>
    <mergeCell ref="AP110:AP111"/>
    <mergeCell ref="AO112:AO113"/>
    <mergeCell ref="AP112:AP113"/>
    <mergeCell ref="AR106:AR107"/>
    <mergeCell ref="AS106:AS107"/>
    <mergeCell ref="AT106:AT107"/>
    <mergeCell ref="AU106:AU107"/>
    <mergeCell ref="AV106:AV107"/>
    <mergeCell ref="AW106:AW107"/>
    <mergeCell ref="N118:Q119"/>
    <mergeCell ref="AO118:AO119"/>
    <mergeCell ref="B114:B123"/>
    <mergeCell ref="C114:C123"/>
    <mergeCell ref="D114:D123"/>
    <mergeCell ref="E114:H123"/>
    <mergeCell ref="I114:I123"/>
    <mergeCell ref="J114:J115"/>
    <mergeCell ref="K114:M115"/>
    <mergeCell ref="N114:Q115"/>
    <mergeCell ref="R114:U123"/>
    <mergeCell ref="V114:Y123"/>
    <mergeCell ref="Z114:AC123"/>
    <mergeCell ref="AJ114:AJ123"/>
    <mergeCell ref="AK114:AK123"/>
    <mergeCell ref="AL114:AL123"/>
    <mergeCell ref="AM114:AM123"/>
    <mergeCell ref="AN114:AN123"/>
    <mergeCell ref="AO114:AO115"/>
    <mergeCell ref="J120:J121"/>
    <mergeCell ref="K120:M121"/>
    <mergeCell ref="N120:Q121"/>
    <mergeCell ref="AO120:AO121"/>
    <mergeCell ref="J122:J123"/>
    <mergeCell ref="K122:M123"/>
    <mergeCell ref="N122:Q123"/>
    <mergeCell ref="AO122:AO123"/>
    <mergeCell ref="AP122:AP123"/>
    <mergeCell ref="AQ122:AQ123"/>
    <mergeCell ref="AR122:AR123"/>
    <mergeCell ref="AS122:AS123"/>
    <mergeCell ref="AT122:AT123"/>
    <mergeCell ref="AU122:AU123"/>
    <mergeCell ref="AP114:AP115"/>
    <mergeCell ref="AQ114:AQ115"/>
    <mergeCell ref="AR114:AR115"/>
    <mergeCell ref="AV114:AV115"/>
    <mergeCell ref="AW114:AW115"/>
    <mergeCell ref="AX114:AX115"/>
    <mergeCell ref="AY114:AY118"/>
    <mergeCell ref="J116:J117"/>
    <mergeCell ref="K116:M117"/>
    <mergeCell ref="N116:Q117"/>
    <mergeCell ref="AO116:AO117"/>
    <mergeCell ref="AP116:AP117"/>
    <mergeCell ref="AQ116:AQ117"/>
    <mergeCell ref="AR116:AR117"/>
    <mergeCell ref="AS116:AS117"/>
    <mergeCell ref="AT116:AT117"/>
    <mergeCell ref="AU116:AU117"/>
    <mergeCell ref="AV116:AV117"/>
    <mergeCell ref="AW116:AW117"/>
    <mergeCell ref="AX116:AX117"/>
    <mergeCell ref="J118:J119"/>
    <mergeCell ref="K118:M119"/>
    <mergeCell ref="AV122:AV123"/>
    <mergeCell ref="AW122:AW123"/>
    <mergeCell ref="AX122:AX123"/>
    <mergeCell ref="AY119:AY123"/>
    <mergeCell ref="AP118:AP119"/>
    <mergeCell ref="AQ118:AQ119"/>
    <mergeCell ref="AR118:AR119"/>
    <mergeCell ref="AS118:AS119"/>
    <mergeCell ref="AT118:AT119"/>
    <mergeCell ref="AU118:AU119"/>
    <mergeCell ref="AV118:AV119"/>
    <mergeCell ref="AW118:AW119"/>
    <mergeCell ref="AX118:AX119"/>
    <mergeCell ref="AS114:AS115"/>
    <mergeCell ref="AT114:AT115"/>
    <mergeCell ref="AU114:AU115"/>
    <mergeCell ref="AP120:AP121"/>
    <mergeCell ref="AQ120:AQ121"/>
    <mergeCell ref="AR120:AR121"/>
    <mergeCell ref="AS120:AS121"/>
    <mergeCell ref="AT120:AT121"/>
    <mergeCell ref="AU120:AU121"/>
    <mergeCell ref="AV120:AV121"/>
    <mergeCell ref="AW120:AW121"/>
    <mergeCell ref="AX120:AX121"/>
    <mergeCell ref="AV21:AV27"/>
    <mergeCell ref="AW21:AW27"/>
    <mergeCell ref="AX21:AX27"/>
    <mergeCell ref="AY28:AY29"/>
    <mergeCell ref="AY30:AY31"/>
    <mergeCell ref="AY34:AY35"/>
    <mergeCell ref="AY36:AY37"/>
    <mergeCell ref="AD34:AD35"/>
    <mergeCell ref="AE34:AE35"/>
    <mergeCell ref="AD36:AD37"/>
    <mergeCell ref="AE36:AE37"/>
    <mergeCell ref="AF34:AF35"/>
    <mergeCell ref="AF36:AF37"/>
    <mergeCell ref="AI36:AI37"/>
    <mergeCell ref="AH36:AH37"/>
    <mergeCell ref="AG36:AG37"/>
    <mergeCell ref="AI34:AI35"/>
    <mergeCell ref="AH34:AH35"/>
    <mergeCell ref="AG34:AG35"/>
    <mergeCell ref="AT23:AT24"/>
    <mergeCell ref="AU23:AU24"/>
    <mergeCell ref="AP21:AP22"/>
    <mergeCell ref="AU26:AU27"/>
    <mergeCell ref="AY26:AY27"/>
    <mergeCell ref="AO28:AO29"/>
    <mergeCell ref="AP28:AP29"/>
    <mergeCell ref="AQ28:AQ29"/>
    <mergeCell ref="AR28:AR29"/>
    <mergeCell ref="AI28:AI29"/>
    <mergeCell ref="AH28:AH29"/>
    <mergeCell ref="AG28:AG29"/>
    <mergeCell ref="AF28:AF29"/>
  </mergeCells>
  <conditionalFormatting sqref="Z124:AC133 Z16:AC43">
    <cfRule type="beginsWith" dxfId="86" priority="118" operator="beginsWith" text="Extrema">
      <formula>LEFT(Z16,LEN("Extrema"))="Extrema"</formula>
    </cfRule>
    <cfRule type="beginsWith" dxfId="85" priority="119" operator="beginsWith" text="Alta">
      <formula>LEFT(Z16,LEN("Alta"))="Alta"</formula>
    </cfRule>
    <cfRule type="beginsWith" dxfId="84" priority="120" operator="beginsWith" text="Moderada">
      <formula>LEFT(Z16,LEN("Moderada"))="Moderada"</formula>
    </cfRule>
    <cfRule type="beginsWith" dxfId="83" priority="121" operator="beginsWith" text="Baja">
      <formula>LEFT(Z16,LEN("Baja"))="Baja"</formula>
    </cfRule>
  </conditionalFormatting>
  <conditionalFormatting sqref="AH16:AH19 AH124:AH133 AH21:AH28 AH38 AH32:AH34 AH40 AH42">
    <cfRule type="beginsWith" dxfId="82" priority="114" operator="beginsWith" text="Por">
      <formula>LEFT(AH16,LEN("Por"))="Por"</formula>
    </cfRule>
  </conditionalFormatting>
  <conditionalFormatting sqref="AM124:AM133 AM16:AM43">
    <cfRule type="beginsWith" dxfId="81" priority="109" operator="beginsWith" text="Moderada">
      <formula>LEFT(AM16,LEN("Moderada"))="Moderada"</formula>
    </cfRule>
    <cfRule type="beginsWith" dxfId="80" priority="110" operator="beginsWith" text="Alta">
      <formula>LEFT(AM16,LEN("Alta"))="Alta"</formula>
    </cfRule>
    <cfRule type="beginsWith" dxfId="79" priority="111" operator="beginsWith" text="Extrema">
      <formula>LEFT(AM16,LEN("Extrema"))="Extrema"</formula>
    </cfRule>
    <cfRule type="beginsWith" dxfId="78" priority="112" operator="beginsWith" text="Baja">
      <formula>LEFT(AM16,LEN("Baja"))="Baja"</formula>
    </cfRule>
  </conditionalFormatting>
  <conditionalFormatting sqref="AH20">
    <cfRule type="beginsWith" dxfId="77" priority="98" operator="beginsWith" text="Por">
      <formula>LEFT(AH20,LEN("Por"))="Por"</formula>
    </cfRule>
  </conditionalFormatting>
  <conditionalFormatting sqref="AI25">
    <cfRule type="beginsWith" dxfId="76" priority="97" operator="beginsWith" text="Por">
      <formula>LEFT(AI25,LEN("Por"))="Por"</formula>
    </cfRule>
  </conditionalFormatting>
  <conditionalFormatting sqref="Z44:AC53">
    <cfRule type="beginsWith" dxfId="75" priority="89" operator="beginsWith" text="Extrema">
      <formula>LEFT(Z44,LEN("Extrema"))="Extrema"</formula>
    </cfRule>
    <cfRule type="beginsWith" dxfId="74" priority="90" operator="beginsWith" text="Alta">
      <formula>LEFT(Z44,LEN("Alta"))="Alta"</formula>
    </cfRule>
    <cfRule type="beginsWith" dxfId="73" priority="91" operator="beginsWith" text="Moderada">
      <formula>LEFT(Z44,LEN("Moderada"))="Moderada"</formula>
    </cfRule>
    <cfRule type="beginsWith" dxfId="72" priority="92" operator="beginsWith" text="Baja">
      <formula>LEFT(Z44,LEN("Baja"))="Baja"</formula>
    </cfRule>
  </conditionalFormatting>
  <conditionalFormatting sqref="AH44:AH53">
    <cfRule type="beginsWith" dxfId="71" priority="88" operator="beginsWith" text="Por">
      <formula>LEFT(AH44,LEN("Por"))="Por"</formula>
    </cfRule>
  </conditionalFormatting>
  <conditionalFormatting sqref="AM44:AM53">
    <cfRule type="beginsWith" dxfId="70" priority="84" operator="beginsWith" text="Moderada">
      <formula>LEFT(AM44,LEN("Moderada"))="Moderada"</formula>
    </cfRule>
    <cfRule type="beginsWith" dxfId="69" priority="85" operator="beginsWith" text="Alta">
      <formula>LEFT(AM44,LEN("Alta"))="Alta"</formula>
    </cfRule>
    <cfRule type="beginsWith" dxfId="68" priority="86" operator="beginsWith" text="Extrema">
      <formula>LEFT(AM44,LEN("Extrema"))="Extrema"</formula>
    </cfRule>
    <cfRule type="beginsWith" dxfId="67" priority="87" operator="beginsWith" text="Baja">
      <formula>LEFT(AM44,LEN("Baja"))="Baja"</formula>
    </cfRule>
  </conditionalFormatting>
  <conditionalFormatting sqref="AH54:AH63">
    <cfRule type="beginsWith" dxfId="66" priority="79" operator="beginsWith" text="Por">
      <formula>LEFT(AH54,LEN("Por"))="Por"</formula>
    </cfRule>
  </conditionalFormatting>
  <conditionalFormatting sqref="AH64:AH73">
    <cfRule type="beginsWith" dxfId="65" priority="70" operator="beginsWith" text="Por">
      <formula>LEFT(AH64,LEN("Por"))="Por"</formula>
    </cfRule>
  </conditionalFormatting>
  <conditionalFormatting sqref="Z74:AC83">
    <cfRule type="beginsWith" dxfId="64" priority="62" operator="beginsWith" text="Extrema">
      <formula>LEFT(Z74,LEN("Extrema"))="Extrema"</formula>
    </cfRule>
    <cfRule type="beginsWith" dxfId="63" priority="63" operator="beginsWith" text="Alta">
      <formula>LEFT(Z74,LEN("Alta"))="Alta"</formula>
    </cfRule>
    <cfRule type="beginsWith" dxfId="62" priority="64" operator="beginsWith" text="Moderada">
      <formula>LEFT(Z74,LEN("Moderada"))="Moderada"</formula>
    </cfRule>
    <cfRule type="beginsWith" dxfId="61" priority="65" operator="beginsWith" text="Baja">
      <formula>LEFT(Z74,LEN("Baja"))="Baja"</formula>
    </cfRule>
  </conditionalFormatting>
  <conditionalFormatting sqref="AH74:AH83">
    <cfRule type="beginsWith" dxfId="60" priority="61" operator="beginsWith" text="Por">
      <formula>LEFT(AH74,LEN("Por"))="Por"</formula>
    </cfRule>
  </conditionalFormatting>
  <conditionalFormatting sqref="AM74:AM83">
    <cfRule type="beginsWith" dxfId="59" priority="57" operator="beginsWith" text="Moderada">
      <formula>LEFT(AM74,LEN("Moderada"))="Moderada"</formula>
    </cfRule>
    <cfRule type="beginsWith" dxfId="58" priority="58" operator="beginsWith" text="Alta">
      <formula>LEFT(AM74,LEN("Alta"))="Alta"</formula>
    </cfRule>
    <cfRule type="beginsWith" dxfId="57" priority="59" operator="beginsWith" text="Extrema">
      <formula>LEFT(AM74,LEN("Extrema"))="Extrema"</formula>
    </cfRule>
    <cfRule type="beginsWith" dxfId="56" priority="60" operator="beginsWith" text="Baja">
      <formula>LEFT(AM74,LEN("Baja"))="Baja"</formula>
    </cfRule>
  </conditionalFormatting>
  <conditionalFormatting sqref="Z84:AC93">
    <cfRule type="beginsWith" dxfId="55" priority="53" operator="beginsWith" text="Extrema">
      <formula>LEFT(Z84,LEN("Extrema"))="Extrema"</formula>
    </cfRule>
    <cfRule type="beginsWith" dxfId="54" priority="54" operator="beginsWith" text="Alta">
      <formula>LEFT(Z84,LEN("Alta"))="Alta"</formula>
    </cfRule>
    <cfRule type="beginsWith" dxfId="53" priority="55" operator="beginsWith" text="Moderada">
      <formula>LEFT(Z84,LEN("Moderada"))="Moderada"</formula>
    </cfRule>
    <cfRule type="beginsWith" dxfId="52" priority="56" operator="beginsWith" text="Baja">
      <formula>LEFT(Z84,LEN("Baja"))="Baja"</formula>
    </cfRule>
  </conditionalFormatting>
  <conditionalFormatting sqref="AH84:AH93">
    <cfRule type="beginsWith" dxfId="51" priority="52" operator="beginsWith" text="Por">
      <formula>LEFT(AH84,LEN("Por"))="Por"</formula>
    </cfRule>
  </conditionalFormatting>
  <conditionalFormatting sqref="AM84:AM93">
    <cfRule type="beginsWith" dxfId="50" priority="48" operator="beginsWith" text="Moderada">
      <formula>LEFT(AM84,LEN("Moderada"))="Moderada"</formula>
    </cfRule>
    <cfRule type="beginsWith" dxfId="49" priority="49" operator="beginsWith" text="Alta">
      <formula>LEFT(AM84,LEN("Alta"))="Alta"</formula>
    </cfRule>
    <cfRule type="beginsWith" dxfId="48" priority="50" operator="beginsWith" text="Extrema">
      <formula>LEFT(AM84,LEN("Extrema"))="Extrema"</formula>
    </cfRule>
    <cfRule type="beginsWith" dxfId="47" priority="51" operator="beginsWith" text="Baja">
      <formula>LEFT(AM84,LEN("Baja"))="Baja"</formula>
    </cfRule>
  </conditionalFormatting>
  <conditionalFormatting sqref="Z94:AC103">
    <cfRule type="beginsWith" dxfId="46" priority="44" operator="beginsWith" text="Extrema">
      <formula>LEFT(Z94,LEN("Extrema"))="Extrema"</formula>
    </cfRule>
    <cfRule type="beginsWith" dxfId="45" priority="45" operator="beginsWith" text="Alta">
      <formula>LEFT(Z94,LEN("Alta"))="Alta"</formula>
    </cfRule>
    <cfRule type="beginsWith" dxfId="44" priority="46" operator="beginsWith" text="Moderada">
      <formula>LEFT(Z94,LEN("Moderada"))="Moderada"</formula>
    </cfRule>
    <cfRule type="beginsWith" dxfId="43" priority="47" operator="beginsWith" text="Baja">
      <formula>LEFT(Z94,LEN("Baja"))="Baja"</formula>
    </cfRule>
  </conditionalFormatting>
  <conditionalFormatting sqref="AM94:AM103">
    <cfRule type="beginsWith" dxfId="41" priority="39" operator="beginsWith" text="Moderada">
      <formula>LEFT(AM94,LEN("Moderada"))="Moderada"</formula>
    </cfRule>
    <cfRule type="beginsWith" dxfId="40" priority="40" operator="beginsWith" text="Alta">
      <formula>LEFT(AM94,LEN("Alta"))="Alta"</formula>
    </cfRule>
    <cfRule type="beginsWith" dxfId="39" priority="41" operator="beginsWith" text="Extrema">
      <formula>LEFT(AM94,LEN("Extrema"))="Extrema"</formula>
    </cfRule>
    <cfRule type="beginsWith" dxfId="38" priority="42" operator="beginsWith" text="Baja">
      <formula>LEFT(AM94,LEN("Baja"))="Baja"</formula>
    </cfRule>
  </conditionalFormatting>
  <conditionalFormatting sqref="Z104:AC113">
    <cfRule type="beginsWith" dxfId="37" priority="35" operator="beginsWith" text="Extrema">
      <formula>LEFT(Z104,LEN("Extrema"))="Extrema"</formula>
    </cfRule>
    <cfRule type="beginsWith" dxfId="36" priority="36" operator="beginsWith" text="Alta">
      <formula>LEFT(Z104,LEN("Alta"))="Alta"</formula>
    </cfRule>
    <cfRule type="beginsWith" dxfId="35" priority="37" operator="beginsWith" text="Moderada">
      <formula>LEFT(Z104,LEN("Moderada"))="Moderada"</formula>
    </cfRule>
    <cfRule type="beginsWith" dxfId="34" priority="38" operator="beginsWith" text="Baja">
      <formula>LEFT(Z104,LEN("Baja"))="Baja"</formula>
    </cfRule>
  </conditionalFormatting>
  <conditionalFormatting sqref="AM104:AM113">
    <cfRule type="beginsWith" dxfId="32" priority="30" operator="beginsWith" text="Moderada">
      <formula>LEFT(AM104,LEN("Moderada"))="Moderada"</formula>
    </cfRule>
    <cfRule type="beginsWith" dxfId="31" priority="31" operator="beginsWith" text="Alta">
      <formula>LEFT(AM104,LEN("Alta"))="Alta"</formula>
    </cfRule>
    <cfRule type="beginsWith" dxfId="30" priority="32" operator="beginsWith" text="Extrema">
      <formula>LEFT(AM104,LEN("Extrema"))="Extrema"</formula>
    </cfRule>
    <cfRule type="beginsWith" dxfId="29" priority="33" operator="beginsWith" text="Baja">
      <formula>LEFT(AM104,LEN("Baja"))="Baja"</formula>
    </cfRule>
  </conditionalFormatting>
  <conditionalFormatting sqref="Z114:AC123">
    <cfRule type="beginsWith" dxfId="28" priority="26" operator="beginsWith" text="Extrema">
      <formula>LEFT(Z114,LEN("Extrema"))="Extrema"</formula>
    </cfRule>
    <cfRule type="beginsWith" dxfId="27" priority="27" operator="beginsWith" text="Alta">
      <formula>LEFT(Z114,LEN("Alta"))="Alta"</formula>
    </cfRule>
    <cfRule type="beginsWith" dxfId="26" priority="28" operator="beginsWith" text="Moderada">
      <formula>LEFT(Z114,LEN("Moderada"))="Moderada"</formula>
    </cfRule>
    <cfRule type="beginsWith" dxfId="25" priority="29" operator="beginsWith" text="Baja">
      <formula>LEFT(Z114,LEN("Baja"))="Baja"</formula>
    </cfRule>
  </conditionalFormatting>
  <conditionalFormatting sqref="AH114:AH123">
    <cfRule type="beginsWith" dxfId="24" priority="25" operator="beginsWith" text="Por">
      <formula>LEFT(AH114,LEN("Por"))="Por"</formula>
    </cfRule>
  </conditionalFormatting>
  <conditionalFormatting sqref="AM114:AM123">
    <cfRule type="beginsWith" dxfId="23" priority="21" operator="beginsWith" text="Moderada">
      <formula>LEFT(AM114,LEN("Moderada"))="Moderada"</formula>
    </cfRule>
    <cfRule type="beginsWith" dxfId="22" priority="22" operator="beginsWith" text="Alta">
      <formula>LEFT(AM114,LEN("Alta"))="Alta"</formula>
    </cfRule>
    <cfRule type="beginsWith" dxfId="21" priority="23" operator="beginsWith" text="Extrema">
      <formula>LEFT(AM114,LEN("Extrema"))="Extrema"</formula>
    </cfRule>
    <cfRule type="beginsWith" dxfId="20" priority="24" operator="beginsWith" text="Baja">
      <formula>LEFT(AM114,LEN("Baja"))="Baja"</formula>
    </cfRule>
  </conditionalFormatting>
  <conditionalFormatting sqref="AH36">
    <cfRule type="beginsWith" dxfId="19" priority="20" operator="beginsWith" text="Por">
      <formula>LEFT(AH36,LEN("Por"))="Por"</formula>
    </cfRule>
  </conditionalFormatting>
  <conditionalFormatting sqref="AH30">
    <cfRule type="beginsWith" dxfId="18" priority="19" operator="beginsWith" text="Por">
      <formula>LEFT(AH30,LEN("Por"))="Por"</formula>
    </cfRule>
  </conditionalFormatting>
  <conditionalFormatting sqref="Z54:AC63">
    <cfRule type="beginsWith" dxfId="17" priority="15" operator="beginsWith" text="Extrema">
      <formula>LEFT(Z54,LEN("Extrema"))="Extrema"</formula>
    </cfRule>
    <cfRule type="beginsWith" dxfId="16" priority="16" operator="beginsWith" text="Alta">
      <formula>LEFT(Z54,LEN("Alta"))="Alta"</formula>
    </cfRule>
    <cfRule type="beginsWith" dxfId="15" priority="17" operator="beginsWith" text="Moderada">
      <formula>LEFT(Z54,LEN("Moderada"))="Moderada"</formula>
    </cfRule>
    <cfRule type="beginsWith" dxfId="14" priority="18" operator="beginsWith" text="Baja">
      <formula>LEFT(Z54,LEN("Baja"))="Baja"</formula>
    </cfRule>
  </conditionalFormatting>
  <conditionalFormatting sqref="AM54:AM63">
    <cfRule type="beginsWith" dxfId="13" priority="11" operator="beginsWith" text="Moderada">
      <formula>LEFT(AM54,LEN("Moderada"))="Moderada"</formula>
    </cfRule>
    <cfRule type="beginsWith" dxfId="12" priority="12" operator="beginsWith" text="Alta">
      <formula>LEFT(AM54,LEN("Alta"))="Alta"</formula>
    </cfRule>
    <cfRule type="beginsWith" dxfId="11" priority="13" operator="beginsWith" text="Extrema">
      <formula>LEFT(AM54,LEN("Extrema"))="Extrema"</formula>
    </cfRule>
    <cfRule type="beginsWith" dxfId="10" priority="14" operator="beginsWith" text="Baja">
      <formula>LEFT(AM54,LEN("Baja"))="Baja"</formula>
    </cfRule>
  </conditionalFormatting>
  <conditionalFormatting sqref="Z64:AC73">
    <cfRule type="beginsWith" dxfId="9" priority="7" operator="beginsWith" text="Extrema">
      <formula>LEFT(Z64,LEN("Extrema"))="Extrema"</formula>
    </cfRule>
    <cfRule type="beginsWith" dxfId="8" priority="8" operator="beginsWith" text="Alta">
      <formula>LEFT(Z64,LEN("Alta"))="Alta"</formula>
    </cfRule>
    <cfRule type="beginsWith" dxfId="7" priority="9" operator="beginsWith" text="Moderada">
      <formula>LEFT(Z64,LEN("Moderada"))="Moderada"</formula>
    </cfRule>
    <cfRule type="beginsWith" dxfId="6" priority="10" operator="beginsWith" text="Baja">
      <formula>LEFT(Z64,LEN("Baja"))="Baja"</formula>
    </cfRule>
  </conditionalFormatting>
  <conditionalFormatting sqref="AM64:AM73">
    <cfRule type="beginsWith" dxfId="5" priority="3" operator="beginsWith" text="Moderada">
      <formula>LEFT(AM64,LEN("Moderada"))="Moderada"</formula>
    </cfRule>
    <cfRule type="beginsWith" dxfId="4" priority="4" operator="beginsWith" text="Alta">
      <formula>LEFT(AM64,LEN("Alta"))="Alta"</formula>
    </cfRule>
    <cfRule type="beginsWith" dxfId="3" priority="5" operator="beginsWith" text="Extrema">
      <formula>LEFT(AM64,LEN("Extrema"))="Extrema"</formula>
    </cfRule>
    <cfRule type="beginsWith" dxfId="2" priority="6" operator="beginsWith" text="Baja">
      <formula>LEFT(AM64,LEN("Baja"))="Baja"</formula>
    </cfRule>
  </conditionalFormatting>
  <conditionalFormatting sqref="AH94:AH103">
    <cfRule type="beginsWith" dxfId="1" priority="2" operator="beginsWith" text="Por">
      <formula>LEFT(AH94,LEN("Por"))="Por"</formula>
    </cfRule>
  </conditionalFormatting>
  <conditionalFormatting sqref="AH104:AH113">
    <cfRule type="beginsWith" dxfId="0" priority="1" operator="beginsWith" text="Por">
      <formula>LEFT(AH104,LEN("Por"))="Por"</formula>
    </cfRule>
  </conditionalFormatting>
  <dataValidations xWindow="563" yWindow="436" count="9">
    <dataValidation allowBlank="1" showInputMessage="1" showErrorMessage="1" prompt="Registre la fecha que como plazo máximo proyecta para cumplir con la implementación de la (las) respectiva(s) actividad(es) de control." sqref="AU16:AU17 AU20:AU25 AU28:AU133" xr:uid="{00000000-0002-0000-0000-000000000000}"/>
    <dataValidation allowBlank="1" showInputMessage="1" showErrorMessage="1" prompt="Ingrese el nombre del Director(a) Técnico(a), Jefe de Oficina o persona asignada como Líder de Proceso." sqref="N9:AD9" xr:uid="{00000000-0002-0000-0000-000001000000}"/>
    <dataValidation allowBlank="1" showInputMessage="1" showErrorMessage="1" prompt="Registre tiempo o periodo requerido para cumplir con la implementación de la actividad de control." sqref="AU18" xr:uid="{00000000-0002-0000-0000-000002000000}"/>
    <dataValidation allowBlank="1" showInputMessage="1" showErrorMessage="1" prompt="Registre la fecha que como plazo máximo proyecta para cumplir con la implementación de la respectiva actividad de control." sqref="AU26:AU27" xr:uid="{00000000-0002-0000-0000-000003000000}"/>
    <dataValidation allowBlank="1" showInputMessage="1" showErrorMessage="1" prompt="Describa las consecuencias que se generarían al presentarse la respectiva causa y la materialización del riesgo." sqref="N38:Q43 N18 N20:Q27" xr:uid="{00000000-0002-0000-0000-000004000000}"/>
    <dataValidation allowBlank="1" showInputMessage="1" showErrorMessage="1" prompt="Defina las acciones de contingencia que deberá aplicar en caso de materialización del respectivo riesgo a partir de las correspondientes causas." sqref="AV28:AV32 AV16:AV18 AV20:AV21 AV34:AV133" xr:uid="{00000000-0002-0000-0000-000005000000}"/>
    <dataValidation allowBlank="1" showInputMessage="1" showErrorMessage="1" prompt="Registre el cargo del funcionario responsable de implementar la actividad de control." sqref="AT16:AT18 AT20:AT133" xr:uid="{00000000-0002-0000-0000-000006000000}"/>
    <dataValidation allowBlank="1" showInputMessage="1" showErrorMessage="1" prompt="Indique cual es la evidencia o el soporte de la implementación de la actividad de control." sqref="AS16:AS18 AS20:AS133" xr:uid="{00000000-0002-0000-0000-000007000000}"/>
    <dataValidation allowBlank="1" showInputMessage="1" showErrorMessage="1" prompt="A partir de la medida de tratamiento seleccionada, defina las actividades de control del riesgo que permitan contrarrestar la causa raíz asociada._x000a_" sqref="AR16:AR18 AR20:AR133" xr:uid="{00000000-0002-0000-0000-000008000000}"/>
  </dataValidations>
  <pageMargins left="0.7" right="0.7" top="0.75" bottom="0.75" header="0.3" footer="0.3"/>
  <pageSetup scale="10" orientation="landscape" verticalDpi="597"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G6:H8"/>
  <sheetViews>
    <sheetView workbookViewId="0">
      <selection activeCell="F14" sqref="F14"/>
    </sheetView>
  </sheetViews>
  <sheetFormatPr baseColWidth="10" defaultColWidth="11.42578125" defaultRowHeight="15" x14ac:dyDescent="0.25"/>
  <sheetData>
    <row r="6" spans="7:8" x14ac:dyDescent="0.25">
      <c r="G6" t="s">
        <v>9</v>
      </c>
      <c r="H6" t="s">
        <v>9</v>
      </c>
    </row>
    <row r="8" spans="7:8" x14ac:dyDescent="0.25">
      <c r="H8" t="s">
        <v>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2" ma:contentTypeDescription="Crear nuevo documento." ma:contentTypeScope="" ma:versionID="c27366cbeffbb5348d14187880762068">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4815a9a27763b8c6e74908e46a923198"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F5513CF-7A0B-47BB-81D8-A741F99A96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Mapa_de_Riesgos</vt:lpstr>
      <vt:lpstr>Hoja1</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Juan Sebastian</cp:lastModifiedBy>
  <cp:revision/>
  <dcterms:created xsi:type="dcterms:W3CDTF">2020-01-27T13:35:47Z</dcterms:created>
  <dcterms:modified xsi:type="dcterms:W3CDTF">2020-05-05T22:16:47Z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