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bookViews>
    <workbookView xWindow="0" yWindow="0" windowWidth="24000" windowHeight="9735" tabRatio="810" firstSheet="1" activeTab="1"/>
  </bookViews>
  <sheets>
    <sheet name="Consolidado" sheetId="36" state="hidden" r:id="rId1"/>
    <sheet name="1.Riesgos corrupción" sheetId="23" r:id="rId2"/>
    <sheet name="4.1RC" sheetId="34" state="hidden" r:id="rId3"/>
    <sheet name="2.Racionalización" sheetId="33" r:id="rId4"/>
    <sheet name="3.Rendición de Cuentas" sheetId="29" r:id="rId5"/>
    <sheet name="2.1 RdeC" sheetId="35" state="hidden" r:id="rId6"/>
    <sheet name="4.Atencion al Ciudadano" sheetId="28" r:id="rId7"/>
    <sheet name="5.Transparencia " sheetId="31" r:id="rId8"/>
    <sheet name="6.Iniciativas adicionales" sheetId="32" state="hidden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1" hidden="1">'1.Riesgos corrupción'!$A$5:$E$17</definedName>
    <definedName name="_xlnm._FilterDatabase" localSheetId="3" hidden="1">'2.Racionalización'!$B$5:$M$9</definedName>
    <definedName name="_xlnm._FilterDatabase" localSheetId="4" hidden="1">'3.Rendición de Cuentas'!$A$5:$E$21</definedName>
    <definedName name="_xlnm._FilterDatabase" localSheetId="6" hidden="1">'4.Atencion al Ciudadano'!$A$5:$E$18</definedName>
    <definedName name="_xlnm._FilterDatabase" localSheetId="7" hidden="1">'5.Transparencia '!$A$5:$F$12</definedName>
    <definedName name="A_Obj1" localSheetId="1">OFFSET(#REF!,0,0,COUNTA(#REF!)-1,1)</definedName>
    <definedName name="A_Obj1" localSheetId="4">OFFSET(#REF!,0,0,COUNTA(#REF!)-1,1)</definedName>
    <definedName name="A_Obj1" localSheetId="6">OFFSET(#REF!,0,0,COUNTA(#REF!)-1,1)</definedName>
    <definedName name="A_Obj1" localSheetId="7">OFFSET(#REF!,0,0,COUNTA(#REF!)-1,1)</definedName>
    <definedName name="A_Obj1" localSheetId="8">OFFSET(#REF!,0,0,COUNTA(#REF!)-1,1)</definedName>
    <definedName name="A_Obj1">OFFSET(#REF!,0,0,COUNTA(#REF!)-1,1)</definedName>
    <definedName name="A_Obj2" localSheetId="1">OFFSET(#REF!,0,0,COUNTA(#REF!)-1,1)</definedName>
    <definedName name="A_Obj2" localSheetId="4">OFFSET(#REF!,0,0,COUNTA(#REF!)-1,1)</definedName>
    <definedName name="A_Obj2" localSheetId="6">OFFSET(#REF!,0,0,COUNTA(#REF!)-1,1)</definedName>
    <definedName name="A_Obj2" localSheetId="7">OFFSET(#REF!,0,0,COUNTA(#REF!)-1,1)</definedName>
    <definedName name="A_Obj2" localSheetId="8">OFFSET(#REF!,0,0,COUNTA(#REF!)-1,1)</definedName>
    <definedName name="A_Obj2">OFFSET(#REF!,0,0,COUNTA(#REF!)-1,1)</definedName>
    <definedName name="A_Obj3" localSheetId="1">OFFSET(#REF!,0,0,COUNTA(#REF!)-1,1)</definedName>
    <definedName name="A_Obj3" localSheetId="4">OFFSET(#REF!,0,0,COUNTA(#REF!)-1,1)</definedName>
    <definedName name="A_Obj3" localSheetId="6">OFFSET(#REF!,0,0,COUNTA(#REF!)-1,1)</definedName>
    <definedName name="A_Obj3" localSheetId="7">OFFSET(#REF!,0,0,COUNTA(#REF!)-1,1)</definedName>
    <definedName name="A_Obj3" localSheetId="8">OFFSET(#REF!,0,0,COUNTA(#REF!)-1,1)</definedName>
    <definedName name="A_Obj3">OFFSET(#REF!,0,0,COUNTA(#REF!)-1,1)</definedName>
    <definedName name="A_Obj4" localSheetId="1">OFFSET(#REF!,0,0,COUNTA(#REF!)-1,1)</definedName>
    <definedName name="A_Obj4" localSheetId="4">OFFSET(#REF!,0,0,COUNTA(#REF!)-1,1)</definedName>
    <definedName name="A_Obj4" localSheetId="6">OFFSET(#REF!,0,0,COUNTA(#REF!)-1,1)</definedName>
    <definedName name="A_Obj4" localSheetId="7">OFFSET(#REF!,0,0,COUNTA(#REF!)-1,1)</definedName>
    <definedName name="A_Obj4" localSheetId="8">OFFSET(#REF!,0,0,COUNTA(#REF!)-1,1)</definedName>
    <definedName name="A_Obj4">OFFSET(#REF!,0,0,COUNTA(#REF!)-1,1)</definedName>
    <definedName name="Acc_1" localSheetId="1">#REF!</definedName>
    <definedName name="Acc_1" localSheetId="4">#REF!</definedName>
    <definedName name="Acc_1" localSheetId="6">#REF!</definedName>
    <definedName name="Acc_1" localSheetId="7">#REF!</definedName>
    <definedName name="Acc_1" localSheetId="8">#REF!</definedName>
    <definedName name="Acc_1">#REF!</definedName>
    <definedName name="Acc_1234">#REF!</definedName>
    <definedName name="Acc_2" localSheetId="1">#REF!</definedName>
    <definedName name="Acc_2" localSheetId="4">#REF!</definedName>
    <definedName name="Acc_2" localSheetId="6">#REF!</definedName>
    <definedName name="Acc_2" localSheetId="7">#REF!</definedName>
    <definedName name="Acc_2" localSheetId="8">#REF!</definedName>
    <definedName name="Acc_2">#REF!</definedName>
    <definedName name="Acc_3" localSheetId="1">#REF!</definedName>
    <definedName name="Acc_3" localSheetId="4">#REF!</definedName>
    <definedName name="Acc_3" localSheetId="6">#REF!</definedName>
    <definedName name="Acc_3" localSheetId="7">#REF!</definedName>
    <definedName name="Acc_3" localSheetId="8">#REF!</definedName>
    <definedName name="Acc_3">#REF!</definedName>
    <definedName name="Acc_4" localSheetId="1">#REF!</definedName>
    <definedName name="Acc_4" localSheetId="4">#REF!</definedName>
    <definedName name="Acc_4" localSheetId="6">#REF!</definedName>
    <definedName name="Acc_4" localSheetId="7">#REF!</definedName>
    <definedName name="Acc_4" localSheetId="8">#REF!</definedName>
    <definedName name="Acc_4">#REF!</definedName>
    <definedName name="Acc_5" localSheetId="1">#REF!</definedName>
    <definedName name="Acc_5" localSheetId="4">#REF!</definedName>
    <definedName name="Acc_5" localSheetId="6">#REF!</definedName>
    <definedName name="Acc_5" localSheetId="7">#REF!</definedName>
    <definedName name="Acc_5" localSheetId="8">#REF!</definedName>
    <definedName name="Acc_5">#REF!</definedName>
    <definedName name="Acc_6" localSheetId="1">#REF!</definedName>
    <definedName name="Acc_6" localSheetId="4">#REF!</definedName>
    <definedName name="Acc_6" localSheetId="6">#REF!</definedName>
    <definedName name="Acc_6" localSheetId="7">#REF!</definedName>
    <definedName name="Acc_6" localSheetId="8">#REF!</definedName>
    <definedName name="Acc_6">#REF!</definedName>
    <definedName name="Acc_7" localSheetId="1">#REF!</definedName>
    <definedName name="Acc_7" localSheetId="4">#REF!</definedName>
    <definedName name="Acc_7" localSheetId="6">#REF!</definedName>
    <definedName name="Acc_7" localSheetId="7">#REF!</definedName>
    <definedName name="Acc_7" localSheetId="8">#REF!</definedName>
    <definedName name="Acc_7">#REF!</definedName>
    <definedName name="Acc_8" localSheetId="1">#REF!</definedName>
    <definedName name="Acc_8" localSheetId="4">#REF!</definedName>
    <definedName name="Acc_8" localSheetId="6">#REF!</definedName>
    <definedName name="Acc_8" localSheetId="7">#REF!</definedName>
    <definedName name="Acc_8" localSheetId="8">#REF!</definedName>
    <definedName name="Acc_8">#REF!</definedName>
    <definedName name="Acc_9" localSheetId="1">#REF!</definedName>
    <definedName name="Acc_9" localSheetId="4">#REF!</definedName>
    <definedName name="Acc_9" localSheetId="6">#REF!</definedName>
    <definedName name="Acc_9" localSheetId="7">#REF!</definedName>
    <definedName name="Acc_9" localSheetId="8">#REF!</definedName>
    <definedName name="Acc_9">#REF!</definedName>
    <definedName name="_xlnm.Print_Area" localSheetId="1">'1.Riesgos corrupción'!$A$1:$F$17</definedName>
    <definedName name="_xlnm.Print_Area" localSheetId="3">'2.Racionalización'!$A$1:$E$8</definedName>
    <definedName name="_xlnm.Print_Area" localSheetId="4">'3.Rendición de Cuentas'!$A$1:$E$20</definedName>
    <definedName name="_xlnm.Print_Area" localSheetId="6">'4.Atencion al Ciudadano'!$A$1:$E$19</definedName>
    <definedName name="_xlnm.Print_Area" localSheetId="7">'5.Transparencia '!$A$1:$F$12</definedName>
    <definedName name="_xlnm.Print_Area" localSheetId="8">'6.Iniciativas adicionales'!$A$1:$M$7</definedName>
    <definedName name="_xlnm.Print_Area" localSheetId="0">Consolidado!$B$1:$F$30</definedName>
    <definedName name="Componente_1._Mapa_de_Riesgos_de_Corrupción" localSheetId="4">[1]Consolidado!#REF!</definedName>
    <definedName name="Componente_1._Mapa_de_Riesgos_de_Corrupción" localSheetId="6">[2]Consolidado!#REF!</definedName>
    <definedName name="Componente_1._Mapa_de_Riesgos_de_Corrupción" localSheetId="7">[3]Consolidado!#REF!</definedName>
    <definedName name="Componente_1._Mapa_de_Riesgos_de_Corrupción" localSheetId="8">[4]Consolidado!#REF!</definedName>
    <definedName name="Componente_1._Mapa_de_Riesgos_de_Corrupción" localSheetId="0">Consolidado!#REF!</definedName>
    <definedName name="Componente_1._Mapa_de_Riesgos_de_Corrupción">#REF!</definedName>
    <definedName name="Departamentos" localSheetId="1">#REF!</definedName>
    <definedName name="Departamentos" localSheetId="4">#REF!</definedName>
    <definedName name="Departamentos" localSheetId="6">#REF!</definedName>
    <definedName name="Departamentos" localSheetId="7">#REF!</definedName>
    <definedName name="Departamentos" localSheetId="8">#REF!</definedName>
    <definedName name="Departamentos">#REF!</definedName>
    <definedName name="Fuentes" localSheetId="1">#REF!</definedName>
    <definedName name="Fuentes" localSheetId="4">#REF!</definedName>
    <definedName name="Fuentes" localSheetId="6">#REF!</definedName>
    <definedName name="Fuentes" localSheetId="7">#REF!</definedName>
    <definedName name="Fuentes" localSheetId="8">#REF!</definedName>
    <definedName name="Fuentes">#REF!</definedName>
    <definedName name="Indicadores" localSheetId="1">#REF!</definedName>
    <definedName name="Indicadores" localSheetId="4">#REF!</definedName>
    <definedName name="Indicadores" localSheetId="6">#REF!</definedName>
    <definedName name="Indicadores" localSheetId="7">#REF!</definedName>
    <definedName name="Indicadores" localSheetId="8">#REF!</definedName>
    <definedName name="Indicadores">#REF!</definedName>
    <definedName name="Objetivos" localSheetId="1">OFFSET(#REF!,0,0,COUNTA(#REF!)-1,1)</definedName>
    <definedName name="Objetivos" localSheetId="4">OFFSET(#REF!,0,0,COUNTA(#REF!)-1,1)</definedName>
    <definedName name="Objetivos" localSheetId="6">OFFSET(#REF!,0,0,COUNTA(#REF!)-1,1)</definedName>
    <definedName name="Objetivos" localSheetId="7">OFFSET(#REF!,0,0,COUNTA(#REF!)-1,1)</definedName>
    <definedName name="Objetivos" localSheetId="8">OFFSET(#REF!,0,0,COUNTA(#REF!)-1,1)</definedName>
    <definedName name="Objetivos">OFFSET(#REF!,0,0,COUNTA(#REF!)-1,1)</definedName>
    <definedName name="_xlnm.Print_Titles" localSheetId="1">'1.Riesgos corrupción'!$4:$5</definedName>
    <definedName name="_xlnm.Print_Titles" localSheetId="3">'2.Racionalización'!$4:$5</definedName>
    <definedName name="_xlnm.Print_Titles" localSheetId="4">'3.Rendición de Cuentas'!$4:$5</definedName>
    <definedName name="_xlnm.Print_Titles" localSheetId="6">'4.Atencion al Ciudadano'!$4:$5</definedName>
    <definedName name="_xlnm.Print_Titles" localSheetId="7">'5.Transparencia '!$4:$5</definedName>
  </definedNames>
  <calcPr calcId="152511"/>
</workbook>
</file>

<file path=xl/calcChain.xml><?xml version="1.0" encoding="utf-8"?>
<calcChain xmlns="http://schemas.openxmlformats.org/spreadsheetml/2006/main">
  <c r="H8" i="32" l="1"/>
  <c r="H9" i="33"/>
  <c r="F9" i="33"/>
  <c r="C19" i="36"/>
  <c r="D19" i="36"/>
  <c r="E19" i="36" s="1"/>
  <c r="D34" i="34"/>
  <c r="J9" i="33"/>
  <c r="C15" i="36" s="1"/>
  <c r="D17" i="36"/>
  <c r="E17" i="36" s="1"/>
  <c r="C21" i="36"/>
  <c r="F13" i="34"/>
  <c r="F14" i="34"/>
  <c r="F15" i="34"/>
  <c r="F16" i="34"/>
  <c r="F17" i="34"/>
  <c r="F18" i="34"/>
  <c r="F19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D21" i="36"/>
  <c r="E21" i="36" s="1"/>
  <c r="D23" i="35"/>
  <c r="J8" i="32"/>
  <c r="C23" i="36" s="1"/>
  <c r="C17" i="36"/>
  <c r="L8" i="32"/>
  <c r="D23" i="36" s="1"/>
  <c r="E23" i="36" s="1"/>
  <c r="L9" i="33"/>
  <c r="D15" i="36" s="1"/>
  <c r="E15" i="36" s="1"/>
  <c r="C34" i="34"/>
  <c r="C13" i="36"/>
  <c r="C25" i="36" s="1"/>
  <c r="F11" i="34"/>
  <c r="F6" i="34"/>
  <c r="F5" i="34"/>
  <c r="F4" i="34"/>
  <c r="F3" i="34"/>
  <c r="D8" i="35"/>
  <c r="D24" i="35" s="1"/>
  <c r="D13" i="36"/>
  <c r="F34" i="34"/>
  <c r="D25" i="36" l="1"/>
  <c r="E25" i="36" s="1"/>
  <c r="E13" i="36"/>
</calcChain>
</file>

<file path=xl/sharedStrings.xml><?xml version="1.0" encoding="utf-8"?>
<sst xmlns="http://schemas.openxmlformats.org/spreadsheetml/2006/main" count="371" uniqueCount="256">
  <si>
    <t xml:space="preserve">Responsable </t>
  </si>
  <si>
    <t>Fecha programada</t>
  </si>
  <si>
    <t>Meta o producto</t>
  </si>
  <si>
    <t>Oficina Asesora de Planeación</t>
  </si>
  <si>
    <t>GIT Comunicaciones</t>
  </si>
  <si>
    <t>Subcomponente</t>
  </si>
  <si>
    <t xml:space="preserve"> Actividades</t>
  </si>
  <si>
    <t>Componente 3: Rendición de cuentas</t>
  </si>
  <si>
    <t xml:space="preserve">Selecciona el componente que desea consultar: </t>
  </si>
  <si>
    <t>Componente 1: Mapa de riesgos de corrupción y medidas para mitigar los riesgos</t>
  </si>
  <si>
    <t>Componente 4: Atención al ciudadano</t>
  </si>
  <si>
    <t>Componente 5: Transparencia y Acceso a la información</t>
  </si>
  <si>
    <t>Componente 6: Iniciativas adicionales</t>
  </si>
  <si>
    <t xml:space="preserve"> Subcomponente /proceso 1                                          Comunicación y Evaluación de la apropiación</t>
  </si>
  <si>
    <t>Componente 3. Rendición de cuentas</t>
  </si>
  <si>
    <t>Componente 4. Atención al Ciudadano</t>
  </si>
  <si>
    <t>Componente 5. Transparencia y Acceso a la Información</t>
  </si>
  <si>
    <r>
      <t xml:space="preserve">Subcomponente 3                                    </t>
    </r>
    <r>
      <rPr>
        <sz val="9"/>
        <color theme="2" tint="-0.89999084444715716"/>
        <rFont val="Calibri"/>
        <family val="2"/>
        <scheme val="minor"/>
      </rPr>
      <t xml:space="preserve">             Incentivos para motivar la cultura de la rendición y petición de cuentas</t>
    </r>
  </si>
  <si>
    <r>
      <rPr>
        <b/>
        <sz val="9"/>
        <color theme="2" tint="-0.89999084444715716"/>
        <rFont val="Calibri"/>
        <family val="2"/>
        <scheme val="minor"/>
      </rPr>
      <t>Subcomponente 4</t>
    </r>
    <r>
      <rPr>
        <sz val="9"/>
        <color theme="2" tint="-0.89999084444715716"/>
        <rFont val="Calibri"/>
        <family val="2"/>
        <scheme val="minor"/>
      </rPr>
      <t xml:space="preserve">                                               Evaluación y retroalimentación a  la gestión institucional</t>
    </r>
  </si>
  <si>
    <r>
      <rPr>
        <b/>
        <sz val="9"/>
        <color rgb="FF231F20"/>
        <rFont val="Calibri"/>
        <family val="2"/>
        <scheme val="minor"/>
      </rPr>
      <t>Subcomponente 1</t>
    </r>
    <r>
      <rPr>
        <sz val="9"/>
        <color rgb="FF231F20"/>
        <rFont val="Calibri"/>
        <family val="2"/>
        <scheme val="minor"/>
      </rPr>
      <t xml:space="preserve">
Estructura administrativa y
Direccionamiento estratégico</t>
    </r>
  </si>
  <si>
    <r>
      <rPr>
        <b/>
        <sz val="9"/>
        <color rgb="FF231F20"/>
        <rFont val="Calibri"/>
        <family val="2"/>
        <scheme val="minor"/>
      </rPr>
      <t>Subcomponente 5</t>
    </r>
    <r>
      <rPr>
        <sz val="9"/>
        <color rgb="FF231F20"/>
        <rFont val="Calibri"/>
        <family val="2"/>
        <scheme val="minor"/>
      </rPr>
      <t xml:space="preserve">
Relacionamiento con el ciudadano</t>
    </r>
  </si>
  <si>
    <t>Avance   Cuantitativo</t>
  </si>
  <si>
    <t>Avance Cualitativo</t>
  </si>
  <si>
    <t>ZONA ALTA</t>
  </si>
  <si>
    <t>Componente 2: Racionalización (Estrategia antitrámites)</t>
  </si>
  <si>
    <t>TOTAL</t>
  </si>
  <si>
    <t>ZONA BAJA</t>
  </si>
  <si>
    <t>0 a 59%</t>
  </si>
  <si>
    <t>De 60 a 79%</t>
  </si>
  <si>
    <t>ZONA MEDIA</t>
  </si>
  <si>
    <t>de 80 a 100%</t>
  </si>
  <si>
    <t>Avance   Cuantitativo OCI</t>
  </si>
  <si>
    <t>Observaciones OCI</t>
  </si>
  <si>
    <t>Planeación Estratégica</t>
  </si>
  <si>
    <t>Gestión Organizacional</t>
  </si>
  <si>
    <t>Gestión de Comunicaciones</t>
  </si>
  <si>
    <t>Formulación y Adopción de Políticas, Planes y Programas</t>
  </si>
  <si>
    <t>Inspección, Vigilancia y Control</t>
  </si>
  <si>
    <t>Fomento al Desarrollo Humano y Social</t>
  </si>
  <si>
    <t>Fomento al Desarrollo Humano y Social - Programa Superate</t>
  </si>
  <si>
    <t>Altos Logros</t>
  </si>
  <si>
    <t>Apoyo en Infraestructura Técnica y Científica</t>
  </si>
  <si>
    <t>Servicio Integral al Ciudadano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</si>
  <si>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</si>
  <si>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</si>
  <si>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</si>
  <si>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</si>
  <si>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Tesorería</t>
  </si>
  <si>
    <t>Gestión Jurídica</t>
  </si>
  <si>
    <t>Gestión de los Recursos Físicos</t>
  </si>
  <si>
    <t>Seguimiento y Evaluación de la Gestión</t>
  </si>
  <si>
    <t>N°</t>
  </si>
  <si>
    <t>Proceso</t>
  </si>
  <si>
    <t>Informe de monitoreo MRC</t>
  </si>
  <si>
    <t>Área</t>
  </si>
  <si>
    <t>Subdirección</t>
  </si>
  <si>
    <t>Dirección Técnica de Posicionamiento</t>
  </si>
  <si>
    <t>Dirección Técnica de IVC</t>
  </si>
  <si>
    <t>Dirección Técnica de Fomento</t>
  </si>
  <si>
    <t>Dirección Técnica de Rec y Herram</t>
  </si>
  <si>
    <t>GIT Atención al Ciudadano</t>
  </si>
  <si>
    <t>GIT de TIC's</t>
  </si>
  <si>
    <t>GIT de TH</t>
  </si>
  <si>
    <t>GIT de Administrativa</t>
  </si>
  <si>
    <t>GIT de Financiera y Presupuesto
GIT de Tesoreria</t>
  </si>
  <si>
    <t>Oficina Asesora Jurídica</t>
  </si>
  <si>
    <t>OCI</t>
  </si>
  <si>
    <t>% avance</t>
  </si>
  <si>
    <r>
      <t xml:space="preserve">corte 30-abr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</si>
  <si>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31-ago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</si>
  <si>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31-dic
</t>
    </r>
    <r>
      <rPr>
        <b/>
        <sz val="11"/>
        <color rgb="FFFF0000"/>
        <rFont val="Calibri"/>
        <family val="2"/>
        <scheme val="minor"/>
      </rPr>
      <t>(33%)</t>
    </r>
  </si>
  <si>
    <t>Cumplimiento</t>
  </si>
  <si>
    <t>2. Racionalización de Trámites</t>
  </si>
  <si>
    <t>Dirección - Cooperación</t>
  </si>
  <si>
    <t>% Avance verificado por la OCI</t>
  </si>
  <si>
    <t>Nivel de Cumplimiento verificado por la OCI</t>
  </si>
  <si>
    <r>
      <t xml:space="preserve">Informes 1er semestral 2019 por área misional
</t>
    </r>
    <r>
      <rPr>
        <b/>
        <sz val="11"/>
        <color rgb="FFFF0000"/>
        <rFont val="Calibri"/>
        <family val="2"/>
        <scheme val="minor"/>
      </rPr>
      <t>(50 ptos)</t>
    </r>
  </si>
  <si>
    <r>
      <t xml:space="preserve">Informe 1er semestre 2019 sobre las estrategias virtuales implementadas
</t>
    </r>
    <r>
      <rPr>
        <b/>
        <sz val="11"/>
        <color rgb="FFFF0000"/>
        <rFont val="Calibri"/>
        <family val="2"/>
        <scheme val="minor"/>
      </rPr>
      <t>(50 ptos)</t>
    </r>
  </si>
  <si>
    <t>Promedio cumplimiento</t>
  </si>
  <si>
    <t>Cumplimiento total</t>
  </si>
  <si>
    <t>Deporte Convencional</t>
  </si>
  <si>
    <t>CCD</t>
  </si>
  <si>
    <t>Programas y proyectos Deportivos</t>
  </si>
  <si>
    <t>Deporte Paralimpico</t>
  </si>
  <si>
    <t>Nacional Antidopaje</t>
  </si>
  <si>
    <t>Juegos y eventos</t>
  </si>
  <si>
    <t>Psicosocial</t>
  </si>
  <si>
    <t>CAR</t>
  </si>
  <si>
    <t>Laboratorio al Dopaje</t>
  </si>
  <si>
    <t>Infraestructura</t>
  </si>
  <si>
    <t>Informacion y Estudios</t>
  </si>
  <si>
    <t>Recreación</t>
  </si>
  <si>
    <t>Deporte Escolar</t>
  </si>
  <si>
    <t>Social Comunitario</t>
  </si>
  <si>
    <t>Actividad Fisica</t>
  </si>
  <si>
    <t>% Avance reportado por el responsable</t>
  </si>
  <si>
    <t>Indicador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</si>
  <si>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</si>
  <si>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</si>
  <si>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</si>
  <si>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</si>
  <si>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t>Seguimiento Segundo Cuatrimestre</t>
  </si>
  <si>
    <t>Seguimiento Tercer Cuatrimestre</t>
  </si>
  <si>
    <t>Resultados Seguimiento Plan Anticorrupción y de Atención al Ciudadano 2020</t>
  </si>
  <si>
    <t>PLAN ANTICORRUPCIÓN Y DE ATENCIÓN AL CIUDADANO 2020</t>
  </si>
  <si>
    <t>Seguimiento Primer Cuatrimestre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</si>
  <si>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</si>
  <si>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</si>
  <si>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t>Publicación en pagina web</t>
  </si>
  <si>
    <t>Oficina Asesora de Planeación/ GIT Comunicaciones</t>
  </si>
  <si>
    <t>Informar a la ciudadanía sobre los proyectos y  las actividades misionales del  Ministerio del Deporte de acuerdo con las funciones otorgadas por Ley, para la vigencia 2020.</t>
  </si>
  <si>
    <t>Campaña a través de redes sociales para informar a la ciudadanía  sobre los proyectos de las áreas misionales proyectados en la vigencia 2020.</t>
  </si>
  <si>
    <t>02/30/2020</t>
  </si>
  <si>
    <t xml:space="preserve">Implementar mecanismos de información para la participación de los grupos de valor caracterizados y la ciudadanía </t>
  </si>
  <si>
    <t>Diseñar e implementar el plan de comunicaciones para la Estrategia de Rendición de Cuentas de la vigencia.</t>
  </si>
  <si>
    <t>01/30/2020</t>
  </si>
  <si>
    <t>Generar espacios de Rendición de cuentas  /masivos regionales y locales.</t>
  </si>
  <si>
    <t>Difusión y socialización  de las convocatorias sobre ejercicios de rendición de cuentas</t>
  </si>
  <si>
    <t>Socialización y publicación de los informes sobre las conclusiones generadas en cada encuentro de diálogo con los grupos de valor.</t>
  </si>
  <si>
    <t xml:space="preserve">Espacios de socialización e interacción con la ciudadanía dispuestos desde las plataformas y canales electrónicos del Ministerio </t>
  </si>
  <si>
    <t xml:space="preserve">Consolidar y publicar el informe de acciones de la audiencia pública </t>
  </si>
  <si>
    <t xml:space="preserve">Actualizar la matriz de publicación de información (Esquema de Información) por dependencia y área responsable. </t>
  </si>
  <si>
    <t>Matriz actualizada</t>
  </si>
  <si>
    <t xml:space="preserve">Oficina Asesora de Planeación / GIT Comunicaciones </t>
  </si>
  <si>
    <t>Seguimiento realizado</t>
  </si>
  <si>
    <t># de seguimientos realizados / # de seguimientos programados</t>
  </si>
  <si>
    <t>Criterios de accesibilidad definidos y aplicados</t>
  </si>
  <si>
    <t>Porcentaje de cumplimiento de criterios de accesibilidad</t>
  </si>
  <si>
    <t xml:space="preserve">GIT Comunicaciones y GIT Tics </t>
  </si>
  <si>
    <t>Meta o Producto</t>
  </si>
  <si>
    <t>Socializar y promover la aplicación de la política de administración del riesgo del Ministerio del Deporte y los documentos relacionados.</t>
  </si>
  <si>
    <t>Siete (7) socializaciones mediante piezas comunicativas enviadas por correo electrónico institucional</t>
  </si>
  <si>
    <t xml:space="preserve">Realizar mesas de trabajo con los responsables y/o personal asignado de cada uno de los procesos de la Entidad, para socializar la aplicación de la política de administración del riesgo y el formato de mapa de riesgos. </t>
  </si>
  <si>
    <t>Mesas de trabajo realizadas con cada proceso de la Entidad</t>
  </si>
  <si>
    <t>Subcomponente - Proceso 1:
Política de Administración de Riesgos</t>
  </si>
  <si>
    <t>Subcomponente - Proceso 2:
 Construcción del Mapa de Riesgos de Corrupción</t>
  </si>
  <si>
    <t>Líderes de Proceso</t>
  </si>
  <si>
    <t>Líderes de Proceso / Oficina Asesora de Planeación</t>
  </si>
  <si>
    <t>Brindar apoyo y asesoría en la identificación y valoración de riesgos de corrupción a los procesos de la Entidad.</t>
  </si>
  <si>
    <t>Mesas de tabajo realizadas de acuerdo a lo requerido por los procesos de la Entidad</t>
  </si>
  <si>
    <t>Actualizar los riesgos de corrupción de los procesos de acuerdo a los resultados de la implementación de los planes de tratamiento definidos para los riesgos</t>
  </si>
  <si>
    <t>Subcomponente - Proceso 3:
 Consulta y Divulgación</t>
  </si>
  <si>
    <t xml:space="preserve">Desarrollar un ejercicio participativo a nivel interno, para la definición y establecimiento del contexto institucional como insumo para fortalecer el proceso de identificación y actualización de los riesgos de corrupción a gestionar en la vigencia 2021. </t>
  </si>
  <si>
    <t>Contexto Institucional Actualizado</t>
  </si>
  <si>
    <t>Formular el mapa de riesgos institucional de corrupción, atendiendo los lineamientos de la política de administración del riesgo vigente en la Entidad.</t>
  </si>
  <si>
    <t>Un (1) mapa de Riesgos de Corrupción Institucional.</t>
  </si>
  <si>
    <t>Un (1) mapa de Riesgos de Corrupción Institucional actualizado</t>
  </si>
  <si>
    <t>Publicar el Mapa de Riesgos institucional de Corrupción de la vigencia 2020.</t>
  </si>
  <si>
    <t>Realizar la (las) actualizaciones de la publicación del mapa de riesgos institucional de corrupción cuando sea requerido a partir de los resultados de la aplicación del plan de tratamiento de riesgos.</t>
  </si>
  <si>
    <t>Subcomponente - Proceso 4: 
Monitoreo o revisión</t>
  </si>
  <si>
    <t>Realizar el monitoreo y el reporte de avances en la administración de los riesgos por proceso de la Entidad.</t>
  </si>
  <si>
    <t>24-04-2020
21-08-2020
11-12-2020</t>
  </si>
  <si>
    <t xml:space="preserve">Realizar el seguimiento al monitoreo reportado por las líderes de los procesos. </t>
  </si>
  <si>
    <t xml:space="preserve">Mapa de riesgos con el reporte de monitoreo cuatrimestral </t>
  </si>
  <si>
    <t>Consolidado de monitoreo cuatrimestral realizado por los procesos</t>
  </si>
  <si>
    <t>06-05-2020
03-09-2020
16-12-2020</t>
  </si>
  <si>
    <t>Subcomponente -Proceso 5:  
Seguimiento</t>
  </si>
  <si>
    <t>Realizar seguimiento al Mapa de Riesgos de Corrupción de la vigencia 2020 mínimo tres veces al año, emitir y publicar informes.</t>
  </si>
  <si>
    <t>Tres (3) Informes</t>
  </si>
  <si>
    <t xml:space="preserve"> Oficina de Control Interno</t>
  </si>
  <si>
    <t>Informar a la Alta Dirección los resultados del seguimiento al cumplimiento de publicación de información mínima</t>
  </si>
  <si>
    <t>Dos informes (corte feb y ago)</t>
  </si>
  <si>
    <t>No. De informes realizado / No. De Informes programados</t>
  </si>
  <si>
    <t xml:space="preserve">Oficina de Control Interno </t>
  </si>
  <si>
    <t>31/03/2020
30/09/2020</t>
  </si>
  <si>
    <t>Implementar el modelo para el desarrollo de la Cultura de Servicio en el Ministerio del Deporte 2019-2022</t>
  </si>
  <si>
    <t>Un modelo implementado</t>
  </si>
  <si>
    <t>GIT Servicio Integral al Ciudadano</t>
  </si>
  <si>
    <t>Realizar la actualización y publicación de la carta del trato digno.</t>
  </si>
  <si>
    <t>Un documento actualizado y publicado en la página web</t>
  </si>
  <si>
    <t>Un informe de los resultados de la aplicación de la encuesta</t>
  </si>
  <si>
    <t xml:space="preserve">Presentar los informes trimestrales sobre la gestión de los de derechos de petición y el servicio al ciudadano de la Entidad a la oficina de control interno de acuerdo a lo definido en la ley 191 de 1995 </t>
  </si>
  <si>
    <t>Cuatro (4)  informes de gestión presentados</t>
  </si>
  <si>
    <t xml:space="preserve">Desarrollar acciones de capacitación y sensibilización sobre los principios, responsabilidades y objetivos de la ley de transparencia y acceso a la información pública, asi como en el componente de cultura de servicio integral al ciudadano. </t>
  </si>
  <si>
    <t xml:space="preserve">Dos (2) capacitaciones realizadas </t>
  </si>
  <si>
    <t>Un calendario de eventos publicado en la pagina web</t>
  </si>
  <si>
    <t>GIT Servicio Integral al Ciudadano/ GIT Comunicaciones</t>
  </si>
  <si>
    <t>Realizar la actualización y publicación del Plan de Participación Ciudadana y sus estrategias, de acuerdo a los resultados de la caracterización y al Plan de Acción de la entidad para la vigencia</t>
  </si>
  <si>
    <t>Un plan de participación actualizado y publicado en la página web</t>
  </si>
  <si>
    <t>Una (1) capacitación realizada</t>
  </si>
  <si>
    <t>Diseñar   y aplicar una encuesta de percepción de calidad, sobre Transparencia y acceso a la información en su sitio Web oficial</t>
  </si>
  <si>
    <t>Institucionalizar los mecanismos y medios de comunicación con la ciudadania y los grupos de valor  del Ministerio.</t>
  </si>
  <si>
    <t>Comité de Gestion y Desempeño</t>
  </si>
  <si>
    <t>Un foro con los grupos de valor</t>
  </si>
  <si>
    <t>Realizar la Audiencia Pública de Rendición de Cuentas de la Vigencia 2019</t>
  </si>
  <si>
    <t>Todas las Areas del Ministerios / Lidera Oficina Asesora de Planeación y G.I.T Comunicaciones</t>
  </si>
  <si>
    <t>Seguimiento y evaluación de la Estratégia de rendición de cuentas</t>
  </si>
  <si>
    <t>Hacer seguimiento a las observaciones de   los  informes de Gestion preentados en la Audiencia publica.</t>
  </si>
  <si>
    <t>Dependencias a quien corresponda las observaciones/ Oficina Asesora de Planeación</t>
  </si>
  <si>
    <t>Mantener actualizado de manera permanente ,el portal del Ministerio del Deporte con los criterios de Accesibilidad definidos en la NTC 5854.</t>
  </si>
  <si>
    <t>GIT Comunicaciones/ Oficina Asesora de Planeacion/ Oficina Asesora de Planeación</t>
  </si>
  <si>
    <t>Realizar el Diagnóstico de los trámites y servicios en línea ofrecidos por el Ministerio del Deporte</t>
  </si>
  <si>
    <t>Oficina Asesora de Planeación y Líderes de Proceso</t>
  </si>
  <si>
    <t>Ejecutar las actividades definidas en la Estrategia de Racionalización de Trámites.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</si>
  <si>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</si>
  <si>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>Realizar la Actualización de la Politica de Seguridad de la Información</t>
  </si>
  <si>
    <t>Política Actualizada</t>
  </si>
  <si>
    <t>Porcentaje de Avance en la actualización de la Politica</t>
  </si>
  <si>
    <t>G.I.T TICS</t>
  </si>
  <si>
    <t xml:space="preserve">un (1) banner de la Política de Tratamiento de Datos Personales  publicado en pagina web. </t>
  </si>
  <si>
    <t>Divulgar la Política de Tratamiento de datos personales.</t>
  </si>
  <si>
    <t>Número de Informes presentados</t>
  </si>
  <si>
    <t>Acción</t>
  </si>
  <si>
    <t xml:space="preserve"> </t>
  </si>
  <si>
    <r>
      <rPr>
        <b/>
        <sz val="9"/>
        <color rgb="FF231F20"/>
        <rFont val="Calibri"/>
        <family val="2"/>
        <scheme val="minor"/>
      </rPr>
      <t>Subcomponente 4.
Normativo y Procedimental</t>
    </r>
    <r>
      <rPr>
        <sz val="9"/>
        <color rgb="FF231F20"/>
        <rFont val="Calibri"/>
        <family val="2"/>
        <scheme val="minor"/>
      </rPr>
      <t xml:space="preserve">
</t>
    </r>
  </si>
  <si>
    <r>
      <rPr>
        <b/>
        <sz val="10"/>
        <color theme="1"/>
        <rFont val="Calibri"/>
        <family val="2"/>
        <scheme val="minor"/>
      </rPr>
      <t>Subcomponente 1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 Lineamientos de Transparencia Activa</t>
    </r>
  </si>
  <si>
    <r>
      <rPr>
        <b/>
        <sz val="10"/>
        <color theme="1"/>
        <rFont val="Calibri"/>
        <family val="2"/>
        <scheme val="minor"/>
      </rPr>
      <t xml:space="preserve">Subcomponente 2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Lineamientos de Transparencia Pasiva</t>
    </r>
  </si>
  <si>
    <r>
      <rPr>
        <b/>
        <sz val="10"/>
        <color theme="1"/>
        <rFont val="Calibri"/>
        <family val="2"/>
        <scheme val="minor"/>
      </rPr>
      <t xml:space="preserve">Subcomponente 3   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>Elaboración los Instrumentos de Gestión de la Información</t>
    </r>
  </si>
  <si>
    <r>
      <t>Subcomponente 4.
Normativo y Procedimental</t>
    </r>
    <r>
      <rPr>
        <sz val="10"/>
        <color rgb="FF231F20"/>
        <rFont val="Calibri"/>
        <family val="2"/>
        <scheme val="minor"/>
      </rPr>
      <t xml:space="preserve">
</t>
    </r>
  </si>
  <si>
    <r>
      <rPr>
        <b/>
        <sz val="10"/>
        <color theme="1"/>
        <rFont val="Calibri"/>
        <family val="2"/>
        <scheme val="minor"/>
      </rPr>
      <t xml:space="preserve">Subcomponente 5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  Monitoreo del Acceso a la Información Pública</t>
    </r>
  </si>
  <si>
    <r>
      <t xml:space="preserve">Subcomponente 1                                          </t>
    </r>
    <r>
      <rPr>
        <sz val="10"/>
        <color theme="2" tint="-0.89999084444715716"/>
        <rFont val="Calibri"/>
        <family val="2"/>
        <scheme val="minor"/>
      </rPr>
      <t xml:space="preserve"> Información de calidad y en lenguaje comprensible</t>
    </r>
  </si>
  <si>
    <r>
      <rPr>
        <b/>
        <sz val="11"/>
        <color theme="1"/>
        <rFont val="Calibri"/>
        <family val="2"/>
        <scheme val="minor"/>
      </rPr>
      <t>Subcomponente 1:</t>
    </r>
    <r>
      <rPr>
        <sz val="11"/>
        <color theme="1"/>
        <rFont val="Calibri"/>
        <family val="2"/>
        <scheme val="minor"/>
      </rPr>
      <t xml:space="preserve">
Identificación de Trámites</t>
    </r>
  </si>
  <si>
    <r>
      <rPr>
        <b/>
        <sz val="11"/>
        <color theme="1"/>
        <rFont val="Calibri"/>
        <family val="2"/>
        <scheme val="minor"/>
      </rPr>
      <t>Subcomponente 2:</t>
    </r>
    <r>
      <rPr>
        <sz val="11"/>
        <color theme="1"/>
        <rFont val="Calibri"/>
        <family val="2"/>
        <scheme val="minor"/>
      </rPr>
      <t xml:space="preserve">
Priorización de Trámites</t>
    </r>
  </si>
  <si>
    <r>
      <rPr>
        <b/>
        <sz val="11"/>
        <color theme="1"/>
        <rFont val="Calibri"/>
        <family val="2"/>
        <scheme val="minor"/>
      </rPr>
      <t>Subcomponente 3:</t>
    </r>
    <r>
      <rPr>
        <sz val="11"/>
        <color theme="1"/>
        <rFont val="Calibri"/>
        <family val="2"/>
        <scheme val="minor"/>
      </rPr>
      <t xml:space="preserve"> Racionalización de Trámites </t>
    </r>
  </si>
  <si>
    <t>Fecha</t>
  </si>
  <si>
    <t>Un Documento de Diagnostico Realizado</t>
  </si>
  <si>
    <t>Formular la Estratégia Antitrámites de Acuerdo con los resultados obtenidos en el diagnostico</t>
  </si>
  <si>
    <t>Una Estrategía Antitrámites Formulada</t>
  </si>
  <si>
    <t>Actividades de la Estrategía Antitrámites Ejecutadas</t>
  </si>
  <si>
    <t>Realizar campañas de comunicación interna sobre la interiorización e importancia de la Rendición de Cuentas</t>
  </si>
  <si>
    <t>Oficina Asesora de Planeación / GIT Comunicaciones</t>
  </si>
  <si>
    <t>Capacitar a los grupos de valor con el propósito de cualificar los procesos de participación ciudadana y  fomentar el control social a la gestión pública.</t>
  </si>
  <si>
    <t>Elaborar, de manera coordinada con las distintas dependencias, el Calendario de eventos del Ministerio en la vigencia 2020, para efectos de su publicación en página web.</t>
  </si>
  <si>
    <t xml:space="preserve">
Realizar la actualización del procedimiento de caracterización de ciudadanos, con el fin de incluir aspectos del MURC y aspectos relevantes para el desarrollo de ejercicios de participación.
</t>
  </si>
  <si>
    <t xml:space="preserve"> Un  (1) Procedimiento  para la identificación de los Grupo de Valor del Ministerio del Deporte </t>
  </si>
  <si>
    <t>Realizar el ejercicio de caracterización de los ciudadanos, usuarios y grupos de interés, de la vigencia 2019.</t>
  </si>
  <si>
    <t>Realizar la consulta a los grupos de valor para la definición de los temas sobre los cuales abordar la rendición de cuentas.</t>
  </si>
  <si>
    <t>GIT Servicio Integral al Ciudadano .
GIT Comunicaciones con el apoyo de todos los GIT de MinDeporte.</t>
  </si>
  <si>
    <t>Desarrollar los ejercicios de participación ciudadana establecidos en el Plan de Participación Ciudadana de la entidad.</t>
  </si>
  <si>
    <t xml:space="preserve">Diseñar e implementar espacios de participación para la construcción del Plan de Acción 2021 de la entidad, en conjunto con los GIT Atención al ciudadano y Comunicaciones </t>
  </si>
  <si>
    <t>Todos los GIT
MinDeporte, bajo la articulación de G.I.T Servicio Integral al Ciudadano.</t>
  </si>
  <si>
    <t>GIT responsables de ejercicios de participación en el Plan de Participación Ciudadana bajo la articulación de G.I.T Servicio Integral al Ciudadano.</t>
  </si>
  <si>
    <t>Todos los GIT de MinDeporte bajo la articulación de G.I.T Servicio Integral al Ciudadano..</t>
  </si>
  <si>
    <t>Medir la percepción de la calidad en el servicio en los diferentes procesos, proyectos, actividades y eventos institucionales, de acuerdo al calendario de eventos de la entidad</t>
  </si>
  <si>
    <t>G.I.T Servicio Integral al Ciudadano.</t>
  </si>
  <si>
    <t>Un (1) Informe de seguimiento y reporte de resultados ejercicios de Participación Ciudadana .</t>
  </si>
  <si>
    <t>Un (1) Informe  de la percepción de la calidad en el servicio .</t>
  </si>
  <si>
    <t>Un (1)documento de Caracterización actualizadas de los Grupos de valor del ministerio.</t>
  </si>
  <si>
    <t>Una (1)Estrategia de Rendición de cuentas</t>
  </si>
  <si>
    <t>Una (1)Audiencia Pública</t>
  </si>
  <si>
    <t>Dos (2) campañas realizadas</t>
  </si>
  <si>
    <t>Un (1) Informe publicado  y socializado</t>
  </si>
  <si>
    <t>Un (1) informe de Seguimiento de la estratégia de Rendición de Cuentas</t>
  </si>
  <si>
    <t>Un (1)Informe de Seguimiento despues de la audiencia publica</t>
  </si>
  <si>
    <t>Un (1) foro realizado</t>
  </si>
  <si>
    <r>
      <rPr>
        <b/>
        <sz val="9"/>
        <color rgb="FF000000"/>
        <rFont val="Calibri"/>
        <family val="2"/>
        <scheme val="minor"/>
      </rPr>
      <t xml:space="preserve">Subcomponente 2 </t>
    </r>
    <r>
      <rPr>
        <sz val="9"/>
        <color rgb="FF000000"/>
        <rFont val="Calibri"/>
        <family val="2"/>
        <scheme val="minor"/>
      </rPr>
      <t>Fortalecimiento de los canales de atención</t>
    </r>
  </si>
  <si>
    <t xml:space="preserve">Oficina Asesora de Planeación </t>
  </si>
  <si>
    <t>Generar acciones en busca de mejoras, a los sistemas de información; que permitan el seguimiento a peticiones incompletas y a negaciones de acceso a la información..</t>
  </si>
  <si>
    <t>Dos (2)mejoras implementadas en GESDOC</t>
  </si>
  <si>
    <t>GIT Servicio Integral al Ciudadano /
GIT Gestión Administrativa</t>
  </si>
  <si>
    <t xml:space="preserve">
PLAN ANTICORRUPCIÓN Y DE ATENCIÓN AL CIUDADANO 2020</t>
  </si>
  <si>
    <t>15-05-2020
14-09-2020
18-01-2021</t>
  </si>
  <si>
    <t>Evaluar las actividades suscritas en el componente de rendición de cuentas en el marco del seguimiento al Plan Anticorrupción y de Atención al Ciudadano.</t>
  </si>
  <si>
    <t>Tres (3) informes.</t>
  </si>
  <si>
    <t>Oficina de Control Interno</t>
  </si>
  <si>
    <t>15/05/2020
14/09/2020
18/01/2021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</si>
</sst>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0.0%"/>
  </numFmts>
  <fonts count="5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31F2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2" tint="-0.89999084444715716"/>
      <name val="Calibri"/>
      <family val="2"/>
      <scheme val="minor"/>
    </font>
    <font>
      <b/>
      <sz val="9"/>
      <color theme="2" tint="-0.89999084444715716"/>
      <name val="Calibri"/>
      <family val="2"/>
      <scheme val="minor"/>
    </font>
    <font>
      <sz val="9"/>
      <color rgb="FF231F2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sz val="10"/>
      <color theme="1"/>
      <name val="Arial"/>
      <family val="2"/>
    </font>
    <font>
      <b/>
      <sz val="10"/>
      <color theme="2" tint="-0.89999084444715716"/>
      <name val="Calibri"/>
      <family val="2"/>
      <scheme val="minor"/>
    </font>
    <font>
      <sz val="10"/>
      <color theme="2" tint="-0.89999084444715716"/>
      <name val="Calibri"/>
      <family val="2"/>
      <scheme val="minor"/>
    </font>
    <font>
      <sz val="10"/>
      <color indexed="8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6E7E8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2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23" fillId="0" borderId="19" applyNumberFormat="0" applyFill="0" applyAlignment="0" applyProtection="0"/>
    <xf numFmtId="0" fontId="24" fillId="0" borderId="20" applyNumberFormat="0" applyFill="0" applyAlignment="0" applyProtection="0"/>
    <xf numFmtId="0" fontId="24" fillId="0" borderId="0" applyNumberFormat="0" applyFill="0" applyBorder="0" applyAlignment="0" applyProtection="0"/>
    <xf numFmtId="0" fontId="25" fillId="11" borderId="0" applyNumberFormat="0" applyBorder="0" applyAlignment="0" applyProtection="0"/>
    <xf numFmtId="0" fontId="26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21" applyNumberFormat="0" applyAlignment="0" applyProtection="0"/>
    <xf numFmtId="0" fontId="29" fillId="15" borderId="22" applyNumberFormat="0" applyAlignment="0" applyProtection="0"/>
    <xf numFmtId="0" fontId="30" fillId="15" borderId="21" applyNumberFormat="0" applyAlignment="0" applyProtection="0"/>
    <xf numFmtId="0" fontId="31" fillId="0" borderId="23" applyNumberFormat="0" applyFill="0" applyAlignment="0" applyProtection="0"/>
    <xf numFmtId="0" fontId="32" fillId="16" borderId="24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26" applyNumberFormat="0" applyFill="0" applyAlignment="0" applyProtection="0"/>
    <xf numFmtId="0" fontId="35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21" fillId="27" borderId="0" applyNumberFormat="0" applyBorder="0" applyAlignment="0" applyProtection="0"/>
    <xf numFmtId="0" fontId="21" fillId="28" borderId="0" applyNumberFormat="0" applyBorder="0" applyAlignment="0" applyProtection="0"/>
    <xf numFmtId="0" fontId="35" fillId="29" borderId="0" applyNumberFormat="0" applyBorder="0" applyAlignment="0" applyProtection="0"/>
    <xf numFmtId="0" fontId="35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35" fillId="41" borderId="0" applyNumberFormat="0" applyBorder="0" applyAlignment="0" applyProtection="0"/>
    <xf numFmtId="167" fontId="21" fillId="0" borderId="0" applyFont="0" applyFill="0" applyBorder="0" applyAlignment="0" applyProtection="0"/>
    <xf numFmtId="0" fontId="36" fillId="0" borderId="0"/>
    <xf numFmtId="0" fontId="36" fillId="0" borderId="0"/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8" fillId="0" borderId="0"/>
    <xf numFmtId="0" fontId="21" fillId="0" borderId="0"/>
    <xf numFmtId="0" fontId="36" fillId="0" borderId="0"/>
    <xf numFmtId="9" fontId="36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8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37" fontId="36" fillId="0" borderId="0"/>
    <xf numFmtId="41" fontId="21" fillId="0" borderId="0" applyFont="0" applyFill="0" applyBorder="0" applyAlignment="0" applyProtection="0"/>
    <xf numFmtId="0" fontId="39" fillId="0" borderId="0"/>
    <xf numFmtId="0" fontId="36" fillId="0" borderId="0"/>
    <xf numFmtId="0" fontId="21" fillId="0" borderId="0"/>
    <xf numFmtId="167" fontId="3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167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21" fillId="0" borderId="0"/>
    <xf numFmtId="167" fontId="21" fillId="0" borderId="0" applyFont="0" applyFill="0" applyBorder="0" applyAlignment="0" applyProtection="0"/>
    <xf numFmtId="0" fontId="36" fillId="0" borderId="0"/>
    <xf numFmtId="0" fontId="21" fillId="0" borderId="0"/>
    <xf numFmtId="9" fontId="21" fillId="0" borderId="0" applyFont="0" applyFill="0" applyBorder="0" applyAlignment="0" applyProtection="0"/>
    <xf numFmtId="0" fontId="21" fillId="17" borderId="25" applyNumberFormat="0" applyFont="0" applyAlignment="0" applyProtection="0"/>
    <xf numFmtId="41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283">
    <xf numFmtId="0" fontId="0" fillId="0" borderId="0" xfId="0"/>
    <xf numFmtId="0" fontId="0" fillId="0" borderId="2" xfId="0" applyBorder="1"/>
    <xf numFmtId="0" fontId="3" fillId="5" borderId="4" xfId="1" applyFont="1" applyFill="1" applyBorder="1" applyAlignment="1">
      <alignment horizontal="left" vertical="top"/>
    </xf>
    <xf numFmtId="0" fontId="4" fillId="5" borderId="4" xfId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horizontal="left" vertical="top"/>
    </xf>
    <xf numFmtId="0" fontId="3" fillId="5" borderId="10" xfId="1" applyFont="1" applyFill="1" applyBorder="1" applyAlignment="1">
      <alignment horizontal="left" vertical="top"/>
    </xf>
    <xf numFmtId="0" fontId="3" fillId="5" borderId="0" xfId="1" applyFont="1" applyFill="1" applyBorder="1" applyAlignment="1">
      <alignment horizontal="left" vertical="top"/>
    </xf>
    <xf numFmtId="0" fontId="17" fillId="5" borderId="4" xfId="1" applyFont="1" applyFill="1" applyBorder="1" applyAlignment="1">
      <alignment horizontal="left" vertical="top"/>
    </xf>
    <xf numFmtId="0" fontId="17" fillId="5" borderId="0" xfId="1" applyFont="1" applyFill="1" applyBorder="1" applyAlignment="1">
      <alignment horizontal="left" vertical="top"/>
    </xf>
    <xf numFmtId="0" fontId="18" fillId="2" borderId="12" xfId="1" applyFont="1" applyFill="1" applyBorder="1" applyAlignment="1">
      <alignment horizontal="left" vertical="center" wrapText="1"/>
    </xf>
    <xf numFmtId="0" fontId="18" fillId="5" borderId="12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left" vertical="top"/>
    </xf>
    <xf numFmtId="0" fontId="18" fillId="5" borderId="0" xfId="1" applyFont="1" applyFill="1" applyBorder="1" applyAlignment="1">
      <alignment horizontal="left" vertical="top"/>
    </xf>
    <xf numFmtId="0" fontId="19" fillId="2" borderId="12" xfId="2" applyFont="1" applyFill="1" applyBorder="1" applyAlignment="1">
      <alignment horizontal="left" vertical="top"/>
    </xf>
    <xf numFmtId="9" fontId="17" fillId="5" borderId="13" xfId="1" applyNumberFormat="1" applyFont="1" applyFill="1" applyBorder="1" applyAlignment="1">
      <alignment horizontal="center" vertical="center"/>
    </xf>
    <xf numFmtId="0" fontId="20" fillId="10" borderId="14" xfId="0" applyFont="1" applyFill="1" applyBorder="1" applyAlignment="1">
      <alignment horizontal="center" vertical="center" wrapText="1"/>
    </xf>
    <xf numFmtId="0" fontId="18" fillId="5" borderId="12" xfId="1" applyFont="1" applyFill="1" applyBorder="1" applyAlignment="1">
      <alignment horizontal="left" vertical="top"/>
    </xf>
    <xf numFmtId="0" fontId="17" fillId="5" borderId="13" xfId="1" applyFont="1" applyFill="1" applyBorder="1" applyAlignment="1">
      <alignment horizontal="center" vertical="center"/>
    </xf>
    <xf numFmtId="0" fontId="18" fillId="5" borderId="15" xfId="1" applyFont="1" applyFill="1" applyBorder="1" applyAlignment="1">
      <alignment vertical="center"/>
    </xf>
    <xf numFmtId="0" fontId="19" fillId="5" borderId="12" xfId="2" applyFont="1" applyFill="1" applyBorder="1" applyAlignment="1">
      <alignment horizontal="left" vertical="top"/>
    </xf>
    <xf numFmtId="0" fontId="18" fillId="5" borderId="14" xfId="1" applyFont="1" applyFill="1" applyBorder="1" applyAlignment="1">
      <alignment vertical="center"/>
    </xf>
    <xf numFmtId="0" fontId="19" fillId="5" borderId="4" xfId="2" applyFont="1" applyFill="1" applyBorder="1" applyAlignment="1">
      <alignment horizontal="left" vertical="top"/>
    </xf>
    <xf numFmtId="9" fontId="18" fillId="5" borderId="16" xfId="1" applyNumberFormat="1" applyFont="1" applyFill="1" applyBorder="1" applyAlignment="1">
      <alignment horizontal="center" vertical="center"/>
    </xf>
    <xf numFmtId="9" fontId="18" fillId="5" borderId="0" xfId="1" applyNumberFormat="1" applyFont="1" applyFill="1" applyBorder="1" applyAlignment="1">
      <alignment horizontal="center" vertical="center"/>
    </xf>
    <xf numFmtId="9" fontId="18" fillId="2" borderId="17" xfId="1" applyNumberFormat="1" applyFont="1" applyFill="1" applyBorder="1" applyAlignment="1">
      <alignment horizontal="center" vertical="top"/>
    </xf>
    <xf numFmtId="0" fontId="6" fillId="5" borderId="0" xfId="1" applyFont="1" applyFill="1" applyBorder="1" applyAlignment="1">
      <alignment vertical="center" wrapText="1"/>
    </xf>
    <xf numFmtId="0" fontId="0" fillId="0" borderId="27" xfId="0" applyBorder="1" applyAlignment="1">
      <alignment horizontal="center"/>
    </xf>
    <xf numFmtId="0" fontId="0" fillId="0" borderId="2" xfId="0" applyBorder="1" applyAlignment="1">
      <alignment wrapText="1"/>
    </xf>
    <xf numFmtId="0" fontId="0" fillId="2" borderId="2" xfId="0" applyFill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9" fontId="0" fillId="0" borderId="2" xfId="0" applyNumberFormat="1" applyBorder="1"/>
    <xf numFmtId="41" fontId="0" fillId="0" borderId="2" xfId="80" applyFont="1" applyBorder="1"/>
    <xf numFmtId="41" fontId="0" fillId="0" borderId="0" xfId="0" applyNumberFormat="1"/>
    <xf numFmtId="41" fontId="1" fillId="0" borderId="0" xfId="0" applyNumberFormat="1" applyFont="1"/>
    <xf numFmtId="0" fontId="1" fillId="2" borderId="9" xfId="0" applyFont="1" applyFill="1" applyBorder="1" applyAlignment="1">
      <alignment wrapText="1"/>
    </xf>
    <xf numFmtId="0" fontId="40" fillId="2" borderId="12" xfId="0" applyFont="1" applyFill="1" applyBorder="1" applyAlignment="1">
      <alignment horizontal="center" vertical="center"/>
    </xf>
    <xf numFmtId="0" fontId="20" fillId="8" borderId="12" xfId="0" applyFont="1" applyFill="1" applyBorder="1" applyAlignment="1">
      <alignment horizontal="center" vertical="center" wrapText="1"/>
    </xf>
    <xf numFmtId="0" fontId="20" fillId="9" borderId="12" xfId="0" applyFont="1" applyFill="1" applyBorder="1" applyAlignment="1">
      <alignment horizontal="center" vertical="center" wrapText="1"/>
    </xf>
    <xf numFmtId="0" fontId="20" fillId="10" borderId="1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43" borderId="2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4" fillId="5" borderId="0" xfId="1" applyFont="1" applyFill="1" applyBorder="1" applyAlignment="1">
      <alignment horizontal="center" vertical="center"/>
    </xf>
    <xf numFmtId="41" fontId="0" fillId="2" borderId="2" xfId="80" applyFont="1" applyFill="1" applyBorder="1"/>
    <xf numFmtId="0" fontId="1" fillId="3" borderId="2" xfId="0" applyFont="1" applyFill="1" applyBorder="1"/>
    <xf numFmtId="41" fontId="1" fillId="3" borderId="2" xfId="0" applyNumberFormat="1" applyFont="1" applyFill="1" applyBorder="1"/>
    <xf numFmtId="0" fontId="1" fillId="4" borderId="2" xfId="0" applyFont="1" applyFill="1" applyBorder="1"/>
    <xf numFmtId="41" fontId="1" fillId="4" borderId="2" xfId="0" applyNumberFormat="1" applyFont="1" applyFill="1" applyBorder="1"/>
    <xf numFmtId="0" fontId="1" fillId="3" borderId="2" xfId="0" applyFont="1" applyFill="1" applyBorder="1" applyAlignment="1">
      <alignment horizontal="center" vertical="center" wrapText="1"/>
    </xf>
    <xf numFmtId="0" fontId="1" fillId="43" borderId="2" xfId="0" applyFont="1" applyFill="1" applyBorder="1"/>
    <xf numFmtId="41" fontId="1" fillId="43" borderId="2" xfId="0" applyNumberFormat="1" applyFont="1" applyFill="1" applyBorder="1"/>
    <xf numFmtId="168" fontId="1" fillId="0" borderId="0" xfId="0" applyNumberFormat="1" applyFont="1"/>
    <xf numFmtId="9" fontId="0" fillId="2" borderId="2" xfId="0" applyNumberFormat="1" applyFill="1" applyBorder="1"/>
    <xf numFmtId="9" fontId="32" fillId="8" borderId="2" xfId="0" applyNumberFormat="1" applyFont="1" applyFill="1" applyBorder="1"/>
    <xf numFmtId="0" fontId="0" fillId="44" borderId="2" xfId="0" applyFill="1" applyBorder="1" applyAlignment="1">
      <alignment wrapText="1"/>
    </xf>
    <xf numFmtId="0" fontId="1" fillId="44" borderId="2" xfId="0" applyFont="1" applyFill="1" applyBorder="1" applyAlignment="1">
      <alignment wrapText="1"/>
    </xf>
    <xf numFmtId="0" fontId="7" fillId="0" borderId="0" xfId="0" applyFont="1" applyProtection="1">
      <protection locked="0"/>
    </xf>
    <xf numFmtId="0" fontId="11" fillId="5" borderId="0" xfId="1" applyFont="1" applyFill="1" applyBorder="1" applyAlignment="1" applyProtection="1">
      <alignment horizontal="left" vertical="top"/>
      <protection locked="0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wrapText="1"/>
      <protection locked="0"/>
    </xf>
    <xf numFmtId="0" fontId="7" fillId="0" borderId="0" xfId="0" applyFont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justify" vertical="center" wrapText="1"/>
    </xf>
    <xf numFmtId="9" fontId="7" fillId="0" borderId="2" xfId="0" applyNumberFormat="1" applyFont="1" applyFill="1" applyBorder="1" applyAlignment="1" applyProtection="1">
      <alignment horizontal="center" vertical="center"/>
    </xf>
    <xf numFmtId="0" fontId="7" fillId="2" borderId="0" xfId="0" applyFont="1" applyFill="1" applyProtection="1"/>
    <xf numFmtId="0" fontId="7" fillId="2" borderId="0" xfId="0" applyFont="1" applyFill="1" applyAlignment="1" applyProtection="1">
      <alignment wrapText="1"/>
    </xf>
    <xf numFmtId="9" fontId="7" fillId="2" borderId="0" xfId="81" applyFont="1" applyFill="1" applyProtection="1"/>
    <xf numFmtId="0" fontId="0" fillId="0" borderId="0" xfId="0" applyProtection="1">
      <protection locked="0"/>
    </xf>
    <xf numFmtId="0" fontId="0" fillId="0" borderId="0" xfId="0" applyProtection="1"/>
    <xf numFmtId="9" fontId="7" fillId="0" borderId="0" xfId="81" applyFont="1" applyProtection="1"/>
    <xf numFmtId="0" fontId="7" fillId="0" borderId="0" xfId="0" applyFont="1" applyProtection="1"/>
    <xf numFmtId="0" fontId="7" fillId="0" borderId="0" xfId="0" applyFont="1" applyAlignment="1" applyProtection="1">
      <alignment horizontal="center" wrapText="1"/>
      <protection locked="0"/>
    </xf>
    <xf numFmtId="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wrapText="1"/>
    </xf>
    <xf numFmtId="0" fontId="7" fillId="0" borderId="0" xfId="0" applyFont="1" applyAlignment="1" applyProtection="1">
      <alignment wrapText="1"/>
    </xf>
    <xf numFmtId="0" fontId="11" fillId="5" borderId="0" xfId="1" applyFont="1" applyFill="1" applyBorder="1" applyAlignment="1" applyProtection="1">
      <alignment horizontal="justify" vertical="top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Border="1" applyProtection="1">
      <protection locked="0"/>
    </xf>
    <xf numFmtId="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justify" vertical="center" wrapText="1"/>
    </xf>
    <xf numFmtId="0" fontId="7" fillId="0" borderId="2" xfId="0" applyFont="1" applyBorder="1" applyProtection="1">
      <protection locked="0"/>
    </xf>
    <xf numFmtId="0" fontId="0" fillId="0" borderId="0" xfId="0" applyBorder="1"/>
    <xf numFmtId="0" fontId="9" fillId="2" borderId="2" xfId="1" applyFont="1" applyFill="1" applyBorder="1" applyAlignment="1" applyProtection="1">
      <alignment horizontal="justify" vertical="center" wrapText="1"/>
    </xf>
    <xf numFmtId="0" fontId="11" fillId="2" borderId="0" xfId="1" applyFont="1" applyFill="1" applyBorder="1" applyAlignment="1" applyProtection="1">
      <alignment horizontal="justify" vertical="top"/>
      <protection locked="0"/>
    </xf>
    <xf numFmtId="0" fontId="11" fillId="5" borderId="0" xfId="1" applyFont="1" applyFill="1" applyBorder="1" applyAlignment="1" applyProtection="1">
      <alignment horizontal="center" vertical="top"/>
      <protection locked="0"/>
    </xf>
    <xf numFmtId="0" fontId="9" fillId="2" borderId="2" xfId="1" applyFont="1" applyFill="1" applyBorder="1" applyAlignment="1" applyProtection="1">
      <alignment horizontal="left" vertical="center" wrapText="1"/>
    </xf>
    <xf numFmtId="0" fontId="7" fillId="2" borderId="0" xfId="0" applyFont="1" applyFill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left" vertical="center" wrapText="1"/>
      <protection locked="0"/>
    </xf>
    <xf numFmtId="0" fontId="9" fillId="2" borderId="0" xfId="0" applyFont="1" applyFill="1" applyProtection="1">
      <protection locked="0"/>
    </xf>
    <xf numFmtId="0" fontId="44" fillId="2" borderId="2" xfId="0" applyFont="1" applyFill="1" applyBorder="1" applyAlignment="1" applyProtection="1">
      <alignment horizontal="center" vertical="center"/>
    </xf>
    <xf numFmtId="0" fontId="45" fillId="2" borderId="2" xfId="0" applyFont="1" applyFill="1" applyBorder="1" applyAlignment="1" applyProtection="1">
      <alignment horizontal="left" vertical="center" wrapText="1"/>
    </xf>
    <xf numFmtId="0" fontId="46" fillId="2" borderId="2" xfId="1" applyFont="1" applyFill="1" applyBorder="1" applyAlignment="1" applyProtection="1">
      <alignment horizontal="left" vertical="center" wrapText="1"/>
    </xf>
    <xf numFmtId="0" fontId="45" fillId="0" borderId="2" xfId="0" applyFont="1" applyFill="1" applyBorder="1" applyAlignment="1" applyProtection="1">
      <alignment horizontal="left" vertical="center" wrapText="1"/>
    </xf>
    <xf numFmtId="0" fontId="46" fillId="0" borderId="2" xfId="0" applyFont="1" applyFill="1" applyBorder="1" applyAlignment="1" applyProtection="1">
      <alignment horizontal="left" vertical="center" wrapText="1"/>
    </xf>
    <xf numFmtId="0" fontId="44" fillId="2" borderId="2" xfId="0" applyFont="1" applyFill="1" applyBorder="1" applyAlignment="1" applyProtection="1">
      <alignment horizontal="center" vertical="center" wrapText="1"/>
    </xf>
    <xf numFmtId="14" fontId="46" fillId="0" borderId="2" xfId="0" applyNumberFormat="1" applyFont="1" applyFill="1" applyBorder="1" applyAlignment="1" applyProtection="1">
      <alignment horizontal="left" vertical="center" wrapText="1"/>
    </xf>
    <xf numFmtId="9" fontId="45" fillId="0" borderId="2" xfId="0" applyNumberFormat="1" applyFont="1" applyFill="1" applyBorder="1" applyAlignment="1" applyProtection="1">
      <alignment horizontal="center" vertical="center" wrapText="1"/>
    </xf>
    <xf numFmtId="14" fontId="45" fillId="0" borderId="2" xfId="0" applyNumberFormat="1" applyFont="1" applyFill="1" applyBorder="1" applyAlignment="1" applyProtection="1">
      <alignment horizontal="left" vertical="center" wrapText="1"/>
    </xf>
    <xf numFmtId="9" fontId="45" fillId="0" borderId="2" xfId="0" applyNumberFormat="1" applyFont="1" applyFill="1" applyBorder="1" applyAlignment="1" applyProtection="1">
      <alignment horizontal="center" vertical="center"/>
    </xf>
    <xf numFmtId="0" fontId="45" fillId="2" borderId="0" xfId="0" applyFont="1" applyFill="1" applyProtection="1"/>
    <xf numFmtId="0" fontId="45" fillId="2" borderId="0" xfId="0" applyFont="1" applyFill="1" applyAlignment="1" applyProtection="1">
      <alignment horizontal="left" vertical="center"/>
    </xf>
    <xf numFmtId="0" fontId="45" fillId="2" borderId="0" xfId="0" applyFont="1" applyFill="1" applyProtection="1">
      <protection locked="0"/>
    </xf>
    <xf numFmtId="0" fontId="45" fillId="2" borderId="0" xfId="0" applyFont="1" applyFill="1" applyAlignment="1" applyProtection="1">
      <alignment horizontal="left" vertical="center"/>
      <protection locked="0"/>
    </xf>
    <xf numFmtId="0" fontId="47" fillId="2" borderId="0" xfId="0" applyFont="1" applyFill="1" applyAlignment="1" applyProtection="1">
      <alignment wrapText="1"/>
      <protection locked="0"/>
    </xf>
    <xf numFmtId="0" fontId="45" fillId="0" borderId="0" xfId="0" applyFont="1" applyProtection="1">
      <protection locked="0"/>
    </xf>
    <xf numFmtId="0" fontId="52" fillId="2" borderId="2" xfId="0" applyFont="1" applyFill="1" applyBorder="1" applyAlignment="1" applyProtection="1">
      <alignment horizontal="left" vertical="center" wrapText="1"/>
    </xf>
    <xf numFmtId="0" fontId="44" fillId="2" borderId="2" xfId="0" applyFont="1" applyFill="1" applyBorder="1" applyAlignment="1" applyProtection="1">
      <alignment horizontal="left" vertical="center" wrapText="1"/>
    </xf>
    <xf numFmtId="0" fontId="45" fillId="0" borderId="0" xfId="0" applyFont="1" applyAlignment="1" applyProtection="1">
      <alignment horizontal="left" vertical="center"/>
    </xf>
    <xf numFmtId="9" fontId="45" fillId="0" borderId="0" xfId="81" applyFont="1" applyAlignment="1" applyProtection="1">
      <alignment horizontal="left" vertical="center"/>
    </xf>
    <xf numFmtId="9" fontId="45" fillId="0" borderId="0" xfId="81" applyFont="1" applyProtection="1"/>
    <xf numFmtId="0" fontId="45" fillId="0" borderId="0" xfId="0" applyFont="1" applyAlignment="1" applyProtection="1">
      <alignment horizontal="left" vertical="center"/>
      <protection locked="0"/>
    </xf>
    <xf numFmtId="0" fontId="46" fillId="2" borderId="0" xfId="0" applyFont="1" applyFill="1" applyAlignment="1" applyProtection="1">
      <alignment horizontal="left" vertical="center"/>
    </xf>
    <xf numFmtId="0" fontId="46" fillId="2" borderId="0" xfId="0" applyFont="1" applyFill="1" applyAlignment="1" applyProtection="1">
      <alignment horizontal="left" vertical="center"/>
      <protection locked="0"/>
    </xf>
    <xf numFmtId="0" fontId="0" fillId="0" borderId="0" xfId="0" applyBorder="1" applyAlignment="1" applyProtection="1"/>
    <xf numFmtId="0" fontId="8" fillId="2" borderId="0" xfId="0" applyFont="1" applyFill="1" applyBorder="1" applyAlignment="1" applyProtection="1">
      <alignment vertical="center"/>
    </xf>
    <xf numFmtId="0" fontId="7" fillId="0" borderId="0" xfId="0" applyFont="1" applyProtection="1">
      <protection locked="0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justify" vertical="center" wrapText="1"/>
    </xf>
    <xf numFmtId="0" fontId="9" fillId="0" borderId="2" xfId="0" applyFont="1" applyFill="1" applyBorder="1" applyAlignment="1" applyProtection="1">
      <alignment horizontal="justify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</xf>
    <xf numFmtId="0" fontId="11" fillId="5" borderId="0" xfId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16" fillId="2" borderId="8" xfId="0" applyFont="1" applyFill="1" applyBorder="1" applyAlignment="1" applyProtection="1">
      <alignment horizontal="center" vertical="center" wrapText="1"/>
    </xf>
    <xf numFmtId="0" fontId="44" fillId="2" borderId="8" xfId="0" applyFont="1" applyFill="1" applyBorder="1" applyAlignment="1" applyProtection="1">
      <alignment horizontal="left" vertical="center" wrapText="1"/>
    </xf>
    <xf numFmtId="14" fontId="7" fillId="0" borderId="35" xfId="0" applyNumberFormat="1" applyFont="1" applyFill="1" applyBorder="1" applyAlignment="1" applyProtection="1">
      <alignment horizontal="center" vertical="center" wrapText="1"/>
    </xf>
    <xf numFmtId="0" fontId="46" fillId="0" borderId="0" xfId="0" applyFont="1" applyBorder="1" applyAlignment="1" applyProtection="1">
      <alignment horizontal="left" vertical="center" wrapText="1"/>
      <protection locked="0"/>
    </xf>
    <xf numFmtId="0" fontId="8" fillId="4" borderId="36" xfId="0" applyFont="1" applyFill="1" applyBorder="1" applyAlignment="1" applyProtection="1">
      <alignment horizontal="center" vertical="center" wrapText="1"/>
    </xf>
    <xf numFmtId="0" fontId="7" fillId="0" borderId="37" xfId="0" applyFont="1" applyFill="1" applyBorder="1" applyAlignment="1" applyProtection="1">
      <alignment horizontal="justify" vertical="center" wrapText="1"/>
    </xf>
    <xf numFmtId="0" fontId="7" fillId="0" borderId="37" xfId="0" applyFont="1" applyFill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left" vertical="center"/>
    </xf>
    <xf numFmtId="14" fontId="9" fillId="2" borderId="35" xfId="1" applyNumberFormat="1" applyFont="1" applyFill="1" applyBorder="1" applyAlignment="1" applyProtection="1">
      <alignment horizontal="center" vertical="center" wrapText="1"/>
    </xf>
    <xf numFmtId="0" fontId="0" fillId="0" borderId="27" xfId="0" applyBorder="1" applyAlignment="1" applyProtection="1">
      <alignment vertical="center" wrapText="1"/>
      <protection locked="0"/>
    </xf>
    <xf numFmtId="14" fontId="52" fillId="2" borderId="35" xfId="0" applyNumberFormat="1" applyFont="1" applyFill="1" applyBorder="1" applyAlignment="1" applyProtection="1">
      <alignment horizontal="left" vertical="center" wrapText="1"/>
    </xf>
    <xf numFmtId="0" fontId="45" fillId="0" borderId="0" xfId="0" applyFont="1" applyBorder="1" applyProtection="1"/>
    <xf numFmtId="0" fontId="46" fillId="0" borderId="0" xfId="0" applyFont="1" applyBorder="1" applyAlignment="1" applyProtection="1">
      <alignment horizontal="left" vertical="center"/>
    </xf>
    <xf numFmtId="0" fontId="47" fillId="0" borderId="0" xfId="0" applyFont="1" applyBorder="1" applyAlignment="1" applyProtection="1">
      <alignment wrapText="1"/>
      <protection locked="0"/>
    </xf>
    <xf numFmtId="0" fontId="46" fillId="0" borderId="0" xfId="0" applyFont="1" applyBorder="1" applyAlignment="1" applyProtection="1">
      <alignment horizontal="left" vertical="center"/>
      <protection locked="0"/>
    </xf>
    <xf numFmtId="0" fontId="45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43" fillId="0" borderId="0" xfId="0" applyFont="1" applyBorder="1" applyAlignment="1" applyProtection="1">
      <alignment horizontal="left" vertical="center"/>
      <protection locked="0"/>
    </xf>
    <xf numFmtId="0" fontId="43" fillId="0" borderId="0" xfId="0" applyFont="1" applyBorder="1" applyAlignment="1" applyProtection="1">
      <alignment horizontal="left" vertical="center" wrapText="1"/>
      <protection locked="0"/>
    </xf>
    <xf numFmtId="0" fontId="45" fillId="0" borderId="0" xfId="0" applyFont="1" applyBorder="1" applyAlignment="1" applyProtection="1">
      <alignment horizontal="left" vertical="center"/>
    </xf>
    <xf numFmtId="0" fontId="45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43" fillId="0" borderId="0" xfId="0" applyFont="1" applyBorder="1" applyProtection="1">
      <protection locked="0"/>
    </xf>
    <xf numFmtId="0" fontId="0" fillId="0" borderId="36" xfId="0" applyBorder="1" applyAlignment="1" applyProtection="1">
      <alignment vertical="center" wrapText="1"/>
      <protection locked="0"/>
    </xf>
    <xf numFmtId="0" fontId="52" fillId="2" borderId="37" xfId="0" applyFont="1" applyFill="1" applyBorder="1" applyAlignment="1" applyProtection="1">
      <alignment horizontal="left" vertical="center" wrapText="1"/>
    </xf>
    <xf numFmtId="0" fontId="46" fillId="2" borderId="37" xfId="0" applyFont="1" applyFill="1" applyBorder="1" applyAlignment="1" applyProtection="1">
      <alignment horizontal="left" vertical="center" wrapText="1"/>
    </xf>
    <xf numFmtId="14" fontId="52" fillId="2" borderId="38" xfId="0" applyNumberFormat="1" applyFont="1" applyFill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center"/>
    </xf>
    <xf numFmtId="0" fontId="45" fillId="4" borderId="36" xfId="0" applyFont="1" applyFill="1" applyBorder="1" applyAlignment="1" applyProtection="1">
      <alignment horizontal="center" vertical="center" wrapText="1"/>
    </xf>
    <xf numFmtId="0" fontId="36" fillId="2" borderId="37" xfId="0" applyFont="1" applyFill="1" applyBorder="1" applyAlignment="1" applyProtection="1">
      <alignment horizontal="left" vertical="center" wrapText="1"/>
    </xf>
    <xf numFmtId="0" fontId="49" fillId="2" borderId="37" xfId="0" applyFont="1" applyFill="1" applyBorder="1" applyAlignment="1" applyProtection="1">
      <alignment horizontal="left" vertical="center" wrapText="1"/>
    </xf>
    <xf numFmtId="0" fontId="44" fillId="2" borderId="32" xfId="0" applyFont="1" applyFill="1" applyBorder="1" applyAlignment="1" applyProtection="1">
      <alignment horizontal="center" vertical="center"/>
    </xf>
    <xf numFmtId="0" fontId="44" fillId="2" borderId="33" xfId="0" applyFont="1" applyFill="1" applyBorder="1" applyAlignment="1" applyProtection="1">
      <alignment horizontal="center" vertical="center"/>
    </xf>
    <xf numFmtId="0" fontId="44" fillId="2" borderId="33" xfId="0" applyFont="1" applyFill="1" applyBorder="1" applyAlignment="1" applyProtection="1">
      <alignment horizontal="center" vertical="center" wrapText="1"/>
    </xf>
    <xf numFmtId="0" fontId="44" fillId="2" borderId="34" xfId="0" applyFont="1" applyFill="1" applyBorder="1" applyAlignment="1" applyProtection="1">
      <alignment horizontal="center" vertical="center" wrapText="1"/>
    </xf>
    <xf numFmtId="0" fontId="46" fillId="2" borderId="2" xfId="0" applyFont="1" applyFill="1" applyBorder="1" applyAlignment="1" applyProtection="1">
      <alignment horizontal="center" vertical="center" wrapText="1"/>
    </xf>
    <xf numFmtId="0" fontId="46" fillId="0" borderId="2" xfId="0" applyFont="1" applyFill="1" applyBorder="1" applyAlignment="1" applyProtection="1">
      <alignment horizontal="center" vertical="center" wrapText="1"/>
    </xf>
    <xf numFmtId="0" fontId="46" fillId="2" borderId="37" xfId="0" applyFont="1" applyFill="1" applyBorder="1" applyAlignment="1" applyProtection="1">
      <alignment horizontal="center" vertical="center" wrapText="1"/>
    </xf>
    <xf numFmtId="0" fontId="13" fillId="4" borderId="39" xfId="0" applyFont="1" applyFill="1" applyBorder="1" applyAlignment="1" applyProtection="1">
      <alignment horizontal="center" vertical="center" wrapText="1"/>
    </xf>
    <xf numFmtId="0" fontId="45" fillId="2" borderId="2" xfId="0" applyFont="1" applyFill="1" applyBorder="1" applyAlignment="1" applyProtection="1">
      <alignment horizontal="center" vertical="center" wrapText="1"/>
    </xf>
    <xf numFmtId="14" fontId="46" fillId="2" borderId="35" xfId="0" applyNumberFormat="1" applyFont="1" applyFill="1" applyBorder="1" applyAlignment="1" applyProtection="1">
      <alignment horizontal="center" vertical="center" wrapText="1"/>
    </xf>
    <xf numFmtId="0" fontId="45" fillId="2" borderId="2" xfId="0" applyFont="1" applyFill="1" applyBorder="1" applyAlignment="1" applyProtection="1">
      <alignment horizontal="justify" vertical="center" wrapText="1"/>
    </xf>
    <xf numFmtId="0" fontId="9" fillId="2" borderId="2" xfId="1" applyFont="1" applyFill="1" applyBorder="1" applyAlignment="1" applyProtection="1">
      <alignment horizontal="center" vertical="center" wrapText="1"/>
    </xf>
    <xf numFmtId="14" fontId="45" fillId="2" borderId="35" xfId="0" applyNumberFormat="1" applyFont="1" applyFill="1" applyBorder="1" applyAlignment="1" applyProtection="1">
      <alignment horizontal="center" vertical="center" wrapText="1"/>
    </xf>
    <xf numFmtId="0" fontId="45" fillId="2" borderId="35" xfId="0" applyFont="1" applyFill="1" applyBorder="1" applyAlignment="1" applyProtection="1">
      <alignment horizontal="center" vertical="center" wrapText="1"/>
    </xf>
    <xf numFmtId="0" fontId="45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justify" vertical="center" wrapText="1"/>
    </xf>
    <xf numFmtId="0" fontId="7" fillId="2" borderId="2" xfId="0" applyFont="1" applyFill="1" applyBorder="1" applyAlignment="1" applyProtection="1">
      <alignment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47" fillId="4" borderId="27" xfId="0" applyFont="1" applyFill="1" applyBorder="1" applyAlignment="1" applyProtection="1">
      <alignment horizontal="center" vertical="center" wrapText="1"/>
    </xf>
    <xf numFmtId="0" fontId="46" fillId="2" borderId="2" xfId="0" applyFont="1" applyFill="1" applyBorder="1" applyAlignment="1" applyProtection="1">
      <alignment horizontal="left" vertical="center" wrapText="1"/>
    </xf>
    <xf numFmtId="0" fontId="45" fillId="4" borderId="27" xfId="0" applyFont="1" applyFill="1" applyBorder="1" applyAlignment="1" applyProtection="1">
      <alignment horizontal="center" vertical="center" wrapText="1"/>
    </xf>
    <xf numFmtId="14" fontId="7" fillId="0" borderId="38" xfId="0" applyNumberFormat="1" applyFont="1" applyFill="1" applyBorder="1" applyAlignment="1" applyProtection="1">
      <alignment horizontal="center" vertical="center" wrapText="1"/>
    </xf>
    <xf numFmtId="0" fontId="44" fillId="2" borderId="45" xfId="0" applyFont="1" applyFill="1" applyBorder="1" applyAlignment="1" applyProtection="1">
      <alignment horizontal="center" vertical="center"/>
    </xf>
    <xf numFmtId="0" fontId="44" fillId="2" borderId="1" xfId="0" applyFont="1" applyFill="1" applyBorder="1" applyAlignment="1" applyProtection="1">
      <alignment horizontal="center" vertical="center"/>
    </xf>
    <xf numFmtId="0" fontId="44" fillId="2" borderId="1" xfId="0" applyFont="1" applyFill="1" applyBorder="1" applyAlignment="1" applyProtection="1">
      <alignment horizontal="center" vertical="center" wrapText="1"/>
    </xf>
    <xf numFmtId="0" fontId="44" fillId="2" borderId="46" xfId="0" applyFont="1" applyFill="1" applyBorder="1" applyAlignment="1" applyProtection="1">
      <alignment horizontal="center" vertical="center" wrapText="1"/>
    </xf>
    <xf numFmtId="0" fontId="16" fillId="2" borderId="45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 wrapText="1"/>
    </xf>
    <xf numFmtId="0" fontId="16" fillId="2" borderId="46" xfId="0" applyFont="1" applyFill="1" applyBorder="1" applyAlignment="1" applyProtection="1">
      <alignment horizontal="center" vertical="center" wrapText="1"/>
    </xf>
    <xf numFmtId="0" fontId="8" fillId="2" borderId="56" xfId="0" applyFont="1" applyFill="1" applyBorder="1" applyAlignment="1" applyProtection="1">
      <alignment horizontal="center" vertical="center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2" borderId="58" xfId="0" applyFont="1" applyFill="1" applyBorder="1" applyAlignment="1" applyProtection="1">
      <alignment horizontal="center" vertical="center" wrapText="1"/>
    </xf>
    <xf numFmtId="0" fontId="14" fillId="6" borderId="32" xfId="1" applyFont="1" applyFill="1" applyBorder="1" applyAlignment="1" applyProtection="1">
      <alignment horizontal="center" vertical="center" wrapText="1"/>
    </xf>
    <xf numFmtId="0" fontId="9" fillId="2" borderId="33" xfId="0" applyFont="1" applyFill="1" applyBorder="1" applyAlignment="1" applyProtection="1">
      <alignment horizontal="left" vertical="center" wrapText="1"/>
    </xf>
    <xf numFmtId="0" fontId="9" fillId="2" borderId="33" xfId="0" applyFont="1" applyFill="1" applyBorder="1" applyAlignment="1" applyProtection="1">
      <alignment horizontal="center" vertical="center" wrapText="1"/>
    </xf>
    <xf numFmtId="14" fontId="9" fillId="2" borderId="34" xfId="0" applyNumberFormat="1" applyFont="1" applyFill="1" applyBorder="1" applyAlignment="1" applyProtection="1">
      <alignment horizontal="center" vertical="center" wrapText="1"/>
    </xf>
    <xf numFmtId="14" fontId="7" fillId="2" borderId="35" xfId="0" applyNumberFormat="1" applyFont="1" applyFill="1" applyBorder="1" applyAlignment="1" applyProtection="1">
      <alignment horizontal="center" vertical="center"/>
    </xf>
    <xf numFmtId="14" fontId="7" fillId="2" borderId="35" xfId="0" applyNumberFormat="1" applyFont="1" applyFill="1" applyBorder="1" applyAlignment="1" applyProtection="1">
      <alignment horizontal="center" vertical="center"/>
      <protection locked="0"/>
    </xf>
    <xf numFmtId="0" fontId="7" fillId="2" borderId="37" xfId="0" applyFont="1" applyFill="1" applyBorder="1" applyAlignment="1" applyProtection="1">
      <alignment vertical="center" wrapText="1"/>
      <protection locked="0"/>
    </xf>
    <xf numFmtId="0" fontId="7" fillId="2" borderId="37" xfId="0" applyFont="1" applyFill="1" applyBorder="1" applyAlignment="1" applyProtection="1">
      <alignment horizontal="center" vertical="center" wrapText="1"/>
      <protection locked="0"/>
    </xf>
    <xf numFmtId="14" fontId="7" fillId="2" borderId="38" xfId="0" applyNumberFormat="1" applyFont="1" applyFill="1" applyBorder="1" applyAlignment="1" applyProtection="1">
      <alignment horizontal="center" vertical="center"/>
      <protection locked="0"/>
    </xf>
    <xf numFmtId="0" fontId="44" fillId="0" borderId="33" xfId="0" applyFont="1" applyFill="1" applyBorder="1" applyAlignment="1" applyProtection="1">
      <alignment horizontal="center" vertical="center"/>
    </xf>
    <xf numFmtId="0" fontId="44" fillId="0" borderId="33" xfId="0" applyFont="1" applyFill="1" applyBorder="1" applyAlignment="1" applyProtection="1">
      <alignment horizontal="center" vertical="center" wrapText="1"/>
    </xf>
    <xf numFmtId="0" fontId="44" fillId="0" borderId="34" xfId="0" applyFont="1" applyFill="1" applyBorder="1" applyAlignment="1" applyProtection="1">
      <alignment horizontal="center" vertical="center"/>
    </xf>
    <xf numFmtId="0" fontId="46" fillId="2" borderId="35" xfId="0" applyFont="1" applyFill="1" applyBorder="1" applyAlignment="1" applyProtection="1">
      <alignment horizontal="center" vertical="center" wrapText="1"/>
    </xf>
    <xf numFmtId="14" fontId="46" fillId="0" borderId="35" xfId="0" applyNumberFormat="1" applyFont="1" applyFill="1" applyBorder="1" applyAlignment="1" applyProtection="1">
      <alignment horizontal="center" vertical="center" wrapText="1"/>
    </xf>
    <xf numFmtId="0" fontId="49" fillId="2" borderId="38" xfId="0" applyFont="1" applyFill="1" applyBorder="1" applyAlignment="1" applyProtection="1">
      <alignment horizontal="center" vertical="center" wrapText="1"/>
    </xf>
    <xf numFmtId="0" fontId="6" fillId="5" borderId="4" xfId="1" applyFont="1" applyFill="1" applyBorder="1" applyAlignment="1">
      <alignment horizontal="center" vertical="center" wrapText="1"/>
    </xf>
    <xf numFmtId="0" fontId="6" fillId="5" borderId="0" xfId="1" applyFont="1" applyFill="1" applyBorder="1" applyAlignment="1">
      <alignment horizontal="center" vertical="center" wrapText="1"/>
    </xf>
    <xf numFmtId="0" fontId="7" fillId="2" borderId="3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7" fillId="2" borderId="50" xfId="0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8" fillId="2" borderId="51" xfId="0" applyFont="1" applyFill="1" applyBorder="1" applyAlignment="1" applyProtection="1">
      <alignment horizontal="center" vertic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52" xfId="0" applyBorder="1" applyAlignment="1">
      <alignment horizontal="center"/>
    </xf>
    <xf numFmtId="0" fontId="8" fillId="4" borderId="27" xfId="0" applyFont="1" applyFill="1" applyBorder="1" applyAlignment="1" applyProtection="1">
      <alignment horizontal="center" vertical="center" wrapText="1"/>
    </xf>
    <xf numFmtId="0" fontId="44" fillId="4" borderId="27" xfId="0" applyFont="1" applyFill="1" applyBorder="1" applyAlignment="1" applyProtection="1">
      <alignment horizontal="center" vertical="center" wrapText="1"/>
    </xf>
    <xf numFmtId="0" fontId="47" fillId="4" borderId="27" xfId="0" applyFont="1" applyFill="1" applyBorder="1" applyAlignment="1" applyProtection="1">
      <alignment horizontal="center" vertical="center" wrapText="1"/>
    </xf>
    <xf numFmtId="0" fontId="10" fillId="3" borderId="47" xfId="1" applyFont="1" applyFill="1" applyBorder="1" applyAlignment="1" applyProtection="1">
      <alignment horizontal="center" vertical="center" wrapText="1"/>
    </xf>
    <xf numFmtId="0" fontId="10" fillId="3" borderId="48" xfId="1" applyFont="1" applyFill="1" applyBorder="1" applyAlignment="1" applyProtection="1">
      <alignment horizontal="center" vertical="center" wrapText="1"/>
    </xf>
    <xf numFmtId="0" fontId="10" fillId="3" borderId="49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10" xfId="0" applyFont="1" applyFill="1" applyBorder="1" applyAlignment="1" applyProtection="1">
      <alignment horizontal="center" vertical="center"/>
    </xf>
    <xf numFmtId="0" fontId="8" fillId="2" borderId="50" xfId="0" applyFont="1" applyFill="1" applyBorder="1" applyAlignment="1" applyProtection="1">
      <alignment horizontal="center" vertical="center"/>
    </xf>
    <xf numFmtId="0" fontId="8" fillId="2" borderId="40" xfId="0" applyFont="1" applyFill="1" applyBorder="1" applyAlignment="1" applyProtection="1">
      <alignment horizontal="center" vertical="center"/>
    </xf>
    <xf numFmtId="0" fontId="8" fillId="2" borderId="41" xfId="0" applyFont="1" applyFill="1" applyBorder="1" applyAlignment="1" applyProtection="1">
      <alignment horizontal="center" vertical="center"/>
    </xf>
    <xf numFmtId="0" fontId="8" fillId="2" borderId="52" xfId="0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5" fillId="7" borderId="2" xfId="1" applyFont="1" applyFill="1" applyBorder="1" applyAlignment="1" applyProtection="1">
      <alignment horizontal="center" vertical="center" wrapText="1"/>
    </xf>
    <xf numFmtId="0" fontId="15" fillId="7" borderId="2" xfId="1" applyFont="1" applyFill="1" applyBorder="1" applyAlignment="1" applyProtection="1">
      <alignment horizontal="center" vertical="center"/>
    </xf>
    <xf numFmtId="0" fontId="15" fillId="42" borderId="2" xfId="1" applyFont="1" applyFill="1" applyBorder="1" applyAlignment="1" applyProtection="1">
      <alignment horizontal="center" vertical="center" wrapText="1"/>
    </xf>
    <xf numFmtId="0" fontId="15" fillId="42" borderId="2" xfId="1" applyFont="1" applyFill="1" applyBorder="1" applyAlignment="1" applyProtection="1">
      <alignment horizontal="center" vertical="center"/>
    </xf>
    <xf numFmtId="0" fontId="15" fillId="7" borderId="8" xfId="1" applyFont="1" applyFill="1" applyBorder="1" applyAlignment="1" applyProtection="1">
      <alignment horizontal="center" vertical="center" wrapText="1"/>
    </xf>
    <xf numFmtId="0" fontId="10" fillId="3" borderId="53" xfId="1" applyFont="1" applyFill="1" applyBorder="1" applyAlignment="1" applyProtection="1">
      <alignment horizontal="center" vertical="center" wrapText="1"/>
    </xf>
    <xf numFmtId="0" fontId="10" fillId="3" borderId="54" xfId="1" applyFont="1" applyFill="1" applyBorder="1" applyAlignment="1" applyProtection="1">
      <alignment horizontal="center" vertical="center" wrapText="1"/>
    </xf>
    <xf numFmtId="0" fontId="10" fillId="3" borderId="55" xfId="1" applyFont="1" applyFill="1" applyBorder="1" applyAlignment="1" applyProtection="1">
      <alignment horizontal="center" vertical="center" wrapText="1"/>
    </xf>
    <xf numFmtId="0" fontId="46" fillId="2" borderId="2" xfId="0" applyFont="1" applyFill="1" applyBorder="1" applyAlignment="1" applyProtection="1">
      <alignment horizontal="left" vertical="center" wrapText="1"/>
    </xf>
    <xf numFmtId="0" fontId="50" fillId="4" borderId="27" xfId="0" applyFont="1" applyFill="1" applyBorder="1" applyAlignment="1" applyProtection="1">
      <alignment horizontal="center" vertical="center" wrapText="1"/>
    </xf>
    <xf numFmtId="0" fontId="13" fillId="4" borderId="27" xfId="0" applyFont="1" applyFill="1" applyBorder="1" applyAlignment="1" applyProtection="1">
      <alignment horizontal="center" vertical="center" wrapText="1"/>
    </xf>
    <xf numFmtId="0" fontId="14" fillId="6" borderId="27" xfId="1" applyFont="1" applyFill="1" applyBorder="1" applyAlignment="1" applyProtection="1">
      <alignment horizontal="center" vertical="center" wrapText="1"/>
    </xf>
    <xf numFmtId="0" fontId="14" fillId="6" borderId="36" xfId="1" applyFont="1" applyFill="1" applyBorder="1" applyAlignment="1" applyProtection="1">
      <alignment horizontal="center" vertical="center" wrapText="1"/>
    </xf>
    <xf numFmtId="0" fontId="7" fillId="0" borderId="57" xfId="0" applyFont="1" applyBorder="1" applyAlignment="1">
      <alignment horizontal="center"/>
    </xf>
    <xf numFmtId="0" fontId="7" fillId="0" borderId="59" xfId="0" applyFont="1" applyBorder="1" applyAlignment="1">
      <alignment horizontal="center"/>
    </xf>
    <xf numFmtId="0" fontId="7" fillId="0" borderId="60" xfId="0" applyFont="1" applyBorder="1" applyAlignment="1">
      <alignment horizontal="center"/>
    </xf>
    <xf numFmtId="0" fontId="7" fillId="2" borderId="42" xfId="0" applyFont="1" applyFill="1" applyBorder="1" applyAlignment="1" applyProtection="1">
      <alignment horizontal="center"/>
    </xf>
    <xf numFmtId="0" fontId="7" fillId="2" borderId="43" xfId="0" applyFont="1" applyFill="1" applyBorder="1" applyAlignment="1" applyProtection="1">
      <alignment horizontal="center"/>
    </xf>
    <xf numFmtId="0" fontId="7" fillId="2" borderId="44" xfId="0" applyFont="1" applyFill="1" applyBorder="1" applyAlignment="1" applyProtection="1">
      <alignment horizontal="center"/>
    </xf>
    <xf numFmtId="0" fontId="8" fillId="2" borderId="56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2" borderId="58" xfId="0" applyFont="1" applyFill="1" applyBorder="1" applyAlignment="1" applyProtection="1">
      <alignment horizontal="center" vertical="center" wrapText="1"/>
    </xf>
    <xf numFmtId="0" fontId="14" fillId="6" borderId="39" xfId="1" applyFont="1" applyFill="1" applyBorder="1" applyAlignment="1" applyProtection="1">
      <alignment horizontal="center" vertical="center" wrapText="1"/>
    </xf>
    <xf numFmtId="0" fontId="14" fillId="6" borderId="56" xfId="1" applyFont="1" applyFill="1" applyBorder="1" applyAlignment="1" applyProtection="1">
      <alignment horizontal="center" vertical="center" wrapText="1"/>
    </xf>
    <xf numFmtId="0" fontId="14" fillId="6" borderId="45" xfId="1" applyFont="1" applyFill="1" applyBorder="1" applyAlignment="1" applyProtection="1">
      <alignment horizontal="center" vertical="center" wrapText="1"/>
    </xf>
    <xf numFmtId="0" fontId="11" fillId="6" borderId="39" xfId="1" applyFont="1" applyFill="1" applyBorder="1" applyAlignment="1" applyProtection="1">
      <alignment horizontal="center" vertical="center" wrapText="1"/>
    </xf>
    <xf numFmtId="0" fontId="11" fillId="6" borderId="56" xfId="1" applyFont="1" applyFill="1" applyBorder="1" applyAlignment="1" applyProtection="1">
      <alignment horizontal="center" vertical="center" wrapText="1"/>
    </xf>
    <xf numFmtId="0" fontId="11" fillId="6" borderId="45" xfId="1" applyFont="1" applyFill="1" applyBorder="1" applyAlignment="1" applyProtection="1">
      <alignment horizontal="center" vertical="center" wrapText="1"/>
    </xf>
    <xf numFmtId="0" fontId="45" fillId="4" borderId="27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/>
    </xf>
    <xf numFmtId="0" fontId="8" fillId="2" borderId="0" xfId="0" applyFont="1" applyFill="1" applyBorder="1" applyAlignment="1" applyProtection="1">
      <alignment horizontal="center" vertical="center" wrapText="1"/>
    </xf>
    <xf numFmtId="0" fontId="10" fillId="3" borderId="6" xfId="1" applyFont="1" applyFill="1" applyBorder="1" applyAlignment="1" applyProtection="1">
      <alignment horizontal="center" vertical="center" wrapText="1"/>
    </xf>
    <xf numFmtId="0" fontId="10" fillId="3" borderId="7" xfId="1" applyFont="1" applyFill="1" applyBorder="1" applyAlignment="1" applyProtection="1">
      <alignment horizontal="center" vertical="center" wrapText="1"/>
    </xf>
    <xf numFmtId="0" fontId="10" fillId="3" borderId="8" xfId="1" applyFont="1" applyFill="1" applyBorder="1" applyAlignment="1" applyProtection="1">
      <alignment horizontal="center" vertical="center" wrapText="1"/>
    </xf>
    <xf numFmtId="0" fontId="44" fillId="4" borderId="2" xfId="0" applyFont="1" applyFill="1" applyBorder="1" applyAlignment="1" applyProtection="1">
      <alignment horizontal="center" vertical="center" wrapText="1"/>
    </xf>
    <xf numFmtId="0" fontId="8" fillId="2" borderId="31" xfId="0" applyFont="1" applyFill="1" applyBorder="1" applyAlignment="1" applyProtection="1">
      <alignment horizontal="center" vertical="center" wrapText="1"/>
    </xf>
    <xf numFmtId="0" fontId="8" fillId="2" borderId="28" xfId="0" applyFont="1" applyFill="1" applyBorder="1" applyAlignment="1" applyProtection="1">
      <alignment horizontal="center" vertical="center" wrapText="1"/>
    </xf>
    <xf numFmtId="0" fontId="8" fillId="2" borderId="11" xfId="0" applyFont="1" applyFill="1" applyBorder="1" applyAlignment="1" applyProtection="1">
      <alignment horizontal="center" vertical="center" wrapText="1"/>
    </xf>
    <xf numFmtId="0" fontId="45" fillId="0" borderId="2" xfId="0" applyFont="1" applyFill="1" applyBorder="1" applyAlignment="1" applyProtection="1">
      <alignment horizontal="justify" vertical="center" wrapText="1"/>
    </xf>
    <xf numFmtId="0" fontId="45" fillId="0" borderId="2" xfId="0" applyFont="1" applyFill="1" applyBorder="1" applyAlignment="1" applyProtection="1">
      <alignment horizontal="center" vertical="center" wrapText="1"/>
    </xf>
    <xf numFmtId="14" fontId="45" fillId="0" borderId="2" xfId="0" applyNumberFormat="1" applyFont="1" applyFill="1" applyBorder="1" applyAlignment="1" applyProtection="1">
      <alignment horizontal="center" vertical="center" wrapText="1"/>
    </xf>
    <xf numFmtId="0" fontId="12" fillId="4" borderId="2" xfId="0" applyFont="1" applyFill="1" applyBorder="1" applyAlignment="1" applyProtection="1">
      <alignment horizontal="center" vertical="center" wrapText="1"/>
    </xf>
    <xf numFmtId="14" fontId="45" fillId="2" borderId="2" xfId="0" applyNumberFormat="1" applyFont="1" applyFill="1" applyBorder="1" applyAlignment="1" applyProtection="1">
      <alignment horizontal="center" vertical="center"/>
    </xf>
  </cellXfs>
  <cellStyles count="8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2" builtinId="8"/>
    <cellStyle name="Incorrecto" xfId="8" builtinId="27" customBuiltin="1"/>
    <cellStyle name="Millares [0]" xfId="80" builtinId="6"/>
    <cellStyle name="Millares [0] 2" xfId="61"/>
    <cellStyle name="Millares 10" xfId="42"/>
    <cellStyle name="Millares 2" xfId="46"/>
    <cellStyle name="Millares 2 2" xfId="56"/>
    <cellStyle name="Millares 20" xfId="55"/>
    <cellStyle name="Millares 3" xfId="47"/>
    <cellStyle name="Millares 4" xfId="48"/>
    <cellStyle name="Millares 4 2" xfId="65"/>
    <cellStyle name="Millares 5" xfId="45"/>
    <cellStyle name="Millares 5 2" xfId="67"/>
    <cellStyle name="Millares 6" xfId="53"/>
    <cellStyle name="Millares 6 2" xfId="70"/>
    <cellStyle name="Millares 7" xfId="58"/>
    <cellStyle name="Millares 7 2" xfId="71"/>
    <cellStyle name="Millares 8" xfId="75"/>
    <cellStyle name="Millares 9" xfId="72"/>
    <cellStyle name="Moneda 2" xfId="54"/>
    <cellStyle name="Moneda 2 2" xfId="69"/>
    <cellStyle name="Moneda 3" xfId="59"/>
    <cellStyle name="Neutral" xfId="9" builtinId="28" customBuiltin="1"/>
    <cellStyle name="Normal" xfId="0" builtinId="0"/>
    <cellStyle name="Normal 10" xfId="62"/>
    <cellStyle name="Normal 2" xfId="1"/>
    <cellStyle name="Normal 2 2" xfId="57"/>
    <cellStyle name="Normal 2 2 2" xfId="63"/>
    <cellStyle name="Normal 2 3" xfId="60"/>
    <cellStyle name="Normal 2 4" xfId="64"/>
    <cellStyle name="Normal 2 5" xfId="43"/>
    <cellStyle name="Normal 3" xfId="49"/>
    <cellStyle name="Normal 4" xfId="50"/>
    <cellStyle name="Normal 4 2" xfId="51"/>
    <cellStyle name="Normal 5" xfId="44"/>
    <cellStyle name="Normal 5 2" xfId="76"/>
    <cellStyle name="Normal 6" xfId="74"/>
    <cellStyle name="Normal 7" xfId="77"/>
    <cellStyle name="Notas 2" xfId="79"/>
    <cellStyle name="Porcentaje" xfId="81" builtinId="5"/>
    <cellStyle name="Porcentaje 2" xfId="52"/>
    <cellStyle name="Porcentaje 3" xfId="68"/>
    <cellStyle name="Porcentaje 4" xfId="78"/>
    <cellStyle name="Porcentaje 5" xfId="73"/>
    <cellStyle name="Salida" xfId="11" builtinId="21" customBuiltin="1"/>
    <cellStyle name="Texto de advertencia" xfId="15" builtinId="11" customBuiltin="1"/>
    <cellStyle name="Texto explicativo" xfId="16" builtinId="53" customBuiltin="1"/>
    <cellStyle name="Título 2" xfId="4" builtinId="17" customBuiltin="1"/>
    <cellStyle name="Título 3" xfId="5" builtinId="18" customBuiltin="1"/>
    <cellStyle name="Título 4" xfId="66"/>
    <cellStyle name="Total" xfId="17" builtinId="25" customBuiltin="1"/>
  </cellStyles>
  <dxfs count="3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71F0FD"/>
      <color rgb="FF00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142874</xdr:colOff>
      <xdr:row>1</xdr:row>
      <xdr:rowOff>142875</xdr:rowOff>
    </xdr:from>
    <xdr:to>
      <xdr:col>1</xdr:col>
      <xdr:colOff>2666215</xdr:colOff>
      <xdr:row>5</xdr:row>
      <xdr:rowOff>8954</xdr:rowOff>
    </xdr:to>
    <xdr:pic>
      <xdr:nvPicPr>
        <xdr:cNvPr id="3" name="2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304800"/>
          <a:ext cx="2523341" cy="5137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120510</xdr:colOff>
      <xdr:row>0</xdr:row>
      <xdr:rowOff>72664</xdr:rowOff>
    </xdr:from>
    <xdr:to>
      <xdr:col>1</xdr:col>
      <xdr:colOff>1390651</xdr:colOff>
      <xdr:row>0</xdr:row>
      <xdr:rowOff>660794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10" y="72664"/>
          <a:ext cx="3190829" cy="588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11515</xdr:rowOff>
    </xdr:from>
    <xdr:to>
      <xdr:col>1</xdr:col>
      <xdr:colOff>1682554</xdr:colOff>
      <xdr:row>0</xdr:row>
      <xdr:rowOff>599645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15"/>
          <a:ext cx="3353092" cy="5881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30236</xdr:colOff>
      <xdr:row>0</xdr:row>
      <xdr:rowOff>6045</xdr:rowOff>
    </xdr:from>
    <xdr:to>
      <xdr:col>1</xdr:col>
      <xdr:colOff>1843504</xdr:colOff>
      <xdr:row>0</xdr:row>
      <xdr:rowOff>705112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36" y="6045"/>
          <a:ext cx="3485435" cy="6990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40821</xdr:rowOff>
    </xdr:from>
    <xdr:to>
      <xdr:col>1</xdr:col>
      <xdr:colOff>1290372</xdr:colOff>
      <xdr:row>0</xdr:row>
      <xdr:rowOff>628951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40821"/>
          <a:ext cx="2938074" cy="58813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27214</xdr:rowOff>
    </xdr:from>
    <xdr:to>
      <xdr:col>1</xdr:col>
      <xdr:colOff>1318825</xdr:colOff>
      <xdr:row>0</xdr:row>
      <xdr:rowOff>615344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27214"/>
          <a:ext cx="2938074" cy="58813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13607</xdr:rowOff>
    </xdr:from>
    <xdr:to>
      <xdr:col>1</xdr:col>
      <xdr:colOff>1108669</xdr:colOff>
      <xdr:row>0</xdr:row>
      <xdr:rowOff>601737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13607"/>
          <a:ext cx="2938074" cy="5881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3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4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 (2)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B1:F29"/>
  <sheetViews>
    <sheetView zoomScaleNormal="100" zoomScaleSheetLayoutView="120" workbookViewId="0">
      <selection activeCell="B44" sqref="B44"/>
    </sheetView>
  </sheetViews>
  <sheetFormatPr baseColWidth="10" defaultColWidth="11.42578125" defaultRowHeight="12.75" x14ac:dyDescent="0.25"/>
  <cols>
    <col min="1" max="1" width="0.42578125" style="6" customWidth="1"/>
    <col min="2" max="2" width="67" style="6" customWidth="1"/>
    <col min="3" max="3" width="14.140625" style="6" customWidth="1"/>
    <col min="4" max="4" width="15.5703125" style="6" customWidth="1"/>
    <col min="5" max="5" width="18.28515625" style="6" customWidth="1"/>
    <col min="6" max="6" width="4.28515625" style="6" customWidth="1"/>
    <col min="7" max="16384" width="11.42578125" style="6"/>
  </cols>
  <sheetData>
    <row r="1" spans="2:6" x14ac:dyDescent="0.25">
      <c r="B1" s="4"/>
      <c r="C1" s="5"/>
      <c r="D1" s="5"/>
      <c r="E1" s="5"/>
      <c r="F1" s="5"/>
    </row>
    <row r="2" spans="2:6" x14ac:dyDescent="0.25">
      <c r="B2" s="2"/>
    </row>
    <row r="3" spans="2:6" x14ac:dyDescent="0.25">
      <c r="B3" s="2"/>
    </row>
    <row r="4" spans="2:6" x14ac:dyDescent="0.25">
      <c r="B4" s="2"/>
    </row>
    <row r="5" spans="2:6" x14ac:dyDescent="0.25">
      <c r="B5" s="2"/>
    </row>
    <row r="6" spans="2:6" x14ac:dyDescent="0.25">
      <c r="B6" s="2"/>
    </row>
    <row r="7" spans="2:6" x14ac:dyDescent="0.25">
      <c r="B7" s="2"/>
    </row>
    <row r="8" spans="2:6" ht="15.75" x14ac:dyDescent="0.25">
      <c r="B8" s="211" t="s">
        <v>103</v>
      </c>
      <c r="C8" s="212"/>
      <c r="D8" s="212"/>
      <c r="E8" s="212"/>
      <c r="F8" s="25"/>
    </row>
    <row r="9" spans="2:6" x14ac:dyDescent="0.25">
      <c r="B9" s="3"/>
      <c r="C9" s="44"/>
    </row>
    <row r="10" spans="2:6" x14ac:dyDescent="0.25">
      <c r="B10" s="7"/>
      <c r="C10" s="8"/>
      <c r="D10" s="8"/>
      <c r="E10" s="8"/>
    </row>
    <row r="11" spans="2:6" ht="36" customHeight="1" x14ac:dyDescent="0.25">
      <c r="B11" s="9" t="s">
        <v>8</v>
      </c>
      <c r="C11" s="10" t="s">
        <v>95</v>
      </c>
      <c r="D11" s="10" t="s">
        <v>74</v>
      </c>
      <c r="E11" s="10" t="s">
        <v>75</v>
      </c>
    </row>
    <row r="12" spans="2:6" ht="3.75" customHeight="1" x14ac:dyDescent="0.25">
      <c r="B12" s="11"/>
      <c r="C12" s="12"/>
      <c r="D12" s="12"/>
      <c r="E12" s="12"/>
    </row>
    <row r="13" spans="2:6" x14ac:dyDescent="0.25">
      <c r="B13" s="13" t="s">
        <v>9</v>
      </c>
      <c r="C13" s="14" t="e">
        <f>+'1.Riesgos corrupción'!#REF!</f>
        <v>#REF!</v>
      </c>
      <c r="D13" s="14" t="e">
        <f>+'1.Riesgos corrupción'!#REF!</f>
        <v>#REF!</v>
      </c>
      <c r="E13" s="15" t="e">
        <f>+IF(AND(D13&gt;=0,D13&lt;=0.59),"ZONA BAJA",IF(AND(D13&gt;=0.6,D13&lt;=0.79),"ZONA MEDIA","ZONA ALTA"))</f>
        <v>#REF!</v>
      </c>
    </row>
    <row r="14" spans="2:6" ht="4.5" customHeight="1" x14ac:dyDescent="0.25">
      <c r="B14" s="16"/>
      <c r="C14" s="17"/>
      <c r="D14" s="17"/>
      <c r="E14" s="18"/>
    </row>
    <row r="15" spans="2:6" x14ac:dyDescent="0.25">
      <c r="B15" s="19" t="s">
        <v>24</v>
      </c>
      <c r="C15" s="14" t="e">
        <f>+'2.Racionalización'!J9</f>
        <v>#REF!</v>
      </c>
      <c r="D15" s="14" t="e">
        <f>+'2.Racionalización'!L9</f>
        <v>#REF!</v>
      </c>
      <c r="E15" s="15" t="e">
        <f>+IF(AND(D15&gt;=0,D15&lt;=0.59),"ZONA BAJA",IF(AND(D15&gt;=0.6,D15&lt;=0.79),"ZONA MEDIA","ZONA ALTA"))</f>
        <v>#REF!</v>
      </c>
    </row>
    <row r="16" spans="2:6" ht="4.5" customHeight="1" x14ac:dyDescent="0.25">
      <c r="B16" s="11"/>
      <c r="C16" s="17"/>
      <c r="D16" s="17"/>
      <c r="E16" s="20"/>
    </row>
    <row r="17" spans="2:5" x14ac:dyDescent="0.25">
      <c r="B17" s="19" t="s">
        <v>14</v>
      </c>
      <c r="C17" s="14" t="e">
        <f>+'3.Rendición de Cuentas'!#REF!</f>
        <v>#REF!</v>
      </c>
      <c r="D17" s="14" t="e">
        <f>+'3.Rendición de Cuentas'!#REF!</f>
        <v>#REF!</v>
      </c>
      <c r="E17" s="15" t="e">
        <f>+IF(AND(D17&gt;=0,D17&lt;=0.59),"ZONA BAJA",IF(AND(D17&gt;=0.6,D17&lt;=0.79),"ZONA MEDIA","ZONA ALTA"))</f>
        <v>#REF!</v>
      </c>
    </row>
    <row r="18" spans="2:5" ht="4.5" customHeight="1" x14ac:dyDescent="0.25">
      <c r="B18" s="11"/>
      <c r="C18" s="17"/>
      <c r="D18" s="17"/>
      <c r="E18" s="18"/>
    </row>
    <row r="19" spans="2:5" x14ac:dyDescent="0.25">
      <c r="B19" s="19" t="s">
        <v>15</v>
      </c>
      <c r="C19" s="14" t="e">
        <f>+'4.Atencion al Ciudadano'!#REF!</f>
        <v>#REF!</v>
      </c>
      <c r="D19" s="14" t="e">
        <f>+'4.Atencion al Ciudadano'!#REF!</f>
        <v>#REF!</v>
      </c>
      <c r="E19" s="15" t="e">
        <f>+IF(AND(D19&gt;=0,D19&lt;=0.59),"ZONA BAJA",IF(AND(D19&gt;=0.6,D19&lt;=0.79),"ZONA MEDIA","ZONA ALTA"))</f>
        <v>#REF!</v>
      </c>
    </row>
    <row r="20" spans="2:5" ht="4.5" customHeight="1" x14ac:dyDescent="0.25">
      <c r="B20" s="11"/>
      <c r="C20" s="17"/>
      <c r="D20" s="17"/>
      <c r="E20" s="18"/>
    </row>
    <row r="21" spans="2:5" x14ac:dyDescent="0.25">
      <c r="B21" s="19" t="s">
        <v>16</v>
      </c>
      <c r="C21" s="14" t="e">
        <f>+'5.Transparencia '!#REF!</f>
        <v>#REF!</v>
      </c>
      <c r="D21" s="14" t="e">
        <f>+'5.Transparencia '!#REF!</f>
        <v>#REF!</v>
      </c>
      <c r="E21" s="15" t="e">
        <f>+IF(AND(D21&gt;=0,D21&lt;=0.59),"ZONA BAJA",IF(AND(D21&gt;=0.6,D21&lt;=0.79),"ZONA MEDIA","ZONA ALTA"))</f>
        <v>#REF!</v>
      </c>
    </row>
    <row r="22" spans="2:5" ht="4.5" customHeight="1" x14ac:dyDescent="0.25">
      <c r="B22" s="11"/>
      <c r="C22" s="17"/>
      <c r="D22" s="17"/>
      <c r="E22" s="18"/>
    </row>
    <row r="23" spans="2:5" x14ac:dyDescent="0.25">
      <c r="B23" s="19" t="s">
        <v>12</v>
      </c>
      <c r="C23" s="14" t="e">
        <f>+'6.Iniciativas adicionales'!J8</f>
        <v>#DIV/0!</v>
      </c>
      <c r="D23" s="14" t="e">
        <f>+'6.Iniciativas adicionales'!L8</f>
        <v>#DIV/0!</v>
      </c>
      <c r="E23" s="15" t="e">
        <f>+IF(AND(D23&gt;=0,D23&lt;=0.59),"ZONA BAJA",IF(AND(D23&gt;=0.6,D23&lt;=0.79),"ZONA MEDIA","ZONA ALTA"))</f>
        <v>#DIV/0!</v>
      </c>
    </row>
    <row r="24" spans="2:5" ht="5.25" customHeight="1" x14ac:dyDescent="0.25">
      <c r="B24" s="21"/>
      <c r="C24" s="22"/>
      <c r="D24" s="22"/>
      <c r="E24" s="23"/>
    </row>
    <row r="25" spans="2:5" x14ac:dyDescent="0.25">
      <c r="B25" s="16" t="s">
        <v>25</v>
      </c>
      <c r="C25" s="24" t="e">
        <f>AVERAGE(C13:C23)</f>
        <v>#REF!</v>
      </c>
      <c r="D25" s="24" t="e">
        <f>AVERAGE(D13:D23)</f>
        <v>#REF!</v>
      </c>
      <c r="E25" s="15" t="e">
        <f>+IF(AND(D25&gt;=0,D25&lt;=0.59),"ZONA BAJA",IF(AND(D25&gt;=0.6,D25&lt;=0.79),"ZONA MEDIA","ZONA ALTA"))</f>
        <v>#REF!</v>
      </c>
    </row>
    <row r="26" spans="2:5" x14ac:dyDescent="0.25">
      <c r="B26" s="7"/>
      <c r="C26" s="8"/>
      <c r="D26" s="8"/>
      <c r="E26" s="8"/>
    </row>
    <row r="27" spans="2:5" x14ac:dyDescent="0.25">
      <c r="B27" s="7"/>
      <c r="C27" s="8"/>
      <c r="D27" s="36" t="s">
        <v>27</v>
      </c>
      <c r="E27" s="37" t="s">
        <v>26</v>
      </c>
    </row>
    <row r="28" spans="2:5" x14ac:dyDescent="0.25">
      <c r="B28" s="8"/>
      <c r="C28" s="8"/>
      <c r="D28" s="36" t="s">
        <v>28</v>
      </c>
      <c r="E28" s="38" t="s">
        <v>29</v>
      </c>
    </row>
    <row r="29" spans="2:5" x14ac:dyDescent="0.25">
      <c r="D29" s="36" t="s">
        <v>30</v>
      </c>
      <c r="E29" s="39" t="s">
        <v>23</v>
      </c>
    </row>
  </sheetData>
  <sheetProtection password="CC0F"/>
  <mergeCells count="1">
    <mergeCell ref="B8:E8"/>
  </mergeCells>
  <conditionalFormatting sqref="E13:E25">
    <cfRule type="cellIs" dxfId="2" priority="1" operator="equal">
      <formula>"ZONA BAJA"</formula>
    </cfRule>
    <cfRule type="cellIs" dxfId="1" priority="2" operator="equal">
      <formula>"ZONA MEDIA"</formula>
    </cfRule>
    <cfRule type="cellIs" dxfId="0" priority="3" operator="equal">
      <formula>"ZONA ALTA"</formula>
    </cfRule>
  </conditionalFormatting>
  <hyperlinks>
    <hyperlink ref="B13" location="'1.Riesgos corrupción'!A1" tooltip="Riesgos corrupción" display="Componente 1. Gestión del Riesgo de Corrupción"/>
    <hyperlink ref="B15" location="'2.Racionalización'!A1" display="Componente 2. Racionalización de tramites"/>
    <hyperlink ref="B17" location="'3,Rendición de Cuentas'!A1" display="Componente 3. Rendición de cuentas"/>
    <hyperlink ref="B21" location="'5.Transparencia '!A1" display="Componente 5. Transparencia y Acceso a la Información"/>
    <hyperlink ref="B23" location="'6.Iniciativas adicionales ajust'!A1" display="Componente 6. Iniciativas Adicionales - Código de Ética y Buen Gobierno"/>
    <hyperlink ref="B19" location="'4.Atencion al Ciudadano'!A1" display="Componente 4. Atención al Ciudadano"/>
  </hyperlinks>
  <pageMargins left="0.7" right="0.7" top="0.75" bottom="0.75" header="0.3" footer="0.3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E332"/>
  <sheetViews>
    <sheetView tabSelected="1" view="pageBreakPreview" zoomScale="70" zoomScaleNormal="100" zoomScaleSheetLayoutView="70" workbookViewId="0">
      <selection activeCell="D20" sqref="D20"/>
    </sheetView>
  </sheetViews>
  <sheetFormatPr baseColWidth="10" defaultColWidth="11.42578125" defaultRowHeight="12" x14ac:dyDescent="0.2"/>
  <cols>
    <col min="1" max="1" width="25" style="60" customWidth="1"/>
    <col min="2" max="2" width="53.140625" style="58" customWidth="1"/>
    <col min="3" max="3" width="31.7109375" style="62" customWidth="1"/>
    <col min="4" max="4" width="20.42578125" style="58" customWidth="1"/>
    <col min="5" max="5" width="19.140625" style="58" customWidth="1"/>
    <col min="6" max="6" width="0.42578125" style="58" customWidth="1"/>
    <col min="7" max="16384" width="11.42578125" style="58"/>
  </cols>
  <sheetData>
    <row r="1" spans="1:5" ht="59.25" customHeight="1" x14ac:dyDescent="0.2">
      <c r="A1" s="213"/>
      <c r="B1" s="214"/>
      <c r="C1" s="214"/>
      <c r="D1" s="214"/>
      <c r="E1" s="215"/>
    </row>
    <row r="2" spans="1:5" s="79" customFormat="1" ht="30" customHeight="1" x14ac:dyDescent="0.2">
      <c r="A2" s="216" t="s">
        <v>104</v>
      </c>
      <c r="B2" s="217"/>
      <c r="C2" s="217"/>
      <c r="D2" s="217"/>
      <c r="E2" s="218"/>
    </row>
    <row r="3" spans="1:5" s="83" customFormat="1" ht="15.75" thickBot="1" x14ac:dyDescent="0.3">
      <c r="A3" s="219"/>
      <c r="B3" s="220"/>
      <c r="C3" s="220"/>
      <c r="D3" s="220"/>
      <c r="E3" s="221"/>
    </row>
    <row r="4" spans="1:5" s="59" customFormat="1" ht="38.25" customHeight="1" thickBot="1" x14ac:dyDescent="0.3">
      <c r="A4" s="225" t="s">
        <v>9</v>
      </c>
      <c r="B4" s="226"/>
      <c r="C4" s="226"/>
      <c r="D4" s="226"/>
      <c r="E4" s="227"/>
    </row>
    <row r="5" spans="1:5" ht="36" customHeight="1" x14ac:dyDescent="0.2">
      <c r="A5" s="185" t="s">
        <v>5</v>
      </c>
      <c r="B5" s="186" t="s">
        <v>202</v>
      </c>
      <c r="C5" s="187" t="s">
        <v>129</v>
      </c>
      <c r="D5" s="186" t="s">
        <v>0</v>
      </c>
      <c r="E5" s="188" t="s">
        <v>1</v>
      </c>
    </row>
    <row r="6" spans="1:5" ht="38.25" x14ac:dyDescent="0.2">
      <c r="A6" s="223" t="s">
        <v>134</v>
      </c>
      <c r="B6" s="98" t="s">
        <v>130</v>
      </c>
      <c r="C6" s="97" t="s">
        <v>131</v>
      </c>
      <c r="D6" s="97" t="s">
        <v>109</v>
      </c>
      <c r="E6" s="132">
        <v>43951</v>
      </c>
    </row>
    <row r="7" spans="1:5" ht="51" x14ac:dyDescent="0.2">
      <c r="A7" s="223"/>
      <c r="B7" s="98" t="s">
        <v>132</v>
      </c>
      <c r="C7" s="97" t="s">
        <v>133</v>
      </c>
      <c r="D7" s="97" t="s">
        <v>3</v>
      </c>
      <c r="E7" s="132">
        <v>43861</v>
      </c>
    </row>
    <row r="8" spans="1:5" ht="38.25" x14ac:dyDescent="0.2">
      <c r="A8" s="223" t="s">
        <v>135</v>
      </c>
      <c r="B8" s="133" t="s">
        <v>144</v>
      </c>
      <c r="C8" s="98" t="s">
        <v>145</v>
      </c>
      <c r="D8" s="98" t="s">
        <v>137</v>
      </c>
      <c r="E8" s="132">
        <v>43861</v>
      </c>
    </row>
    <row r="9" spans="1:5" ht="38.25" x14ac:dyDescent="0.2">
      <c r="A9" s="223"/>
      <c r="B9" s="98" t="s">
        <v>138</v>
      </c>
      <c r="C9" s="98" t="s">
        <v>139</v>
      </c>
      <c r="D9" s="98" t="s">
        <v>3</v>
      </c>
      <c r="E9" s="132">
        <v>44180</v>
      </c>
    </row>
    <row r="10" spans="1:5" ht="38.25" x14ac:dyDescent="0.2">
      <c r="A10" s="224"/>
      <c r="B10" s="98" t="s">
        <v>140</v>
      </c>
      <c r="C10" s="98" t="s">
        <v>146</v>
      </c>
      <c r="D10" s="98" t="s">
        <v>137</v>
      </c>
      <c r="E10" s="132">
        <v>44180</v>
      </c>
    </row>
    <row r="11" spans="1:5" ht="63.75" x14ac:dyDescent="0.2">
      <c r="A11" s="223"/>
      <c r="B11" s="98" t="s">
        <v>142</v>
      </c>
      <c r="C11" s="98" t="s">
        <v>143</v>
      </c>
      <c r="D11" s="98" t="s">
        <v>137</v>
      </c>
      <c r="E11" s="132">
        <v>44180</v>
      </c>
    </row>
    <row r="12" spans="1:5" ht="23.25" customHeight="1" x14ac:dyDescent="0.2">
      <c r="A12" s="222" t="s">
        <v>141</v>
      </c>
      <c r="B12" s="122" t="s">
        <v>147</v>
      </c>
      <c r="C12" s="121" t="s">
        <v>108</v>
      </c>
      <c r="D12" s="121" t="s">
        <v>3</v>
      </c>
      <c r="E12" s="132">
        <v>43861</v>
      </c>
    </row>
    <row r="13" spans="1:5" ht="48" x14ac:dyDescent="0.2">
      <c r="A13" s="222"/>
      <c r="B13" s="122" t="s">
        <v>148</v>
      </c>
      <c r="C13" s="121" t="s">
        <v>108</v>
      </c>
      <c r="D13" s="121" t="s">
        <v>3</v>
      </c>
      <c r="E13" s="132">
        <v>44180</v>
      </c>
    </row>
    <row r="14" spans="1:5" ht="36" x14ac:dyDescent="0.2">
      <c r="A14" s="222" t="s">
        <v>149</v>
      </c>
      <c r="B14" s="122" t="s">
        <v>150</v>
      </c>
      <c r="C14" s="121" t="s">
        <v>153</v>
      </c>
      <c r="D14" s="121" t="s">
        <v>136</v>
      </c>
      <c r="E14" s="132" t="s">
        <v>151</v>
      </c>
    </row>
    <row r="15" spans="1:5" ht="36" x14ac:dyDescent="0.2">
      <c r="A15" s="222"/>
      <c r="B15" s="123" t="s">
        <v>152</v>
      </c>
      <c r="C15" s="124" t="s">
        <v>154</v>
      </c>
      <c r="D15" s="124" t="s">
        <v>3</v>
      </c>
      <c r="E15" s="132" t="s">
        <v>155</v>
      </c>
    </row>
    <row r="16" spans="1:5" ht="67.5" customHeight="1" thickBot="1" x14ac:dyDescent="0.25">
      <c r="A16" s="134" t="s">
        <v>156</v>
      </c>
      <c r="B16" s="135" t="s">
        <v>157</v>
      </c>
      <c r="C16" s="136" t="s">
        <v>158</v>
      </c>
      <c r="D16" s="136" t="s">
        <v>159</v>
      </c>
      <c r="E16" s="184" t="s">
        <v>251</v>
      </c>
    </row>
    <row r="17" spans="1:5" s="60" customFormat="1" ht="2.25" customHeight="1" x14ac:dyDescent="0.2">
      <c r="A17" s="66"/>
      <c r="B17" s="66"/>
      <c r="C17" s="67"/>
      <c r="D17" s="66"/>
      <c r="E17" s="66"/>
    </row>
    <row r="18" spans="1:5" s="60" customFormat="1" x14ac:dyDescent="0.2">
      <c r="C18" s="61"/>
    </row>
    <row r="19" spans="1:5" s="60" customFormat="1" x14ac:dyDescent="0.2">
      <c r="C19" s="61"/>
    </row>
    <row r="20" spans="1:5" s="60" customFormat="1" x14ac:dyDescent="0.2">
      <c r="C20" s="61"/>
    </row>
    <row r="21" spans="1:5" s="60" customFormat="1" x14ac:dyDescent="0.2">
      <c r="C21" s="61"/>
    </row>
    <row r="22" spans="1:5" s="60" customFormat="1" x14ac:dyDescent="0.2">
      <c r="C22" s="61"/>
    </row>
    <row r="23" spans="1:5" s="60" customFormat="1" x14ac:dyDescent="0.2">
      <c r="C23" s="61"/>
    </row>
    <row r="24" spans="1:5" s="60" customFormat="1" x14ac:dyDescent="0.2">
      <c r="C24" s="61"/>
    </row>
    <row r="25" spans="1:5" s="60" customFormat="1" x14ac:dyDescent="0.2">
      <c r="C25" s="61"/>
    </row>
    <row r="26" spans="1:5" s="60" customFormat="1" x14ac:dyDescent="0.2">
      <c r="C26" s="61"/>
    </row>
    <row r="27" spans="1:5" s="60" customFormat="1" x14ac:dyDescent="0.2">
      <c r="C27" s="61"/>
    </row>
    <row r="28" spans="1:5" s="60" customFormat="1" x14ac:dyDescent="0.2">
      <c r="C28" s="61"/>
    </row>
    <row r="29" spans="1:5" s="60" customFormat="1" x14ac:dyDescent="0.2">
      <c r="C29" s="61"/>
    </row>
    <row r="30" spans="1:5" s="60" customFormat="1" x14ac:dyDescent="0.2">
      <c r="C30" s="61"/>
    </row>
    <row r="31" spans="1:5" s="60" customFormat="1" x14ac:dyDescent="0.2">
      <c r="C31" s="61"/>
    </row>
    <row r="32" spans="1:5" s="60" customFormat="1" x14ac:dyDescent="0.2">
      <c r="C32" s="61"/>
    </row>
    <row r="33" spans="3:3" s="60" customFormat="1" x14ac:dyDescent="0.2">
      <c r="C33" s="61"/>
    </row>
    <row r="34" spans="3:3" s="60" customFormat="1" x14ac:dyDescent="0.2">
      <c r="C34" s="61"/>
    </row>
    <row r="35" spans="3:3" s="60" customFormat="1" x14ac:dyDescent="0.2">
      <c r="C35" s="61"/>
    </row>
    <row r="36" spans="3:3" s="60" customFormat="1" x14ac:dyDescent="0.2">
      <c r="C36" s="61"/>
    </row>
    <row r="37" spans="3:3" s="60" customFormat="1" x14ac:dyDescent="0.2">
      <c r="C37" s="61"/>
    </row>
    <row r="38" spans="3:3" s="60" customFormat="1" x14ac:dyDescent="0.2">
      <c r="C38" s="61"/>
    </row>
    <row r="39" spans="3:3" s="60" customFormat="1" x14ac:dyDescent="0.2">
      <c r="C39" s="61"/>
    </row>
    <row r="40" spans="3:3" s="60" customFormat="1" x14ac:dyDescent="0.2">
      <c r="C40" s="61"/>
    </row>
    <row r="41" spans="3:3" s="60" customFormat="1" x14ac:dyDescent="0.2">
      <c r="C41" s="61"/>
    </row>
    <row r="42" spans="3:3" s="60" customFormat="1" x14ac:dyDescent="0.2">
      <c r="C42" s="61"/>
    </row>
    <row r="43" spans="3:3" s="60" customFormat="1" x14ac:dyDescent="0.2">
      <c r="C43" s="61"/>
    </row>
    <row r="44" spans="3:3" s="60" customFormat="1" x14ac:dyDescent="0.2">
      <c r="C44" s="61"/>
    </row>
    <row r="45" spans="3:3" s="60" customFormat="1" x14ac:dyDescent="0.2">
      <c r="C45" s="61"/>
    </row>
    <row r="46" spans="3:3" s="60" customFormat="1" x14ac:dyDescent="0.2">
      <c r="C46" s="61"/>
    </row>
    <row r="47" spans="3:3" s="60" customFormat="1" x14ac:dyDescent="0.2">
      <c r="C47" s="61"/>
    </row>
    <row r="48" spans="3:3" s="60" customFormat="1" x14ac:dyDescent="0.2">
      <c r="C48" s="61"/>
    </row>
    <row r="49" spans="3:3" s="60" customFormat="1" x14ac:dyDescent="0.2">
      <c r="C49" s="61"/>
    </row>
    <row r="50" spans="3:3" s="60" customFormat="1" x14ac:dyDescent="0.2">
      <c r="C50" s="61"/>
    </row>
    <row r="51" spans="3:3" s="60" customFormat="1" x14ac:dyDescent="0.2">
      <c r="C51" s="61"/>
    </row>
    <row r="52" spans="3:3" s="60" customFormat="1" x14ac:dyDescent="0.2">
      <c r="C52" s="61"/>
    </row>
    <row r="53" spans="3:3" s="60" customFormat="1" x14ac:dyDescent="0.2">
      <c r="C53" s="61"/>
    </row>
    <row r="54" spans="3:3" s="60" customFormat="1" x14ac:dyDescent="0.2">
      <c r="C54" s="61"/>
    </row>
    <row r="55" spans="3:3" s="60" customFormat="1" x14ac:dyDescent="0.2">
      <c r="C55" s="61"/>
    </row>
    <row r="56" spans="3:3" s="60" customFormat="1" x14ac:dyDescent="0.2">
      <c r="C56" s="61"/>
    </row>
    <row r="57" spans="3:3" s="60" customFormat="1" x14ac:dyDescent="0.2">
      <c r="C57" s="61"/>
    </row>
    <row r="58" spans="3:3" s="60" customFormat="1" x14ac:dyDescent="0.2">
      <c r="C58" s="61"/>
    </row>
    <row r="59" spans="3:3" s="60" customFormat="1" x14ac:dyDescent="0.2">
      <c r="C59" s="61"/>
    </row>
    <row r="60" spans="3:3" s="60" customFormat="1" x14ac:dyDescent="0.2">
      <c r="C60" s="61"/>
    </row>
    <row r="61" spans="3:3" s="60" customFormat="1" x14ac:dyDescent="0.2">
      <c r="C61" s="61"/>
    </row>
    <row r="62" spans="3:3" s="60" customFormat="1" x14ac:dyDescent="0.2">
      <c r="C62" s="61"/>
    </row>
    <row r="63" spans="3:3" s="60" customFormat="1" x14ac:dyDescent="0.2">
      <c r="C63" s="61"/>
    </row>
    <row r="64" spans="3:3" s="60" customFormat="1" x14ac:dyDescent="0.2">
      <c r="C64" s="61"/>
    </row>
    <row r="65" spans="3:3" s="60" customFormat="1" x14ac:dyDescent="0.2">
      <c r="C65" s="61"/>
    </row>
    <row r="66" spans="3:3" s="60" customFormat="1" x14ac:dyDescent="0.2">
      <c r="C66" s="61"/>
    </row>
    <row r="67" spans="3:3" s="60" customFormat="1" x14ac:dyDescent="0.2">
      <c r="C67" s="61"/>
    </row>
    <row r="68" spans="3:3" s="60" customFormat="1" x14ac:dyDescent="0.2">
      <c r="C68" s="61"/>
    </row>
    <row r="69" spans="3:3" s="60" customFormat="1" x14ac:dyDescent="0.2">
      <c r="C69" s="61"/>
    </row>
    <row r="70" spans="3:3" s="60" customFormat="1" x14ac:dyDescent="0.2">
      <c r="C70" s="61"/>
    </row>
    <row r="71" spans="3:3" s="60" customFormat="1" x14ac:dyDescent="0.2">
      <c r="C71" s="61"/>
    </row>
    <row r="72" spans="3:3" s="60" customFormat="1" x14ac:dyDescent="0.2">
      <c r="C72" s="61"/>
    </row>
    <row r="73" spans="3:3" s="60" customFormat="1" x14ac:dyDescent="0.2">
      <c r="C73" s="61"/>
    </row>
    <row r="74" spans="3:3" s="60" customFormat="1" x14ac:dyDescent="0.2">
      <c r="C74" s="61"/>
    </row>
    <row r="75" spans="3:3" s="60" customFormat="1" x14ac:dyDescent="0.2">
      <c r="C75" s="61"/>
    </row>
    <row r="76" spans="3:3" s="60" customFormat="1" x14ac:dyDescent="0.2">
      <c r="C76" s="61"/>
    </row>
    <row r="77" spans="3:3" s="60" customFormat="1" x14ac:dyDescent="0.2">
      <c r="C77" s="61"/>
    </row>
    <row r="78" spans="3:3" s="60" customFormat="1" x14ac:dyDescent="0.2">
      <c r="C78" s="61"/>
    </row>
    <row r="79" spans="3:3" s="60" customFormat="1" x14ac:dyDescent="0.2">
      <c r="C79" s="61"/>
    </row>
    <row r="80" spans="3:3" s="60" customFormat="1" x14ac:dyDescent="0.2">
      <c r="C80" s="61"/>
    </row>
    <row r="81" spans="3:3" s="60" customFormat="1" x14ac:dyDescent="0.2">
      <c r="C81" s="61"/>
    </row>
    <row r="82" spans="3:3" s="60" customFormat="1" x14ac:dyDescent="0.2">
      <c r="C82" s="61"/>
    </row>
    <row r="83" spans="3:3" s="60" customFormat="1" x14ac:dyDescent="0.2">
      <c r="C83" s="61"/>
    </row>
    <row r="84" spans="3:3" s="60" customFormat="1" x14ac:dyDescent="0.2">
      <c r="C84" s="61"/>
    </row>
    <row r="85" spans="3:3" s="60" customFormat="1" x14ac:dyDescent="0.2">
      <c r="C85" s="61"/>
    </row>
    <row r="86" spans="3:3" s="60" customFormat="1" x14ac:dyDescent="0.2">
      <c r="C86" s="61"/>
    </row>
    <row r="87" spans="3:3" s="60" customFormat="1" x14ac:dyDescent="0.2">
      <c r="C87" s="61"/>
    </row>
    <row r="88" spans="3:3" s="60" customFormat="1" x14ac:dyDescent="0.2">
      <c r="C88" s="61"/>
    </row>
    <row r="89" spans="3:3" s="60" customFormat="1" x14ac:dyDescent="0.2">
      <c r="C89" s="61"/>
    </row>
    <row r="90" spans="3:3" s="60" customFormat="1" x14ac:dyDescent="0.2">
      <c r="C90" s="61"/>
    </row>
    <row r="91" spans="3:3" s="60" customFormat="1" x14ac:dyDescent="0.2">
      <c r="C91" s="61"/>
    </row>
    <row r="92" spans="3:3" s="60" customFormat="1" x14ac:dyDescent="0.2">
      <c r="C92" s="61"/>
    </row>
    <row r="93" spans="3:3" s="60" customFormat="1" x14ac:dyDescent="0.2">
      <c r="C93" s="61"/>
    </row>
    <row r="94" spans="3:3" s="60" customFormat="1" x14ac:dyDescent="0.2">
      <c r="C94" s="61"/>
    </row>
    <row r="95" spans="3:3" s="60" customFormat="1" x14ac:dyDescent="0.2">
      <c r="C95" s="61"/>
    </row>
    <row r="96" spans="3:3" s="60" customFormat="1" x14ac:dyDescent="0.2">
      <c r="C96" s="61"/>
    </row>
    <row r="97" spans="3:3" s="60" customFormat="1" x14ac:dyDescent="0.2">
      <c r="C97" s="61"/>
    </row>
    <row r="98" spans="3:3" s="60" customFormat="1" x14ac:dyDescent="0.2">
      <c r="C98" s="61"/>
    </row>
    <row r="99" spans="3:3" s="60" customFormat="1" x14ac:dyDescent="0.2">
      <c r="C99" s="61"/>
    </row>
    <row r="100" spans="3:3" s="60" customFormat="1" x14ac:dyDescent="0.2">
      <c r="C100" s="61"/>
    </row>
    <row r="101" spans="3:3" s="60" customFormat="1" x14ac:dyDescent="0.2">
      <c r="C101" s="61"/>
    </row>
    <row r="102" spans="3:3" s="60" customFormat="1" x14ac:dyDescent="0.2">
      <c r="C102" s="61"/>
    </row>
    <row r="103" spans="3:3" s="60" customFormat="1" x14ac:dyDescent="0.2">
      <c r="C103" s="61"/>
    </row>
    <row r="104" spans="3:3" s="60" customFormat="1" x14ac:dyDescent="0.2">
      <c r="C104" s="61"/>
    </row>
    <row r="105" spans="3:3" s="60" customFormat="1" x14ac:dyDescent="0.2">
      <c r="C105" s="61"/>
    </row>
    <row r="106" spans="3:3" s="60" customFormat="1" x14ac:dyDescent="0.2">
      <c r="C106" s="61"/>
    </row>
    <row r="107" spans="3:3" s="60" customFormat="1" x14ac:dyDescent="0.2">
      <c r="C107" s="61"/>
    </row>
    <row r="108" spans="3:3" s="60" customFormat="1" x14ac:dyDescent="0.2">
      <c r="C108" s="61"/>
    </row>
    <row r="109" spans="3:3" s="60" customFormat="1" x14ac:dyDescent="0.2">
      <c r="C109" s="61"/>
    </row>
    <row r="110" spans="3:3" s="60" customFormat="1" x14ac:dyDescent="0.2">
      <c r="C110" s="61"/>
    </row>
    <row r="111" spans="3:3" s="60" customFormat="1" x14ac:dyDescent="0.2">
      <c r="C111" s="61"/>
    </row>
    <row r="112" spans="3:3" s="60" customFormat="1" x14ac:dyDescent="0.2">
      <c r="C112" s="61"/>
    </row>
    <row r="113" spans="3:3" s="60" customFormat="1" x14ac:dyDescent="0.2">
      <c r="C113" s="61"/>
    </row>
    <row r="114" spans="3:3" s="60" customFormat="1" x14ac:dyDescent="0.2">
      <c r="C114" s="61"/>
    </row>
    <row r="115" spans="3:3" s="60" customFormat="1" x14ac:dyDescent="0.2">
      <c r="C115" s="61"/>
    </row>
    <row r="116" spans="3:3" s="60" customFormat="1" x14ac:dyDescent="0.2">
      <c r="C116" s="61"/>
    </row>
    <row r="117" spans="3:3" s="60" customFormat="1" x14ac:dyDescent="0.2">
      <c r="C117" s="61"/>
    </row>
    <row r="118" spans="3:3" s="60" customFormat="1" x14ac:dyDescent="0.2">
      <c r="C118" s="61"/>
    </row>
    <row r="119" spans="3:3" s="60" customFormat="1" x14ac:dyDescent="0.2">
      <c r="C119" s="61"/>
    </row>
    <row r="120" spans="3:3" s="60" customFormat="1" x14ac:dyDescent="0.2">
      <c r="C120" s="61"/>
    </row>
    <row r="121" spans="3:3" s="60" customFormat="1" x14ac:dyDescent="0.2">
      <c r="C121" s="61"/>
    </row>
    <row r="122" spans="3:3" s="60" customFormat="1" x14ac:dyDescent="0.2">
      <c r="C122" s="61"/>
    </row>
    <row r="123" spans="3:3" s="60" customFormat="1" x14ac:dyDescent="0.2">
      <c r="C123" s="61"/>
    </row>
    <row r="124" spans="3:3" s="60" customFormat="1" x14ac:dyDescent="0.2">
      <c r="C124" s="61"/>
    </row>
    <row r="125" spans="3:3" s="60" customFormat="1" x14ac:dyDescent="0.2">
      <c r="C125" s="61"/>
    </row>
    <row r="126" spans="3:3" s="60" customFormat="1" x14ac:dyDescent="0.2">
      <c r="C126" s="61"/>
    </row>
    <row r="127" spans="3:3" s="60" customFormat="1" x14ac:dyDescent="0.2">
      <c r="C127" s="61"/>
    </row>
    <row r="128" spans="3:3" s="60" customFormat="1" x14ac:dyDescent="0.2">
      <c r="C128" s="61"/>
    </row>
    <row r="129" spans="3:3" s="60" customFormat="1" x14ac:dyDescent="0.2">
      <c r="C129" s="61"/>
    </row>
    <row r="130" spans="3:3" s="60" customFormat="1" x14ac:dyDescent="0.2">
      <c r="C130" s="61"/>
    </row>
    <row r="131" spans="3:3" s="60" customFormat="1" x14ac:dyDescent="0.2">
      <c r="C131" s="61"/>
    </row>
    <row r="132" spans="3:3" s="60" customFormat="1" x14ac:dyDescent="0.2">
      <c r="C132" s="61"/>
    </row>
    <row r="133" spans="3:3" s="60" customFormat="1" x14ac:dyDescent="0.2">
      <c r="C133" s="61"/>
    </row>
    <row r="134" spans="3:3" s="60" customFormat="1" x14ac:dyDescent="0.2">
      <c r="C134" s="61"/>
    </row>
    <row r="135" spans="3:3" s="60" customFormat="1" x14ac:dyDescent="0.2">
      <c r="C135" s="61"/>
    </row>
    <row r="136" spans="3:3" s="60" customFormat="1" x14ac:dyDescent="0.2">
      <c r="C136" s="61"/>
    </row>
    <row r="137" spans="3:3" s="60" customFormat="1" x14ac:dyDescent="0.2">
      <c r="C137" s="61"/>
    </row>
    <row r="138" spans="3:3" s="60" customFormat="1" x14ac:dyDescent="0.2">
      <c r="C138" s="61"/>
    </row>
    <row r="139" spans="3:3" s="60" customFormat="1" x14ac:dyDescent="0.2">
      <c r="C139" s="61"/>
    </row>
    <row r="140" spans="3:3" s="60" customFormat="1" x14ac:dyDescent="0.2">
      <c r="C140" s="61"/>
    </row>
    <row r="141" spans="3:3" s="60" customFormat="1" x14ac:dyDescent="0.2">
      <c r="C141" s="61"/>
    </row>
    <row r="142" spans="3:3" s="60" customFormat="1" x14ac:dyDescent="0.2">
      <c r="C142" s="61"/>
    </row>
    <row r="143" spans="3:3" s="60" customFormat="1" x14ac:dyDescent="0.2">
      <c r="C143" s="61"/>
    </row>
    <row r="144" spans="3:3" s="60" customFormat="1" x14ac:dyDescent="0.2">
      <c r="C144" s="61"/>
    </row>
    <row r="145" spans="3:3" s="60" customFormat="1" x14ac:dyDescent="0.2">
      <c r="C145" s="61"/>
    </row>
    <row r="146" spans="3:3" s="60" customFormat="1" x14ac:dyDescent="0.2">
      <c r="C146" s="61"/>
    </row>
    <row r="147" spans="3:3" s="60" customFormat="1" x14ac:dyDescent="0.2">
      <c r="C147" s="61"/>
    </row>
    <row r="148" spans="3:3" s="60" customFormat="1" x14ac:dyDescent="0.2">
      <c r="C148" s="61"/>
    </row>
    <row r="149" spans="3:3" s="60" customFormat="1" x14ac:dyDescent="0.2">
      <c r="C149" s="61"/>
    </row>
    <row r="150" spans="3:3" s="60" customFormat="1" x14ac:dyDescent="0.2">
      <c r="C150" s="61"/>
    </row>
    <row r="151" spans="3:3" s="60" customFormat="1" x14ac:dyDescent="0.2">
      <c r="C151" s="61"/>
    </row>
    <row r="152" spans="3:3" s="60" customFormat="1" x14ac:dyDescent="0.2">
      <c r="C152" s="61"/>
    </row>
    <row r="153" spans="3:3" s="60" customFormat="1" x14ac:dyDescent="0.2">
      <c r="C153" s="61"/>
    </row>
    <row r="154" spans="3:3" s="60" customFormat="1" x14ac:dyDescent="0.2">
      <c r="C154" s="61"/>
    </row>
    <row r="155" spans="3:3" s="60" customFormat="1" x14ac:dyDescent="0.2">
      <c r="C155" s="61"/>
    </row>
    <row r="156" spans="3:3" s="60" customFormat="1" x14ac:dyDescent="0.2">
      <c r="C156" s="61"/>
    </row>
    <row r="157" spans="3:3" s="60" customFormat="1" x14ac:dyDescent="0.2">
      <c r="C157" s="61"/>
    </row>
    <row r="158" spans="3:3" s="60" customFormat="1" x14ac:dyDescent="0.2">
      <c r="C158" s="61"/>
    </row>
    <row r="159" spans="3:3" s="60" customFormat="1" x14ac:dyDescent="0.2">
      <c r="C159" s="61"/>
    </row>
    <row r="160" spans="3:3" s="60" customFormat="1" x14ac:dyDescent="0.2">
      <c r="C160" s="61"/>
    </row>
    <row r="161" spans="3:3" s="60" customFormat="1" x14ac:dyDescent="0.2">
      <c r="C161" s="61"/>
    </row>
    <row r="162" spans="3:3" s="60" customFormat="1" x14ac:dyDescent="0.2">
      <c r="C162" s="61"/>
    </row>
    <row r="163" spans="3:3" s="60" customFormat="1" x14ac:dyDescent="0.2">
      <c r="C163" s="61"/>
    </row>
    <row r="164" spans="3:3" s="60" customFormat="1" x14ac:dyDescent="0.2">
      <c r="C164" s="61"/>
    </row>
    <row r="165" spans="3:3" s="60" customFormat="1" x14ac:dyDescent="0.2">
      <c r="C165" s="61"/>
    </row>
    <row r="166" spans="3:3" s="60" customFormat="1" x14ac:dyDescent="0.2">
      <c r="C166" s="61"/>
    </row>
    <row r="167" spans="3:3" s="60" customFormat="1" x14ac:dyDescent="0.2">
      <c r="C167" s="61"/>
    </row>
    <row r="168" spans="3:3" s="60" customFormat="1" x14ac:dyDescent="0.2">
      <c r="C168" s="61"/>
    </row>
    <row r="169" spans="3:3" s="60" customFormat="1" x14ac:dyDescent="0.2">
      <c r="C169" s="61"/>
    </row>
    <row r="170" spans="3:3" s="60" customFormat="1" x14ac:dyDescent="0.2">
      <c r="C170" s="61"/>
    </row>
    <row r="171" spans="3:3" s="60" customFormat="1" x14ac:dyDescent="0.2">
      <c r="C171" s="61"/>
    </row>
    <row r="172" spans="3:3" s="60" customFormat="1" x14ac:dyDescent="0.2">
      <c r="C172" s="61"/>
    </row>
    <row r="173" spans="3:3" s="60" customFormat="1" x14ac:dyDescent="0.2">
      <c r="C173" s="61"/>
    </row>
    <row r="174" spans="3:3" s="60" customFormat="1" x14ac:dyDescent="0.2">
      <c r="C174" s="61"/>
    </row>
    <row r="175" spans="3:3" s="60" customFormat="1" x14ac:dyDescent="0.2">
      <c r="C175" s="61"/>
    </row>
    <row r="176" spans="3:3" s="60" customFormat="1" x14ac:dyDescent="0.2">
      <c r="C176" s="61"/>
    </row>
    <row r="177" spans="3:3" s="60" customFormat="1" x14ac:dyDescent="0.2">
      <c r="C177" s="61"/>
    </row>
    <row r="178" spans="3:3" s="60" customFormat="1" x14ac:dyDescent="0.2">
      <c r="C178" s="61"/>
    </row>
    <row r="179" spans="3:3" s="60" customFormat="1" x14ac:dyDescent="0.2">
      <c r="C179" s="61"/>
    </row>
    <row r="180" spans="3:3" s="60" customFormat="1" x14ac:dyDescent="0.2">
      <c r="C180" s="61"/>
    </row>
    <row r="181" spans="3:3" s="60" customFormat="1" x14ac:dyDescent="0.2">
      <c r="C181" s="61"/>
    </row>
    <row r="182" spans="3:3" s="60" customFormat="1" x14ac:dyDescent="0.2">
      <c r="C182" s="61"/>
    </row>
    <row r="183" spans="3:3" s="60" customFormat="1" x14ac:dyDescent="0.2">
      <c r="C183" s="61"/>
    </row>
    <row r="184" spans="3:3" s="60" customFormat="1" x14ac:dyDescent="0.2">
      <c r="C184" s="61"/>
    </row>
    <row r="185" spans="3:3" s="60" customFormat="1" x14ac:dyDescent="0.2">
      <c r="C185" s="61"/>
    </row>
    <row r="186" spans="3:3" s="60" customFormat="1" x14ac:dyDescent="0.2">
      <c r="C186" s="61"/>
    </row>
    <row r="187" spans="3:3" s="60" customFormat="1" x14ac:dyDescent="0.2">
      <c r="C187" s="61"/>
    </row>
    <row r="188" spans="3:3" s="60" customFormat="1" x14ac:dyDescent="0.2">
      <c r="C188" s="61"/>
    </row>
    <row r="189" spans="3:3" s="60" customFormat="1" x14ac:dyDescent="0.2">
      <c r="C189" s="61"/>
    </row>
    <row r="190" spans="3:3" s="60" customFormat="1" x14ac:dyDescent="0.2">
      <c r="C190" s="61"/>
    </row>
    <row r="191" spans="3:3" s="60" customFormat="1" x14ac:dyDescent="0.2">
      <c r="C191" s="61"/>
    </row>
    <row r="192" spans="3:3" s="60" customFormat="1" x14ac:dyDescent="0.2">
      <c r="C192" s="61"/>
    </row>
    <row r="193" spans="3:3" s="60" customFormat="1" x14ac:dyDescent="0.2">
      <c r="C193" s="61"/>
    </row>
    <row r="194" spans="3:3" s="60" customFormat="1" x14ac:dyDescent="0.2">
      <c r="C194" s="61"/>
    </row>
    <row r="195" spans="3:3" s="60" customFormat="1" x14ac:dyDescent="0.2">
      <c r="C195" s="61"/>
    </row>
    <row r="196" spans="3:3" s="60" customFormat="1" x14ac:dyDescent="0.2">
      <c r="C196" s="61"/>
    </row>
    <row r="197" spans="3:3" s="60" customFormat="1" x14ac:dyDescent="0.2">
      <c r="C197" s="61"/>
    </row>
    <row r="198" spans="3:3" s="60" customFormat="1" x14ac:dyDescent="0.2">
      <c r="C198" s="61"/>
    </row>
    <row r="199" spans="3:3" s="60" customFormat="1" x14ac:dyDescent="0.2">
      <c r="C199" s="61"/>
    </row>
    <row r="200" spans="3:3" s="60" customFormat="1" x14ac:dyDescent="0.2">
      <c r="C200" s="61"/>
    </row>
    <row r="201" spans="3:3" s="60" customFormat="1" x14ac:dyDescent="0.2">
      <c r="C201" s="61"/>
    </row>
    <row r="202" spans="3:3" s="60" customFormat="1" x14ac:dyDescent="0.2">
      <c r="C202" s="61"/>
    </row>
    <row r="203" spans="3:3" s="60" customFormat="1" x14ac:dyDescent="0.2">
      <c r="C203" s="61"/>
    </row>
    <row r="204" spans="3:3" s="60" customFormat="1" x14ac:dyDescent="0.2">
      <c r="C204" s="61"/>
    </row>
    <row r="205" spans="3:3" s="60" customFormat="1" x14ac:dyDescent="0.2">
      <c r="C205" s="61"/>
    </row>
    <row r="206" spans="3:3" s="60" customFormat="1" x14ac:dyDescent="0.2">
      <c r="C206" s="61"/>
    </row>
    <row r="207" spans="3:3" s="60" customFormat="1" x14ac:dyDescent="0.2">
      <c r="C207" s="61"/>
    </row>
    <row r="208" spans="3:3" s="60" customFormat="1" x14ac:dyDescent="0.2">
      <c r="C208" s="61"/>
    </row>
    <row r="209" spans="3:3" s="60" customFormat="1" x14ac:dyDescent="0.2">
      <c r="C209" s="61"/>
    </row>
    <row r="210" spans="3:3" s="60" customFormat="1" x14ac:dyDescent="0.2">
      <c r="C210" s="61"/>
    </row>
    <row r="211" spans="3:3" s="60" customFormat="1" x14ac:dyDescent="0.2">
      <c r="C211" s="61"/>
    </row>
    <row r="212" spans="3:3" s="60" customFormat="1" x14ac:dyDescent="0.2">
      <c r="C212" s="61"/>
    </row>
    <row r="213" spans="3:3" s="60" customFormat="1" x14ac:dyDescent="0.2">
      <c r="C213" s="61"/>
    </row>
    <row r="214" spans="3:3" s="60" customFormat="1" x14ac:dyDescent="0.2">
      <c r="C214" s="61"/>
    </row>
    <row r="215" spans="3:3" s="60" customFormat="1" x14ac:dyDescent="0.2">
      <c r="C215" s="61"/>
    </row>
    <row r="216" spans="3:3" s="60" customFormat="1" x14ac:dyDescent="0.2">
      <c r="C216" s="61"/>
    </row>
    <row r="217" spans="3:3" s="60" customFormat="1" x14ac:dyDescent="0.2">
      <c r="C217" s="61"/>
    </row>
    <row r="218" spans="3:3" s="60" customFormat="1" x14ac:dyDescent="0.2">
      <c r="C218" s="61"/>
    </row>
    <row r="219" spans="3:3" s="60" customFormat="1" x14ac:dyDescent="0.2">
      <c r="C219" s="61"/>
    </row>
    <row r="220" spans="3:3" s="60" customFormat="1" x14ac:dyDescent="0.2">
      <c r="C220" s="61"/>
    </row>
    <row r="221" spans="3:3" s="60" customFormat="1" x14ac:dyDescent="0.2">
      <c r="C221" s="61"/>
    </row>
    <row r="222" spans="3:3" s="60" customFormat="1" x14ac:dyDescent="0.2">
      <c r="C222" s="61"/>
    </row>
    <row r="223" spans="3:3" s="60" customFormat="1" x14ac:dyDescent="0.2">
      <c r="C223" s="61"/>
    </row>
    <row r="224" spans="3:3" s="60" customFormat="1" x14ac:dyDescent="0.2">
      <c r="C224" s="61"/>
    </row>
    <row r="225" spans="3:3" s="60" customFormat="1" x14ac:dyDescent="0.2">
      <c r="C225" s="61"/>
    </row>
    <row r="226" spans="3:3" s="60" customFormat="1" x14ac:dyDescent="0.2">
      <c r="C226" s="61"/>
    </row>
    <row r="227" spans="3:3" s="60" customFormat="1" x14ac:dyDescent="0.2">
      <c r="C227" s="61"/>
    </row>
    <row r="228" spans="3:3" s="60" customFormat="1" x14ac:dyDescent="0.2">
      <c r="C228" s="61"/>
    </row>
    <row r="229" spans="3:3" s="60" customFormat="1" x14ac:dyDescent="0.2">
      <c r="C229" s="61"/>
    </row>
    <row r="230" spans="3:3" s="60" customFormat="1" x14ac:dyDescent="0.2">
      <c r="C230" s="61"/>
    </row>
    <row r="231" spans="3:3" s="60" customFormat="1" x14ac:dyDescent="0.2">
      <c r="C231" s="61"/>
    </row>
    <row r="232" spans="3:3" s="60" customFormat="1" x14ac:dyDescent="0.2">
      <c r="C232" s="61"/>
    </row>
    <row r="233" spans="3:3" s="60" customFormat="1" x14ac:dyDescent="0.2">
      <c r="C233" s="61"/>
    </row>
    <row r="234" spans="3:3" s="60" customFormat="1" x14ac:dyDescent="0.2">
      <c r="C234" s="61"/>
    </row>
    <row r="235" spans="3:3" s="60" customFormat="1" x14ac:dyDescent="0.2">
      <c r="C235" s="61"/>
    </row>
    <row r="236" spans="3:3" s="60" customFormat="1" x14ac:dyDescent="0.2">
      <c r="C236" s="61"/>
    </row>
    <row r="237" spans="3:3" s="60" customFormat="1" x14ac:dyDescent="0.2">
      <c r="C237" s="61"/>
    </row>
    <row r="238" spans="3:3" s="60" customFormat="1" x14ac:dyDescent="0.2">
      <c r="C238" s="61"/>
    </row>
    <row r="239" spans="3:3" s="60" customFormat="1" x14ac:dyDescent="0.2">
      <c r="C239" s="61"/>
    </row>
    <row r="240" spans="3:3" s="60" customFormat="1" x14ac:dyDescent="0.2">
      <c r="C240" s="61"/>
    </row>
    <row r="241" spans="3:3" s="60" customFormat="1" x14ac:dyDescent="0.2">
      <c r="C241" s="61"/>
    </row>
    <row r="242" spans="3:3" s="60" customFormat="1" x14ac:dyDescent="0.2">
      <c r="C242" s="61"/>
    </row>
    <row r="243" spans="3:3" s="60" customFormat="1" x14ac:dyDescent="0.2">
      <c r="C243" s="61"/>
    </row>
    <row r="244" spans="3:3" s="60" customFormat="1" x14ac:dyDescent="0.2">
      <c r="C244" s="61"/>
    </row>
    <row r="245" spans="3:3" s="60" customFormat="1" x14ac:dyDescent="0.2">
      <c r="C245" s="61"/>
    </row>
    <row r="246" spans="3:3" s="60" customFormat="1" x14ac:dyDescent="0.2">
      <c r="C246" s="61"/>
    </row>
    <row r="247" spans="3:3" s="60" customFormat="1" x14ac:dyDescent="0.2">
      <c r="C247" s="61"/>
    </row>
    <row r="248" spans="3:3" s="60" customFormat="1" x14ac:dyDescent="0.2">
      <c r="C248" s="61"/>
    </row>
    <row r="249" spans="3:3" s="60" customFormat="1" x14ac:dyDescent="0.2">
      <c r="C249" s="61"/>
    </row>
    <row r="250" spans="3:3" s="60" customFormat="1" x14ac:dyDescent="0.2">
      <c r="C250" s="61"/>
    </row>
    <row r="251" spans="3:3" s="60" customFormat="1" x14ac:dyDescent="0.2">
      <c r="C251" s="61"/>
    </row>
    <row r="252" spans="3:3" s="60" customFormat="1" x14ac:dyDescent="0.2">
      <c r="C252" s="61"/>
    </row>
    <row r="253" spans="3:3" s="60" customFormat="1" x14ac:dyDescent="0.2">
      <c r="C253" s="61"/>
    </row>
    <row r="254" spans="3:3" s="60" customFormat="1" x14ac:dyDescent="0.2">
      <c r="C254" s="61"/>
    </row>
    <row r="255" spans="3:3" s="60" customFormat="1" x14ac:dyDescent="0.2">
      <c r="C255" s="61"/>
    </row>
    <row r="256" spans="3:3" s="60" customFormat="1" x14ac:dyDescent="0.2">
      <c r="C256" s="61"/>
    </row>
    <row r="257" spans="3:3" s="60" customFormat="1" x14ac:dyDescent="0.2">
      <c r="C257" s="61"/>
    </row>
    <row r="258" spans="3:3" s="60" customFormat="1" x14ac:dyDescent="0.2">
      <c r="C258" s="61"/>
    </row>
    <row r="259" spans="3:3" s="60" customFormat="1" x14ac:dyDescent="0.2">
      <c r="C259" s="61"/>
    </row>
    <row r="260" spans="3:3" s="60" customFormat="1" x14ac:dyDescent="0.2">
      <c r="C260" s="61"/>
    </row>
    <row r="261" spans="3:3" s="60" customFormat="1" x14ac:dyDescent="0.2">
      <c r="C261" s="61"/>
    </row>
    <row r="262" spans="3:3" s="60" customFormat="1" x14ac:dyDescent="0.2">
      <c r="C262" s="61"/>
    </row>
    <row r="263" spans="3:3" s="60" customFormat="1" x14ac:dyDescent="0.2">
      <c r="C263" s="61"/>
    </row>
    <row r="264" spans="3:3" s="60" customFormat="1" x14ac:dyDescent="0.2">
      <c r="C264" s="61"/>
    </row>
    <row r="265" spans="3:3" s="60" customFormat="1" x14ac:dyDescent="0.2">
      <c r="C265" s="61"/>
    </row>
    <row r="266" spans="3:3" s="60" customFormat="1" x14ac:dyDescent="0.2">
      <c r="C266" s="61"/>
    </row>
    <row r="267" spans="3:3" s="60" customFormat="1" x14ac:dyDescent="0.2">
      <c r="C267" s="61"/>
    </row>
    <row r="268" spans="3:3" s="60" customFormat="1" x14ac:dyDescent="0.2">
      <c r="C268" s="61"/>
    </row>
    <row r="269" spans="3:3" s="60" customFormat="1" x14ac:dyDescent="0.2">
      <c r="C269" s="61"/>
    </row>
    <row r="270" spans="3:3" s="60" customFormat="1" x14ac:dyDescent="0.2">
      <c r="C270" s="61"/>
    </row>
    <row r="271" spans="3:3" s="60" customFormat="1" x14ac:dyDescent="0.2">
      <c r="C271" s="61"/>
    </row>
    <row r="272" spans="3:3" s="60" customFormat="1" x14ac:dyDescent="0.2">
      <c r="C272" s="61"/>
    </row>
    <row r="273" spans="3:3" s="60" customFormat="1" x14ac:dyDescent="0.2">
      <c r="C273" s="61"/>
    </row>
    <row r="274" spans="3:3" s="60" customFormat="1" x14ac:dyDescent="0.2">
      <c r="C274" s="61"/>
    </row>
    <row r="275" spans="3:3" s="60" customFormat="1" x14ac:dyDescent="0.2">
      <c r="C275" s="61"/>
    </row>
    <row r="276" spans="3:3" s="60" customFormat="1" x14ac:dyDescent="0.2">
      <c r="C276" s="61"/>
    </row>
    <row r="277" spans="3:3" s="60" customFormat="1" x14ac:dyDescent="0.2">
      <c r="C277" s="61"/>
    </row>
    <row r="278" spans="3:3" s="60" customFormat="1" x14ac:dyDescent="0.2">
      <c r="C278" s="61"/>
    </row>
    <row r="279" spans="3:3" s="60" customFormat="1" x14ac:dyDescent="0.2">
      <c r="C279" s="61"/>
    </row>
    <row r="280" spans="3:3" s="60" customFormat="1" x14ac:dyDescent="0.2">
      <c r="C280" s="61"/>
    </row>
    <row r="281" spans="3:3" s="60" customFormat="1" x14ac:dyDescent="0.2">
      <c r="C281" s="61"/>
    </row>
    <row r="282" spans="3:3" s="60" customFormat="1" x14ac:dyDescent="0.2">
      <c r="C282" s="61"/>
    </row>
    <row r="283" spans="3:3" s="60" customFormat="1" x14ac:dyDescent="0.2">
      <c r="C283" s="61"/>
    </row>
    <row r="284" spans="3:3" s="60" customFormat="1" x14ac:dyDescent="0.2">
      <c r="C284" s="61"/>
    </row>
    <row r="285" spans="3:3" s="60" customFormat="1" x14ac:dyDescent="0.2">
      <c r="C285" s="61"/>
    </row>
    <row r="286" spans="3:3" s="60" customFormat="1" x14ac:dyDescent="0.2">
      <c r="C286" s="61"/>
    </row>
    <row r="287" spans="3:3" s="60" customFormat="1" x14ac:dyDescent="0.2">
      <c r="C287" s="61"/>
    </row>
    <row r="288" spans="3:3" s="60" customFormat="1" x14ac:dyDescent="0.2">
      <c r="C288" s="61"/>
    </row>
    <row r="289" spans="3:3" s="60" customFormat="1" x14ac:dyDescent="0.2">
      <c r="C289" s="61"/>
    </row>
    <row r="290" spans="3:3" s="60" customFormat="1" x14ac:dyDescent="0.2">
      <c r="C290" s="61"/>
    </row>
    <row r="291" spans="3:3" s="60" customFormat="1" x14ac:dyDescent="0.2">
      <c r="C291" s="61"/>
    </row>
    <row r="292" spans="3:3" s="60" customFormat="1" x14ac:dyDescent="0.2">
      <c r="C292" s="61"/>
    </row>
    <row r="293" spans="3:3" s="60" customFormat="1" x14ac:dyDescent="0.2">
      <c r="C293" s="61"/>
    </row>
    <row r="294" spans="3:3" s="60" customFormat="1" x14ac:dyDescent="0.2">
      <c r="C294" s="61"/>
    </row>
    <row r="295" spans="3:3" s="60" customFormat="1" x14ac:dyDescent="0.2">
      <c r="C295" s="61"/>
    </row>
    <row r="296" spans="3:3" s="60" customFormat="1" x14ac:dyDescent="0.2">
      <c r="C296" s="61"/>
    </row>
    <row r="297" spans="3:3" s="60" customFormat="1" x14ac:dyDescent="0.2">
      <c r="C297" s="61"/>
    </row>
    <row r="298" spans="3:3" s="60" customFormat="1" x14ac:dyDescent="0.2">
      <c r="C298" s="61"/>
    </row>
    <row r="299" spans="3:3" s="60" customFormat="1" x14ac:dyDescent="0.2">
      <c r="C299" s="61"/>
    </row>
    <row r="300" spans="3:3" s="60" customFormat="1" x14ac:dyDescent="0.2">
      <c r="C300" s="61"/>
    </row>
    <row r="301" spans="3:3" s="60" customFormat="1" x14ac:dyDescent="0.2">
      <c r="C301" s="61"/>
    </row>
    <row r="302" spans="3:3" s="60" customFormat="1" x14ac:dyDescent="0.2">
      <c r="C302" s="61"/>
    </row>
    <row r="303" spans="3:3" s="60" customFormat="1" x14ac:dyDescent="0.2">
      <c r="C303" s="61"/>
    </row>
    <row r="304" spans="3:3" s="60" customFormat="1" x14ac:dyDescent="0.2">
      <c r="C304" s="61"/>
    </row>
    <row r="305" spans="3:3" s="60" customFormat="1" x14ac:dyDescent="0.2">
      <c r="C305" s="61"/>
    </row>
    <row r="306" spans="3:3" s="60" customFormat="1" x14ac:dyDescent="0.2">
      <c r="C306" s="61"/>
    </row>
    <row r="307" spans="3:3" s="60" customFormat="1" x14ac:dyDescent="0.2">
      <c r="C307" s="61"/>
    </row>
    <row r="308" spans="3:3" s="60" customFormat="1" x14ac:dyDescent="0.2">
      <c r="C308" s="61"/>
    </row>
    <row r="309" spans="3:3" s="60" customFormat="1" x14ac:dyDescent="0.2">
      <c r="C309" s="61"/>
    </row>
    <row r="310" spans="3:3" s="60" customFormat="1" x14ac:dyDescent="0.2">
      <c r="C310" s="61"/>
    </row>
    <row r="311" spans="3:3" s="60" customFormat="1" x14ac:dyDescent="0.2">
      <c r="C311" s="61"/>
    </row>
    <row r="312" spans="3:3" s="60" customFormat="1" x14ac:dyDescent="0.2">
      <c r="C312" s="61"/>
    </row>
    <row r="313" spans="3:3" s="60" customFormat="1" x14ac:dyDescent="0.2">
      <c r="C313" s="61"/>
    </row>
    <row r="314" spans="3:3" s="60" customFormat="1" x14ac:dyDescent="0.2">
      <c r="C314" s="61"/>
    </row>
    <row r="315" spans="3:3" s="60" customFormat="1" x14ac:dyDescent="0.2">
      <c r="C315" s="61"/>
    </row>
    <row r="316" spans="3:3" s="60" customFormat="1" x14ac:dyDescent="0.2">
      <c r="C316" s="61"/>
    </row>
    <row r="317" spans="3:3" s="60" customFormat="1" x14ac:dyDescent="0.2">
      <c r="C317" s="61"/>
    </row>
    <row r="318" spans="3:3" s="60" customFormat="1" x14ac:dyDescent="0.2">
      <c r="C318" s="61"/>
    </row>
    <row r="319" spans="3:3" s="60" customFormat="1" x14ac:dyDescent="0.2">
      <c r="C319" s="61"/>
    </row>
    <row r="320" spans="3:3" s="60" customFormat="1" x14ac:dyDescent="0.2">
      <c r="C320" s="61"/>
    </row>
    <row r="321" spans="3:3" s="60" customFormat="1" x14ac:dyDescent="0.2">
      <c r="C321" s="61"/>
    </row>
    <row r="322" spans="3:3" s="60" customFormat="1" x14ac:dyDescent="0.2">
      <c r="C322" s="61"/>
    </row>
    <row r="323" spans="3:3" s="60" customFormat="1" x14ac:dyDescent="0.2">
      <c r="C323" s="61"/>
    </row>
    <row r="324" spans="3:3" s="60" customFormat="1" x14ac:dyDescent="0.2">
      <c r="C324" s="61"/>
    </row>
    <row r="325" spans="3:3" s="60" customFormat="1" x14ac:dyDescent="0.2">
      <c r="C325" s="61"/>
    </row>
    <row r="326" spans="3:3" s="60" customFormat="1" x14ac:dyDescent="0.2">
      <c r="C326" s="61"/>
    </row>
    <row r="327" spans="3:3" s="60" customFormat="1" x14ac:dyDescent="0.2">
      <c r="C327" s="61"/>
    </row>
    <row r="328" spans="3:3" s="60" customFormat="1" x14ac:dyDescent="0.2">
      <c r="C328" s="61"/>
    </row>
    <row r="329" spans="3:3" s="60" customFormat="1" x14ac:dyDescent="0.2">
      <c r="C329" s="61"/>
    </row>
    <row r="330" spans="3:3" s="60" customFormat="1" x14ac:dyDescent="0.2">
      <c r="C330" s="61"/>
    </row>
    <row r="331" spans="3:3" s="60" customFormat="1" x14ac:dyDescent="0.2">
      <c r="C331" s="61"/>
    </row>
    <row r="332" spans="3:3" s="60" customFormat="1" x14ac:dyDescent="0.2">
      <c r="C332" s="61"/>
    </row>
  </sheetData>
  <sheetProtection password="CC0F"/>
  <autoFilter ref="A5:E17"/>
  <mergeCells count="8">
    <mergeCell ref="A1:E1"/>
    <mergeCell ref="A2:E2"/>
    <mergeCell ref="A3:E3"/>
    <mergeCell ref="A14:A15"/>
    <mergeCell ref="A12:A13"/>
    <mergeCell ref="A8:A11"/>
    <mergeCell ref="A4:E4"/>
    <mergeCell ref="A6:A7"/>
  </mergeCells>
  <printOptions horizontalCentered="1"/>
  <pageMargins left="0.39370078740157483" right="0.39370078740157483" top="0.39370078740157483" bottom="0.39370078740157483" header="0.31496062992125984" footer="0.31496062992125984"/>
  <pageSetup scale="80" fitToHeight="0" orientation="landscape" r:id="rId1"/>
  <rowBreaks count="1" manualBreakCount="1">
    <brk id="17" max="16383" man="1"/>
  </rowBreaks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view="pageBreakPreview" zoomScale="80" zoomScaleNormal="100" zoomScaleSheetLayoutView="80" workbookViewId="0">
      <selection activeCell="I22" sqref="I22"/>
    </sheetView>
  </sheetViews>
  <sheetFormatPr baseColWidth="10" defaultRowHeight="15" x14ac:dyDescent="0.25"/>
  <cols>
    <col min="1" max="1" width="4.28515625" customWidth="1"/>
    <col min="2" max="2" width="63.85546875" customWidth="1"/>
    <col min="4" max="4" width="14.42578125" customWidth="1"/>
  </cols>
  <sheetData>
    <row r="1" spans="1:6" ht="45" customHeight="1" x14ac:dyDescent="0.25">
      <c r="A1" s="228" t="s">
        <v>51</v>
      </c>
      <c r="B1" s="230" t="s">
        <v>52</v>
      </c>
      <c r="C1" s="232" t="s">
        <v>53</v>
      </c>
      <c r="D1" s="232"/>
      <c r="E1" s="232"/>
      <c r="F1" s="232"/>
    </row>
    <row r="2" spans="1:6" ht="45" x14ac:dyDescent="0.25">
      <c r="A2" s="229"/>
      <c r="B2" s="231"/>
      <c r="C2" s="29" t="s">
        <v>68</v>
      </c>
      <c r="D2" s="29" t="s">
        <v>69</v>
      </c>
      <c r="E2" s="29" t="s">
        <v>70</v>
      </c>
      <c r="F2" s="29" t="s">
        <v>67</v>
      </c>
    </row>
    <row r="3" spans="1:6" x14ac:dyDescent="0.25">
      <c r="A3" s="26">
        <v>1</v>
      </c>
      <c r="B3" s="56" t="s">
        <v>33</v>
      </c>
      <c r="C3" s="54">
        <v>0.33333333333333337</v>
      </c>
      <c r="D3" s="31">
        <v>0.33</v>
      </c>
      <c r="E3" s="31"/>
      <c r="F3" s="31">
        <f>SUM(C3:E3)</f>
        <v>0.66333333333333333</v>
      </c>
    </row>
    <row r="4" spans="1:6" x14ac:dyDescent="0.25">
      <c r="A4" s="26">
        <v>3</v>
      </c>
      <c r="B4" s="56" t="s">
        <v>35</v>
      </c>
      <c r="C4" s="54">
        <v>0.33333333333333337</v>
      </c>
      <c r="D4" s="55">
        <v>0</v>
      </c>
      <c r="E4" s="31"/>
      <c r="F4" s="31">
        <f t="shared" ref="F4:F34" si="0">SUM(C4:E4)</f>
        <v>0.33333333333333337</v>
      </c>
    </row>
    <row r="5" spans="1:6" x14ac:dyDescent="0.25">
      <c r="A5" s="26">
        <v>5</v>
      </c>
      <c r="B5" s="56" t="s">
        <v>37</v>
      </c>
      <c r="C5" s="54">
        <v>0.33333333333333337</v>
      </c>
      <c r="D5" s="31">
        <v>0.33</v>
      </c>
      <c r="E5" s="31"/>
      <c r="F5" s="31">
        <f t="shared" si="0"/>
        <v>0.66333333333333333</v>
      </c>
    </row>
    <row r="6" spans="1:6" x14ac:dyDescent="0.25">
      <c r="A6" s="26">
        <v>6</v>
      </c>
      <c r="B6" s="57" t="s">
        <v>38</v>
      </c>
      <c r="C6" s="54"/>
      <c r="D6" s="31"/>
      <c r="E6" s="31"/>
      <c r="F6" s="31">
        <f t="shared" si="0"/>
        <v>0</v>
      </c>
    </row>
    <row r="7" spans="1:6" x14ac:dyDescent="0.25">
      <c r="A7" s="26"/>
      <c r="B7" s="28" t="s">
        <v>91</v>
      </c>
      <c r="C7" s="54">
        <v>0.33333333333333337</v>
      </c>
      <c r="D7" s="54">
        <v>0.33333333333333337</v>
      </c>
      <c r="E7" s="31"/>
      <c r="F7" s="31"/>
    </row>
    <row r="8" spans="1:6" x14ac:dyDescent="0.25">
      <c r="A8" s="26"/>
      <c r="B8" s="28" t="s">
        <v>92</v>
      </c>
      <c r="C8" s="54">
        <v>0.33333333333333337</v>
      </c>
      <c r="D8" s="54">
        <v>0.33333333333333337</v>
      </c>
      <c r="E8" s="31"/>
      <c r="F8" s="31"/>
    </row>
    <row r="9" spans="1:6" x14ac:dyDescent="0.25">
      <c r="A9" s="26"/>
      <c r="B9" s="28" t="s">
        <v>93</v>
      </c>
      <c r="C9" s="54">
        <v>0.33333333333333337</v>
      </c>
      <c r="D9" s="54">
        <v>0.33333333333333337</v>
      </c>
      <c r="E9" s="31"/>
      <c r="F9" s="31"/>
    </row>
    <row r="10" spans="1:6" x14ac:dyDescent="0.25">
      <c r="A10" s="26"/>
      <c r="B10" s="28" t="s">
        <v>94</v>
      </c>
      <c r="C10" s="54">
        <v>0.33333333333333337</v>
      </c>
      <c r="D10" s="54">
        <v>0.33333333333333337</v>
      </c>
      <c r="E10" s="31"/>
      <c r="F10" s="31"/>
    </row>
    <row r="11" spans="1:6" x14ac:dyDescent="0.25">
      <c r="A11" s="26"/>
      <c r="B11" s="28" t="s">
        <v>39</v>
      </c>
      <c r="C11" s="55">
        <v>0</v>
      </c>
      <c r="D11" s="31">
        <v>0.33</v>
      </c>
      <c r="E11" s="31"/>
      <c r="F11" s="31">
        <f t="shared" si="0"/>
        <v>0.33</v>
      </c>
    </row>
    <row r="12" spans="1:6" x14ac:dyDescent="0.25">
      <c r="A12" s="26">
        <v>7</v>
      </c>
      <c r="B12" s="57" t="s">
        <v>40</v>
      </c>
      <c r="C12" s="54"/>
      <c r="D12" s="31"/>
      <c r="E12" s="31"/>
      <c r="F12" s="31"/>
    </row>
    <row r="13" spans="1:6" x14ac:dyDescent="0.25">
      <c r="A13" s="26"/>
      <c r="B13" s="28" t="s">
        <v>80</v>
      </c>
      <c r="C13" s="54">
        <v>0.33333333333333337</v>
      </c>
      <c r="D13" s="31">
        <v>0.33</v>
      </c>
      <c r="E13" s="31"/>
      <c r="F13" s="31">
        <f t="shared" si="0"/>
        <v>0.66333333333333333</v>
      </c>
    </row>
    <row r="14" spans="1:6" x14ac:dyDescent="0.25">
      <c r="A14" s="26"/>
      <c r="B14" s="28" t="s">
        <v>81</v>
      </c>
      <c r="C14" s="55">
        <v>0</v>
      </c>
      <c r="D14" s="31">
        <v>0.33</v>
      </c>
      <c r="E14" s="31"/>
      <c r="F14" s="31">
        <f t="shared" si="0"/>
        <v>0.33</v>
      </c>
    </row>
    <row r="15" spans="1:6" x14ac:dyDescent="0.25">
      <c r="A15" s="26"/>
      <c r="B15" s="28" t="s">
        <v>82</v>
      </c>
      <c r="C15" s="54">
        <v>0.33333333333333337</v>
      </c>
      <c r="D15" s="31">
        <v>0.33</v>
      </c>
      <c r="E15" s="31"/>
      <c r="F15" s="31">
        <f t="shared" si="0"/>
        <v>0.66333333333333333</v>
      </c>
    </row>
    <row r="16" spans="1:6" x14ac:dyDescent="0.25">
      <c r="A16" s="26"/>
      <c r="B16" s="28" t="s">
        <v>83</v>
      </c>
      <c r="C16" s="54">
        <v>0.33333333333333337</v>
      </c>
      <c r="D16" s="31">
        <v>0.33</v>
      </c>
      <c r="E16" s="31"/>
      <c r="F16" s="31">
        <f t="shared" si="0"/>
        <v>0.66333333333333333</v>
      </c>
    </row>
    <row r="17" spans="1:6" x14ac:dyDescent="0.25">
      <c r="A17" s="26"/>
      <c r="B17" s="28" t="s">
        <v>84</v>
      </c>
      <c r="C17" s="54">
        <v>0.33333333333333337</v>
      </c>
      <c r="D17" s="31">
        <v>0.33</v>
      </c>
      <c r="E17" s="31"/>
      <c r="F17" s="31">
        <f t="shared" si="0"/>
        <v>0.66333333333333333</v>
      </c>
    </row>
    <row r="18" spans="1:6" x14ac:dyDescent="0.25">
      <c r="A18" s="26"/>
      <c r="B18" s="28" t="s">
        <v>85</v>
      </c>
      <c r="C18" s="54">
        <v>0.33333333333333337</v>
      </c>
      <c r="D18" s="31">
        <v>0.33</v>
      </c>
      <c r="E18" s="31"/>
      <c r="F18" s="31">
        <f t="shared" si="0"/>
        <v>0.66333333333333333</v>
      </c>
    </row>
    <row r="19" spans="1:6" x14ac:dyDescent="0.25">
      <c r="A19" s="26"/>
      <c r="B19" s="28" t="s">
        <v>86</v>
      </c>
      <c r="C19" s="54">
        <v>0.33333333333333337</v>
      </c>
      <c r="D19" s="31">
        <v>0.33</v>
      </c>
      <c r="E19" s="31"/>
      <c r="F19" s="31">
        <f t="shared" si="0"/>
        <v>0.66333333333333333</v>
      </c>
    </row>
    <row r="20" spans="1:6" x14ac:dyDescent="0.25">
      <c r="A20" s="26">
        <v>8</v>
      </c>
      <c r="B20" s="57" t="s">
        <v>41</v>
      </c>
      <c r="C20" s="54"/>
      <c r="D20" s="31"/>
      <c r="E20" s="31"/>
      <c r="F20" s="31"/>
    </row>
    <row r="21" spans="1:6" x14ac:dyDescent="0.25">
      <c r="A21" s="26"/>
      <c r="B21" s="28" t="s">
        <v>87</v>
      </c>
      <c r="C21" s="54">
        <v>0.33333333333333337</v>
      </c>
      <c r="D21" s="55">
        <v>0</v>
      </c>
      <c r="E21" s="31"/>
      <c r="F21" s="31">
        <f t="shared" si="0"/>
        <v>0.33333333333333337</v>
      </c>
    </row>
    <row r="22" spans="1:6" x14ac:dyDescent="0.25">
      <c r="A22" s="26"/>
      <c r="B22" s="28" t="s">
        <v>88</v>
      </c>
      <c r="C22" s="54">
        <v>0.33333333333333337</v>
      </c>
      <c r="D22" s="55">
        <v>0</v>
      </c>
      <c r="E22" s="31"/>
      <c r="F22" s="31">
        <f t="shared" si="0"/>
        <v>0.33333333333333337</v>
      </c>
    </row>
    <row r="23" spans="1:6" x14ac:dyDescent="0.25">
      <c r="A23" s="26"/>
      <c r="B23" s="28" t="s">
        <v>89</v>
      </c>
      <c r="C23" s="54">
        <v>0.33333333333333337</v>
      </c>
      <c r="D23" s="55">
        <v>0</v>
      </c>
      <c r="E23" s="31"/>
      <c r="F23" s="31">
        <f t="shared" si="0"/>
        <v>0.33333333333333337</v>
      </c>
    </row>
    <row r="24" spans="1:6" x14ac:dyDescent="0.25">
      <c r="A24" s="26"/>
      <c r="B24" s="28" t="s">
        <v>90</v>
      </c>
      <c r="C24" s="54">
        <v>0.33333333333333337</v>
      </c>
      <c r="D24" s="55">
        <v>0</v>
      </c>
      <c r="E24" s="31"/>
      <c r="F24" s="31">
        <f t="shared" si="0"/>
        <v>0.33333333333333337</v>
      </c>
    </row>
    <row r="25" spans="1:6" x14ac:dyDescent="0.25">
      <c r="A25" s="26">
        <v>9</v>
      </c>
      <c r="B25" s="56" t="s">
        <v>42</v>
      </c>
      <c r="C25" s="54">
        <v>0.33333333333333337</v>
      </c>
      <c r="D25" s="54">
        <v>0.33333333333333337</v>
      </c>
      <c r="E25" s="31"/>
      <c r="F25" s="31">
        <f t="shared" si="0"/>
        <v>0.66666666666666674</v>
      </c>
    </row>
    <row r="26" spans="1:6" x14ac:dyDescent="0.25">
      <c r="A26" s="26">
        <v>10</v>
      </c>
      <c r="B26" s="56" t="s">
        <v>43</v>
      </c>
      <c r="C26" s="54">
        <v>0.33333333333333337</v>
      </c>
      <c r="D26" s="54">
        <v>0.33333333333333337</v>
      </c>
      <c r="E26" s="31"/>
      <c r="F26" s="31">
        <f t="shared" si="0"/>
        <v>0.66666666666666674</v>
      </c>
    </row>
    <row r="27" spans="1:6" x14ac:dyDescent="0.25">
      <c r="A27" s="26">
        <v>11</v>
      </c>
      <c r="B27" s="56" t="s">
        <v>44</v>
      </c>
      <c r="C27" s="54">
        <v>0.33333333333333337</v>
      </c>
      <c r="D27" s="54">
        <v>0.33333333333333337</v>
      </c>
      <c r="E27" s="31"/>
      <c r="F27" s="31">
        <f t="shared" si="0"/>
        <v>0.66666666666666674</v>
      </c>
    </row>
    <row r="28" spans="1:6" x14ac:dyDescent="0.25">
      <c r="A28" s="26">
        <v>12</v>
      </c>
      <c r="B28" s="56" t="s">
        <v>45</v>
      </c>
      <c r="C28" s="54">
        <v>0.33333333333333337</v>
      </c>
      <c r="D28" s="54">
        <v>0.33333333333333337</v>
      </c>
      <c r="E28" s="31"/>
      <c r="F28" s="31">
        <f t="shared" si="0"/>
        <v>0.66666666666666674</v>
      </c>
    </row>
    <row r="29" spans="1:6" x14ac:dyDescent="0.25">
      <c r="A29" s="26">
        <v>13</v>
      </c>
      <c r="B29" s="56" t="s">
        <v>46</v>
      </c>
      <c r="C29" s="54">
        <v>0.33333333333333337</v>
      </c>
      <c r="D29" s="54">
        <v>0.33333333333333337</v>
      </c>
      <c r="E29" s="31"/>
      <c r="F29" s="31">
        <f t="shared" si="0"/>
        <v>0.66666666666666674</v>
      </c>
    </row>
    <row r="30" spans="1:6" x14ac:dyDescent="0.25">
      <c r="A30" s="26">
        <v>14</v>
      </c>
      <c r="B30" s="56" t="s">
        <v>47</v>
      </c>
      <c r="C30" s="54">
        <v>0.33333333333333337</v>
      </c>
      <c r="D30" s="54">
        <v>0.33333333333333337</v>
      </c>
      <c r="E30" s="31"/>
      <c r="F30" s="31">
        <f t="shared" si="0"/>
        <v>0.66666666666666674</v>
      </c>
    </row>
    <row r="31" spans="1:6" x14ac:dyDescent="0.25">
      <c r="A31" s="26">
        <v>15</v>
      </c>
      <c r="B31" s="56" t="s">
        <v>48</v>
      </c>
      <c r="C31" s="54">
        <v>0.33333333333333337</v>
      </c>
      <c r="D31" s="54">
        <v>0.33333333333333337</v>
      </c>
      <c r="E31" s="31"/>
      <c r="F31" s="31">
        <f t="shared" si="0"/>
        <v>0.66666666666666674</v>
      </c>
    </row>
    <row r="32" spans="1:6" x14ac:dyDescent="0.25">
      <c r="A32" s="26">
        <v>16</v>
      </c>
      <c r="B32" s="56" t="s">
        <v>49</v>
      </c>
      <c r="C32" s="54">
        <v>0.33333333333333337</v>
      </c>
      <c r="D32" s="54">
        <v>0.33333333333333337</v>
      </c>
      <c r="E32" s="31"/>
      <c r="F32" s="31">
        <f t="shared" si="0"/>
        <v>0.66666666666666674</v>
      </c>
    </row>
    <row r="33" spans="1:6" x14ac:dyDescent="0.25">
      <c r="A33" s="26">
        <v>17</v>
      </c>
      <c r="B33" s="56" t="s">
        <v>50</v>
      </c>
      <c r="C33" s="54">
        <v>0.33333333333333337</v>
      </c>
      <c r="D33" s="54">
        <v>0.33333333333333337</v>
      </c>
      <c r="E33" s="31"/>
      <c r="F33" s="31">
        <f t="shared" si="0"/>
        <v>0.66666666666666674</v>
      </c>
    </row>
    <row r="34" spans="1:6" x14ac:dyDescent="0.25">
      <c r="B34" s="35" t="s">
        <v>71</v>
      </c>
      <c r="C34" s="53">
        <f>AVERAGE(C3:C33)</f>
        <v>0.30952380952380942</v>
      </c>
      <c r="D34" s="53">
        <f>AVERAGE(D3:D33)</f>
        <v>0.27261904761904754</v>
      </c>
      <c r="E34" s="53"/>
      <c r="F34" s="31">
        <f t="shared" si="0"/>
        <v>0.58214285714285696</v>
      </c>
    </row>
  </sheetData>
  <mergeCells count="3">
    <mergeCell ref="A1:A2"/>
    <mergeCell ref="B1:B2"/>
    <mergeCell ref="C1:F1"/>
  </mergeCells>
  <pageMargins left="0.39370078740157483" right="0.39370078740157483" top="0.74803149606299213" bottom="0.74803149606299213" header="0.31496062992125984" footer="0.31496062992125984"/>
  <pageSetup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view="pageBreakPreview" zoomScale="70" zoomScaleNormal="130" zoomScaleSheetLayoutView="70" workbookViewId="0">
      <selection activeCell="A4" sqref="A4:E4"/>
    </sheetView>
  </sheetViews>
  <sheetFormatPr baseColWidth="10" defaultColWidth="11.42578125" defaultRowHeight="15" x14ac:dyDescent="0.25"/>
  <cols>
    <col min="1" max="1" width="25" style="125" customWidth="1"/>
    <col min="2" max="2" width="28" style="69" customWidth="1"/>
    <col min="3" max="3" width="31.42578125" style="69" customWidth="1"/>
    <col min="4" max="4" width="31.7109375" style="125" customWidth="1"/>
    <col min="5" max="5" width="14.42578125" style="69" bestFit="1" customWidth="1"/>
    <col min="6" max="6" width="20.42578125" style="69" hidden="1" customWidth="1"/>
    <col min="7" max="7" width="32.140625" style="69" hidden="1" customWidth="1"/>
    <col min="8" max="8" width="20.5703125" style="69" hidden="1" customWidth="1"/>
    <col min="9" max="9" width="23.140625" style="69" hidden="1" customWidth="1"/>
    <col min="10" max="10" width="18" style="69" hidden="1" customWidth="1"/>
    <col min="11" max="11" width="22.7109375" style="69" hidden="1" customWidth="1"/>
    <col min="12" max="12" width="20.5703125" style="69" hidden="1" customWidth="1"/>
    <col min="13" max="13" width="23.140625" style="69" hidden="1" customWidth="1"/>
    <col min="14" max="14" width="20" style="69" hidden="1" customWidth="1"/>
    <col min="15" max="15" width="17.7109375" style="69" hidden="1" customWidth="1"/>
    <col min="16" max="16" width="11.85546875" style="69" hidden="1" customWidth="1"/>
    <col min="17" max="17" width="18.140625" style="69" hidden="1" customWidth="1"/>
    <col min="18" max="16384" width="11.42578125" style="69"/>
  </cols>
  <sheetData>
    <row r="1" spans="1:17" s="58" customFormat="1" ht="59.25" customHeight="1" x14ac:dyDescent="0.25">
      <c r="A1" s="233" t="s">
        <v>250</v>
      </c>
      <c r="B1" s="234"/>
      <c r="C1" s="234"/>
      <c r="D1" s="234"/>
      <c r="E1" s="235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</row>
    <row r="2" spans="1:17" ht="30" customHeight="1" x14ac:dyDescent="0.25">
      <c r="A2" s="216"/>
      <c r="B2" s="217"/>
      <c r="C2" s="217"/>
      <c r="D2" s="217"/>
      <c r="E2" s="218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</row>
    <row r="3" spans="1:17" customFormat="1" ht="5.25" customHeight="1" thickBot="1" x14ac:dyDescent="0.3">
      <c r="A3" s="236"/>
      <c r="B3" s="237"/>
      <c r="C3" s="237"/>
      <c r="D3" s="237"/>
      <c r="E3" s="238"/>
      <c r="F3" s="239" t="s">
        <v>105</v>
      </c>
      <c r="G3" s="239"/>
      <c r="H3" s="239"/>
      <c r="I3" s="239"/>
      <c r="J3" s="239" t="s">
        <v>101</v>
      </c>
      <c r="K3" s="239"/>
      <c r="L3" s="239"/>
      <c r="M3" s="239"/>
      <c r="N3" s="239" t="s">
        <v>102</v>
      </c>
      <c r="O3" s="239"/>
      <c r="P3" s="239"/>
      <c r="Q3" s="239"/>
    </row>
    <row r="4" spans="1:17" ht="30" customHeight="1" thickBot="1" x14ac:dyDescent="0.3">
      <c r="A4" s="245" t="s">
        <v>72</v>
      </c>
      <c r="B4" s="246"/>
      <c r="C4" s="246"/>
      <c r="D4" s="246"/>
      <c r="E4" s="247"/>
      <c r="F4" s="244" t="s">
        <v>106</v>
      </c>
      <c r="G4" s="241"/>
      <c r="H4" s="242" t="s">
        <v>107</v>
      </c>
      <c r="I4" s="243"/>
      <c r="J4" s="240" t="s">
        <v>97</v>
      </c>
      <c r="K4" s="241"/>
      <c r="L4" s="242" t="s">
        <v>98</v>
      </c>
      <c r="M4" s="243"/>
      <c r="N4" s="240" t="s">
        <v>99</v>
      </c>
      <c r="O4" s="241"/>
      <c r="P4" s="242" t="s">
        <v>100</v>
      </c>
      <c r="Q4" s="243"/>
    </row>
    <row r="5" spans="1:17" ht="33.75" customHeight="1" x14ac:dyDescent="0.25">
      <c r="A5" s="189" t="s">
        <v>5</v>
      </c>
      <c r="B5" s="190" t="s">
        <v>6</v>
      </c>
      <c r="C5" s="190" t="s">
        <v>2</v>
      </c>
      <c r="D5" s="190" t="s">
        <v>0</v>
      </c>
      <c r="E5" s="191" t="s">
        <v>214</v>
      </c>
      <c r="F5" s="130" t="s">
        <v>1</v>
      </c>
      <c r="G5" s="99" t="s">
        <v>22</v>
      </c>
      <c r="H5" s="99" t="s">
        <v>31</v>
      </c>
      <c r="I5" s="63" t="s">
        <v>32</v>
      </c>
      <c r="J5" s="63" t="s">
        <v>21</v>
      </c>
      <c r="K5" s="63" t="s">
        <v>22</v>
      </c>
      <c r="L5" s="63" t="s">
        <v>31</v>
      </c>
      <c r="M5" s="63" t="s">
        <v>32</v>
      </c>
      <c r="N5" s="63" t="s">
        <v>21</v>
      </c>
      <c r="O5" s="63" t="s">
        <v>22</v>
      </c>
      <c r="P5" s="63" t="s">
        <v>31</v>
      </c>
      <c r="Q5" s="63" t="s">
        <v>32</v>
      </c>
    </row>
    <row r="6" spans="1:17" ht="63" customHeight="1" x14ac:dyDescent="0.25">
      <c r="A6" s="139" t="s">
        <v>211</v>
      </c>
      <c r="B6" s="110" t="s">
        <v>191</v>
      </c>
      <c r="C6" s="182" t="s">
        <v>215</v>
      </c>
      <c r="D6" s="182" t="s">
        <v>192</v>
      </c>
      <c r="E6" s="140">
        <v>43920</v>
      </c>
      <c r="F6" s="131"/>
      <c r="G6" s="111"/>
      <c r="H6" s="99"/>
      <c r="I6" s="63"/>
      <c r="J6" s="63"/>
      <c r="K6" s="63"/>
      <c r="L6" s="63"/>
      <c r="M6" s="63"/>
      <c r="N6" s="63"/>
      <c r="O6" s="63"/>
      <c r="P6" s="63"/>
      <c r="Q6" s="63"/>
    </row>
    <row r="7" spans="1:17" ht="51" x14ac:dyDescent="0.25">
      <c r="A7" s="139" t="s">
        <v>212</v>
      </c>
      <c r="B7" s="110" t="s">
        <v>216</v>
      </c>
      <c r="C7" s="182" t="s">
        <v>217</v>
      </c>
      <c r="D7" s="182" t="s">
        <v>192</v>
      </c>
      <c r="E7" s="140">
        <v>43951</v>
      </c>
      <c r="F7" s="131"/>
      <c r="G7" s="111"/>
      <c r="H7" s="99"/>
      <c r="I7" s="63"/>
      <c r="J7" s="63"/>
      <c r="K7" s="63"/>
      <c r="L7" s="63"/>
      <c r="M7" s="63"/>
      <c r="N7" s="63"/>
      <c r="O7" s="63"/>
      <c r="P7" s="63"/>
      <c r="Q7" s="63"/>
    </row>
    <row r="8" spans="1:17" ht="48.75" customHeight="1" thickBot="1" x14ac:dyDescent="0.3">
      <c r="A8" s="153" t="s">
        <v>213</v>
      </c>
      <c r="B8" s="154" t="s">
        <v>193</v>
      </c>
      <c r="C8" s="155" t="s">
        <v>218</v>
      </c>
      <c r="D8" s="155" t="s">
        <v>192</v>
      </c>
      <c r="E8" s="156">
        <v>44180</v>
      </c>
      <c r="F8" s="131" t="s">
        <v>201</v>
      </c>
      <c r="G8" s="111"/>
      <c r="H8" s="111"/>
      <c r="I8" s="63"/>
      <c r="J8" s="63"/>
      <c r="K8" s="63"/>
      <c r="L8" s="63"/>
      <c r="M8" s="63"/>
      <c r="N8" s="63"/>
      <c r="O8" s="63"/>
      <c r="P8" s="63"/>
      <c r="Q8" s="63"/>
    </row>
    <row r="9" spans="1:17" ht="17.25" customHeight="1" x14ac:dyDescent="0.25">
      <c r="A9" s="146"/>
      <c r="B9" s="141"/>
      <c r="C9" s="142"/>
      <c r="D9" s="142"/>
      <c r="E9" s="149"/>
      <c r="F9" s="113" t="e">
        <f>AVERAGE(#REF!)</f>
        <v>#REF!</v>
      </c>
      <c r="G9" s="112"/>
      <c r="H9" s="114" t="e">
        <f>AVERAGE(#REF!)</f>
        <v>#REF!</v>
      </c>
      <c r="I9" s="70"/>
      <c r="J9" s="71" t="e">
        <f>AVERAGE(#REF!)</f>
        <v>#REF!</v>
      </c>
      <c r="K9" s="72"/>
      <c r="L9" s="71" t="e">
        <f>AVERAGE(#REF!)</f>
        <v>#REF!</v>
      </c>
      <c r="M9" s="70"/>
    </row>
    <row r="10" spans="1:17" x14ac:dyDescent="0.25">
      <c r="A10" s="146"/>
      <c r="B10" s="143"/>
      <c r="C10" s="144"/>
      <c r="D10" s="144"/>
      <c r="E10" s="150"/>
      <c r="F10" s="115"/>
      <c r="G10" s="115"/>
      <c r="H10" s="109"/>
    </row>
    <row r="11" spans="1:17" x14ac:dyDescent="0.25">
      <c r="A11" s="146"/>
      <c r="B11" s="145"/>
      <c r="C11" s="144"/>
      <c r="D11" s="144"/>
      <c r="E11" s="150"/>
      <c r="F11" s="115"/>
      <c r="G11" s="115"/>
      <c r="H11" s="109"/>
    </row>
    <row r="12" spans="1:17" x14ac:dyDescent="0.25">
      <c r="A12" s="146"/>
      <c r="B12" s="146"/>
      <c r="C12" s="147"/>
      <c r="D12" s="147"/>
      <c r="E12" s="151"/>
      <c r="F12" s="90"/>
      <c r="G12" s="90"/>
    </row>
    <row r="13" spans="1:17" x14ac:dyDescent="0.25">
      <c r="A13" s="146"/>
      <c r="B13" s="146"/>
      <c r="C13" s="147"/>
      <c r="D13" s="147"/>
      <c r="E13" s="151"/>
      <c r="F13" s="90"/>
      <c r="G13" s="90"/>
    </row>
    <row r="14" spans="1:17" x14ac:dyDescent="0.25">
      <c r="A14" s="146"/>
      <c r="B14" s="146"/>
      <c r="C14" s="148"/>
      <c r="D14" s="148"/>
      <c r="E14" s="151"/>
      <c r="F14" s="90"/>
      <c r="G14" s="90"/>
    </row>
    <row r="15" spans="1:17" x14ac:dyDescent="0.25">
      <c r="A15" s="146"/>
      <c r="B15" s="146"/>
      <c r="C15" s="147"/>
      <c r="D15" s="147"/>
      <c r="E15" s="151"/>
      <c r="F15" s="90"/>
      <c r="G15" s="90"/>
    </row>
    <row r="16" spans="1:17" x14ac:dyDescent="0.25">
      <c r="A16" s="146"/>
      <c r="B16" s="146"/>
      <c r="C16" s="152"/>
      <c r="D16" s="152"/>
      <c r="E16" s="146"/>
      <c r="F16" s="69" t="s">
        <v>203</v>
      </c>
    </row>
  </sheetData>
  <sheetProtection password="CC0F"/>
  <autoFilter ref="B5:M9"/>
  <mergeCells count="11">
    <mergeCell ref="A1:E3"/>
    <mergeCell ref="N3:Q3"/>
    <mergeCell ref="N4:O4"/>
    <mergeCell ref="P4:Q4"/>
    <mergeCell ref="J4:K4"/>
    <mergeCell ref="L4:M4"/>
    <mergeCell ref="J3:M3"/>
    <mergeCell ref="F3:I3"/>
    <mergeCell ref="F4:G4"/>
    <mergeCell ref="H4:I4"/>
    <mergeCell ref="A4:E4"/>
  </mergeCells>
  <printOptions horizontalCentered="1"/>
  <pageMargins left="0.39370078740157483" right="0.39370078740157483" top="0.39370078740157483" bottom="0.39370078740157483" header="0.31496062992125984" footer="0.31496062992125984"/>
  <pageSetup fitToHeight="0" orientation="landscape" r:id="rId1"/>
  <rowBreaks count="1" manualBreakCount="1">
    <brk id="10" max="16383" man="1"/>
  </rowBreaks>
  <colBreaks count="1" manualBreakCount="1">
    <brk id="1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E21"/>
  <sheetViews>
    <sheetView showGridLines="0" view="pageBreakPreview" zoomScale="60" zoomScaleNormal="80" workbookViewId="0">
      <selection activeCell="B23" sqref="B23"/>
    </sheetView>
  </sheetViews>
  <sheetFormatPr baseColWidth="10" defaultColWidth="11.42578125" defaultRowHeight="12" x14ac:dyDescent="0.2"/>
  <cols>
    <col min="1" max="1" width="25" style="58" customWidth="1"/>
    <col min="2" max="2" width="76" style="58" customWidth="1"/>
    <col min="3" max="3" width="43.28515625" style="73" customWidth="1"/>
    <col min="4" max="4" width="25.5703125" style="62" customWidth="1"/>
    <col min="5" max="5" width="32.140625" style="126" customWidth="1"/>
    <col min="6" max="16384" width="11.42578125" style="58"/>
  </cols>
  <sheetData>
    <row r="1" spans="1:5" ht="59.25" customHeight="1" x14ac:dyDescent="0.2">
      <c r="A1" s="213"/>
      <c r="B1" s="214"/>
      <c r="C1" s="214"/>
      <c r="D1" s="214"/>
      <c r="E1" s="215"/>
    </row>
    <row r="2" spans="1:5" ht="36.75" customHeight="1" x14ac:dyDescent="0.2">
      <c r="A2" s="216" t="s">
        <v>104</v>
      </c>
      <c r="B2" s="217"/>
      <c r="C2" s="217"/>
      <c r="D2" s="217"/>
      <c r="E2" s="218"/>
    </row>
    <row r="3" spans="1:5" customFormat="1" ht="22.5" customHeight="1" thickBot="1" x14ac:dyDescent="0.3">
      <c r="A3" s="219"/>
      <c r="B3" s="220"/>
      <c r="C3" s="220"/>
      <c r="D3" s="220"/>
      <c r="E3" s="221"/>
    </row>
    <row r="4" spans="1:5" s="59" customFormat="1" ht="30.75" customHeight="1" thickBot="1" x14ac:dyDescent="0.3">
      <c r="A4" s="245" t="s">
        <v>7</v>
      </c>
      <c r="B4" s="246"/>
      <c r="C4" s="246"/>
      <c r="D4" s="246"/>
      <c r="E4" s="247"/>
    </row>
    <row r="5" spans="1:5" ht="45" customHeight="1" x14ac:dyDescent="0.2">
      <c r="A5" s="161" t="s">
        <v>5</v>
      </c>
      <c r="B5" s="162" t="s">
        <v>202</v>
      </c>
      <c r="C5" s="163" t="s">
        <v>2</v>
      </c>
      <c r="D5" s="162" t="s">
        <v>0</v>
      </c>
      <c r="E5" s="164" t="s">
        <v>1</v>
      </c>
    </row>
    <row r="6" spans="1:5" ht="55.5" customHeight="1" x14ac:dyDescent="0.2">
      <c r="A6" s="249" t="s">
        <v>210</v>
      </c>
      <c r="B6" s="182" t="s">
        <v>223</v>
      </c>
      <c r="C6" s="95" t="s">
        <v>224</v>
      </c>
      <c r="D6" s="169" t="s">
        <v>234</v>
      </c>
      <c r="E6" s="173">
        <v>43951</v>
      </c>
    </row>
    <row r="7" spans="1:5" ht="74.25" customHeight="1" x14ac:dyDescent="0.2">
      <c r="A7" s="249"/>
      <c r="B7" s="182" t="s">
        <v>225</v>
      </c>
      <c r="C7" s="95" t="s">
        <v>237</v>
      </c>
      <c r="D7" s="169" t="s">
        <v>230</v>
      </c>
      <c r="E7" s="173">
        <v>44012</v>
      </c>
    </row>
    <row r="8" spans="1:5" ht="45" customHeight="1" x14ac:dyDescent="0.2">
      <c r="A8" s="249"/>
      <c r="B8" s="182" t="s">
        <v>181</v>
      </c>
      <c r="C8" s="95" t="s">
        <v>238</v>
      </c>
      <c r="D8" s="169" t="s">
        <v>182</v>
      </c>
      <c r="E8" s="173">
        <v>43889</v>
      </c>
    </row>
    <row r="9" spans="1:5" ht="54.75" customHeight="1" x14ac:dyDescent="0.2">
      <c r="A9" s="249"/>
      <c r="B9" s="182" t="s">
        <v>110</v>
      </c>
      <c r="C9" s="95" t="s">
        <v>111</v>
      </c>
      <c r="D9" s="169" t="s">
        <v>4</v>
      </c>
      <c r="E9" s="174" t="s">
        <v>112</v>
      </c>
    </row>
    <row r="10" spans="1:5" ht="105" customHeight="1" x14ac:dyDescent="0.2">
      <c r="A10" s="224" t="s">
        <v>208</v>
      </c>
      <c r="B10" s="182" t="s">
        <v>226</v>
      </c>
      <c r="C10" s="182" t="s">
        <v>183</v>
      </c>
      <c r="D10" s="169" t="s">
        <v>227</v>
      </c>
      <c r="E10" s="173">
        <v>43889</v>
      </c>
    </row>
    <row r="11" spans="1:5" ht="51" x14ac:dyDescent="0.2">
      <c r="A11" s="249"/>
      <c r="B11" s="182" t="s">
        <v>184</v>
      </c>
      <c r="C11" s="95" t="s">
        <v>239</v>
      </c>
      <c r="D11" s="169" t="s">
        <v>185</v>
      </c>
      <c r="E11" s="173">
        <v>44012</v>
      </c>
    </row>
    <row r="12" spans="1:5" ht="71.25" customHeight="1" x14ac:dyDescent="0.2">
      <c r="A12" s="250"/>
      <c r="B12" s="182" t="s">
        <v>113</v>
      </c>
      <c r="C12" s="95" t="s">
        <v>114</v>
      </c>
      <c r="D12" s="169" t="s">
        <v>190</v>
      </c>
      <c r="E12" s="173" t="s">
        <v>115</v>
      </c>
    </row>
    <row r="13" spans="1:5" ht="39.75" customHeight="1" x14ac:dyDescent="0.2">
      <c r="A13" s="250"/>
      <c r="B13" s="248" t="s">
        <v>116</v>
      </c>
      <c r="C13" s="95" t="s">
        <v>117</v>
      </c>
      <c r="D13" s="169" t="s">
        <v>4</v>
      </c>
      <c r="E13" s="170">
        <v>44180</v>
      </c>
    </row>
    <row r="14" spans="1:5" ht="53.25" customHeight="1" x14ac:dyDescent="0.2">
      <c r="A14" s="250"/>
      <c r="B14" s="248"/>
      <c r="C14" s="95" t="s">
        <v>118</v>
      </c>
      <c r="D14" s="169" t="s">
        <v>4</v>
      </c>
      <c r="E14" s="170">
        <v>44180</v>
      </c>
    </row>
    <row r="15" spans="1:5" ht="54.75" customHeight="1" x14ac:dyDescent="0.2">
      <c r="A15" s="250"/>
      <c r="B15" s="248"/>
      <c r="C15" s="95" t="s">
        <v>119</v>
      </c>
      <c r="D15" s="169" t="s">
        <v>4</v>
      </c>
      <c r="E15" s="170">
        <v>44180</v>
      </c>
    </row>
    <row r="16" spans="1:5" ht="56.25" customHeight="1" x14ac:dyDescent="0.2">
      <c r="A16" s="168" t="s">
        <v>17</v>
      </c>
      <c r="B16" s="95" t="s">
        <v>219</v>
      </c>
      <c r="C16" s="175" t="s">
        <v>240</v>
      </c>
      <c r="D16" s="169" t="s">
        <v>220</v>
      </c>
      <c r="E16" s="170">
        <v>44180</v>
      </c>
    </row>
    <row r="17" spans="1:5" ht="41.25" customHeight="1" x14ac:dyDescent="0.2">
      <c r="A17" s="281" t="s">
        <v>18</v>
      </c>
      <c r="B17" s="171" t="s">
        <v>120</v>
      </c>
      <c r="C17" s="169" t="s">
        <v>241</v>
      </c>
      <c r="D17" s="169" t="s">
        <v>4</v>
      </c>
      <c r="E17" s="282">
        <v>44012</v>
      </c>
    </row>
    <row r="18" spans="1:5" ht="41.25" customHeight="1" x14ac:dyDescent="0.2">
      <c r="A18" s="281"/>
      <c r="B18" s="171" t="s">
        <v>186</v>
      </c>
      <c r="C18" s="169" t="s">
        <v>242</v>
      </c>
      <c r="D18" s="169" t="s">
        <v>3</v>
      </c>
      <c r="E18" s="282">
        <v>44180</v>
      </c>
    </row>
    <row r="19" spans="1:5" s="120" customFormat="1" ht="41.25" customHeight="1" x14ac:dyDescent="0.2">
      <c r="A19" s="281"/>
      <c r="B19" s="171" t="s">
        <v>187</v>
      </c>
      <c r="C19" s="169" t="s">
        <v>243</v>
      </c>
      <c r="D19" s="169" t="s">
        <v>188</v>
      </c>
      <c r="E19" s="282">
        <v>44180</v>
      </c>
    </row>
    <row r="20" spans="1:5" ht="63" customHeight="1" x14ac:dyDescent="0.2">
      <c r="A20" s="281"/>
      <c r="B20" s="278" t="s">
        <v>252</v>
      </c>
      <c r="C20" s="279" t="s">
        <v>253</v>
      </c>
      <c r="D20" s="279" t="s">
        <v>254</v>
      </c>
      <c r="E20" s="280" t="s">
        <v>255</v>
      </c>
    </row>
    <row r="21" spans="1:5" x14ac:dyDescent="0.2">
      <c r="A21" s="72"/>
      <c r="B21" s="72"/>
      <c r="C21" s="75"/>
      <c r="D21" s="76"/>
      <c r="E21" s="127"/>
    </row>
  </sheetData>
  <sheetProtection password="CC0F"/>
  <autoFilter ref="A5:E21"/>
  <mergeCells count="8">
    <mergeCell ref="A17:A20"/>
    <mergeCell ref="A1:E1"/>
    <mergeCell ref="A2:E2"/>
    <mergeCell ref="A4:E4"/>
    <mergeCell ref="B13:B15"/>
    <mergeCell ref="A3:E3"/>
    <mergeCell ref="A6:A9"/>
    <mergeCell ref="A10:A15"/>
  </mergeCells>
  <printOptions horizontalCentered="1"/>
  <pageMargins left="0.39370078740157483" right="0.39370078740157483" top="0.39370078740157483" bottom="0.39370078740157483" header="0.31496062992125984" footer="0.31496062992125984"/>
  <pageSetup scale="53" fitToHeight="0" orientation="landscape" r:id="rId1"/>
  <colBreaks count="1" manualBreakCount="1">
    <brk id="5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B17" sqref="B17"/>
    </sheetView>
  </sheetViews>
  <sheetFormatPr baseColWidth="10" defaultRowHeight="15" x14ac:dyDescent="0.25"/>
  <cols>
    <col min="2" max="2" width="41.85546875" customWidth="1"/>
    <col min="3" max="3" width="35" customWidth="1"/>
    <col min="4" max="4" width="25.5703125" customWidth="1"/>
  </cols>
  <sheetData>
    <row r="1" spans="1:5" ht="48.75" customHeight="1" x14ac:dyDescent="0.25">
      <c r="A1" s="41" t="s">
        <v>51</v>
      </c>
      <c r="B1" s="41" t="s">
        <v>52</v>
      </c>
      <c r="C1" s="41" t="s">
        <v>54</v>
      </c>
      <c r="D1" s="50" t="s">
        <v>76</v>
      </c>
    </row>
    <row r="2" spans="1:5" ht="30" x14ac:dyDescent="0.25">
      <c r="A2" s="30">
        <v>1</v>
      </c>
      <c r="B2" s="28" t="s">
        <v>36</v>
      </c>
      <c r="C2" s="1" t="s">
        <v>55</v>
      </c>
      <c r="D2" s="32">
        <v>50</v>
      </c>
    </row>
    <row r="3" spans="1:5" x14ac:dyDescent="0.25">
      <c r="A3" s="30">
        <v>2</v>
      </c>
      <c r="B3" s="28" t="s">
        <v>40</v>
      </c>
      <c r="C3" s="1" t="s">
        <v>56</v>
      </c>
      <c r="D3" s="32">
        <v>50</v>
      </c>
    </row>
    <row r="4" spans="1:5" x14ac:dyDescent="0.25">
      <c r="A4" s="30">
        <v>3</v>
      </c>
      <c r="B4" s="28" t="s">
        <v>37</v>
      </c>
      <c r="C4" s="1" t="s">
        <v>57</v>
      </c>
      <c r="D4" s="32">
        <v>50</v>
      </c>
    </row>
    <row r="5" spans="1:5" x14ac:dyDescent="0.25">
      <c r="A5" s="30">
        <v>4</v>
      </c>
      <c r="B5" s="28" t="s">
        <v>38</v>
      </c>
      <c r="C5" s="1" t="s">
        <v>58</v>
      </c>
      <c r="D5" s="32">
        <v>50</v>
      </c>
    </row>
    <row r="6" spans="1:5" x14ac:dyDescent="0.25">
      <c r="A6" s="30">
        <v>5</v>
      </c>
      <c r="B6" s="28" t="s">
        <v>41</v>
      </c>
      <c r="C6" s="1" t="s">
        <v>59</v>
      </c>
      <c r="D6" s="32">
        <v>50</v>
      </c>
    </row>
    <row r="7" spans="1:5" x14ac:dyDescent="0.25">
      <c r="A7" s="30">
        <v>6</v>
      </c>
      <c r="B7" s="28" t="s">
        <v>42</v>
      </c>
      <c r="C7" s="1" t="s">
        <v>60</v>
      </c>
      <c r="D7" s="32">
        <v>50</v>
      </c>
    </row>
    <row r="8" spans="1:5" x14ac:dyDescent="0.25">
      <c r="C8" s="46" t="s">
        <v>78</v>
      </c>
      <c r="D8" s="47">
        <f>AVERAGE(D2:D7)</f>
        <v>50</v>
      </c>
      <c r="E8" s="33"/>
    </row>
    <row r="10" spans="1:5" ht="71.25" customHeight="1" x14ac:dyDescent="0.25">
      <c r="A10" s="43" t="s">
        <v>51</v>
      </c>
      <c r="B10" s="41" t="s">
        <v>52</v>
      </c>
      <c r="C10" s="41" t="s">
        <v>54</v>
      </c>
      <c r="D10" s="42" t="s">
        <v>77</v>
      </c>
    </row>
    <row r="11" spans="1:5" x14ac:dyDescent="0.25">
      <c r="A11" s="26">
        <v>1</v>
      </c>
      <c r="B11" s="40"/>
      <c r="C11" s="40" t="s">
        <v>73</v>
      </c>
      <c r="D11" s="45">
        <v>50</v>
      </c>
    </row>
    <row r="12" spans="1:5" x14ac:dyDescent="0.25">
      <c r="A12" s="26">
        <v>2</v>
      </c>
      <c r="B12" s="27" t="s">
        <v>33</v>
      </c>
      <c r="C12" s="1" t="s">
        <v>3</v>
      </c>
      <c r="D12" s="45">
        <v>50</v>
      </c>
    </row>
    <row r="13" spans="1:5" x14ac:dyDescent="0.25">
      <c r="A13" s="26">
        <v>3</v>
      </c>
      <c r="B13" s="28" t="s">
        <v>34</v>
      </c>
      <c r="C13" s="1" t="s">
        <v>3</v>
      </c>
      <c r="D13" s="45">
        <v>50</v>
      </c>
    </row>
    <row r="14" spans="1:5" x14ac:dyDescent="0.25">
      <c r="A14" s="26">
        <v>4</v>
      </c>
      <c r="B14" s="28" t="s">
        <v>35</v>
      </c>
      <c r="C14" s="1" t="s">
        <v>4</v>
      </c>
      <c r="D14" s="45">
        <v>50</v>
      </c>
    </row>
    <row r="15" spans="1:5" ht="30" x14ac:dyDescent="0.25">
      <c r="A15" s="26">
        <v>5</v>
      </c>
      <c r="B15" s="28" t="s">
        <v>43</v>
      </c>
      <c r="C15" s="1" t="s">
        <v>61</v>
      </c>
      <c r="D15" s="45">
        <v>50</v>
      </c>
    </row>
    <row r="16" spans="1:5" x14ac:dyDescent="0.25">
      <c r="A16" s="26">
        <v>6</v>
      </c>
      <c r="B16" s="28" t="s">
        <v>44</v>
      </c>
      <c r="C16" s="1" t="s">
        <v>62</v>
      </c>
      <c r="D16" s="45">
        <v>50</v>
      </c>
    </row>
    <row r="17" spans="1:5" x14ac:dyDescent="0.25">
      <c r="A17" s="26">
        <v>7</v>
      </c>
      <c r="B17" s="28" t="s">
        <v>45</v>
      </c>
      <c r="C17" s="1" t="s">
        <v>63</v>
      </c>
      <c r="D17" s="45">
        <v>50</v>
      </c>
    </row>
    <row r="18" spans="1:5" x14ac:dyDescent="0.25">
      <c r="A18" s="26">
        <v>8</v>
      </c>
      <c r="B18" s="28" t="s">
        <v>46</v>
      </c>
      <c r="C18" s="1" t="s">
        <v>63</v>
      </c>
      <c r="D18" s="45">
        <v>50</v>
      </c>
    </row>
    <row r="19" spans="1:5" ht="30" x14ac:dyDescent="0.25">
      <c r="A19" s="26">
        <v>9</v>
      </c>
      <c r="B19" s="28" t="s">
        <v>47</v>
      </c>
      <c r="C19" s="27" t="s">
        <v>64</v>
      </c>
      <c r="D19" s="45">
        <v>50</v>
      </c>
    </row>
    <row r="20" spans="1:5" x14ac:dyDescent="0.25">
      <c r="A20" s="26">
        <v>10</v>
      </c>
      <c r="B20" s="28" t="s">
        <v>48</v>
      </c>
      <c r="C20" s="1" t="s">
        <v>65</v>
      </c>
      <c r="D20" s="45">
        <v>50</v>
      </c>
    </row>
    <row r="21" spans="1:5" x14ac:dyDescent="0.25">
      <c r="A21" s="26">
        <v>11</v>
      </c>
      <c r="B21" s="28" t="s">
        <v>49</v>
      </c>
      <c r="C21" s="1" t="s">
        <v>63</v>
      </c>
      <c r="D21" s="45">
        <v>50</v>
      </c>
    </row>
    <row r="22" spans="1:5" x14ac:dyDescent="0.25">
      <c r="A22" s="26">
        <v>12</v>
      </c>
      <c r="B22" s="27" t="s">
        <v>50</v>
      </c>
      <c r="C22" s="1" t="s">
        <v>66</v>
      </c>
      <c r="D22" s="45">
        <v>50</v>
      </c>
    </row>
    <row r="23" spans="1:5" x14ac:dyDescent="0.25">
      <c r="C23" s="51" t="s">
        <v>78</v>
      </c>
      <c r="D23" s="52">
        <f>AVERAGE(D11:D22)</f>
        <v>50</v>
      </c>
      <c r="E23" s="33"/>
    </row>
    <row r="24" spans="1:5" x14ac:dyDescent="0.25">
      <c r="C24" s="48" t="s">
        <v>79</v>
      </c>
      <c r="D24" s="49">
        <f>+D8+D23</f>
        <v>100</v>
      </c>
      <c r="E24" s="34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E20"/>
  <sheetViews>
    <sheetView showGridLines="0" view="pageBreakPreview" zoomScale="80" zoomScaleNormal="110" zoomScaleSheetLayoutView="80" workbookViewId="0">
      <selection activeCell="B14" sqref="B14"/>
    </sheetView>
  </sheetViews>
  <sheetFormatPr baseColWidth="10" defaultColWidth="8" defaultRowHeight="12" x14ac:dyDescent="0.25"/>
  <cols>
    <col min="1" max="1" width="25" style="59" customWidth="1"/>
    <col min="2" max="2" width="72" style="77" customWidth="1"/>
    <col min="3" max="3" width="33.42578125" style="86" customWidth="1"/>
    <col min="4" max="4" width="20.42578125" style="128" customWidth="1"/>
    <col min="5" max="5" width="21.5703125" style="86" customWidth="1"/>
    <col min="6" max="16384" width="8" style="59"/>
  </cols>
  <sheetData>
    <row r="1" spans="1:5" s="58" customFormat="1" ht="59.25" customHeight="1" x14ac:dyDescent="0.2">
      <c r="A1" s="256"/>
      <c r="B1" s="257"/>
      <c r="C1" s="257"/>
      <c r="D1" s="257"/>
      <c r="E1" s="258"/>
    </row>
    <row r="2" spans="1:5" s="58" customFormat="1" ht="17.25" customHeight="1" x14ac:dyDescent="0.2">
      <c r="A2" s="259" t="s">
        <v>104</v>
      </c>
      <c r="B2" s="260"/>
      <c r="C2" s="260"/>
      <c r="D2" s="260"/>
      <c r="E2" s="261"/>
    </row>
    <row r="3" spans="1:5" customFormat="1" ht="16.5" customHeight="1" thickBot="1" x14ac:dyDescent="0.3">
      <c r="A3" s="253"/>
      <c r="B3" s="254"/>
      <c r="C3" s="254"/>
      <c r="D3" s="254"/>
      <c r="E3" s="255"/>
    </row>
    <row r="4" spans="1:5" ht="30" customHeight="1" thickBot="1" x14ac:dyDescent="0.3">
      <c r="A4" s="225" t="s">
        <v>10</v>
      </c>
      <c r="B4" s="226"/>
      <c r="C4" s="226"/>
      <c r="D4" s="226"/>
      <c r="E4" s="227"/>
    </row>
    <row r="5" spans="1:5" s="58" customFormat="1" ht="33.75" customHeight="1" thickBot="1" x14ac:dyDescent="0.25">
      <c r="A5" s="192" t="s">
        <v>5</v>
      </c>
      <c r="B5" s="193" t="s">
        <v>202</v>
      </c>
      <c r="C5" s="194" t="s">
        <v>2</v>
      </c>
      <c r="D5" s="193" t="s">
        <v>0</v>
      </c>
      <c r="E5" s="195" t="s">
        <v>1</v>
      </c>
    </row>
    <row r="6" spans="1:5" s="58" customFormat="1" ht="60.75" customHeight="1" x14ac:dyDescent="0.2">
      <c r="A6" s="196" t="s">
        <v>19</v>
      </c>
      <c r="B6" s="197" t="s">
        <v>165</v>
      </c>
      <c r="C6" s="198" t="s">
        <v>166</v>
      </c>
      <c r="D6" s="198" t="s">
        <v>167</v>
      </c>
      <c r="E6" s="199">
        <v>44073</v>
      </c>
    </row>
    <row r="7" spans="1:5" s="120" customFormat="1" ht="60.75" customHeight="1" x14ac:dyDescent="0.2">
      <c r="A7" s="265" t="s">
        <v>245</v>
      </c>
      <c r="B7" s="87" t="s">
        <v>247</v>
      </c>
      <c r="C7" s="176" t="s">
        <v>248</v>
      </c>
      <c r="D7" s="177" t="s">
        <v>249</v>
      </c>
      <c r="E7" s="170">
        <v>44011</v>
      </c>
    </row>
    <row r="8" spans="1:5" s="58" customFormat="1" ht="36" customHeight="1" x14ac:dyDescent="0.2">
      <c r="A8" s="266"/>
      <c r="B8" s="87" t="s">
        <v>168</v>
      </c>
      <c r="C8" s="172" t="s">
        <v>169</v>
      </c>
      <c r="D8" s="129" t="s">
        <v>167</v>
      </c>
      <c r="E8" s="138">
        <v>43981</v>
      </c>
    </row>
    <row r="9" spans="1:5" s="58" customFormat="1" ht="48" customHeight="1" x14ac:dyDescent="0.2">
      <c r="A9" s="267"/>
      <c r="B9" s="87" t="s">
        <v>180</v>
      </c>
      <c r="C9" s="172" t="s">
        <v>170</v>
      </c>
      <c r="D9" s="129" t="s">
        <v>167</v>
      </c>
      <c r="E9" s="138">
        <v>44073</v>
      </c>
    </row>
    <row r="10" spans="1:5" s="58" customFormat="1" ht="46.5" customHeight="1" x14ac:dyDescent="0.2">
      <c r="A10" s="262" t="s">
        <v>204</v>
      </c>
      <c r="B10" s="87" t="s">
        <v>171</v>
      </c>
      <c r="C10" s="172" t="s">
        <v>172</v>
      </c>
      <c r="D10" s="129" t="s">
        <v>167</v>
      </c>
      <c r="E10" s="138">
        <v>44180</v>
      </c>
    </row>
    <row r="11" spans="1:5" s="58" customFormat="1" ht="36" x14ac:dyDescent="0.2">
      <c r="A11" s="263"/>
      <c r="B11" s="87" t="s">
        <v>173</v>
      </c>
      <c r="C11" s="172" t="s">
        <v>174</v>
      </c>
      <c r="D11" s="129" t="s">
        <v>167</v>
      </c>
      <c r="E11" s="138">
        <v>44135</v>
      </c>
    </row>
    <row r="12" spans="1:5" s="58" customFormat="1" ht="39" customHeight="1" x14ac:dyDescent="0.2">
      <c r="A12" s="263"/>
      <c r="B12" s="87" t="s">
        <v>222</v>
      </c>
      <c r="C12" s="172" t="s">
        <v>175</v>
      </c>
      <c r="D12" s="129" t="s">
        <v>176</v>
      </c>
      <c r="E12" s="138">
        <v>44012</v>
      </c>
    </row>
    <row r="13" spans="1:5" s="120" customFormat="1" ht="54" customHeight="1" x14ac:dyDescent="0.2">
      <c r="A13" s="263"/>
      <c r="B13" s="84" t="s">
        <v>177</v>
      </c>
      <c r="C13" s="172" t="s">
        <v>178</v>
      </c>
      <c r="D13" s="129" t="s">
        <v>167</v>
      </c>
      <c r="E13" s="138">
        <v>44012</v>
      </c>
    </row>
    <row r="14" spans="1:5" s="120" customFormat="1" ht="105.75" customHeight="1" x14ac:dyDescent="0.2">
      <c r="A14" s="263"/>
      <c r="B14" s="178" t="s">
        <v>228</v>
      </c>
      <c r="C14" s="177" t="s">
        <v>235</v>
      </c>
      <c r="D14" s="177" t="s">
        <v>231</v>
      </c>
      <c r="E14" s="200">
        <v>44180</v>
      </c>
    </row>
    <row r="15" spans="1:5" s="120" customFormat="1" ht="81.75" customHeight="1" x14ac:dyDescent="0.2">
      <c r="A15" s="264"/>
      <c r="B15" s="179" t="s">
        <v>229</v>
      </c>
      <c r="C15" s="180" t="s">
        <v>244</v>
      </c>
      <c r="D15" s="129" t="s">
        <v>246</v>
      </c>
      <c r="E15" s="201">
        <v>44165</v>
      </c>
    </row>
    <row r="16" spans="1:5" s="58" customFormat="1" ht="46.5" customHeight="1" x14ac:dyDescent="0.2">
      <c r="A16" s="251" t="s">
        <v>20</v>
      </c>
      <c r="B16" s="84" t="s">
        <v>221</v>
      </c>
      <c r="C16" s="172" t="s">
        <v>179</v>
      </c>
      <c r="D16" s="129" t="s">
        <v>167</v>
      </c>
      <c r="E16" s="138">
        <v>44104</v>
      </c>
    </row>
    <row r="17" spans="1:5" s="58" customFormat="1" ht="45.75" customHeight="1" x14ac:dyDescent="0.2">
      <c r="A17" s="251"/>
      <c r="B17" s="84" t="s">
        <v>200</v>
      </c>
      <c r="C17" s="172" t="s">
        <v>199</v>
      </c>
      <c r="D17" s="129" t="s">
        <v>176</v>
      </c>
      <c r="E17" s="138">
        <v>44104</v>
      </c>
    </row>
    <row r="18" spans="1:5" s="120" customFormat="1" ht="69.75" customHeight="1" thickBot="1" x14ac:dyDescent="0.25">
      <c r="A18" s="252"/>
      <c r="B18" s="202" t="s">
        <v>233</v>
      </c>
      <c r="C18" s="203" t="s">
        <v>236</v>
      </c>
      <c r="D18" s="203" t="s">
        <v>232</v>
      </c>
      <c r="E18" s="204">
        <v>44180</v>
      </c>
    </row>
    <row r="19" spans="1:5" ht="2.25" customHeight="1" x14ac:dyDescent="0.2">
      <c r="B19" s="60"/>
    </row>
    <row r="20" spans="1:5" x14ac:dyDescent="0.25">
      <c r="B20" s="85"/>
    </row>
  </sheetData>
  <sheetProtection password="CC0F"/>
  <autoFilter ref="A5:E18"/>
  <mergeCells count="7">
    <mergeCell ref="A16:A18"/>
    <mergeCell ref="A3:E3"/>
    <mergeCell ref="A1:E1"/>
    <mergeCell ref="A2:E2"/>
    <mergeCell ref="A4:E4"/>
    <mergeCell ref="A10:A15"/>
    <mergeCell ref="A7:A9"/>
  </mergeCells>
  <printOptions horizontalCentered="1"/>
  <pageMargins left="0.39370078740157483" right="0.39370078740157483" top="0.39370078740157483" bottom="0.39370078740157483" header="0.31496062992125984" footer="0.31496062992125984"/>
  <pageSetup scale="59" fitToHeight="0" orientation="landscape" r:id="rId1"/>
  <colBreaks count="1" manualBreakCount="1">
    <brk id="5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F20"/>
  <sheetViews>
    <sheetView showGridLines="0" view="pageBreakPreview" zoomScale="70" zoomScaleNormal="80" zoomScaleSheetLayoutView="70" workbookViewId="0">
      <selection activeCell="B8" sqref="B8"/>
    </sheetView>
  </sheetViews>
  <sheetFormatPr baseColWidth="10" defaultColWidth="11.42578125" defaultRowHeight="12" x14ac:dyDescent="0.2"/>
  <cols>
    <col min="1" max="1" width="25" style="78" customWidth="1"/>
    <col min="2" max="2" width="67.85546875" style="58" customWidth="1"/>
    <col min="3" max="3" width="29.140625" style="58" customWidth="1"/>
    <col min="4" max="4" width="26" style="58" customWidth="1"/>
    <col min="5" max="5" width="22.28515625" style="120" customWidth="1"/>
    <col min="6" max="6" width="26.85546875" style="78" customWidth="1"/>
    <col min="7" max="16384" width="11.42578125" style="58"/>
  </cols>
  <sheetData>
    <row r="1" spans="1:6" ht="54.75" customHeight="1" x14ac:dyDescent="0.2">
      <c r="A1" s="256"/>
      <c r="B1" s="257"/>
      <c r="C1" s="257"/>
      <c r="D1" s="257"/>
      <c r="E1" s="258"/>
      <c r="F1" s="258"/>
    </row>
    <row r="2" spans="1:6" ht="30" customHeight="1" x14ac:dyDescent="0.2">
      <c r="A2" s="216" t="s">
        <v>104</v>
      </c>
      <c r="B2" s="217"/>
      <c r="C2" s="217"/>
      <c r="D2" s="217"/>
      <c r="E2" s="218"/>
      <c r="F2" s="218"/>
    </row>
    <row r="3" spans="1:6" customFormat="1" ht="21.75" customHeight="1" thickBot="1" x14ac:dyDescent="0.3">
      <c r="A3" s="219"/>
      <c r="B3" s="220"/>
      <c r="C3" s="220"/>
      <c r="D3" s="220"/>
      <c r="E3" s="221"/>
      <c r="F3" s="221"/>
    </row>
    <row r="4" spans="1:6" s="59" customFormat="1" ht="30.75" customHeight="1" thickBot="1" x14ac:dyDescent="0.3">
      <c r="A4" s="225" t="s">
        <v>11</v>
      </c>
      <c r="B4" s="226"/>
      <c r="C4" s="226"/>
      <c r="D4" s="226"/>
      <c r="E4" s="226"/>
      <c r="F4" s="227"/>
    </row>
    <row r="5" spans="1:6" ht="45.75" customHeight="1" x14ac:dyDescent="0.2">
      <c r="A5" s="161" t="s">
        <v>5</v>
      </c>
      <c r="B5" s="205" t="s">
        <v>202</v>
      </c>
      <c r="C5" s="206" t="s">
        <v>2</v>
      </c>
      <c r="D5" s="206" t="s">
        <v>96</v>
      </c>
      <c r="E5" s="206" t="s">
        <v>0</v>
      </c>
      <c r="F5" s="207" t="s">
        <v>214</v>
      </c>
    </row>
    <row r="6" spans="1:6" ht="51" customHeight="1" x14ac:dyDescent="0.2">
      <c r="A6" s="268" t="s">
        <v>205</v>
      </c>
      <c r="B6" s="182" t="s">
        <v>121</v>
      </c>
      <c r="C6" s="182" t="s">
        <v>122</v>
      </c>
      <c r="D6" s="182" t="s">
        <v>122</v>
      </c>
      <c r="E6" s="165" t="s">
        <v>123</v>
      </c>
      <c r="F6" s="170">
        <v>44012</v>
      </c>
    </row>
    <row r="7" spans="1:6" ht="53.25" customHeight="1" x14ac:dyDescent="0.2">
      <c r="A7" s="268"/>
      <c r="B7" s="182" t="s">
        <v>194</v>
      </c>
      <c r="C7" s="182" t="s">
        <v>124</v>
      </c>
      <c r="D7" s="182" t="s">
        <v>125</v>
      </c>
      <c r="E7" s="165" t="s">
        <v>123</v>
      </c>
      <c r="F7" s="170">
        <v>44180</v>
      </c>
    </row>
    <row r="8" spans="1:6" ht="65.25" customHeight="1" x14ac:dyDescent="0.2">
      <c r="A8" s="183" t="s">
        <v>206</v>
      </c>
      <c r="B8" s="96" t="s">
        <v>171</v>
      </c>
      <c r="C8" s="96" t="s">
        <v>172</v>
      </c>
      <c r="D8" s="182" t="s">
        <v>201</v>
      </c>
      <c r="E8" s="165" t="s">
        <v>167</v>
      </c>
      <c r="F8" s="208" t="s">
        <v>155</v>
      </c>
    </row>
    <row r="9" spans="1:6" ht="65.25" customHeight="1" x14ac:dyDescent="0.2">
      <c r="A9" s="183" t="s">
        <v>207</v>
      </c>
      <c r="B9" s="98" t="s">
        <v>195</v>
      </c>
      <c r="C9" s="97" t="s">
        <v>196</v>
      </c>
      <c r="D9" s="98" t="s">
        <v>197</v>
      </c>
      <c r="E9" s="166" t="s">
        <v>198</v>
      </c>
      <c r="F9" s="209">
        <v>44104</v>
      </c>
    </row>
    <row r="10" spans="1:6" ht="63" customHeight="1" x14ac:dyDescent="0.2">
      <c r="A10" s="181" t="s">
        <v>208</v>
      </c>
      <c r="B10" s="182" t="s">
        <v>189</v>
      </c>
      <c r="C10" s="95" t="s">
        <v>126</v>
      </c>
      <c r="D10" s="182" t="s">
        <v>127</v>
      </c>
      <c r="E10" s="165" t="s">
        <v>128</v>
      </c>
      <c r="F10" s="173">
        <v>44180</v>
      </c>
    </row>
    <row r="11" spans="1:6" s="60" customFormat="1" ht="57" customHeight="1" thickBot="1" x14ac:dyDescent="0.25">
      <c r="A11" s="158" t="s">
        <v>209</v>
      </c>
      <c r="B11" s="159" t="s">
        <v>160</v>
      </c>
      <c r="C11" s="160" t="s">
        <v>161</v>
      </c>
      <c r="D11" s="155" t="s">
        <v>162</v>
      </c>
      <c r="E11" s="167" t="s">
        <v>163</v>
      </c>
      <c r="F11" s="210" t="s">
        <v>164</v>
      </c>
    </row>
    <row r="12" spans="1:6" ht="4.5" customHeight="1" x14ac:dyDescent="0.2">
      <c r="A12" s="157"/>
      <c r="B12" s="137"/>
      <c r="C12" s="89"/>
      <c r="D12" s="89"/>
      <c r="E12" s="89"/>
      <c r="F12" s="89"/>
    </row>
    <row r="13" spans="1:6" x14ac:dyDescent="0.2">
      <c r="C13" s="79"/>
      <c r="D13" s="79"/>
      <c r="E13" s="79"/>
    </row>
    <row r="14" spans="1:6" x14ac:dyDescent="0.2">
      <c r="C14" s="79"/>
      <c r="D14" s="79"/>
      <c r="E14" s="79"/>
    </row>
    <row r="15" spans="1:6" x14ac:dyDescent="0.2">
      <c r="C15" s="79"/>
      <c r="D15" s="79"/>
      <c r="E15" s="79"/>
    </row>
    <row r="16" spans="1:6" x14ac:dyDescent="0.2">
      <c r="C16" s="79"/>
      <c r="D16" s="79"/>
      <c r="E16" s="79"/>
    </row>
    <row r="17" spans="3:5" x14ac:dyDescent="0.2">
      <c r="C17" s="79"/>
      <c r="D17" s="79"/>
      <c r="E17" s="79"/>
    </row>
    <row r="18" spans="3:5" x14ac:dyDescent="0.2">
      <c r="C18" s="79"/>
      <c r="D18" s="79"/>
      <c r="E18" s="79"/>
    </row>
    <row r="19" spans="3:5" x14ac:dyDescent="0.2">
      <c r="C19" s="79"/>
      <c r="D19" s="79"/>
      <c r="E19" s="79"/>
    </row>
    <row r="20" spans="3:5" x14ac:dyDescent="0.2">
      <c r="C20" s="79"/>
      <c r="D20" s="79"/>
      <c r="E20" s="79"/>
    </row>
  </sheetData>
  <sheetProtection password="CC0F"/>
  <autoFilter ref="A5:F12"/>
  <mergeCells count="5">
    <mergeCell ref="A4:F4"/>
    <mergeCell ref="A6:A7"/>
    <mergeCell ref="A1:F1"/>
    <mergeCell ref="A2:F2"/>
    <mergeCell ref="A3:F3"/>
  </mergeCells>
  <printOptions horizontalCentered="1"/>
  <pageMargins left="0.39370078740157483" right="0.39370078740157483" top="0.39370078740157483" bottom="0.39370078740157483" header="0.31496062992125984" footer="0.31496062992125984"/>
  <pageSetup scale="64" fitToHeight="0" orientation="landscape" r:id="rId1"/>
  <colBreaks count="1" manualBreakCount="1">
    <brk id="6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S322"/>
  <sheetViews>
    <sheetView zoomScale="90" zoomScaleNormal="90" zoomScaleSheetLayoutView="70" workbookViewId="0">
      <selection activeCell="B16" sqref="B16"/>
    </sheetView>
  </sheetViews>
  <sheetFormatPr baseColWidth="10" defaultColWidth="11.42578125" defaultRowHeight="12" x14ac:dyDescent="0.2"/>
  <cols>
    <col min="1" max="1" width="28" style="60" customWidth="1"/>
    <col min="2" max="2" width="72" style="58" customWidth="1"/>
    <col min="3" max="3" width="33.42578125" style="58" customWidth="1"/>
    <col min="4" max="4" width="20.42578125" style="58" customWidth="1"/>
    <col min="5" max="5" width="32.140625" style="58" customWidth="1"/>
    <col min="6" max="6" width="9.42578125" style="60" customWidth="1"/>
    <col min="7" max="7" width="29.5703125" style="60" customWidth="1"/>
    <col min="8" max="8" width="9.42578125" style="60" customWidth="1"/>
    <col min="9" max="9" width="34" style="60" customWidth="1"/>
    <col min="10" max="10" width="9.42578125" style="60" customWidth="1"/>
    <col min="11" max="11" width="29.5703125" style="60" customWidth="1"/>
    <col min="12" max="12" width="9.42578125" style="60" customWidth="1"/>
    <col min="13" max="13" width="34" style="60" customWidth="1"/>
    <col min="14" max="19" width="11.42578125" style="60"/>
    <col min="20" max="16384" width="11.42578125" style="58"/>
  </cols>
  <sheetData>
    <row r="1" spans="1:19" ht="59.25" customHeight="1" x14ac:dyDescent="0.2">
      <c r="A1" s="269"/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58"/>
      <c r="O1" s="58"/>
      <c r="P1" s="58"/>
      <c r="Q1" s="58"/>
      <c r="R1" s="58"/>
      <c r="S1" s="58"/>
    </row>
    <row r="2" spans="1:19" ht="30" customHeight="1" x14ac:dyDescent="0.2">
      <c r="A2" s="270" t="s">
        <v>104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58"/>
      <c r="O2" s="58"/>
      <c r="P2" s="58"/>
      <c r="Q2" s="58"/>
      <c r="R2" s="58"/>
      <c r="S2" s="58"/>
    </row>
    <row r="3" spans="1:19" customFormat="1" ht="21" customHeight="1" x14ac:dyDescent="0.25">
      <c r="A3" s="275"/>
      <c r="B3" s="276"/>
      <c r="C3" s="276"/>
      <c r="D3" s="276"/>
      <c r="E3" s="277"/>
      <c r="F3" s="239" t="s">
        <v>105</v>
      </c>
      <c r="G3" s="239"/>
      <c r="H3" s="239"/>
      <c r="I3" s="239"/>
      <c r="J3" s="239" t="s">
        <v>101</v>
      </c>
      <c r="K3" s="239"/>
      <c r="L3" s="239"/>
      <c r="M3" s="239"/>
      <c r="N3" s="239" t="s">
        <v>102</v>
      </c>
      <c r="O3" s="239"/>
      <c r="P3" s="239"/>
      <c r="Q3" s="239"/>
    </row>
    <row r="4" spans="1:19" s="59" customFormat="1" ht="28.5" customHeight="1" x14ac:dyDescent="0.25">
      <c r="A4" s="271" t="s">
        <v>12</v>
      </c>
      <c r="B4" s="272"/>
      <c r="C4" s="272"/>
      <c r="D4" s="272"/>
      <c r="E4" s="273"/>
      <c r="F4" s="240" t="s">
        <v>106</v>
      </c>
      <c r="G4" s="241"/>
      <c r="H4" s="242" t="s">
        <v>107</v>
      </c>
      <c r="I4" s="243"/>
      <c r="J4" s="240" t="s">
        <v>97</v>
      </c>
      <c r="K4" s="241"/>
      <c r="L4" s="242" t="s">
        <v>98</v>
      </c>
      <c r="M4" s="243"/>
      <c r="N4" s="240" t="s">
        <v>99</v>
      </c>
      <c r="O4" s="241"/>
      <c r="P4" s="242" t="s">
        <v>100</v>
      </c>
      <c r="Q4" s="243"/>
    </row>
    <row r="5" spans="1:19" ht="43.5" customHeight="1" x14ac:dyDescent="0.2">
      <c r="A5" s="94" t="s">
        <v>5</v>
      </c>
      <c r="B5" s="94" t="s">
        <v>202</v>
      </c>
      <c r="C5" s="99" t="s">
        <v>2</v>
      </c>
      <c r="D5" s="94" t="s">
        <v>0</v>
      </c>
      <c r="E5" s="99" t="s">
        <v>1</v>
      </c>
      <c r="F5" s="99" t="s">
        <v>21</v>
      </c>
      <c r="G5" s="63" t="s">
        <v>22</v>
      </c>
      <c r="H5" s="63" t="s">
        <v>31</v>
      </c>
      <c r="I5" s="63" t="s">
        <v>32</v>
      </c>
      <c r="J5" s="63" t="s">
        <v>21</v>
      </c>
      <c r="K5" s="63" t="s">
        <v>22</v>
      </c>
      <c r="L5" s="63" t="s">
        <v>31</v>
      </c>
      <c r="M5" s="63" t="s">
        <v>32</v>
      </c>
      <c r="N5" s="63" t="s">
        <v>21</v>
      </c>
      <c r="O5" s="63" t="s">
        <v>22</v>
      </c>
      <c r="P5" s="63" t="s">
        <v>31</v>
      </c>
      <c r="Q5" s="63" t="s">
        <v>32</v>
      </c>
      <c r="R5" s="58"/>
      <c r="S5" s="58"/>
    </row>
    <row r="6" spans="1:19" ht="12.75" x14ac:dyDescent="0.2">
      <c r="A6" s="274" t="s">
        <v>13</v>
      </c>
      <c r="B6" s="98"/>
      <c r="C6" s="100"/>
      <c r="D6" s="98"/>
      <c r="E6" s="100"/>
      <c r="F6" s="101"/>
      <c r="G6" s="81"/>
      <c r="H6" s="80"/>
      <c r="I6" s="81"/>
      <c r="J6" s="74"/>
      <c r="K6" s="64"/>
      <c r="L6" s="65"/>
      <c r="M6" s="64"/>
      <c r="N6" s="82"/>
      <c r="O6" s="82"/>
      <c r="P6" s="82"/>
      <c r="Q6" s="82"/>
      <c r="R6" s="58"/>
      <c r="S6" s="58"/>
    </row>
    <row r="7" spans="1:19" ht="12.75" x14ac:dyDescent="0.2">
      <c r="A7" s="274"/>
      <c r="B7" s="98"/>
      <c r="C7" s="102"/>
      <c r="D7" s="98"/>
      <c r="E7" s="102"/>
      <c r="F7" s="103"/>
      <c r="G7" s="81"/>
      <c r="H7" s="80"/>
      <c r="I7" s="81"/>
      <c r="J7" s="65"/>
      <c r="K7" s="64"/>
      <c r="L7" s="65"/>
      <c r="M7" s="64"/>
      <c r="N7" s="82"/>
      <c r="O7" s="82"/>
      <c r="P7" s="82"/>
      <c r="Q7" s="82"/>
      <c r="R7" s="58"/>
      <c r="S7" s="58"/>
    </row>
    <row r="8" spans="1:19" s="60" customFormat="1" ht="12.75" x14ac:dyDescent="0.2">
      <c r="A8" s="104"/>
      <c r="B8" s="116"/>
      <c r="C8" s="105"/>
      <c r="D8" s="105" t="s">
        <v>201</v>
      </c>
      <c r="E8" s="105"/>
      <c r="F8" s="105"/>
      <c r="G8" s="68"/>
      <c r="H8" s="68" t="e">
        <f>AVERAGE(H6:H7)</f>
        <v>#DIV/0!</v>
      </c>
      <c r="I8" s="66"/>
      <c r="J8" s="68" t="e">
        <f>AVERAGE(J6:J7)</f>
        <v>#DIV/0!</v>
      </c>
      <c r="K8" s="68"/>
      <c r="L8" s="68" t="e">
        <f>AVERAGE(L6:L7)</f>
        <v>#DIV/0!</v>
      </c>
      <c r="M8" s="66"/>
    </row>
    <row r="9" spans="1:19" s="60" customFormat="1" ht="12" customHeight="1" x14ac:dyDescent="0.2">
      <c r="A9" s="106"/>
      <c r="B9" s="117"/>
      <c r="C9" s="107"/>
      <c r="D9" s="107"/>
      <c r="E9" s="107"/>
      <c r="F9" s="106"/>
    </row>
    <row r="10" spans="1:19" s="60" customFormat="1" ht="38.25" x14ac:dyDescent="0.2">
      <c r="A10" s="108" t="s">
        <v>208</v>
      </c>
      <c r="B10" s="117"/>
      <c r="C10" s="107"/>
      <c r="D10" s="107"/>
      <c r="E10" s="107"/>
      <c r="F10" s="106"/>
    </row>
    <row r="11" spans="1:19" s="60" customFormat="1" ht="12.75" x14ac:dyDescent="0.2">
      <c r="A11" s="106"/>
      <c r="B11" s="117"/>
      <c r="C11" s="107"/>
      <c r="D11" s="107"/>
      <c r="E11" s="107"/>
      <c r="F11" s="106"/>
    </row>
    <row r="12" spans="1:19" s="60" customFormat="1" x14ac:dyDescent="0.2">
      <c r="B12" s="91"/>
      <c r="C12" s="88"/>
      <c r="D12" s="88"/>
      <c r="E12" s="88"/>
    </row>
    <row r="13" spans="1:19" s="60" customFormat="1" x14ac:dyDescent="0.2">
      <c r="B13" s="91"/>
      <c r="C13" s="88"/>
      <c r="D13" s="88"/>
      <c r="E13" s="88"/>
    </row>
    <row r="14" spans="1:19" s="60" customFormat="1" x14ac:dyDescent="0.2">
      <c r="B14" s="92"/>
      <c r="C14" s="88"/>
      <c r="D14" s="88"/>
      <c r="E14" s="88"/>
    </row>
    <row r="15" spans="1:19" s="60" customFormat="1" x14ac:dyDescent="0.2">
      <c r="B15" s="91"/>
      <c r="C15" s="88"/>
      <c r="D15" s="88"/>
      <c r="E15" s="88"/>
    </row>
    <row r="16" spans="1:19" s="60" customFormat="1" x14ac:dyDescent="0.2">
      <c r="B16" s="93"/>
      <c r="D16" s="60" t="s">
        <v>203</v>
      </c>
    </row>
    <row r="17" s="60" customFormat="1" x14ac:dyDescent="0.2"/>
    <row r="18" s="60" customFormat="1" x14ac:dyDescent="0.2"/>
    <row r="19" s="60" customFormat="1" x14ac:dyDescent="0.2"/>
    <row r="20" s="60" customFormat="1" x14ac:dyDescent="0.2"/>
    <row r="21" s="60" customFormat="1" x14ac:dyDescent="0.2"/>
    <row r="22" s="60" customFormat="1" x14ac:dyDescent="0.2"/>
    <row r="23" s="60" customFormat="1" x14ac:dyDescent="0.2"/>
    <row r="24" s="60" customFormat="1" x14ac:dyDescent="0.2"/>
    <row r="25" s="60" customFormat="1" x14ac:dyDescent="0.2"/>
    <row r="26" s="60" customFormat="1" x14ac:dyDescent="0.2"/>
    <row r="27" s="60" customFormat="1" x14ac:dyDescent="0.2"/>
    <row r="28" s="60" customFormat="1" x14ac:dyDescent="0.2"/>
    <row r="29" s="60" customFormat="1" x14ac:dyDescent="0.2"/>
    <row r="30" s="60" customFormat="1" x14ac:dyDescent="0.2"/>
    <row r="31" s="60" customFormat="1" x14ac:dyDescent="0.2"/>
    <row r="32" s="60" customFormat="1" x14ac:dyDescent="0.2"/>
    <row r="33" s="60" customFormat="1" x14ac:dyDescent="0.2"/>
    <row r="34" s="60" customFormat="1" x14ac:dyDescent="0.2"/>
    <row r="35" s="60" customFormat="1" x14ac:dyDescent="0.2"/>
    <row r="36" s="60" customFormat="1" x14ac:dyDescent="0.2"/>
    <row r="37" s="60" customFormat="1" x14ac:dyDescent="0.2"/>
    <row r="38" s="60" customFormat="1" x14ac:dyDescent="0.2"/>
    <row r="39" s="60" customFormat="1" x14ac:dyDescent="0.2"/>
    <row r="40" s="60" customFormat="1" x14ac:dyDescent="0.2"/>
    <row r="41" s="60" customFormat="1" x14ac:dyDescent="0.2"/>
    <row r="42" s="60" customFormat="1" x14ac:dyDescent="0.2"/>
    <row r="43" s="60" customFormat="1" x14ac:dyDescent="0.2"/>
    <row r="44" s="60" customFormat="1" x14ac:dyDescent="0.2"/>
    <row r="45" s="60" customFormat="1" x14ac:dyDescent="0.2"/>
    <row r="46" s="60" customFormat="1" x14ac:dyDescent="0.2"/>
    <row r="47" s="60" customFormat="1" x14ac:dyDescent="0.2"/>
    <row r="48" s="60" customFormat="1" x14ac:dyDescent="0.2"/>
    <row r="49" s="60" customFormat="1" x14ac:dyDescent="0.2"/>
    <row r="50" s="60" customFormat="1" x14ac:dyDescent="0.2"/>
    <row r="51" s="60" customFormat="1" x14ac:dyDescent="0.2"/>
    <row r="52" s="60" customFormat="1" x14ac:dyDescent="0.2"/>
    <row r="53" s="60" customFormat="1" x14ac:dyDescent="0.2"/>
    <row r="54" s="60" customFormat="1" x14ac:dyDescent="0.2"/>
    <row r="55" s="60" customFormat="1" x14ac:dyDescent="0.2"/>
    <row r="56" s="60" customFormat="1" x14ac:dyDescent="0.2"/>
    <row r="57" s="60" customFormat="1" x14ac:dyDescent="0.2"/>
    <row r="58" s="60" customFormat="1" x14ac:dyDescent="0.2"/>
    <row r="59" s="60" customFormat="1" x14ac:dyDescent="0.2"/>
    <row r="60" s="60" customFormat="1" x14ac:dyDescent="0.2"/>
    <row r="61" s="60" customFormat="1" x14ac:dyDescent="0.2"/>
    <row r="62" s="60" customFormat="1" x14ac:dyDescent="0.2"/>
    <row r="63" s="60" customFormat="1" x14ac:dyDescent="0.2"/>
    <row r="64" s="60" customFormat="1" x14ac:dyDescent="0.2"/>
    <row r="65" s="60" customFormat="1" x14ac:dyDescent="0.2"/>
    <row r="66" s="60" customFormat="1" x14ac:dyDescent="0.2"/>
    <row r="67" s="60" customFormat="1" x14ac:dyDescent="0.2"/>
    <row r="68" s="60" customFormat="1" x14ac:dyDescent="0.2"/>
    <row r="69" s="60" customFormat="1" x14ac:dyDescent="0.2"/>
    <row r="70" s="60" customFormat="1" x14ac:dyDescent="0.2"/>
    <row r="71" s="60" customFormat="1" x14ac:dyDescent="0.2"/>
    <row r="72" s="60" customFormat="1" x14ac:dyDescent="0.2"/>
    <row r="73" s="60" customFormat="1" x14ac:dyDescent="0.2"/>
    <row r="74" s="60" customFormat="1" x14ac:dyDescent="0.2"/>
    <row r="75" s="60" customFormat="1" x14ac:dyDescent="0.2"/>
    <row r="76" s="60" customFormat="1" x14ac:dyDescent="0.2"/>
    <row r="77" s="60" customFormat="1" x14ac:dyDescent="0.2"/>
    <row r="78" s="60" customFormat="1" x14ac:dyDescent="0.2"/>
    <row r="79" s="60" customFormat="1" x14ac:dyDescent="0.2"/>
    <row r="80" s="60" customFormat="1" x14ac:dyDescent="0.2"/>
    <row r="81" s="60" customFormat="1" x14ac:dyDescent="0.2"/>
    <row r="82" s="60" customFormat="1" x14ac:dyDescent="0.2"/>
    <row r="83" s="60" customFormat="1" x14ac:dyDescent="0.2"/>
    <row r="84" s="60" customFormat="1" x14ac:dyDescent="0.2"/>
    <row r="85" s="60" customFormat="1" x14ac:dyDescent="0.2"/>
    <row r="86" s="60" customFormat="1" x14ac:dyDescent="0.2"/>
    <row r="87" s="60" customFormat="1" x14ac:dyDescent="0.2"/>
    <row r="88" s="60" customFormat="1" x14ac:dyDescent="0.2"/>
    <row r="89" s="60" customFormat="1" x14ac:dyDescent="0.2"/>
    <row r="90" s="60" customFormat="1" x14ac:dyDescent="0.2"/>
    <row r="91" s="60" customFormat="1" x14ac:dyDescent="0.2"/>
    <row r="92" s="60" customFormat="1" x14ac:dyDescent="0.2"/>
    <row r="93" s="60" customFormat="1" x14ac:dyDescent="0.2"/>
    <row r="94" s="60" customFormat="1" x14ac:dyDescent="0.2"/>
    <row r="95" s="60" customFormat="1" x14ac:dyDescent="0.2"/>
    <row r="96" s="60" customFormat="1" x14ac:dyDescent="0.2"/>
    <row r="97" s="60" customFormat="1" x14ac:dyDescent="0.2"/>
    <row r="98" s="60" customFormat="1" x14ac:dyDescent="0.2"/>
    <row r="99" s="60" customFormat="1" x14ac:dyDescent="0.2"/>
    <row r="100" s="60" customFormat="1" x14ac:dyDescent="0.2"/>
    <row r="101" s="60" customFormat="1" x14ac:dyDescent="0.2"/>
    <row r="102" s="60" customFormat="1" x14ac:dyDescent="0.2"/>
    <row r="103" s="60" customFormat="1" x14ac:dyDescent="0.2"/>
    <row r="104" s="60" customFormat="1" x14ac:dyDescent="0.2"/>
    <row r="105" s="60" customFormat="1" x14ac:dyDescent="0.2"/>
    <row r="106" s="60" customFormat="1" x14ac:dyDescent="0.2"/>
    <row r="107" s="60" customFormat="1" x14ac:dyDescent="0.2"/>
    <row r="108" s="60" customFormat="1" x14ac:dyDescent="0.2"/>
    <row r="109" s="60" customFormat="1" x14ac:dyDescent="0.2"/>
    <row r="110" s="60" customFormat="1" x14ac:dyDescent="0.2"/>
    <row r="111" s="60" customFormat="1" x14ac:dyDescent="0.2"/>
    <row r="112" s="60" customFormat="1" x14ac:dyDescent="0.2"/>
    <row r="113" s="60" customFormat="1" x14ac:dyDescent="0.2"/>
    <row r="114" s="60" customFormat="1" x14ac:dyDescent="0.2"/>
    <row r="115" s="60" customFormat="1" x14ac:dyDescent="0.2"/>
    <row r="116" s="60" customFormat="1" x14ac:dyDescent="0.2"/>
    <row r="117" s="60" customFormat="1" x14ac:dyDescent="0.2"/>
    <row r="118" s="60" customFormat="1" x14ac:dyDescent="0.2"/>
    <row r="119" s="60" customFormat="1" x14ac:dyDescent="0.2"/>
    <row r="120" s="60" customFormat="1" x14ac:dyDescent="0.2"/>
    <row r="121" s="60" customFormat="1" x14ac:dyDescent="0.2"/>
    <row r="122" s="60" customFormat="1" x14ac:dyDescent="0.2"/>
    <row r="123" s="60" customFormat="1" x14ac:dyDescent="0.2"/>
    <row r="124" s="60" customFormat="1" x14ac:dyDescent="0.2"/>
    <row r="125" s="60" customFormat="1" x14ac:dyDescent="0.2"/>
    <row r="126" s="60" customFormat="1" x14ac:dyDescent="0.2"/>
    <row r="127" s="60" customFormat="1" x14ac:dyDescent="0.2"/>
    <row r="128" s="60" customFormat="1" x14ac:dyDescent="0.2"/>
    <row r="129" s="60" customFormat="1" x14ac:dyDescent="0.2"/>
    <row r="130" s="60" customFormat="1" x14ac:dyDescent="0.2"/>
    <row r="131" s="60" customFormat="1" x14ac:dyDescent="0.2"/>
    <row r="132" s="60" customFormat="1" x14ac:dyDescent="0.2"/>
    <row r="133" s="60" customFormat="1" x14ac:dyDescent="0.2"/>
    <row r="134" s="60" customFormat="1" x14ac:dyDescent="0.2"/>
    <row r="135" s="60" customFormat="1" x14ac:dyDescent="0.2"/>
    <row r="136" s="60" customFormat="1" x14ac:dyDescent="0.2"/>
    <row r="137" s="60" customFormat="1" x14ac:dyDescent="0.2"/>
    <row r="138" s="60" customFormat="1" x14ac:dyDescent="0.2"/>
    <row r="139" s="60" customFormat="1" x14ac:dyDescent="0.2"/>
    <row r="140" s="60" customFormat="1" x14ac:dyDescent="0.2"/>
    <row r="141" s="60" customFormat="1" x14ac:dyDescent="0.2"/>
    <row r="142" s="60" customFormat="1" x14ac:dyDescent="0.2"/>
    <row r="143" s="60" customFormat="1" x14ac:dyDescent="0.2"/>
    <row r="144" s="60" customFormat="1" x14ac:dyDescent="0.2"/>
    <row r="145" s="60" customFormat="1" x14ac:dyDescent="0.2"/>
    <row r="146" s="60" customFormat="1" x14ac:dyDescent="0.2"/>
    <row r="147" s="60" customFormat="1" x14ac:dyDescent="0.2"/>
    <row r="148" s="60" customFormat="1" x14ac:dyDescent="0.2"/>
    <row r="149" s="60" customFormat="1" x14ac:dyDescent="0.2"/>
    <row r="150" s="60" customFormat="1" x14ac:dyDescent="0.2"/>
    <row r="151" s="60" customFormat="1" x14ac:dyDescent="0.2"/>
    <row r="152" s="60" customFormat="1" x14ac:dyDescent="0.2"/>
    <row r="153" s="60" customFormat="1" x14ac:dyDescent="0.2"/>
    <row r="154" s="60" customFormat="1" x14ac:dyDescent="0.2"/>
    <row r="155" s="60" customFormat="1" x14ac:dyDescent="0.2"/>
    <row r="156" s="60" customFormat="1" x14ac:dyDescent="0.2"/>
    <row r="157" s="60" customFormat="1" x14ac:dyDescent="0.2"/>
    <row r="158" s="60" customFormat="1" x14ac:dyDescent="0.2"/>
    <row r="159" s="60" customFormat="1" x14ac:dyDescent="0.2"/>
    <row r="160" s="60" customFormat="1" x14ac:dyDescent="0.2"/>
    <row r="161" s="60" customFormat="1" x14ac:dyDescent="0.2"/>
    <row r="162" s="60" customFormat="1" x14ac:dyDescent="0.2"/>
    <row r="163" s="60" customFormat="1" x14ac:dyDescent="0.2"/>
    <row r="164" s="60" customFormat="1" x14ac:dyDescent="0.2"/>
    <row r="165" s="60" customFormat="1" x14ac:dyDescent="0.2"/>
    <row r="166" s="60" customFormat="1" x14ac:dyDescent="0.2"/>
    <row r="167" s="60" customFormat="1" x14ac:dyDescent="0.2"/>
    <row r="168" s="60" customFormat="1" x14ac:dyDescent="0.2"/>
    <row r="169" s="60" customFormat="1" x14ac:dyDescent="0.2"/>
    <row r="170" s="60" customFormat="1" x14ac:dyDescent="0.2"/>
    <row r="171" s="60" customFormat="1" x14ac:dyDescent="0.2"/>
    <row r="172" s="60" customFormat="1" x14ac:dyDescent="0.2"/>
    <row r="173" s="60" customFormat="1" x14ac:dyDescent="0.2"/>
    <row r="174" s="60" customFormat="1" x14ac:dyDescent="0.2"/>
    <row r="175" s="60" customFormat="1" x14ac:dyDescent="0.2"/>
    <row r="176" s="60" customFormat="1" x14ac:dyDescent="0.2"/>
    <row r="177" s="60" customFormat="1" x14ac:dyDescent="0.2"/>
    <row r="178" s="60" customFormat="1" x14ac:dyDescent="0.2"/>
    <row r="179" s="60" customFormat="1" x14ac:dyDescent="0.2"/>
    <row r="180" s="60" customFormat="1" x14ac:dyDescent="0.2"/>
    <row r="181" s="60" customFormat="1" x14ac:dyDescent="0.2"/>
    <row r="182" s="60" customFormat="1" x14ac:dyDescent="0.2"/>
    <row r="183" s="60" customFormat="1" x14ac:dyDescent="0.2"/>
    <row r="184" s="60" customFormat="1" x14ac:dyDescent="0.2"/>
    <row r="185" s="60" customFormat="1" x14ac:dyDescent="0.2"/>
    <row r="186" s="60" customFormat="1" x14ac:dyDescent="0.2"/>
    <row r="187" s="60" customFormat="1" x14ac:dyDescent="0.2"/>
    <row r="188" s="60" customFormat="1" x14ac:dyDescent="0.2"/>
    <row r="189" s="60" customFormat="1" x14ac:dyDescent="0.2"/>
    <row r="190" s="60" customFormat="1" x14ac:dyDescent="0.2"/>
    <row r="191" s="60" customFormat="1" x14ac:dyDescent="0.2"/>
    <row r="192" s="60" customFormat="1" x14ac:dyDescent="0.2"/>
    <row r="193" s="60" customFormat="1" x14ac:dyDescent="0.2"/>
    <row r="194" s="60" customFormat="1" x14ac:dyDescent="0.2"/>
    <row r="195" s="60" customFormat="1" x14ac:dyDescent="0.2"/>
    <row r="196" s="60" customFormat="1" x14ac:dyDescent="0.2"/>
    <row r="197" s="60" customFormat="1" x14ac:dyDescent="0.2"/>
    <row r="198" s="60" customFormat="1" x14ac:dyDescent="0.2"/>
    <row r="199" s="60" customFormat="1" x14ac:dyDescent="0.2"/>
    <row r="200" s="60" customFormat="1" x14ac:dyDescent="0.2"/>
    <row r="201" s="60" customFormat="1" x14ac:dyDescent="0.2"/>
    <row r="202" s="60" customFormat="1" x14ac:dyDescent="0.2"/>
    <row r="203" s="60" customFormat="1" x14ac:dyDescent="0.2"/>
    <row r="204" s="60" customFormat="1" x14ac:dyDescent="0.2"/>
    <row r="205" s="60" customFormat="1" x14ac:dyDescent="0.2"/>
    <row r="206" s="60" customFormat="1" x14ac:dyDescent="0.2"/>
    <row r="207" s="60" customFormat="1" x14ac:dyDescent="0.2"/>
    <row r="208" s="60" customFormat="1" x14ac:dyDescent="0.2"/>
    <row r="209" s="60" customFormat="1" x14ac:dyDescent="0.2"/>
    <row r="210" s="60" customFormat="1" x14ac:dyDescent="0.2"/>
    <row r="211" s="60" customFormat="1" x14ac:dyDescent="0.2"/>
    <row r="212" s="60" customFormat="1" x14ac:dyDescent="0.2"/>
    <row r="213" s="60" customFormat="1" x14ac:dyDescent="0.2"/>
    <row r="214" s="60" customFormat="1" x14ac:dyDescent="0.2"/>
    <row r="215" s="60" customFormat="1" x14ac:dyDescent="0.2"/>
    <row r="216" s="60" customFormat="1" x14ac:dyDescent="0.2"/>
    <row r="217" s="60" customFormat="1" x14ac:dyDescent="0.2"/>
    <row r="218" s="60" customFormat="1" x14ac:dyDescent="0.2"/>
    <row r="219" s="60" customFormat="1" x14ac:dyDescent="0.2"/>
    <row r="220" s="60" customFormat="1" x14ac:dyDescent="0.2"/>
    <row r="221" s="60" customFormat="1" x14ac:dyDescent="0.2"/>
    <row r="222" s="60" customFormat="1" x14ac:dyDescent="0.2"/>
    <row r="223" s="60" customFormat="1" x14ac:dyDescent="0.2"/>
    <row r="224" s="60" customFormat="1" x14ac:dyDescent="0.2"/>
    <row r="225" s="60" customFormat="1" x14ac:dyDescent="0.2"/>
    <row r="226" s="60" customFormat="1" x14ac:dyDescent="0.2"/>
    <row r="227" s="60" customFormat="1" x14ac:dyDescent="0.2"/>
    <row r="228" s="60" customFormat="1" x14ac:dyDescent="0.2"/>
    <row r="229" s="60" customFormat="1" x14ac:dyDescent="0.2"/>
    <row r="230" s="60" customFormat="1" x14ac:dyDescent="0.2"/>
    <row r="231" s="60" customFormat="1" x14ac:dyDescent="0.2"/>
    <row r="232" s="60" customFormat="1" x14ac:dyDescent="0.2"/>
    <row r="233" s="60" customFormat="1" x14ac:dyDescent="0.2"/>
    <row r="234" s="60" customFormat="1" x14ac:dyDescent="0.2"/>
    <row r="235" s="60" customFormat="1" x14ac:dyDescent="0.2"/>
    <row r="236" s="60" customFormat="1" x14ac:dyDescent="0.2"/>
    <row r="237" s="60" customFormat="1" x14ac:dyDescent="0.2"/>
    <row r="238" s="60" customFormat="1" x14ac:dyDescent="0.2"/>
    <row r="239" s="60" customFormat="1" x14ac:dyDescent="0.2"/>
    <row r="240" s="60" customFormat="1" x14ac:dyDescent="0.2"/>
    <row r="241" s="60" customFormat="1" x14ac:dyDescent="0.2"/>
    <row r="242" s="60" customFormat="1" x14ac:dyDescent="0.2"/>
    <row r="243" s="60" customFormat="1" x14ac:dyDescent="0.2"/>
    <row r="244" s="60" customFormat="1" x14ac:dyDescent="0.2"/>
    <row r="245" s="60" customFormat="1" x14ac:dyDescent="0.2"/>
    <row r="246" s="60" customFormat="1" x14ac:dyDescent="0.2"/>
    <row r="247" s="60" customFormat="1" x14ac:dyDescent="0.2"/>
    <row r="248" s="60" customFormat="1" x14ac:dyDescent="0.2"/>
    <row r="249" s="60" customFormat="1" x14ac:dyDescent="0.2"/>
    <row r="250" s="60" customFormat="1" x14ac:dyDescent="0.2"/>
    <row r="251" s="60" customFormat="1" x14ac:dyDescent="0.2"/>
    <row r="252" s="60" customFormat="1" x14ac:dyDescent="0.2"/>
    <row r="253" s="60" customFormat="1" x14ac:dyDescent="0.2"/>
    <row r="254" s="60" customFormat="1" x14ac:dyDescent="0.2"/>
    <row r="255" s="60" customFormat="1" x14ac:dyDescent="0.2"/>
    <row r="256" s="60" customFormat="1" x14ac:dyDescent="0.2"/>
    <row r="257" s="60" customFormat="1" x14ac:dyDescent="0.2"/>
    <row r="258" s="60" customFormat="1" x14ac:dyDescent="0.2"/>
    <row r="259" s="60" customFormat="1" x14ac:dyDescent="0.2"/>
    <row r="260" s="60" customFormat="1" x14ac:dyDescent="0.2"/>
    <row r="261" s="60" customFormat="1" x14ac:dyDescent="0.2"/>
    <row r="262" s="60" customFormat="1" x14ac:dyDescent="0.2"/>
    <row r="263" s="60" customFormat="1" x14ac:dyDescent="0.2"/>
    <row r="264" s="60" customFormat="1" x14ac:dyDescent="0.2"/>
    <row r="265" s="60" customFormat="1" x14ac:dyDescent="0.2"/>
    <row r="266" s="60" customFormat="1" x14ac:dyDescent="0.2"/>
    <row r="267" s="60" customFormat="1" x14ac:dyDescent="0.2"/>
    <row r="268" s="60" customFormat="1" x14ac:dyDescent="0.2"/>
    <row r="269" s="60" customFormat="1" x14ac:dyDescent="0.2"/>
    <row r="270" s="60" customFormat="1" x14ac:dyDescent="0.2"/>
    <row r="271" s="60" customFormat="1" x14ac:dyDescent="0.2"/>
    <row r="272" s="60" customFormat="1" x14ac:dyDescent="0.2"/>
    <row r="273" s="60" customFormat="1" x14ac:dyDescent="0.2"/>
    <row r="274" s="60" customFormat="1" x14ac:dyDescent="0.2"/>
    <row r="275" s="60" customFormat="1" x14ac:dyDescent="0.2"/>
    <row r="276" s="60" customFormat="1" x14ac:dyDescent="0.2"/>
    <row r="277" s="60" customFormat="1" x14ac:dyDescent="0.2"/>
    <row r="278" s="60" customFormat="1" x14ac:dyDescent="0.2"/>
    <row r="279" s="60" customFormat="1" x14ac:dyDescent="0.2"/>
    <row r="280" s="60" customFormat="1" x14ac:dyDescent="0.2"/>
    <row r="281" s="60" customFormat="1" x14ac:dyDescent="0.2"/>
    <row r="282" s="60" customFormat="1" x14ac:dyDescent="0.2"/>
    <row r="283" s="60" customFormat="1" x14ac:dyDescent="0.2"/>
    <row r="284" s="60" customFormat="1" x14ac:dyDescent="0.2"/>
    <row r="285" s="60" customFormat="1" x14ac:dyDescent="0.2"/>
    <row r="286" s="60" customFormat="1" x14ac:dyDescent="0.2"/>
    <row r="287" s="60" customFormat="1" x14ac:dyDescent="0.2"/>
    <row r="288" s="60" customFormat="1" x14ac:dyDescent="0.2"/>
    <row r="289" s="60" customFormat="1" x14ac:dyDescent="0.2"/>
    <row r="290" s="60" customFormat="1" x14ac:dyDescent="0.2"/>
    <row r="291" s="60" customFormat="1" x14ac:dyDescent="0.2"/>
    <row r="292" s="60" customFormat="1" x14ac:dyDescent="0.2"/>
    <row r="293" s="60" customFormat="1" x14ac:dyDescent="0.2"/>
    <row r="294" s="60" customFormat="1" x14ac:dyDescent="0.2"/>
    <row r="295" s="60" customFormat="1" x14ac:dyDescent="0.2"/>
    <row r="296" s="60" customFormat="1" x14ac:dyDescent="0.2"/>
    <row r="297" s="60" customFormat="1" x14ac:dyDescent="0.2"/>
    <row r="298" s="60" customFormat="1" x14ac:dyDescent="0.2"/>
    <row r="299" s="60" customFormat="1" x14ac:dyDescent="0.2"/>
    <row r="300" s="60" customFormat="1" x14ac:dyDescent="0.2"/>
    <row r="301" s="60" customFormat="1" x14ac:dyDescent="0.2"/>
    <row r="302" s="60" customFormat="1" x14ac:dyDescent="0.2"/>
    <row r="303" s="60" customFormat="1" x14ac:dyDescent="0.2"/>
    <row r="304" s="60" customFormat="1" x14ac:dyDescent="0.2"/>
    <row r="305" s="60" customFormat="1" x14ac:dyDescent="0.2"/>
    <row r="306" s="60" customFormat="1" x14ac:dyDescent="0.2"/>
    <row r="307" s="60" customFormat="1" x14ac:dyDescent="0.2"/>
    <row r="308" s="60" customFormat="1" x14ac:dyDescent="0.2"/>
    <row r="309" s="60" customFormat="1" x14ac:dyDescent="0.2"/>
    <row r="310" s="60" customFormat="1" x14ac:dyDescent="0.2"/>
    <row r="311" s="60" customFormat="1" x14ac:dyDescent="0.2"/>
    <row r="312" s="60" customFormat="1" x14ac:dyDescent="0.2"/>
    <row r="313" s="60" customFormat="1" x14ac:dyDescent="0.2"/>
    <row r="314" s="60" customFormat="1" x14ac:dyDescent="0.2"/>
    <row r="315" s="60" customFormat="1" x14ac:dyDescent="0.2"/>
    <row r="316" s="60" customFormat="1" x14ac:dyDescent="0.2"/>
    <row r="317" s="60" customFormat="1" x14ac:dyDescent="0.2"/>
    <row r="318" s="60" customFormat="1" x14ac:dyDescent="0.2"/>
    <row r="319" s="60" customFormat="1" x14ac:dyDescent="0.2"/>
    <row r="320" s="60" customFormat="1" x14ac:dyDescent="0.2"/>
    <row r="321" s="60" customFormat="1" x14ac:dyDescent="0.2"/>
    <row r="322" s="60" customFormat="1" x14ac:dyDescent="0.2"/>
  </sheetData>
  <sheetProtection password="CC0F"/>
  <mergeCells count="14">
    <mergeCell ref="N3:Q3"/>
    <mergeCell ref="N4:O4"/>
    <mergeCell ref="P4:Q4"/>
    <mergeCell ref="F3:I3"/>
    <mergeCell ref="F4:G4"/>
    <mergeCell ref="H4:I4"/>
    <mergeCell ref="A1:M1"/>
    <mergeCell ref="A2:M2"/>
    <mergeCell ref="A4:E4"/>
    <mergeCell ref="A6:A7"/>
    <mergeCell ref="J4:K4"/>
    <mergeCell ref="L4:M4"/>
    <mergeCell ref="A3:E3"/>
    <mergeCell ref="J3:M3"/>
  </mergeCells>
  <pageMargins left="0.39370078740157483" right="0.39370078740157483" top="0.39370078740157483" bottom="0.39370078740157483" header="0.31496062992125984" footer="0.31496062992125984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12</vt:i4>
      </vt:variant>
    </vt:vector>
  </HeadingPairs>
  <TitlesOfParts>
    <vt:vector size="21" baseType="lpstr">
      <vt:lpstr>Consolidado</vt:lpstr>
      <vt:lpstr>1.Riesgos corrupción</vt:lpstr>
      <vt:lpstr>4.1RC</vt:lpstr>
      <vt:lpstr>2.Racionalización</vt:lpstr>
      <vt:lpstr>3.Rendición de Cuentas</vt:lpstr>
      <vt:lpstr>2.1 RdeC</vt:lpstr>
      <vt:lpstr>4.Atencion al Ciudadano</vt:lpstr>
      <vt:lpstr>5.Transparencia </vt:lpstr>
      <vt:lpstr>6.Iniciativas adicionales</vt:lpstr>
      <vt:lpstr>'1.Riesgos corrupción'!Área_de_impresión</vt:lpstr>
      <vt:lpstr>'2.Racionalización'!Área_de_impresión</vt:lpstr>
      <vt:lpstr>'3.Rendición de Cuentas'!Área_de_impresión</vt:lpstr>
      <vt:lpstr>'4.Atencion al Ciudadano'!Área_de_impresión</vt:lpstr>
      <vt:lpstr>'5.Transparencia '!Área_de_impresión</vt:lpstr>
      <vt:lpstr>'6.Iniciativas adicionales'!Área_de_impresión</vt:lpstr>
      <vt:lpstr>Consolidado!Área_de_impresión</vt:lpstr>
      <vt:lpstr>'1.Riesgos corrupción'!Títulos_a_imprimir</vt:lpstr>
      <vt:lpstr>'2.Racionalización'!Títulos_a_imprimir</vt:lpstr>
      <vt:lpstr>'3.Rendición de Cuentas'!Títulos_a_imprimir</vt:lpstr>
      <vt:lpstr>'4.Atencion al Ciudadano'!Títulos_a_imprimir</vt:lpstr>
      <vt:lpstr>'5.Transparencia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PERSONAL</cp:lastModifiedBy>
  <cp:lastPrinted>2020-01-31T22:08:56Z</cp:lastPrinted>
  <dcterms:created xsi:type="dcterms:W3CDTF">2014-07-11T18:50:50Z</dcterms:created>
  <dcterms:modified xsi:type="dcterms:W3CDTF">2020-04-16T15:00:23Z</dcterms:modified>
</cp:coreProperties>
</file>