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5" yWindow="-30" windowWidth="12210" windowHeight="10395" tabRatio="872"/>
  </bookViews>
  <sheets>
    <sheet name="Consolidado" sheetId="19" r:id="rId1"/>
    <sheet name="1.Riesgos corrupción" sheetId="23" r:id="rId2"/>
    <sheet name="Riesgos de corrupción" sheetId="17" state="hidden" r:id="rId3"/>
    <sheet name="2.Racionalización" sheetId="33" r:id="rId4"/>
    <sheet name="3,Rendición de Cuentas" sheetId="29" r:id="rId5"/>
    <sheet name="4.Atencion al Ciudadano" sheetId="28" r:id="rId6"/>
    <sheet name="5.Transparencia " sheetId="31" r:id="rId7"/>
    <sheet name="6.Iniciativas adicionales" sheetId="32" r:id="rId8"/>
    <sheet name="Iniciativas adicionales" sheetId="18" state="hidden" r:id="rId9"/>
  </sheets>
  <externalReferences>
    <externalReference r:id="rId10"/>
    <externalReference r:id="rId11"/>
    <externalReference r:id="rId12"/>
    <externalReference r:id="rId13"/>
  </externalReferences>
  <definedNames>
    <definedName name="_xlnm._FilterDatabase" localSheetId="1" hidden="1">'1.Riesgos corrupción'!$A$4:$AF$14</definedName>
    <definedName name="_xlnm._FilterDatabase" localSheetId="4" hidden="1">'3,Rendición de Cuentas'!$A$4:$I$15</definedName>
    <definedName name="A_Obj1" localSheetId="1">OFFSET(#REF!,0,0,COUNTA(#REF!)-1,1)</definedName>
    <definedName name="A_Obj1" localSheetId="4">OFFSET(#REF!,0,0,COUNTA(#REF!)-1,1)</definedName>
    <definedName name="A_Obj1" localSheetId="5">OFFSET(#REF!,0,0,COUNTA(#REF!)-1,1)</definedName>
    <definedName name="A_Obj1" localSheetId="6">OFFSET(#REF!,0,0,COUNTA(#REF!)-1,1)</definedName>
    <definedName name="A_Obj1" localSheetId="7">OFFSET(#REF!,0,0,COUNTA(#REF!)-1,1)</definedName>
    <definedName name="A_Obj1">OFFSET(#REF!,0,0,COUNTA(#REF!)-1,1)</definedName>
    <definedName name="A_Obj2" localSheetId="1">OFFSET(#REF!,0,0,COUNTA(#REF!)-1,1)</definedName>
    <definedName name="A_Obj2" localSheetId="4">OFFSET(#REF!,0,0,COUNTA(#REF!)-1,1)</definedName>
    <definedName name="A_Obj2" localSheetId="5">OFFSET(#REF!,0,0,COUNTA(#REF!)-1,1)</definedName>
    <definedName name="A_Obj2" localSheetId="6">OFFSET(#REF!,0,0,COUNTA(#REF!)-1,1)</definedName>
    <definedName name="A_Obj2" localSheetId="7">OFFSET(#REF!,0,0,COUNTA(#REF!)-1,1)</definedName>
    <definedName name="A_Obj2">OFFSET(#REF!,0,0,COUNTA(#REF!)-1,1)</definedName>
    <definedName name="A_Obj3" localSheetId="1">OFFSET(#REF!,0,0,COUNTA(#REF!)-1,1)</definedName>
    <definedName name="A_Obj3" localSheetId="4">OFFSET(#REF!,0,0,COUNTA(#REF!)-1,1)</definedName>
    <definedName name="A_Obj3" localSheetId="5">OFFSET(#REF!,0,0,COUNTA(#REF!)-1,1)</definedName>
    <definedName name="A_Obj3" localSheetId="6">OFFSET(#REF!,0,0,COUNTA(#REF!)-1,1)</definedName>
    <definedName name="A_Obj3" localSheetId="7">OFFSET(#REF!,0,0,COUNTA(#REF!)-1,1)</definedName>
    <definedName name="A_Obj3">OFFSET(#REF!,0,0,COUNTA(#REF!)-1,1)</definedName>
    <definedName name="A_Obj4" localSheetId="1">OFFSET(#REF!,0,0,COUNTA(#REF!)-1,1)</definedName>
    <definedName name="A_Obj4" localSheetId="4">OFFSET(#REF!,0,0,COUNTA(#REF!)-1,1)</definedName>
    <definedName name="A_Obj4" localSheetId="5">OFFSET(#REF!,0,0,COUNTA(#REF!)-1,1)</definedName>
    <definedName name="A_Obj4" localSheetId="6">OFFSET(#REF!,0,0,COUNTA(#REF!)-1,1)</definedName>
    <definedName name="A_Obj4" localSheetId="7">OFFSET(#REF!,0,0,COUNTA(#REF!)-1,1)</definedName>
    <definedName name="A_Obj4">OFFSET(#REF!,0,0,COUNTA(#REF!)-1,1)</definedName>
    <definedName name="Acc_1" localSheetId="1">#REF!</definedName>
    <definedName name="Acc_1" localSheetId="4">#REF!</definedName>
    <definedName name="Acc_1" localSheetId="5">#REF!</definedName>
    <definedName name="Acc_1" localSheetId="6">#REF!</definedName>
    <definedName name="Acc_1" localSheetId="7">#REF!</definedName>
    <definedName name="Acc_1">#REF!</definedName>
    <definedName name="Acc_1234">#REF!</definedName>
    <definedName name="Acc_2" localSheetId="1">#REF!</definedName>
    <definedName name="Acc_2" localSheetId="4">#REF!</definedName>
    <definedName name="Acc_2" localSheetId="5">#REF!</definedName>
    <definedName name="Acc_2" localSheetId="6">#REF!</definedName>
    <definedName name="Acc_2" localSheetId="7">#REF!</definedName>
    <definedName name="Acc_2">#REF!</definedName>
    <definedName name="Acc_3" localSheetId="1">#REF!</definedName>
    <definedName name="Acc_3" localSheetId="4">#REF!</definedName>
    <definedName name="Acc_3" localSheetId="5">#REF!</definedName>
    <definedName name="Acc_3" localSheetId="6">#REF!</definedName>
    <definedName name="Acc_3" localSheetId="7">#REF!</definedName>
    <definedName name="Acc_3">#REF!</definedName>
    <definedName name="Acc_4" localSheetId="1">#REF!</definedName>
    <definedName name="Acc_4" localSheetId="4">#REF!</definedName>
    <definedName name="Acc_4" localSheetId="5">#REF!</definedName>
    <definedName name="Acc_4" localSheetId="6">#REF!</definedName>
    <definedName name="Acc_4" localSheetId="7">#REF!</definedName>
    <definedName name="Acc_4">#REF!</definedName>
    <definedName name="Acc_5" localSheetId="1">#REF!</definedName>
    <definedName name="Acc_5" localSheetId="4">#REF!</definedName>
    <definedName name="Acc_5" localSheetId="5">#REF!</definedName>
    <definedName name="Acc_5" localSheetId="6">#REF!</definedName>
    <definedName name="Acc_5" localSheetId="7">#REF!</definedName>
    <definedName name="Acc_5">#REF!</definedName>
    <definedName name="Acc_6" localSheetId="1">#REF!</definedName>
    <definedName name="Acc_6" localSheetId="4">#REF!</definedName>
    <definedName name="Acc_6" localSheetId="5">#REF!</definedName>
    <definedName name="Acc_6" localSheetId="6">#REF!</definedName>
    <definedName name="Acc_6" localSheetId="7">#REF!</definedName>
    <definedName name="Acc_6">#REF!</definedName>
    <definedName name="Acc_7" localSheetId="1">#REF!</definedName>
    <definedName name="Acc_7" localSheetId="4">#REF!</definedName>
    <definedName name="Acc_7" localSheetId="5">#REF!</definedName>
    <definedName name="Acc_7" localSheetId="6">#REF!</definedName>
    <definedName name="Acc_7" localSheetId="7">#REF!</definedName>
    <definedName name="Acc_7">#REF!</definedName>
    <definedName name="Acc_8" localSheetId="1">#REF!</definedName>
    <definedName name="Acc_8" localSheetId="4">#REF!</definedName>
    <definedName name="Acc_8" localSheetId="5">#REF!</definedName>
    <definedName name="Acc_8" localSheetId="6">#REF!</definedName>
    <definedName name="Acc_8" localSheetId="7">#REF!</definedName>
    <definedName name="Acc_8">#REF!</definedName>
    <definedName name="Acc_9" localSheetId="1">#REF!</definedName>
    <definedName name="Acc_9" localSheetId="4">#REF!</definedName>
    <definedName name="Acc_9" localSheetId="5">#REF!</definedName>
    <definedName name="Acc_9" localSheetId="6">#REF!</definedName>
    <definedName name="Acc_9" localSheetId="7">#REF!</definedName>
    <definedName name="Acc_9">#REF!</definedName>
    <definedName name="_xlnm.Print_Area" localSheetId="4">'3,Rendición de Cuentas'!$A$1:$I$12</definedName>
    <definedName name="_xlnm.Print_Area" localSheetId="5">'4.Atencion al Ciudadano'!$A$5:$P$18</definedName>
    <definedName name="_xlnm.Print_Area" localSheetId="6">'5.Transparencia '!$A$5:$J$14</definedName>
    <definedName name="_xlnm.Print_Area" localSheetId="0">Consolidado!$A$1:$F$36</definedName>
    <definedName name="_xlnm.Print_Area" localSheetId="8">'Iniciativas adicionales'!$A$1:$M$16</definedName>
    <definedName name="_xlnm.Print_Area" localSheetId="2">'Riesgos de corrupción'!$A$1:$I$25</definedName>
    <definedName name="Componente_1._Mapa_de_Riesgos_de_Corrupción" localSheetId="4">[1]Consolidado!#REF!</definedName>
    <definedName name="Componente_1._Mapa_de_Riesgos_de_Corrupción" localSheetId="5">[2]Consolidado!#REF!</definedName>
    <definedName name="Componente_1._Mapa_de_Riesgos_de_Corrupción" localSheetId="6">[3]Consolidado!#REF!</definedName>
    <definedName name="Componente_1._Mapa_de_Riesgos_de_Corrupción" localSheetId="7">[4]Consolidado!#REF!</definedName>
    <definedName name="Componente_1._Mapa_de_Riesgos_de_Corrupción">Consolidado!#REF!</definedName>
    <definedName name="Departamentos" localSheetId="1">#REF!</definedName>
    <definedName name="Departamentos" localSheetId="4">#REF!</definedName>
    <definedName name="Departamentos" localSheetId="5">#REF!</definedName>
    <definedName name="Departamentos" localSheetId="6">#REF!</definedName>
    <definedName name="Departamentos" localSheetId="7">#REF!</definedName>
    <definedName name="Departamentos">#REF!</definedName>
    <definedName name="Fuentes" localSheetId="1">#REF!</definedName>
    <definedName name="Fuentes" localSheetId="4">#REF!</definedName>
    <definedName name="Fuentes" localSheetId="5">#REF!</definedName>
    <definedName name="Fuentes" localSheetId="6">#REF!</definedName>
    <definedName name="Fuentes" localSheetId="7">#REF!</definedName>
    <definedName name="Fuentes">#REF!</definedName>
    <definedName name="Indicadores" localSheetId="1">#REF!</definedName>
    <definedName name="Indicadores" localSheetId="4">#REF!</definedName>
    <definedName name="Indicadores" localSheetId="5">#REF!</definedName>
    <definedName name="Indicadores" localSheetId="6">#REF!</definedName>
    <definedName name="Indicadores" localSheetId="7">#REF!</definedName>
    <definedName name="Indicadores">#REF!</definedName>
    <definedName name="Objetivos" localSheetId="1">OFFSET(#REF!,0,0,COUNTA(#REF!)-1,1)</definedName>
    <definedName name="Objetivos" localSheetId="4">OFFSET(#REF!,0,0,COUNTA(#REF!)-1,1)</definedName>
    <definedName name="Objetivos" localSheetId="5">OFFSET(#REF!,0,0,COUNTA(#REF!)-1,1)</definedName>
    <definedName name="Objetivos" localSheetId="6">OFFSET(#REF!,0,0,COUNTA(#REF!)-1,1)</definedName>
    <definedName name="Objetivos" localSheetId="7">OFFSET(#REF!,0,0,COUNTA(#REF!)-1,1)</definedName>
    <definedName name="Objetivos">OFFSET(#REF!,0,0,COUNTA(#REF!)-1,1)</definedName>
  </definedNames>
  <calcPr calcId="144525"/>
</workbook>
</file>

<file path=xl/calcChain.xml><?xml version="1.0" encoding="utf-8"?>
<calcChain xmlns="http://schemas.openxmlformats.org/spreadsheetml/2006/main">
  <c r="G10" i="33" l="1"/>
  <c r="D18" i="19" s="1"/>
  <c r="H7" i="32" l="1"/>
  <c r="D26" i="19" s="1"/>
  <c r="L15" i="31"/>
  <c r="D24" i="19" s="1"/>
  <c r="K20" i="28"/>
  <c r="D22" i="19" s="1"/>
  <c r="K14" i="29"/>
  <c r="D20" i="19" s="1"/>
  <c r="H15" i="23" l="1"/>
  <c r="D16" i="19" s="1"/>
  <c r="D27" i="19" s="1"/>
</calcChain>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<sst xmlns="http://schemas.openxmlformats.org/spreadsheetml/2006/main" count="583" uniqueCount="385">
  <si>
    <t xml:space="preserve">Responsable </t>
  </si>
  <si>
    <t>Fecha programada</t>
  </si>
  <si>
    <t>Meta o producto</t>
  </si>
  <si>
    <t>Evaluación de la estrategia de rendición de cuentas en el marco del plan anticorrupción</t>
  </si>
  <si>
    <t>Oficina Asesora de Planeación</t>
  </si>
  <si>
    <t>GIT Comunicaciones</t>
  </si>
  <si>
    <t>Permanente</t>
  </si>
  <si>
    <t xml:space="preserve"> Secretaria General - GIT Comunicaciones</t>
  </si>
  <si>
    <t>Oficina de Control Interno</t>
  </si>
  <si>
    <t>Presentación de resultados</t>
  </si>
  <si>
    <t>Información actualizada</t>
  </si>
  <si>
    <t>Subcomponente</t>
  </si>
  <si>
    <t xml:space="preserve"> Actividades</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</si>
  <si>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</si>
  <si>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</si>
  <si>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</si>
  <si>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</si>
  <si>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</si>
  <si>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</si>
  <si>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</si>
  <si>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</si>
  <si>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</si>
  <si>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</si>
  <si>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</si>
  <si>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</si>
  <si>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</si>
  <si>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</si>
  <si>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</si>
  <si>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</si>
  <si>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</si>
  <si>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</si>
  <si>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</si>
  <si>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</si>
  <si>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</si>
  <si>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</si>
  <si>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</si>
  <si>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</si>
  <si>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</si>
  <si>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</si>
  <si>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</si>
  <si>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</si>
  <si>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</si>
  <si>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</si>
  <si>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</si>
  <si>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</si>
  <si>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</si>
  <si>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</si>
  <si>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</si>
  <si>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</si>
  <si>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</si>
  <si>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</si>
  <si>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</si>
  <si>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</si>
  <si>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</si>
  <si>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</si>
  <si>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</si>
  <si>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</si>
  <si>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</si>
  <si>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</si>
  <si>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</si>
  <si>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</si>
  <si>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</si>
  <si>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</si>
  <si>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</si>
  <si>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</si>
  <si>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</si>
  <si>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</si>
  <si>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</si>
  <si>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</si>
  <si>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</si>
  <si>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</si>
  <si>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</si>
  <si>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</si>
  <si>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</si>
  <si>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</si>
  <si>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</si>
  <si>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</si>
  <si>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</si>
  <si>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</si>
  <si>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</si>
  <si>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</si>
  <si>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</si>
  <si>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</si>
  <si>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</si>
  <si>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</si>
  <si>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</si>
  <si>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</si>
  <si>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</si>
  <si>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</si>
  <si>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</si>
  <si>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</si>
  <si>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</si>
  <si>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</si>
  <si>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</si>
  <si>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</si>
  <si>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</si>
  <si>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</si>
  <si>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</si>
  <si>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</si>
  <si>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</si>
  <si>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</si>
  <si>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Oficina de Control Interno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</si>
  <si>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</si>
  <si>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</si>
  <si>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</si>
  <si>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</si>
  <si>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</si>
  <si>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</si>
  <si>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</si>
  <si>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Secretaría General/Atención al Ciudadano</t>
  </si>
  <si>
    <t>GIT. Comunicaciones, GIT. Atención al Ciudadano y Oficina de Control Interno</t>
  </si>
  <si>
    <t>Actividades Cumplidas</t>
  </si>
  <si>
    <t>% Avance</t>
  </si>
  <si>
    <t xml:space="preserve">Observaciones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</si>
  <si>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</si>
  <si>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</si>
  <si>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</si>
  <si>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</si>
  <si>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</si>
  <si>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</si>
  <si>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</si>
  <si>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</si>
  <si>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</si>
  <si>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</si>
  <si>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</si>
  <si>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</si>
  <si>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</si>
  <si>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</si>
  <si>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</si>
  <si>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</si>
  <si>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</si>
  <si>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</si>
  <si>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</si>
  <si>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</si>
  <si>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</si>
  <si>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</si>
  <si>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</si>
  <si>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</si>
  <si>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</si>
  <si>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</si>
  <si>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Son 5 requerimientos que deben elaborarse (1 por cada dirección técnica y supérate) y 5 requerimientos que deben ser atendidos, para un total de 10 actividades. </t>
  </si>
  <si>
    <t xml:space="preserve">Se incluye en el mes de julio por recomendación del Departamento Administrativo de la Función Público </t>
  </si>
  <si>
    <t>Secretaria General / GIT. Atención al Ciudadano</t>
  </si>
  <si>
    <t>Todas las dependencias
Apoyo para publicación GIT Comunicaciones</t>
  </si>
  <si>
    <t>Se han desarrollado 3 actividades de capacitación: 
- Participación Ciudadana Efectiva
- Enfoque diferencial
- Servir con Bienestar, servir con Excelencia</t>
  </si>
  <si>
    <t>De acuerdo con el cronograma se ha participado en 2</t>
  </si>
  <si>
    <t>Se han realizado a la fecha los siguientes ejercicios de rendición de cuentas presenciales con los siguientes grupos de interés:
- Entes departamentales
- Federaciones
- Deporte Social Comunitario
- Recreación</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</si>
  <si>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</si>
  <si>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</si>
  <si>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</si>
  <si>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</si>
  <si>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</si>
  <si>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</si>
  <si>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Se han cubrieron 52  eventos de enero a 30 de abril.  Se produjeron 250 noticias sobre la gestión de Coldeportes proyectada desde las diferentes áreas.</t>
  </si>
  <si>
    <t>Subcomponente /proceso 4: Monitoreo o revisión</t>
  </si>
  <si>
    <t>Subcomponente/proceso 5: Seguimiento</t>
  </si>
  <si>
    <t>5.1</t>
  </si>
  <si>
    <t>5.2</t>
  </si>
  <si>
    <t xml:space="preserve">PLAN ANTICORRUPCIÓN Y DE ATENCIÓN AL CIUDADANO </t>
  </si>
  <si>
    <t>Matriz actualizada</t>
  </si>
  <si>
    <t xml:space="preserve"> Oficina Asesora de Planeación </t>
  </si>
  <si>
    <t>Componente 3: Rendición de cuentas</t>
  </si>
  <si>
    <t>Realizar seguimiento a las acciones del Plan de Participación Ciudadana.</t>
  </si>
  <si>
    <t>Matriz de seguimiento del plan de participación ciudadana.</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</si>
  <si>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</si>
  <si>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</si>
  <si>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</si>
  <si>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</si>
  <si>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</si>
  <si>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</si>
  <si>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</si>
  <si>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</si>
  <si>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</si>
  <si>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</si>
  <si>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Socialización realizado.</t>
  </si>
  <si>
    <t>Publicación en pagina web</t>
  </si>
  <si>
    <t>Criterios de accesibilidad definidos y aplicados</t>
  </si>
  <si>
    <t>Documento publicado y socializado</t>
  </si>
  <si>
    <t>Generar espacios de diálogo presenciales (encuentros regionales/grupos de interés) o digitales (hung out, chats temáticos o foros virtuales) para realizar rendición de cuentas.</t>
  </si>
  <si>
    <t>Subcomponente/ Proceso 1: Política de Administración de riesgos</t>
  </si>
  <si>
    <t>Subcomponente/proceso 2: Construcción del modelo de gestión de riesgos de corrupción (Mapa de Riesgos de Corrupción)</t>
  </si>
  <si>
    <t>Componente 1. Gestión del Riesgo de Corrupción</t>
  </si>
  <si>
    <t>Componente 2. Racionalización de tramites</t>
  </si>
  <si>
    <t>Componente 3. Rendición de cuentas</t>
  </si>
  <si>
    <t>Componente 4. Atención al Ciudadano</t>
  </si>
  <si>
    <t>Componente 5. Transparencia y Acceso a la Información</t>
  </si>
  <si>
    <r>
      <rPr>
        <b/>
        <sz val="9"/>
        <color theme="1"/>
        <rFont val="Calibri"/>
        <family val="2"/>
        <scheme val="minor"/>
      </rPr>
      <t>Subcomponente 1</t>
    </r>
    <r>
      <rPr>
        <sz val="9"/>
        <color theme="1"/>
        <rFont val="Calibri"/>
        <family val="2"/>
        <scheme val="minor"/>
      </rPr>
      <t xml:space="preserve">                                                                                         Lineamientos de Transparencia Activa</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</si>
  <si>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</si>
  <si>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</si>
  <si>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</si>
  <si>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</si>
  <si>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</si>
  <si>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</si>
  <si>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</si>
  <si>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</si>
  <si>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</si>
  <si>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</si>
  <si>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</si>
  <si>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</si>
  <si>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</si>
  <si>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</si>
  <si>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 xml:space="preserve">Subcomponente /proceso 3: Comunicación y Consulta </t>
  </si>
  <si>
    <t>Se definieron, por dependencia, los mínimos con los que debe cumplir cada área en el esquema de publicación de Ley de Transparencia.  Y GIT con esta matriz realiza las reuniones periódicas con las Áreas.</t>
  </si>
  <si>
    <t>Se definió el formato para solicitar la información requerida a las dependencias. Se adjunta soporte.</t>
  </si>
  <si>
    <t>Esta actividad se encuentra incluida en el cronograma de actividades del Grupo de Gestión Documental para el segundo semestre del presente año.</t>
  </si>
  <si>
    <t xml:space="preserve">Se ha hecho revisión de legislación sobre tema y se está construyendo cronograma de trabajo con las áreas que decepcionan información de los ciudadanos. </t>
  </si>
  <si>
    <t xml:space="preserve">Las peticiones y denuncias se están ingresando al sistema GESDOC, se realiza seguimiento del trámite. </t>
  </si>
  <si>
    <t xml:space="preserve">El Programa Nacional de Servicio al Ciudadano tiene establecido el desarrollo de 6 ferias durante el 2016. </t>
  </si>
  <si>
    <t>Coordinar  la participación del Departamento en las Ferias Nacionales de Servicio al Ciudadano programadas por el DNP a través del Programa Nacional del Servicio al Ciudadano (PNSC)</t>
  </si>
  <si>
    <t xml:space="preserve">A la fecha de corte se recibió la solicitud por parte de un GIT de la Dirección Técnica de Fomento y Desarrollo y fue atendida y una solicitud de GIT  de la Dirección Técnica de Recursos y Herramientas del Sistema. </t>
  </si>
  <si>
    <t>Informes que contengan: 
- Presentaciones
- Listado de asistencias
- Fotos
Publicaciones en la página Web</t>
  </si>
  <si>
    <t>Capacitación virtual a ciudadanos sobre rendición de cuentas y reconocimiento de participación  a través de estrategia digital</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</si>
  <si>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presentar resultados de 2015, proyectos y acciones conjuntas para 2016 en materia de internacionalización, IVC, Posicionamiento y Liderazgo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 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 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Nacionales y Para nacionales; Supérate Intercolegiados; clasificados a Juegos Olímpicos y Paralímpicos, Deporte, Convivencia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Entidad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</si>
  <si>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Componente 6. Iniciativas Adicionales - Código de Ética y Buen Gobierno</t>
  </si>
  <si>
    <t>Revisar la Política de Administración de Riesgos de Coldeportes y demás documentos relacionados, acorde con el nuevo modelo de planeación y gestión.</t>
  </si>
  <si>
    <t xml:space="preserve">Publicar las anteriores actualizaciones realizadas. </t>
  </si>
  <si>
    <t>Documentos actualizados</t>
  </si>
  <si>
    <t>01/02/2018 
30/03/2018</t>
  </si>
  <si>
    <t>Actualizar los riesgos de corrupción estableciendo sus causas y consecuencias.</t>
  </si>
  <si>
    <t xml:space="preserve">Hacer la valoración de los riesgos de Corrupción definiendo su probabilidad e impacto, y establecer acciones de control. </t>
  </si>
  <si>
    <t>Consolidar los mapas de riesgos de corrupción de cada Proceso/dependencia.</t>
  </si>
  <si>
    <t>Mapas de riesgo de corrupción consolidado vigencia 2018</t>
  </si>
  <si>
    <t>18/01/2018
25/01/2018</t>
  </si>
  <si>
    <t xml:space="preserve">Borrador de Mapa de riesgos de corrupción publicado </t>
  </si>
  <si>
    <t>Publicar el borrador del mapa de riesgos de corrupción para generar espacios de participación y recibir observaciones o recomendaciones. Realizar los ajustes de acuerdo con la retroalimentación.</t>
  </si>
  <si>
    <t>26-29/01/2018</t>
  </si>
  <si>
    <t>Publicar el Mapa de Riesgos de Corrupción consolidado para la vigencia 2018</t>
  </si>
  <si>
    <t xml:space="preserve">Monitoreo a la efectividad de los controles  establecidos en el mapa de riesgos de corrupción 2018, y realizar los ajustes pertinentes. </t>
  </si>
  <si>
    <t>Informe de monitoreo realizado
Mapa de riesgos de corrupción ajustado (si procede)</t>
  </si>
  <si>
    <t>01/03/2018
30/11/2018</t>
  </si>
  <si>
    <t>Realizar seguimiento al Mapa de Riesgos de Corrupción mínimo tres veces al año, analizando la  efectividad de los controles.</t>
  </si>
  <si>
    <t>Informes de seguimiento</t>
  </si>
  <si>
    <t>30/04/2018
31/08/2018
31/12/2018</t>
  </si>
  <si>
    <t xml:space="preserve">Publicar la matriz de seguimiento, en la página web de la entidad. </t>
  </si>
  <si>
    <t>Matriz de seguimiento publicada</t>
  </si>
  <si>
    <t>10/05/2018
10/09/2018
10/01/2019</t>
  </si>
  <si>
    <t>Analizar y retroalimentar a las áreas sobre la información solicitada por la Oficina Asesora de Planeación, para la elaboración de los informes de gestión por dependencia.</t>
  </si>
  <si>
    <t>Informes de gestión por dependencia</t>
  </si>
  <si>
    <t>Información actualizada en la  página web</t>
  </si>
  <si>
    <t xml:space="preserve"> GIT Comunicaciones</t>
  </si>
  <si>
    <t>Realizar ejercicios de rendición de cuentas con grupos de interés,  mínimo dos en el año, a través de estrategias de participación con que cuente la entidad (presencial, digital, otra).</t>
  </si>
  <si>
    <t>Informes de rendición de cuentas publicados</t>
  </si>
  <si>
    <t>Secretaría General
GIT Comunicaciones</t>
  </si>
  <si>
    <t>Continuar con la socialización de los mecanismos de participación ciudadana con los servidores públicos de la entidad y demás partes interesadas.</t>
  </si>
  <si>
    <t>Registros y evidencias de los ejercicios de socialización</t>
  </si>
  <si>
    <t>Registro de publicación y socialización</t>
  </si>
  <si>
    <t>Reporte trimestral sobre PQRS, envío de alertas a los servidores para el cumplimiento de la normatividad vigente.</t>
  </si>
  <si>
    <t>Informes trimestrales</t>
  </si>
  <si>
    <t xml:space="preserve">Trimestral:
- 30 abril
- 31 julio
- 31 Octubre
- 30 Diciembre </t>
  </si>
  <si>
    <t>Cuatrimestral:
- 30 abril
- 30 agosto
- 30 diciembre</t>
  </si>
  <si>
    <t>Actualizar la información publicada en la página web sobre la  caracterización de usuarios y grupos de interés de Coldeportes.</t>
  </si>
  <si>
    <t>Mantener la vinculación de las cuentas de correo electrónico de los grupos internos de trabajo y/o programas al correo contacto@coldeportes.gov.co, garantizando el 100% de las comunicaciones recibidas en el GESDOC.</t>
  </si>
  <si>
    <t>Cuentas de correo electrónicos actualizadas y  vinculadas al correo contacto@coldeportes.gov.co</t>
  </si>
  <si>
    <t>GIT Tic's</t>
  </si>
  <si>
    <t>Secretaría General/GIT Atención al Ciudadano</t>
  </si>
  <si>
    <t>Evidencias de cumplimiento</t>
  </si>
  <si>
    <t>Continuar con la implementación y mejoramiento del chat virtual en horario de 8 am a 5 pm.</t>
  </si>
  <si>
    <t>Evidencias de implementación</t>
  </si>
  <si>
    <t>Estrategias revisadas</t>
  </si>
  <si>
    <t>01/02/2018
30/03/2018</t>
  </si>
  <si>
    <t xml:space="preserve">Revisar las estrategías dirigidas a los servidores  de la entidad sobre la socialización de los lineamientos institucionales de atención al ciudadano, y hacer los ajustes necesarios. </t>
  </si>
  <si>
    <t>Desarrollar las acciones del Plan Institucional de Capacitación, que fortalezcan la cultura del servicio al ciudadano en la entidad.</t>
  </si>
  <si>
    <t>Evidencias del desarrollo de las acciones</t>
  </si>
  <si>
    <t>01/02/2018
30/12/2018</t>
  </si>
  <si>
    <t xml:space="preserve">Continuar con la socialización y sensibilización a los servidores públicos en  normatividad vigente,  Ley 1712/2014  (Ley de Transparencia y del Derecho de Acceso a la Información Pública), Ley 1755/2015 (regula el Derecho Fundamental de Petición), Régimen disciplinario servidores públicos, Decreto 1166 de 2016.   </t>
  </si>
  <si>
    <t>Soportes de las activdiades de socialización</t>
  </si>
  <si>
    <t>01/02/2018
30/08/2018</t>
  </si>
  <si>
    <t>Diseñar y desarrollar actividades para el conocimiento y cumplimiento del procedimiento de atención al ciudadano, con los servidores de la entidad.</t>
  </si>
  <si>
    <t>01/02/2018
30/06/2018</t>
  </si>
  <si>
    <t>Continuar con el acompañamiento a los grupos internos de trabajo de la entidad, en sus ejercicios de  caracterización de usuarios y grupos de interés de la entidad.</t>
  </si>
  <si>
    <t>Actas y demás soportes</t>
  </si>
  <si>
    <t xml:space="preserve">Registros de participación en ferias de atención al ciudadano. </t>
  </si>
  <si>
    <t>5.3</t>
  </si>
  <si>
    <t>Registros y soportes de acciones implementadas</t>
  </si>
  <si>
    <t>Continuar con las acciones de accesibilidad y atención diferencial a los diferentes grupos poblacionales, revisar resultados anteriores y hacer los ajustes para el mejoramiento.</t>
  </si>
  <si>
    <t>5.4</t>
  </si>
  <si>
    <t>Medición de la percepción de los ciudadanos respecto a la calidad y accesibilidad de la oferta institucional.</t>
  </si>
  <si>
    <t>Informes de medición</t>
  </si>
  <si>
    <t>Monitorear la actualización de la información publicada en la página web de la entidad.</t>
  </si>
  <si>
    <t>Registros de actualización</t>
  </si>
  <si>
    <t>Oficina Asesora de Planeación / GIT Comunicaciones</t>
  </si>
  <si>
    <t>Revisar y hacer los ajustes necesarios al formato de informe de trámite de PQR, con la finalidad de cumplir con los requerimientos de la Ley 1712/2014,  Art.11, literal h); y al Decreto Dec 103/15, Art. 52 - Par. 2.</t>
  </si>
  <si>
    <t>Formato ajustado</t>
  </si>
  <si>
    <t>Actualizar y publicar el Registro de Activos de Información./ Información Clasificada y Reservada, de acuerdo con las tablas de retención documental vigentes en la entidad.</t>
  </si>
  <si>
    <t>Registro de activos de información actualizado</t>
  </si>
  <si>
    <t xml:space="preserve">Actualizar la matriz de publicación de información (Esquema de Información) por dependencia y área responsable. </t>
  </si>
  <si>
    <t>Secretaría General/GIT Administrativa</t>
  </si>
  <si>
    <t>3.3</t>
  </si>
  <si>
    <t xml:space="preserve">Verificación del cumplimiento  normativo relacionado con la publicación de información mínima, de acuerdo con la Matriz de la Procuraduría General de la Nación . </t>
  </si>
  <si>
    <t>Matriz de seguimiento</t>
  </si>
  <si>
    <t xml:space="preserve">5.2 </t>
  </si>
  <si>
    <t>Informar a la Alta Dirección los resultados del seguimiento al cumplimiento de publicación de información mínima, para la toma de decisiones respectivas.</t>
  </si>
  <si>
    <t>Informes de seguimiento,
Actas de Comités</t>
  </si>
  <si>
    <t>30/05/2018
30/11/2018</t>
  </si>
  <si>
    <t>30/06/2018
20/12/2018</t>
  </si>
  <si>
    <t>Hacer los ajustes respectivos al Código de Ética de la entidad, teniendo en cuenta los parámetros del Código de Integridad para el Sector Público.</t>
  </si>
  <si>
    <t>Secretaría General/GIT Talento Humano</t>
  </si>
  <si>
    <t>Código de Ética Ajustado</t>
  </si>
  <si>
    <t xml:space="preserve">Socializar  la guía para la rendición de cuentas de Coldeportes. </t>
  </si>
  <si>
    <t>01/03/2018
15/12/2018</t>
  </si>
  <si>
    <t>01/02/2018
15/12/2018</t>
  </si>
  <si>
    <t>Actualizar y socializar el Programa de Gestión Documental de la entidad.</t>
  </si>
  <si>
    <t>Programa de Gestión Documental actualizado</t>
  </si>
  <si>
    <t>Continuar con la organización del archivo para la aplicación de las tablas de retención documental actualizadas en el 2017, y  mejorar su entendimiento y aplicación en cada dependencia y/o GIT.</t>
  </si>
  <si>
    <t>Informes a la Alta Dirección</t>
  </si>
  <si>
    <t>Monitorear la efectividad de los controles implementados.</t>
  </si>
  <si>
    <t>Acuerdo de Servicios revisado</t>
  </si>
  <si>
    <t>Documento soporte</t>
  </si>
  <si>
    <t>Oficina de Planeación y Responsables de los Tramites</t>
  </si>
  <si>
    <t>GIT Tics</t>
  </si>
  <si>
    <t>Jefe Oficina Asesora de Planeación/ GIT Comunicaciones</t>
  </si>
  <si>
    <t>Continuar con la publicación y socialización de los canales y mecanismos de PQRS , al interior de la entidad y hacia los demás grupos de interés.</t>
  </si>
  <si>
    <t>Control de Verificación</t>
  </si>
  <si>
    <t>Evidencias de monitoreo</t>
  </si>
  <si>
    <t>Diseñar e implementar controles para garantizar la seguridad del tramite en línea del Certificado de Existencia y Representación Legal y del servicio: Certificado de Atleta Excelencia y Glorias del Deporte</t>
  </si>
  <si>
    <t>Administradores del Sistema de los Tramites</t>
  </si>
  <si>
    <t>Rol consulta</t>
  </si>
  <si>
    <t>Plan Anticorrupción y de Atención al Ciudadano 2018</t>
  </si>
  <si>
    <t>Publicación en la página web de la entidad.</t>
  </si>
  <si>
    <t>En la pagina Web se dispuso un link para la participación ciudadana y de los servidores de la entidad.</t>
  </si>
  <si>
    <t>Revisión de los trámites y servicios identificados por Coldeportes, que se encuentra en el SUIT.</t>
  </si>
  <si>
    <t>Se solicitó la actualización a todas las dependencias el esquema de publicación , falta terminar de consolidar las actualización y socializarlo a toda la entidad.</t>
  </si>
  <si>
    <t>%
Avance</t>
  </si>
  <si>
    <t>Observaciones OCI</t>
  </si>
  <si>
    <t>La OCI con radicado 2018IE0000262 del 02-02-2018 remitió a la Dirección de la entidad el informe de publicación dentro del término establecido del Plan Anticorrupción y de Atención al Ciudadano así como del Mapa de Riesgos de Corrupción  de Coldeportes para la vigencia 2018.</t>
  </si>
  <si>
    <t xml:space="preserve">La OCI dentro del marco de su competencia asesora, brindó acompañamiento a la OAP en esta actividad. </t>
  </si>
  <si>
    <t>Consolidación del seguimiento efectuado por los responsables de proceso, con verificación de la aplicación de los indicadores.</t>
  </si>
  <si>
    <t xml:space="preserve">La OCI en desarrollo de las auditorías internas de gestión realiza el monitoreo a la efectividad de los controles. Durante la vigencia se brindará capacitaciones en riesgos. </t>
  </si>
  <si>
    <t>% Avance primer corte</t>
  </si>
  <si>
    <t>Componente 2: Racionalización (Estrategia antitrámites)</t>
  </si>
  <si>
    <t>Implementar un nuevo rol de consulta para visualizar el reporte estadístico.</t>
  </si>
  <si>
    <t>Oficina de Planeación y Responsables de los Trámites</t>
  </si>
  <si>
    <t xml:space="preserve">Se solicitó al asesor del DAFP nuevamente los requisitos para determinar si se consideran trámites o servicios los solicitados por la Dirección de Posicionamiento y el área los está verificando. </t>
  </si>
  <si>
    <t>Se está realizando el borrador de la actualización del PGD.
Se actualizó el contenido de acuerdo con el nuevo mapa de procesos de la entidad.</t>
  </si>
  <si>
    <t>En la actualidad se está realizando la organización de los archivos de acuerdo a las tablas de retención documental. El proceso de actualización es de un 45%.</t>
  </si>
  <si>
    <t>La OCI con radicado 2018IE0001419 remitió a la Dirección de la entidad, el informe de cumplimiento de la ley de transparencia.</t>
  </si>
  <si>
    <r>
      <t xml:space="preserve">Se está cumpliendo, se tiene como única cuenta de correo para recibir solicitudes </t>
    </r>
    <r>
      <rPr>
        <b/>
        <i/>
        <sz val="9"/>
        <color rgb="FF000000"/>
        <rFont val="Calibri"/>
        <family val="2"/>
        <scheme val="minor"/>
      </rPr>
      <t>contacto@coldeportes.gov.co.</t>
    </r>
  </si>
  <si>
    <t>Con respecto a la socialización, se solicitó al GIT de Comunicaciónes el apoyo para la elaboración de un plan de comunicaciones permanente con respecto al tema, se está esperando respuesta del GIT de Comunicaciónes con el fin de iniciar con la publicación y socialización tanto a los usuarios externos como internos.</t>
  </si>
  <si>
    <t xml:space="preserve">El reporte sobre PQRS del primer trimestre se desarrollará en el mes de mayo debido a que hay plazo hasta el 30 de abril para cerrar y realizar el reporte. </t>
  </si>
  <si>
    <t>Se tiene actualizada la información en la página web sobre la caracterización de ciudadanos.</t>
  </si>
  <si>
    <t>Se han realizado las siguientes acciones:
Se está construyendo la ruta de las estrategias a seguir del Plan de participación ciudadana.</t>
  </si>
  <si>
    <t>Se maniene la implementacón del chat virtual en el horario de 8 am a 5 pm.</t>
  </si>
  <si>
    <t>Se continúa con dos contratistas especialmente para la atención telefónica.</t>
  </si>
  <si>
    <t>Continuar con la implementación y seguimiento al cumplimiento del Decreto 1166 de 2016 (Peticiones presentadas vervalmente).</t>
  </si>
  <si>
    <t>Semestral</t>
  </si>
  <si>
    <t>Con respecto a la socialización, se solicitó al GIT de Comunicaciónes el apoyo para la elaboración de un plan de comunicaciones permanente con respecto a la normatividad vigente, se está esperando respuesta del GIT de Comunicaciónes con el fin de iniciar con la publicación y socialización tanto a los usuarios externos como internos.</t>
  </si>
  <si>
    <t>Se han adelantado capacitaciones en el manejo de las peticiones por el GESDOC a los funcionarios que la han requerido, ésta se hace con el acompañamiento de Admisitrativa.</t>
  </si>
  <si>
    <t>Se participó en el trimestre en la Feria Nacional programada en el Municipio de Manaure - Guajira, donde se atendieron 454 habitantes.</t>
  </si>
  <si>
    <t>Se programó para el mes de agosto la semana de la inclusión para sensibilizar a todos los funcionarios sobre la atención de las personas con discapcidad que nos visitan.</t>
  </si>
  <si>
    <t>Para la formulación del Mapa de Riesgos de Corrupción 2018, todas las dependencias revisaron  contexto estratégico,  causas, consecuencias de los riesgos en las fechas previstas. Adicional se tuvo en cuenta el informe  de la Oficina de Control Interno sobre el Mapa de riesgos 2017.</t>
  </si>
  <si>
    <t xml:space="preserve">Todas las dependencias están incluidas en el Mapa de Riesgos de Corrupción del año 2018.
</t>
  </si>
  <si>
    <t>Se realizó la implementación de una nueva opción de la página inicial de los aplicativos para el Certificado de Existencia y Representación Legal y del servicio: Certificado de Atleta Excelencia y Glorias del Deporte para validar el certificado, así se puede constatar la veracidad del certificado y la información que contiene. Soportes en el GIT de Tics.</t>
  </si>
  <si>
    <t>Determinar si se suprime del listado de trámites y servicios de la pág. web de Coldeportes: "Postulación Atleta excelencia, Incentivo a medallistas y entrenadores, Cofinanciación a los Entes Departamentales, Cofinanciación a Organismos del Sector Asociado, Cofinanciación de Proyectos Especiales Carácter Apoyo de Asociación, Cofinanciación Proyectos especiales Carácter Interadministrativo."  Incluye solicitud de apoyo al asesor del DAFP para Coldeportes.</t>
  </si>
  <si>
    <t>Actividades adelantadas  a 30 abril 2018</t>
  </si>
  <si>
    <t xml:space="preserve">Se socializó la guía para la Rendición de Cuentas. El documento se encuentra publicado en la Política Editorial. </t>
  </si>
  <si>
    <t xml:space="preserve">Se incluyó en el plan operativo de comunicaciones internas actividades de pedagogía sobre rendición de cuentas. </t>
  </si>
  <si>
    <t>Revisar que la información proporcionada por las dependencias  y publicada en el link de Transparencia, esté actualizada y de fácil acceso para la ciudadanía.</t>
  </si>
  <si>
    <t xml:space="preserve">Se  remitió a la Alta Consejería de las Comunicaciones de la Presidencia de la República una propuesta de fechas para la realización de la audiencia pública a la cual asistiría el señor Presidente de la República. 
Se programó como ejercicio de rendición de cuentas el recorrido con presidencia y medios de comunicación para la entrega de las obras de los Juegos Centroamericanos y del Caribe. 
El plan de medios incluye la publicación de informes de rendición de cuentas  de los programas priorizados de 2018. </t>
  </si>
  <si>
    <t>Se incluyó  en la estrategia digital actividades de pedagogía sobre rendición de cuentas a través de Coldeportes digital-Coldeportes Juega Limpio</t>
  </si>
  <si>
    <t>Este porcentaje corresponde al 100% del cuatrimestre (01-01-2018 al 30-04-2018).</t>
  </si>
  <si>
    <t>Publicado primer seguimiento del año.
Este porcentaje corresponde al 100% del cuatrimestre (01-01-2018 al 30-04-2018).</t>
  </si>
  <si>
    <t xml:space="preserve">El mapa de Riesgos de Corrupción se encuentra publicado desde el 30 de enero. </t>
  </si>
  <si>
    <t>Se elaboró el proyecto de la resolución del código de integridad y el documento técnico anexo.</t>
  </si>
  <si>
    <t>Se revisó la Política de Administración de Riesgos y se determinó que  no requiere ajuste. Se divulgó a través de la red interna información sobre la importancia de los roles en la administración del Riesgo en la entidad.</t>
  </si>
  <si>
    <t>Las funcionarias encargadas manifiestan que durante la presente vigencia no se han presentado inconsistencias.
La funcionalidad de los controles realizados por TICs es para garantizar la veracidad de la información, que no se adulterado. Sin embargo la funcionaria realiza pruebas de funcionalidad periódicamente, para validar que la información sea correcta como nombres, datos generales del deportista.</t>
  </si>
  <si>
    <r>
      <t>Se implementó en el menú la opción "</t>
    </r>
    <r>
      <rPr>
        <b/>
        <i/>
        <sz val="9"/>
        <color theme="1"/>
        <rFont val="Calibri"/>
        <family val="2"/>
        <scheme val="minor"/>
      </rPr>
      <t>estadísticas</t>
    </r>
    <r>
      <rPr>
        <sz val="9"/>
        <color theme="1"/>
        <rFont val="Calibri"/>
        <family val="2"/>
        <scheme val="minor"/>
      </rPr>
      <t>" con la cual se puede generar reporte ya sea para Atleta de Excelencia, Glorias del Deportes o ambas entre un rango de fechas. Soportes en el GIT de Tics. Esta opción es de cara a la entidad para conocer cuantos certificados se expiden en el plazo acordado.</t>
    </r>
  </si>
  <si>
    <t>La Jefe de la Oficina de Planeación, revisó los informes de gestión allegados por las dependencias, de los cuales devolvió 8 informes para ser ajustados.  En virtud de lo anterior, la Oficina de Planeación está revisando la mejora de la plantilla del informe de gestión para mejorar la calidad y veracidad de la información requerida.</t>
  </si>
  <si>
    <t>Revisados nuevamente se determina que no requiere ajustes. El informe de PQRs cumple con la norma.</t>
  </si>
  <si>
    <t>Este porcentaje corresponde al 100% del cuatrimestre (01-01-2018 al 30-04-2018).
Se recomienda a la OAP realizar monitoreo sobre la efectividad de los nuevos controles a través de las PQRs que maneja el Git Atención al Ciudadano.</t>
  </si>
  <si>
    <r>
      <t xml:space="preserve">1. Se realizó una jordana de capacitación con el tema central en las labores de supervisión a fin de prevenir acciones constitutivas de corrupción en la ejecución de contratos estatales, la cual fue dirigida a la Dirección de Recursos y Herramientas del S.N.D., el día 26-02-2018 en las instalaciones  auditorio Centro de Alto Rendimiento. 
2. Se realizó capacitación en temas de supervisión, interventoría, liquidación de contratos y aplicación de la nueva normatividad en contratación estatal dentro del programa COLDEPORTES EN LAS REGIONES, en el municipio de Mocoa el día 13-04-2018, a cargo del Jefe de la Oficina Jurídica y la Coordinadora del GIT de Contratación.
</t>
    </r>
    <r>
      <rPr>
        <sz val="9"/>
        <rFont val="Calibri"/>
        <family val="2"/>
        <scheme val="minor"/>
      </rPr>
      <t>3.  Se realizó la capacitación  en el Municipio de Caldas - Antioquia los días 25, 26 y 27 de abril  de 2018.</t>
    </r>
  </si>
  <si>
    <t>Se han adelantado 3 reuniones con  grupos  que le llegan un mayor número de peticiones, con el obejto de detectar inconvenientes en la respuesta a tiempo de las peticiones.</t>
  </si>
  <si>
    <t>Se han venido adelantando capacitaciones a 9 grupos de trabajo tanto de caracterización, como de manejo de peticiones por el gesdoc.</t>
  </si>
  <si>
    <t>Se  realizó en el trimestre  medición de la percepción dela calidad a 4 programas de Coldeportes en las regiones y en las capacitaciones de IVC en Valledupar, floridablanca y Barrrancabermeja.</t>
  </si>
  <si>
    <t>Se hará de manera semestral, por tanto el primer reporte se hará en el próximo corte de este plan, es decir a 30 de agosto.</t>
  </si>
  <si>
    <t>Una vez revisados los trámites y servicios publicados en el SUIT, siguen los 24 inscritos. El acuerdo de servicios está actualizado en ISOLUCION, este año no ha tenido cambios hasta la fecha.</t>
  </si>
  <si>
    <t xml:space="preserve">Hasta el 30 de abril se han realizado 20 reuniones con los enlaces para la actualización del esquema de la Ley de Transparencia. 
Adicionalmente se envió un memorando por parte de la Oficina Asesora de Planeación, a todos los coordinadores a manera de requerimiento para el envío de la información pendiente, los cuales ha sido contestados en un 90%.
Con la respuesta de los coordinadores, se avanza en la actualización la página. </t>
  </si>
  <si>
    <t xml:space="preserve">Se realizó un Facebook Live con motivo de la conmemoración del día de la mujer como ejercicio de participación ciudadana y rendición de cuentas sobre mujeres deportistas. 
Se implementó una estrategia digital de rendición de cuentas de inversión en infraestructura deportiva durante los meses de enero y febrero. 
Se produjo un video y una presentación con el informe de rendición de cuentas de los 8 años de presidencia de Juan Manuel Santos. 
Se hizo la publicación de un artículo en El Espectador, rendición de cuentas de la Dirección de Fomento y Desarrollo y del Programa Supérate Intercolegiados. </t>
  </si>
  <si>
    <t>1. Se realizó un seguimiento con corte al 12-02-2018, el cual se remitió a los líderes de proceso responsables, como insumo para el seguimiento del primer trimestre.
2. Se realizó el seguimiento con corte al 30 de abril.
En los dos seguimientos se aplicó el formato guía de la Procuraduría General de la Nación.</t>
  </si>
  <si>
    <t>Realizar jornadas de capacitación y prevención en contra de la corrupción dirigido a todos los servidores públicos de la entidad.</t>
  </si>
  <si>
    <t>Registros de capacitación</t>
  </si>
  <si>
    <t>Oficina Jurídica / GIT Contratación</t>
  </si>
  <si>
    <t>Se encuentra consolidada la actualización y se hizo la solicitud de publicación. El Git Comunicaciones adelanta una revisión de la página para efectuar la publicación.</t>
  </si>
  <si>
    <t xml:space="preserve">Se monitorea y se realizan los ajustes pertinentes de accesibilidad al portal de la entidad, para lo cual se usa la herramienta http://tawdis.net
Se encuentra al día según los criterios básicos emanados de la norma. </t>
  </si>
  <si>
    <t>Se realizaron  en el trimestre  9 reuniones con igual número de grupos internos para la caracterizacion de sus grupos de interes.</t>
  </si>
  <si>
    <t xml:space="preserve">Se cuenta con los soportes de los ejercicios de diálogo y de rendición de cuentas hechos hasta la fecha, publicados en el módulo de rendición de cuentas de la vigencia.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</si>
</sst>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0.0;###0.0"/>
    <numFmt numFmtId="165" formatCode="d/mm/yyyy;@"/>
  </numFmts>
  <fonts count="35"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
      <sz val="12"/>
      <color rgb="FF000000"/>
      <name val="Arial"/>
      <family val="2"/>
    </font>
    <font>
      <sz val="12"/>
      <color rgb="FF000000"/>
      <name val="Times New Roman"/>
      <family val="1"/>
    </font>
    <font>
      <b/>
      <sz val="9"/>
      <color indexed="8"/>
      <name val="Calibri"/>
      <family val="2"/>
      <scheme val="minor"/>
    </font>
    <font>
      <b/>
      <sz val="11"/>
      <color rgb="FF231F20"/>
      <name val="Calibri"/>
      <family val="2"/>
      <scheme val="minor"/>
    </font>
    <font>
      <b/>
      <sz val="10"/>
      <color rgb="FF000000"/>
      <name val="Times New Roman"/>
      <family val="1"/>
    </font>
    <font>
      <b/>
      <i/>
      <sz val="9"/>
      <color theme="1"/>
      <name val="Calibri"/>
      <family val="2"/>
      <scheme val="minor"/>
    </font>
    <font>
      <b/>
      <i/>
      <sz val="9"/>
      <color rgb="FF000000"/>
      <name val="Calibri"/>
      <family val="2"/>
      <scheme val="minor"/>
    </font>
  </fonts>
  <fills count="1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indexed="9"/>
        <bgColor indexed="64"/>
      </patternFill>
    </fill>
    <fill>
      <patternFill patternType="solid">
        <fgColor theme="3" tint="0.59999389629810485"/>
        <bgColor indexed="64"/>
      </patternFill>
    </fill>
    <fill>
      <patternFill patternType="solid">
        <fgColor rgb="FF00B050"/>
        <bgColor indexed="64"/>
      </patternFill>
    </fill>
    <fill>
      <patternFill patternType="solid">
        <fgColor rgb="FFFFFF00"/>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0" tint="-0.14999847407452621"/>
        <bgColor indexed="64"/>
      </patternFill>
    </fill>
  </fills>
  <borders count="68">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uble">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medium">
        <color indexed="64"/>
      </top>
      <bottom style="medium">
        <color indexed="64"/>
      </bottom>
      <diagonal/>
    </border>
    <border>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style="thin">
        <color indexed="64"/>
      </right>
      <top style="double">
        <color indexed="64"/>
      </top>
      <bottom style="medium">
        <color indexed="64"/>
      </bottom>
      <diagonal/>
    </border>
    <border>
      <left/>
      <right/>
      <top style="hair">
        <color auto="1"/>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xf numFmtId="43" fontId="17" fillId="0" borderId="0" applyFont="0" applyFill="0" applyBorder="0" applyAlignment="0" applyProtection="0"/>
  </cellStyleXfs>
  <cellXfs count="369">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5" borderId="0" xfId="1"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7"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8"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9"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9" borderId="8" xfId="0" applyFill="1" applyBorder="1"/>
    <xf numFmtId="9" fontId="0" fillId="9" borderId="8" xfId="0" applyNumberFormat="1" applyFill="1" applyBorder="1"/>
    <xf numFmtId="0" fontId="8" fillId="9" borderId="8" xfId="0" applyFont="1" applyFill="1" applyBorder="1" applyAlignment="1">
      <alignment horizontal="justify" vertical="center" wrapText="1"/>
    </xf>
    <xf numFmtId="0" fontId="18" fillId="2" borderId="0" xfId="0" applyFont="1" applyFill="1"/>
    <xf numFmtId="0" fontId="18" fillId="0" borderId="0" xfId="0" applyFont="1"/>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8" xfId="0" applyFont="1" applyFill="1" applyBorder="1" applyAlignment="1">
      <alignment vertical="center"/>
    </xf>
    <xf numFmtId="0" fontId="18" fillId="2" borderId="8" xfId="0" applyFont="1" applyFill="1" applyBorder="1"/>
    <xf numFmtId="0" fontId="22" fillId="5" borderId="0" xfId="1" applyFont="1" applyFill="1" applyBorder="1" applyAlignment="1">
      <alignment horizontal="left" vertical="top"/>
    </xf>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0" fontId="18" fillId="2" borderId="0" xfId="0" applyFont="1" applyFill="1" applyAlignment="1">
      <alignment wrapText="1"/>
    </xf>
    <xf numFmtId="0" fontId="18" fillId="0" borderId="0" xfId="0" applyFont="1" applyAlignment="1">
      <alignment wrapText="1"/>
    </xf>
    <xf numFmtId="0" fontId="18" fillId="0" borderId="0" xfId="0" applyFont="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0" fontId="23" fillId="2" borderId="8" xfId="0" applyFont="1" applyFill="1" applyBorder="1"/>
    <xf numFmtId="0" fontId="23" fillId="2" borderId="8" xfId="0" applyFont="1" applyFill="1" applyBorder="1" applyAlignment="1">
      <alignment vertical="center" wrapText="1"/>
    </xf>
    <xf numFmtId="9" fontId="23" fillId="2" borderId="8" xfId="0" applyNumberFormat="1" applyFont="1" applyFill="1" applyBorder="1" applyAlignment="1">
      <alignment horizontal="left"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9"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18" fillId="2" borderId="8" xfId="0" applyFont="1" applyFill="1" applyBorder="1" applyAlignment="1" applyProtection="1">
      <alignment horizontal="center" vertical="center" wrapText="1"/>
      <protection locked="0"/>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0" fontId="23" fillId="0" borderId="26" xfId="0" applyFont="1" applyFill="1" applyBorder="1" applyAlignment="1">
      <alignment vertical="center"/>
    </xf>
    <xf numFmtId="164" fontId="23" fillId="5" borderId="7" xfId="1" applyNumberFormat="1" applyFont="1" applyFill="1" applyBorder="1" applyAlignment="1">
      <alignment horizontal="center" vertical="center" wrapText="1"/>
    </xf>
    <xf numFmtId="0" fontId="23" fillId="5" borderId="7" xfId="1" applyFont="1" applyFill="1" applyBorder="1" applyAlignment="1">
      <alignment horizontal="justify" vertical="center" wrapText="1"/>
    </xf>
    <xf numFmtId="9" fontId="23" fillId="2" borderId="7" xfId="0" applyNumberFormat="1" applyFont="1" applyFill="1" applyBorder="1" applyAlignment="1">
      <alignment horizontal="center" vertical="center" wrapText="1"/>
    </xf>
    <xf numFmtId="164" fontId="23" fillId="5"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5"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5" borderId="8" xfId="1" applyFont="1" applyFill="1" applyBorder="1" applyAlignment="1">
      <alignment horizontal="justify" vertical="center" wrapText="1"/>
    </xf>
    <xf numFmtId="0" fontId="23" fillId="5" borderId="8" xfId="1" applyFont="1" applyFill="1" applyBorder="1" applyAlignment="1">
      <alignment horizontal="center" vertical="center" wrapText="1"/>
    </xf>
    <xf numFmtId="0" fontId="20" fillId="5"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164" fontId="26" fillId="5"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5" borderId="0" xfId="1" applyFont="1" applyFill="1" applyBorder="1" applyAlignment="1">
      <alignment horizontal="center" vertical="center"/>
    </xf>
    <xf numFmtId="0" fontId="18" fillId="0" borderId="0" xfId="0" applyFont="1" applyAlignment="1">
      <alignment horizontal="center"/>
    </xf>
    <xf numFmtId="0" fontId="18" fillId="2" borderId="7" xfId="0" applyFont="1" applyFill="1" applyBorder="1" applyAlignment="1">
      <alignment horizontal="left" vertical="center" wrapText="1"/>
    </xf>
    <xf numFmtId="9" fontId="23" fillId="0" borderId="7" xfId="3" applyFont="1" applyFill="1" applyBorder="1" applyAlignment="1">
      <alignment horizontal="center" vertical="center" wrapText="1"/>
    </xf>
    <xf numFmtId="0" fontId="18" fillId="2" borderId="7" xfId="0" applyFont="1" applyFill="1" applyBorder="1" applyAlignment="1">
      <alignment horizontal="center" vertical="center" wrapText="1"/>
    </xf>
    <xf numFmtId="9" fontId="23" fillId="0" borderId="26" xfId="0" applyNumberFormat="1" applyFont="1" applyBorder="1" applyAlignment="1">
      <alignment horizontal="center" vertical="center"/>
    </xf>
    <xf numFmtId="0" fontId="10" fillId="5" borderId="13" xfId="1" applyFill="1" applyBorder="1" applyAlignment="1">
      <alignment horizontal="left" vertical="top"/>
    </xf>
    <xf numFmtId="0" fontId="10" fillId="5" borderId="43" xfId="1" applyFill="1" applyBorder="1" applyAlignment="1">
      <alignment horizontal="left" vertical="top"/>
    </xf>
    <xf numFmtId="0" fontId="10" fillId="5" borderId="44" xfId="1" applyFill="1" applyBorder="1" applyAlignment="1">
      <alignment horizontal="left" vertical="top"/>
    </xf>
    <xf numFmtId="0" fontId="10" fillId="5" borderId="16" xfId="1" applyFill="1" applyBorder="1" applyAlignment="1">
      <alignment horizontal="left" vertical="top"/>
    </xf>
    <xf numFmtId="0" fontId="10" fillId="5" borderId="45" xfId="1" applyFill="1" applyBorder="1" applyAlignment="1">
      <alignment horizontal="left" vertical="top"/>
    </xf>
    <xf numFmtId="0" fontId="11" fillId="5" borderId="16" xfId="1" applyFont="1" applyFill="1" applyBorder="1" applyAlignment="1">
      <alignment horizontal="left" vertical="top"/>
    </xf>
    <xf numFmtId="0" fontId="12" fillId="5" borderId="16" xfId="1" applyFont="1" applyFill="1" applyBorder="1" applyAlignment="1">
      <alignment horizontal="center" vertical="center"/>
    </xf>
    <xf numFmtId="0" fontId="13" fillId="5" borderId="16" xfId="2" applyFill="1" applyBorder="1" applyAlignment="1">
      <alignment horizontal="left" vertical="top"/>
    </xf>
    <xf numFmtId="0" fontId="10" fillId="5" borderId="17" xfId="1" applyFill="1" applyBorder="1" applyAlignment="1">
      <alignment horizontal="left" vertical="top"/>
    </xf>
    <xf numFmtId="0" fontId="10" fillId="5" borderId="46" xfId="1" applyFill="1" applyBorder="1" applyAlignment="1">
      <alignment horizontal="left" vertical="top"/>
    </xf>
    <xf numFmtId="0" fontId="10" fillId="5" borderId="47" xfId="1" applyFill="1" applyBorder="1" applyAlignment="1">
      <alignment horizontal="left" vertical="top"/>
    </xf>
    <xf numFmtId="0" fontId="28" fillId="5" borderId="16" xfId="1" applyFont="1" applyFill="1" applyBorder="1" applyAlignment="1">
      <alignment horizontal="left" vertical="top"/>
    </xf>
    <xf numFmtId="0" fontId="29" fillId="5" borderId="0" xfId="1" applyFont="1" applyFill="1" applyBorder="1" applyAlignment="1">
      <alignment horizontal="left" vertical="top"/>
    </xf>
    <xf numFmtId="0" fontId="18" fillId="2" borderId="7" xfId="0" applyFont="1" applyFill="1" applyBorder="1" applyAlignment="1">
      <alignment horizontal="justify" vertical="center" wrapText="1"/>
    </xf>
    <xf numFmtId="14" fontId="18" fillId="0" borderId="7" xfId="0" applyNumberFormat="1" applyFont="1" applyFill="1" applyBorder="1" applyAlignment="1">
      <alignment horizontal="center" vertical="center" wrapText="1"/>
    </xf>
    <xf numFmtId="0" fontId="19" fillId="2" borderId="34" xfId="0" applyFont="1" applyFill="1" applyBorder="1" applyAlignment="1">
      <alignment horizontal="center" vertical="center"/>
    </xf>
    <xf numFmtId="0" fontId="19" fillId="2" borderId="34" xfId="0" applyFont="1" applyFill="1" applyBorder="1" applyAlignment="1">
      <alignment horizontal="center" vertical="center" wrapText="1"/>
    </xf>
    <xf numFmtId="0" fontId="18" fillId="0" borderId="34" xfId="0" applyFont="1" applyBorder="1"/>
    <xf numFmtId="0" fontId="23" fillId="2" borderId="7" xfId="0" applyFont="1" applyFill="1" applyBorder="1" applyAlignment="1">
      <alignment vertical="top" wrapText="1"/>
    </xf>
    <xf numFmtId="14" fontId="18" fillId="2" borderId="7" xfId="0" applyNumberFormat="1" applyFont="1" applyFill="1" applyBorder="1" applyAlignment="1">
      <alignment horizontal="center" vertical="center" wrapText="1"/>
    </xf>
    <xf numFmtId="0" fontId="18" fillId="2" borderId="8" xfId="0" applyFont="1" applyFill="1" applyBorder="1" applyAlignment="1" applyProtection="1">
      <alignment horizontal="left" vertical="center" wrapText="1"/>
      <protection locked="0"/>
    </xf>
    <xf numFmtId="0" fontId="18" fillId="0" borderId="0" xfId="0" applyFont="1" applyAlignment="1">
      <alignment horizontal="left" wrapText="1"/>
    </xf>
    <xf numFmtId="165" fontId="18" fillId="0" borderId="7" xfId="0" applyNumberFormat="1" applyFont="1" applyBorder="1" applyAlignment="1" applyProtection="1">
      <alignment horizontal="center" vertical="center" wrapText="1"/>
      <protection locked="0"/>
    </xf>
    <xf numFmtId="0" fontId="18" fillId="2" borderId="7" xfId="0" applyFont="1" applyFill="1" applyBorder="1" applyAlignment="1">
      <alignment horizontal="center" vertical="center" wrapText="1"/>
    </xf>
    <xf numFmtId="0" fontId="19" fillId="2" borderId="34" xfId="0" applyFont="1" applyFill="1" applyBorder="1" applyAlignment="1">
      <alignment horizontal="center" vertical="center"/>
    </xf>
    <xf numFmtId="0" fontId="23" fillId="0" borderId="26" xfId="0" applyFont="1" applyBorder="1" applyAlignment="1">
      <alignment horizontal="left" vertical="center" wrapText="1"/>
    </xf>
    <xf numFmtId="9" fontId="23" fillId="0" borderId="26" xfId="0" applyNumberFormat="1" applyFont="1" applyBorder="1" applyAlignment="1">
      <alignment horizontal="center" vertical="center"/>
    </xf>
    <xf numFmtId="0" fontId="23" fillId="0" borderId="26" xfId="0" applyFont="1" applyFill="1" applyBorder="1" applyAlignment="1">
      <alignment horizontal="center" vertical="center"/>
    </xf>
    <xf numFmtId="9" fontId="23" fillId="0" borderId="7" xfId="3" applyFont="1" applyFill="1" applyBorder="1" applyAlignment="1">
      <alignment horizontal="center" vertical="center" wrapText="1"/>
    </xf>
    <xf numFmtId="0" fontId="18" fillId="2" borderId="41" xfId="0" applyFont="1" applyFill="1" applyBorder="1" applyAlignment="1">
      <alignment horizontal="center" vertical="center" wrapText="1"/>
    </xf>
    <xf numFmtId="0" fontId="18" fillId="2" borderId="41" xfId="0" applyFont="1" applyFill="1" applyBorder="1" applyAlignment="1">
      <alignment horizontal="justify" vertical="center" wrapText="1"/>
    </xf>
    <xf numFmtId="14" fontId="18" fillId="0" borderId="41" xfId="0" applyNumberFormat="1"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2" borderId="53" xfId="0" applyFont="1" applyFill="1" applyBorder="1" applyAlignment="1">
      <alignment horizontal="center" vertical="center" wrapText="1"/>
    </xf>
    <xf numFmtId="0" fontId="18" fillId="2" borderId="53" xfId="0" applyFont="1" applyFill="1" applyBorder="1" applyAlignment="1">
      <alignment horizontal="justify" vertical="center" wrapText="1"/>
    </xf>
    <xf numFmtId="14" fontId="18" fillId="0" borderId="53" xfId="0" applyNumberFormat="1" applyFont="1" applyFill="1" applyBorder="1" applyAlignment="1">
      <alignment horizontal="center" vertical="center" wrapText="1"/>
    </xf>
    <xf numFmtId="0" fontId="19" fillId="4" borderId="52" xfId="0" applyFont="1" applyFill="1" applyBorder="1" applyAlignment="1">
      <alignment vertical="center" wrapText="1"/>
    </xf>
    <xf numFmtId="0" fontId="18" fillId="2" borderId="52" xfId="0" applyFont="1" applyFill="1" applyBorder="1" applyAlignment="1">
      <alignment horizontal="center" vertical="center" wrapText="1"/>
    </xf>
    <xf numFmtId="0" fontId="18" fillId="2" borderId="52" xfId="0" applyFont="1" applyFill="1" applyBorder="1" applyAlignment="1">
      <alignment horizontal="justify" vertical="center" wrapText="1"/>
    </xf>
    <xf numFmtId="0" fontId="18" fillId="0" borderId="52"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7" xfId="0" applyFont="1" applyFill="1" applyBorder="1" applyAlignment="1" applyProtection="1">
      <alignment horizontal="justify" vertical="center" wrapText="1"/>
      <protection locked="0"/>
    </xf>
    <xf numFmtId="0" fontId="18" fillId="2" borderId="7" xfId="0" applyFont="1" applyFill="1" applyBorder="1" applyAlignment="1" applyProtection="1">
      <alignment horizontal="center" vertical="center" wrapText="1"/>
      <protection locked="0"/>
    </xf>
    <xf numFmtId="0" fontId="18" fillId="2" borderId="41" xfId="0" applyFont="1" applyFill="1" applyBorder="1" applyAlignment="1" applyProtection="1">
      <alignment horizontal="justify" vertical="center" wrapText="1"/>
      <protection locked="0"/>
    </xf>
    <xf numFmtId="0" fontId="18" fillId="2" borderId="41" xfId="0" applyFont="1" applyFill="1" applyBorder="1" applyAlignment="1" applyProtection="1">
      <alignment horizontal="center" vertical="center" wrapText="1"/>
      <protection locked="0"/>
    </xf>
    <xf numFmtId="14" fontId="18" fillId="2" borderId="41" xfId="0" applyNumberFormat="1" applyFont="1" applyFill="1" applyBorder="1" applyAlignment="1">
      <alignment horizontal="center" vertical="center" wrapText="1"/>
    </xf>
    <xf numFmtId="0" fontId="18" fillId="2" borderId="53" xfId="0" applyFont="1" applyFill="1" applyBorder="1" applyAlignment="1" applyProtection="1">
      <alignment horizontal="justify" vertical="center" wrapText="1"/>
      <protection locked="0"/>
    </xf>
    <xf numFmtId="0" fontId="18" fillId="2" borderId="53" xfId="0" applyFont="1" applyFill="1" applyBorder="1" applyAlignment="1" applyProtection="1">
      <alignment horizontal="center" vertical="center" wrapText="1"/>
      <protection locked="0"/>
    </xf>
    <xf numFmtId="14" fontId="18" fillId="2" borderId="53" xfId="0" applyNumberFormat="1" applyFont="1" applyFill="1" applyBorder="1" applyAlignment="1">
      <alignment horizontal="center" vertical="center" wrapText="1"/>
    </xf>
    <xf numFmtId="0" fontId="22" fillId="5" borderId="56" xfId="1" applyFont="1" applyFill="1" applyBorder="1" applyAlignment="1">
      <alignment horizontal="left" vertical="center" wrapText="1"/>
    </xf>
    <xf numFmtId="0" fontId="23" fillId="2" borderId="7" xfId="1" applyFont="1" applyFill="1" applyBorder="1" applyAlignment="1">
      <alignment horizontal="justify" vertical="center" wrapText="1"/>
    </xf>
    <xf numFmtId="164" fontId="23" fillId="5" borderId="41" xfId="1" applyNumberFormat="1" applyFont="1" applyFill="1" applyBorder="1" applyAlignment="1">
      <alignment horizontal="center" vertical="center" wrapText="1"/>
    </xf>
    <xf numFmtId="0" fontId="23" fillId="2" borderId="41" xfId="1" applyFont="1" applyFill="1" applyBorder="1" applyAlignment="1">
      <alignment horizontal="justify" vertical="center" wrapText="1"/>
    </xf>
    <xf numFmtId="0" fontId="23" fillId="5" borderId="41" xfId="1" applyFont="1" applyFill="1" applyBorder="1" applyAlignment="1">
      <alignment horizontal="center" vertical="center" wrapText="1"/>
    </xf>
    <xf numFmtId="14" fontId="23" fillId="2" borderId="41" xfId="1" applyNumberFormat="1" applyFont="1" applyFill="1" applyBorder="1" applyAlignment="1">
      <alignment horizontal="center" vertical="center" wrapText="1"/>
    </xf>
    <xf numFmtId="14" fontId="23" fillId="5" borderId="7" xfId="1" applyNumberFormat="1" applyFont="1" applyFill="1" applyBorder="1" applyAlignment="1">
      <alignment horizontal="center" vertical="center" wrapText="1"/>
    </xf>
    <xf numFmtId="164" fontId="23" fillId="5" borderId="53" xfId="1" applyNumberFormat="1" applyFont="1" applyFill="1" applyBorder="1" applyAlignment="1">
      <alignment horizontal="center" vertical="center" wrapText="1"/>
    </xf>
    <xf numFmtId="0" fontId="23" fillId="2" borderId="53" xfId="1" applyFont="1" applyFill="1" applyBorder="1" applyAlignment="1">
      <alignment horizontal="justify" vertical="center" wrapText="1"/>
    </xf>
    <xf numFmtId="0" fontId="23" fillId="5" borderId="53" xfId="1" applyFont="1" applyFill="1" applyBorder="1" applyAlignment="1">
      <alignment horizontal="center" vertical="center" wrapText="1"/>
    </xf>
    <xf numFmtId="0" fontId="23" fillId="5" borderId="41" xfId="1" applyFont="1" applyFill="1" applyBorder="1" applyAlignment="1">
      <alignment horizontal="justify" vertical="center" wrapText="1"/>
    </xf>
    <xf numFmtId="164" fontId="23" fillId="2" borderId="53" xfId="1" applyNumberFormat="1" applyFont="1" applyFill="1" applyBorder="1" applyAlignment="1">
      <alignment horizontal="center" vertical="center" wrapText="1"/>
    </xf>
    <xf numFmtId="0" fontId="23" fillId="2" borderId="53" xfId="1" applyFont="1" applyFill="1" applyBorder="1" applyAlignment="1">
      <alignment horizontal="center" vertical="center" wrapText="1"/>
    </xf>
    <xf numFmtId="14" fontId="23" fillId="5" borderId="8" xfId="1" applyNumberFormat="1" applyFont="1" applyFill="1" applyBorder="1" applyAlignment="1">
      <alignment horizontal="center" vertical="center" wrapText="1"/>
    </xf>
    <xf numFmtId="0" fontId="18" fillId="2" borderId="0" xfId="0" applyFont="1" applyFill="1" applyBorder="1" applyAlignment="1"/>
    <xf numFmtId="0" fontId="18" fillId="2" borderId="56" xfId="0" applyFont="1" applyFill="1" applyBorder="1" applyAlignment="1">
      <alignment horizontal="center" vertical="center" wrapText="1"/>
    </xf>
    <xf numFmtId="0" fontId="18" fillId="2" borderId="56" xfId="0" applyFont="1" applyFill="1" applyBorder="1" applyAlignment="1">
      <alignment horizontal="justify" vertical="center" wrapText="1"/>
    </xf>
    <xf numFmtId="14" fontId="18" fillId="2" borderId="56" xfId="0" applyNumberFormat="1" applyFont="1" applyFill="1" applyBorder="1" applyAlignment="1">
      <alignment horizontal="center" vertical="center" wrapText="1"/>
    </xf>
    <xf numFmtId="0" fontId="18" fillId="2" borderId="50" xfId="0" applyFont="1" applyFill="1" applyBorder="1" applyAlignment="1">
      <alignment horizontal="justify" vertical="center" wrapText="1"/>
    </xf>
    <xf numFmtId="0" fontId="18" fillId="4" borderId="57" xfId="0" applyFont="1" applyFill="1" applyBorder="1" applyAlignment="1">
      <alignment horizontal="center" vertical="center" wrapText="1"/>
    </xf>
    <xf numFmtId="14" fontId="18" fillId="2" borderId="52" xfId="0" applyNumberFormat="1" applyFont="1" applyFill="1" applyBorder="1" applyAlignment="1">
      <alignment horizontal="center" vertical="center" wrapText="1"/>
    </xf>
    <xf numFmtId="0" fontId="18" fillId="4" borderId="7" xfId="0" applyFont="1" applyFill="1" applyBorder="1" applyAlignment="1">
      <alignment vertical="center" wrapText="1"/>
    </xf>
    <xf numFmtId="0" fontId="18" fillId="4" borderId="52" xfId="0" applyFont="1" applyFill="1" applyBorder="1" applyAlignment="1">
      <alignment horizontal="center" vertical="center" wrapText="1"/>
    </xf>
    <xf numFmtId="0" fontId="18" fillId="0" borderId="58" xfId="0" applyFont="1" applyBorder="1" applyAlignment="1">
      <alignment vertical="center" wrapText="1"/>
    </xf>
    <xf numFmtId="0" fontId="19" fillId="2" borderId="34" xfId="0" applyFont="1" applyFill="1" applyBorder="1" applyAlignment="1">
      <alignment horizontal="center" vertical="center"/>
    </xf>
    <xf numFmtId="0" fontId="23" fillId="5" borderId="7" xfId="1" applyFont="1" applyFill="1" applyBorder="1" applyAlignment="1">
      <alignment horizontal="center" vertical="center" wrapText="1"/>
    </xf>
    <xf numFmtId="0" fontId="30" fillId="10" borderId="34" xfId="0" applyFont="1" applyFill="1" applyBorder="1" applyAlignment="1" applyProtection="1">
      <alignment horizontal="center" vertical="center" wrapText="1"/>
    </xf>
    <xf numFmtId="0" fontId="23" fillId="11" borderId="7" xfId="0" applyFont="1" applyFill="1" applyBorder="1" applyAlignment="1" applyProtection="1">
      <alignment horizontal="left" vertical="center" wrapText="1"/>
    </xf>
    <xf numFmtId="14" fontId="18" fillId="0" borderId="7" xfId="0" applyNumberFormat="1" applyFont="1" applyBorder="1" applyAlignment="1">
      <alignment horizontal="center" vertical="center" wrapText="1"/>
    </xf>
    <xf numFmtId="0" fontId="18" fillId="2" borderId="8" xfId="0" applyFont="1" applyFill="1" applyBorder="1" applyAlignment="1">
      <alignment horizontal="left" vertical="center" wrapText="1"/>
    </xf>
    <xf numFmtId="0" fontId="22" fillId="5" borderId="8" xfId="1" applyFont="1" applyFill="1" applyBorder="1" applyAlignment="1">
      <alignment horizontal="left" vertical="top" wrapText="1"/>
    </xf>
    <xf numFmtId="0" fontId="23" fillId="5" borderId="59" xfId="1" applyFont="1" applyFill="1" applyBorder="1" applyAlignment="1">
      <alignment horizontal="justify" vertical="center" wrapText="1"/>
    </xf>
    <xf numFmtId="0" fontId="23" fillId="5" borderId="32" xfId="1" applyFont="1" applyFill="1" applyBorder="1" applyAlignment="1">
      <alignment horizontal="left" vertical="top"/>
    </xf>
    <xf numFmtId="0" fontId="23" fillId="5" borderId="32" xfId="1" applyFont="1" applyFill="1" applyBorder="1" applyAlignment="1">
      <alignment horizontal="justify" vertical="center" wrapText="1"/>
    </xf>
    <xf numFmtId="0" fontId="20" fillId="5" borderId="32" xfId="1" applyFont="1" applyFill="1" applyBorder="1" applyAlignment="1">
      <alignment horizontal="justify" vertical="center" wrapText="1"/>
    </xf>
    <xf numFmtId="0" fontId="22" fillId="5" borderId="8" xfId="1" applyFont="1" applyFill="1" applyBorder="1" applyAlignment="1">
      <alignment horizontal="left" vertical="top"/>
    </xf>
    <xf numFmtId="14" fontId="18" fillId="2" borderId="56" xfId="0" applyNumberFormat="1" applyFont="1" applyFill="1" applyBorder="1" applyAlignment="1">
      <alignment horizontal="left" vertical="center" wrapText="1"/>
    </xf>
    <xf numFmtId="0" fontId="18" fillId="2" borderId="50" xfId="0" applyFont="1" applyFill="1" applyBorder="1" applyAlignment="1">
      <alignment horizontal="left" vertical="center" wrapText="1"/>
    </xf>
    <xf numFmtId="14" fontId="18" fillId="2" borderId="52" xfId="0" applyNumberFormat="1" applyFont="1" applyFill="1" applyBorder="1" applyAlignment="1">
      <alignment horizontal="left" vertical="center" wrapText="1"/>
    </xf>
    <xf numFmtId="0" fontId="22" fillId="2" borderId="0" xfId="1" applyFont="1" applyFill="1" applyBorder="1" applyAlignment="1">
      <alignment horizontal="left" vertical="top"/>
    </xf>
    <xf numFmtId="0" fontId="18" fillId="2" borderId="41" xfId="0" applyFont="1" applyFill="1" applyBorder="1" applyAlignment="1">
      <alignment horizontal="left" vertical="center" wrapText="1"/>
    </xf>
    <xf numFmtId="0" fontId="18" fillId="2" borderId="52" xfId="0" applyFont="1" applyFill="1" applyBorder="1" applyAlignment="1">
      <alignment horizontal="left" vertical="center" wrapText="1"/>
    </xf>
    <xf numFmtId="9" fontId="18" fillId="13" borderId="8" xfId="4" applyNumberFormat="1" applyFont="1" applyFill="1" applyBorder="1" applyAlignment="1">
      <alignment horizontal="center" vertical="center" wrapText="1"/>
    </xf>
    <xf numFmtId="9" fontId="18" fillId="13" borderId="41" xfId="4" applyNumberFormat="1" applyFont="1" applyFill="1" applyBorder="1" applyAlignment="1">
      <alignment horizontal="center" vertical="center" wrapText="1"/>
    </xf>
    <xf numFmtId="9" fontId="18" fillId="14" borderId="52" xfId="4" applyNumberFormat="1" applyFont="1" applyFill="1" applyBorder="1" applyAlignment="1">
      <alignment horizontal="center" vertical="center" wrapText="1"/>
    </xf>
    <xf numFmtId="9" fontId="18" fillId="14" borderId="7" xfId="4" applyNumberFormat="1" applyFont="1" applyFill="1" applyBorder="1" applyAlignment="1">
      <alignment horizontal="center" vertical="center" wrapText="1"/>
    </xf>
    <xf numFmtId="9" fontId="18" fillId="14" borderId="8" xfId="4" applyNumberFormat="1" applyFont="1" applyFill="1" applyBorder="1" applyAlignment="1">
      <alignment horizontal="center" vertical="center" wrapText="1"/>
    </xf>
    <xf numFmtId="9" fontId="19" fillId="15" borderId="0" xfId="0" applyNumberFormat="1" applyFont="1" applyFill="1" applyAlignment="1">
      <alignment horizontal="center" vertical="center"/>
    </xf>
    <xf numFmtId="0" fontId="30" fillId="10" borderId="35" xfId="0" applyFont="1" applyFill="1" applyBorder="1" applyAlignment="1" applyProtection="1">
      <alignment horizontal="center" vertical="center" wrapText="1"/>
    </xf>
    <xf numFmtId="0" fontId="18" fillId="0" borderId="7" xfId="0" applyFont="1" applyBorder="1" applyAlignment="1">
      <alignment horizontal="left" vertical="center" wrapText="1"/>
    </xf>
    <xf numFmtId="0" fontId="18" fillId="0" borderId="64" xfId="0" applyFont="1" applyBorder="1" applyAlignment="1">
      <alignment vertical="center" wrapText="1"/>
    </xf>
    <xf numFmtId="0" fontId="18" fillId="0" borderId="64" xfId="0" applyFont="1" applyBorder="1" applyAlignment="1">
      <alignment horizontal="left" vertical="center" wrapText="1"/>
    </xf>
    <xf numFmtId="0" fontId="23" fillId="11" borderId="64" xfId="0" applyFont="1" applyFill="1" applyBorder="1" applyAlignment="1" applyProtection="1">
      <alignment horizontal="left" vertical="center" wrapText="1"/>
    </xf>
    <xf numFmtId="14" fontId="18" fillId="0" borderId="64" xfId="0" applyNumberFormat="1" applyFont="1" applyBorder="1" applyAlignment="1">
      <alignment horizontal="center" vertical="center" wrapText="1"/>
    </xf>
    <xf numFmtId="14" fontId="18" fillId="2" borderId="64" xfId="0" applyNumberFormat="1" applyFont="1" applyFill="1" applyBorder="1" applyAlignment="1">
      <alignment horizontal="left" vertical="center" wrapText="1"/>
    </xf>
    <xf numFmtId="14" fontId="18" fillId="2" borderId="50" xfId="0" applyNumberFormat="1" applyFont="1" applyFill="1" applyBorder="1" applyAlignment="1">
      <alignment horizontal="left" vertical="center" wrapText="1"/>
    </xf>
    <xf numFmtId="0" fontId="18" fillId="0" borderId="52" xfId="0" applyFont="1" applyBorder="1" applyAlignment="1">
      <alignment vertical="center"/>
    </xf>
    <xf numFmtId="0" fontId="18" fillId="0" borderId="36" xfId="0" applyFont="1" applyBorder="1" applyAlignment="1">
      <alignment horizontal="left" vertical="center" wrapText="1"/>
    </xf>
    <xf numFmtId="0" fontId="23" fillId="11" borderId="52" xfId="0" applyFont="1" applyFill="1" applyBorder="1" applyAlignment="1" applyProtection="1">
      <alignment horizontal="left" vertical="center" wrapText="1"/>
    </xf>
    <xf numFmtId="14" fontId="18" fillId="0" borderId="52" xfId="0" applyNumberFormat="1" applyFont="1" applyBorder="1" applyAlignment="1">
      <alignment horizontal="center" vertical="center" wrapText="1"/>
    </xf>
    <xf numFmtId="0" fontId="18" fillId="0" borderId="52" xfId="0" applyFont="1" applyBorder="1" applyAlignment="1">
      <alignment vertical="center" wrapText="1"/>
    </xf>
    <xf numFmtId="0" fontId="18" fillId="0" borderId="52" xfId="0" applyFont="1" applyBorder="1" applyAlignment="1">
      <alignment horizontal="left" vertical="center" wrapText="1"/>
    </xf>
    <xf numFmtId="14" fontId="18" fillId="2" borderId="7" xfId="0" applyNumberFormat="1" applyFont="1" applyFill="1" applyBorder="1" applyAlignment="1">
      <alignment horizontal="left" vertical="center" wrapText="1"/>
    </xf>
    <xf numFmtId="14" fontId="18" fillId="2" borderId="8" xfId="0" applyNumberFormat="1" applyFont="1" applyFill="1" applyBorder="1" applyAlignment="1">
      <alignment horizontal="left" vertical="center" wrapText="1"/>
    </xf>
    <xf numFmtId="9" fontId="18" fillId="2" borderId="8" xfId="0" applyNumberFormat="1" applyFont="1" applyFill="1" applyBorder="1" applyAlignment="1">
      <alignment horizontal="center" vertical="center" wrapText="1"/>
    </xf>
    <xf numFmtId="9" fontId="18" fillId="13" borderId="52" xfId="0" applyNumberFormat="1" applyFont="1" applyFill="1" applyBorder="1" applyAlignment="1">
      <alignment horizontal="center" vertical="center" wrapText="1"/>
    </xf>
    <xf numFmtId="9" fontId="18" fillId="14" borderId="41" xfId="0" applyNumberFormat="1" applyFont="1" applyFill="1" applyBorder="1" applyAlignment="1">
      <alignment horizontal="center" vertical="center" wrapText="1"/>
    </xf>
    <xf numFmtId="14" fontId="18" fillId="2" borderId="41" xfId="0" applyNumberFormat="1" applyFont="1" applyFill="1" applyBorder="1" applyAlignment="1">
      <alignment horizontal="left" vertical="center" wrapText="1"/>
    </xf>
    <xf numFmtId="9" fontId="18" fillId="14" borderId="7" xfId="0" applyNumberFormat="1" applyFont="1" applyFill="1" applyBorder="1" applyAlignment="1">
      <alignment horizontal="center" vertical="center" wrapText="1"/>
    </xf>
    <xf numFmtId="0" fontId="22" fillId="5" borderId="7" xfId="1" applyFont="1" applyFill="1" applyBorder="1" applyAlignment="1">
      <alignment horizontal="left" vertical="top" wrapText="1"/>
    </xf>
    <xf numFmtId="0" fontId="22" fillId="5" borderId="41" xfId="1" applyFont="1" applyFill="1" applyBorder="1" applyAlignment="1">
      <alignment horizontal="left" vertical="top" wrapText="1"/>
    </xf>
    <xf numFmtId="0" fontId="22" fillId="5" borderId="7" xfId="1" applyFont="1" applyFill="1" applyBorder="1" applyAlignment="1">
      <alignment horizontal="left" vertical="top"/>
    </xf>
    <xf numFmtId="0" fontId="22" fillId="5" borderId="41" xfId="1" applyFont="1" applyFill="1" applyBorder="1" applyAlignment="1">
      <alignment horizontal="left" vertical="top"/>
    </xf>
    <xf numFmtId="9" fontId="18" fillId="14" borderId="8" xfId="0" applyNumberFormat="1" applyFont="1" applyFill="1" applyBorder="1" applyAlignment="1">
      <alignment horizontal="center" vertical="center" wrapText="1"/>
    </xf>
    <xf numFmtId="0" fontId="22" fillId="5" borderId="58" xfId="1" applyFont="1" applyFill="1" applyBorder="1" applyAlignment="1">
      <alignment horizontal="left" vertical="top" wrapText="1"/>
    </xf>
    <xf numFmtId="0" fontId="18" fillId="2" borderId="32" xfId="0" applyFont="1" applyFill="1" applyBorder="1" applyAlignment="1"/>
    <xf numFmtId="0" fontId="18" fillId="2" borderId="38" xfId="0" applyFont="1" applyFill="1" applyBorder="1" applyAlignment="1"/>
    <xf numFmtId="0" fontId="18" fillId="2" borderId="39" xfId="0" applyFont="1" applyFill="1" applyBorder="1" applyAlignment="1"/>
    <xf numFmtId="14" fontId="18" fillId="2" borderId="53" xfId="0" applyNumberFormat="1" applyFont="1" applyFill="1" applyBorder="1" applyAlignment="1">
      <alignment horizontal="left" vertical="center" wrapText="1"/>
    </xf>
    <xf numFmtId="9" fontId="18" fillId="14" borderId="53" xfId="0" applyNumberFormat="1" applyFont="1" applyFill="1" applyBorder="1" applyAlignment="1">
      <alignment horizontal="center" vertical="center" wrapText="1"/>
    </xf>
    <xf numFmtId="9" fontId="18" fillId="14" borderId="50" xfId="0" applyNumberFormat="1" applyFont="1" applyFill="1" applyBorder="1" applyAlignment="1">
      <alignment horizontal="center" vertical="center" wrapText="1"/>
    </xf>
    <xf numFmtId="9" fontId="18" fillId="14" borderId="52" xfId="0" applyNumberFormat="1" applyFont="1" applyFill="1" applyBorder="1" applyAlignment="1">
      <alignment horizontal="center" vertical="center" wrapText="1"/>
    </xf>
    <xf numFmtId="9" fontId="18" fillId="13" borderId="64" xfId="4" applyNumberFormat="1" applyFont="1" applyFill="1" applyBorder="1" applyAlignment="1">
      <alignment horizontal="center" vertical="center" wrapText="1"/>
    </xf>
    <xf numFmtId="9" fontId="18" fillId="14" borderId="50" xfId="4" applyNumberFormat="1" applyFont="1" applyFill="1" applyBorder="1" applyAlignment="1">
      <alignment horizontal="center" vertical="center" wrapText="1"/>
    </xf>
    <xf numFmtId="9" fontId="18" fillId="13" borderId="52" xfId="4" applyNumberFormat="1" applyFont="1" applyFill="1" applyBorder="1" applyAlignment="1">
      <alignment horizontal="center" vertical="center" wrapText="1"/>
    </xf>
    <xf numFmtId="9" fontId="18" fillId="14" borderId="56" xfId="0" applyNumberFormat="1" applyFont="1" applyFill="1" applyBorder="1" applyAlignment="1">
      <alignment horizontal="center" vertical="center" wrapText="1"/>
    </xf>
    <xf numFmtId="0" fontId="18" fillId="2" borderId="66" xfId="0" applyFont="1" applyFill="1" applyBorder="1" applyAlignment="1"/>
    <xf numFmtId="0" fontId="18" fillId="2" borderId="36" xfId="0" applyFont="1" applyFill="1" applyBorder="1" applyAlignment="1"/>
    <xf numFmtId="0" fontId="18" fillId="0" borderId="36" xfId="0" applyFont="1" applyBorder="1"/>
    <xf numFmtId="0" fontId="18" fillId="0" borderId="67" xfId="0" applyFont="1" applyBorder="1"/>
    <xf numFmtId="9" fontId="22" fillId="13" borderId="8" xfId="1" applyNumberFormat="1" applyFont="1" applyFill="1" applyBorder="1" applyAlignment="1">
      <alignment horizontal="center" vertical="center" wrapText="1"/>
    </xf>
    <xf numFmtId="9" fontId="22" fillId="14" borderId="8" xfId="1" applyNumberFormat="1" applyFont="1" applyFill="1" applyBorder="1" applyAlignment="1">
      <alignment horizontal="center" vertical="center" wrapText="1"/>
    </xf>
    <xf numFmtId="9" fontId="18" fillId="13" borderId="53" xfId="0" applyNumberFormat="1" applyFont="1" applyFill="1" applyBorder="1" applyAlignment="1">
      <alignment horizontal="center" vertical="center" wrapText="1"/>
    </xf>
    <xf numFmtId="9" fontId="18" fillId="13" borderId="7" xfId="0" applyNumberFormat="1" applyFont="1" applyFill="1" applyBorder="1" applyAlignment="1">
      <alignment horizontal="center" vertical="center" wrapText="1"/>
    </xf>
    <xf numFmtId="0" fontId="22" fillId="5" borderId="8" xfId="1" applyFont="1" applyFill="1" applyBorder="1" applyAlignment="1">
      <alignment horizontal="left" vertical="center" wrapText="1"/>
    </xf>
    <xf numFmtId="0" fontId="22" fillId="5" borderId="41" xfId="1" applyFont="1" applyFill="1" applyBorder="1" applyAlignment="1">
      <alignment horizontal="left" vertical="center" wrapText="1"/>
    </xf>
    <xf numFmtId="9" fontId="22" fillId="14" borderId="7" xfId="1" applyNumberFormat="1" applyFont="1" applyFill="1" applyBorder="1" applyAlignment="1">
      <alignment horizontal="center" vertical="center"/>
    </xf>
    <xf numFmtId="0" fontId="22" fillId="5" borderId="7" xfId="1" applyFont="1" applyFill="1" applyBorder="1" applyAlignment="1">
      <alignment horizontal="left" vertical="center" wrapText="1"/>
    </xf>
    <xf numFmtId="9" fontId="22" fillId="14" borderId="41" xfId="1" applyNumberFormat="1" applyFont="1" applyFill="1" applyBorder="1" applyAlignment="1">
      <alignment horizontal="center" vertical="center"/>
    </xf>
    <xf numFmtId="9" fontId="22" fillId="14" borderId="8" xfId="1" applyNumberFormat="1" applyFont="1" applyFill="1" applyBorder="1" applyAlignment="1">
      <alignment horizontal="center" vertical="center"/>
    </xf>
    <xf numFmtId="9" fontId="22" fillId="13" borderId="8" xfId="1" applyNumberFormat="1" applyFont="1" applyFill="1" applyBorder="1" applyAlignment="1">
      <alignment horizontal="center" vertical="center"/>
    </xf>
    <xf numFmtId="0" fontId="12" fillId="17" borderId="16" xfId="1" applyFont="1" applyFill="1" applyBorder="1" applyAlignment="1">
      <alignment horizontal="left" vertical="top" wrapText="1"/>
    </xf>
    <xf numFmtId="9" fontId="32" fillId="16" borderId="65" xfId="1" applyNumberFormat="1" applyFont="1" applyFill="1" applyBorder="1" applyAlignment="1">
      <alignment horizontal="center" vertical="top"/>
    </xf>
    <xf numFmtId="0" fontId="32" fillId="16" borderId="65" xfId="1" applyFont="1" applyFill="1" applyBorder="1" applyAlignment="1">
      <alignment horizontal="center" vertical="top"/>
    </xf>
    <xf numFmtId="0" fontId="14" fillId="5" borderId="16" xfId="1" applyFont="1" applyFill="1" applyBorder="1" applyAlignment="1">
      <alignment horizontal="center" vertical="center" wrapText="1"/>
    </xf>
    <xf numFmtId="0" fontId="14" fillId="5" borderId="0" xfId="1" applyFont="1" applyFill="1" applyBorder="1" applyAlignment="1">
      <alignment horizontal="center" vertical="center" wrapText="1"/>
    </xf>
    <xf numFmtId="0" fontId="14" fillId="5" borderId="45" xfId="1" applyFont="1" applyFill="1" applyBorder="1" applyAlignment="1">
      <alignment horizontal="center" vertical="center" wrapText="1"/>
    </xf>
    <xf numFmtId="0" fontId="32" fillId="5" borderId="0" xfId="1" applyFont="1" applyFill="1" applyBorder="1" applyAlignment="1">
      <alignment horizontal="center" vertical="top"/>
    </xf>
    <xf numFmtId="9" fontId="10" fillId="5" borderId="61" xfId="1" applyNumberFormat="1" applyFill="1" applyBorder="1" applyAlignment="1">
      <alignment horizontal="center" vertical="center"/>
    </xf>
    <xf numFmtId="0" fontId="10" fillId="5" borderId="61" xfId="1" applyFill="1" applyBorder="1" applyAlignment="1">
      <alignment horizontal="center" vertical="center"/>
    </xf>
    <xf numFmtId="0" fontId="10" fillId="5" borderId="62" xfId="1" applyFill="1" applyBorder="1" applyAlignment="1">
      <alignment horizontal="center" vertical="center"/>
    </xf>
    <xf numFmtId="0" fontId="10" fillId="5" borderId="63" xfId="1" applyFill="1" applyBorder="1" applyAlignment="1">
      <alignment horizontal="center" vertical="center"/>
    </xf>
    <xf numFmtId="0" fontId="18" fillId="2" borderId="32" xfId="0" applyFont="1" applyFill="1" applyBorder="1" applyAlignment="1">
      <alignment horizontal="center"/>
    </xf>
    <xf numFmtId="0" fontId="18" fillId="2" borderId="38" xfId="0" applyFont="1" applyFill="1" applyBorder="1" applyAlignment="1">
      <alignment horizontal="center"/>
    </xf>
    <xf numFmtId="0" fontId="18" fillId="2" borderId="39" xfId="0" applyFont="1" applyFill="1" applyBorder="1" applyAlignment="1">
      <alignment horizontal="center"/>
    </xf>
    <xf numFmtId="0" fontId="7" fillId="2" borderId="38" xfId="0" applyFont="1" applyFill="1" applyBorder="1" applyAlignment="1">
      <alignment horizontal="center" vertical="center"/>
    </xf>
    <xf numFmtId="14" fontId="18" fillId="0" borderId="51" xfId="0" applyNumberFormat="1" applyFont="1" applyFill="1" applyBorder="1" applyAlignment="1">
      <alignment horizontal="left" vertical="center" wrapText="1"/>
    </xf>
    <xf numFmtId="14" fontId="18" fillId="0" borderId="40" xfId="0" applyNumberFormat="1" applyFont="1" applyFill="1" applyBorder="1" applyAlignment="1">
      <alignment horizontal="left" vertical="center" wrapText="1"/>
    </xf>
    <xf numFmtId="14" fontId="18" fillId="0" borderId="50" xfId="0" applyNumberFormat="1" applyFont="1" applyFill="1" applyBorder="1" applyAlignment="1">
      <alignment horizontal="left" vertical="center" wrapText="1"/>
    </xf>
    <xf numFmtId="0" fontId="19" fillId="4"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53" xfId="0" applyFont="1" applyFill="1" applyBorder="1" applyAlignment="1">
      <alignment horizontal="center" vertical="center" wrapText="1"/>
    </xf>
    <xf numFmtId="0" fontId="19" fillId="4" borderId="41" xfId="0" applyFont="1" applyFill="1" applyBorder="1" applyAlignment="1">
      <alignment horizontal="center" vertical="center" wrapText="1"/>
    </xf>
    <xf numFmtId="0" fontId="19" fillId="4" borderId="51" xfId="0" applyFont="1" applyFill="1" applyBorder="1" applyAlignment="1">
      <alignment horizontal="center" vertical="center" wrapText="1"/>
    </xf>
    <xf numFmtId="0" fontId="19" fillId="4" borderId="40" xfId="0" applyFont="1" applyFill="1" applyBorder="1" applyAlignment="1">
      <alignment horizontal="center" vertical="center" wrapText="1"/>
    </xf>
    <xf numFmtId="0" fontId="19" fillId="4" borderId="50" xfId="0" applyFont="1" applyFill="1" applyBorder="1" applyAlignment="1">
      <alignment horizontal="center" vertical="center" wrapText="1"/>
    </xf>
    <xf numFmtId="14" fontId="18" fillId="0" borderId="51" xfId="0" applyNumberFormat="1" applyFont="1" applyFill="1" applyBorder="1" applyAlignment="1">
      <alignment horizontal="center" vertical="center" wrapText="1"/>
    </xf>
    <xf numFmtId="14" fontId="18" fillId="0" borderId="40" xfId="0" applyNumberFormat="1" applyFont="1" applyFill="1" applyBorder="1" applyAlignment="1">
      <alignment horizontal="center" vertical="center" wrapText="1"/>
    </xf>
    <xf numFmtId="14" fontId="18" fillId="0" borderId="50" xfId="0" applyNumberFormat="1" applyFont="1" applyFill="1" applyBorder="1" applyAlignment="1">
      <alignment horizontal="center" vertical="center" wrapText="1"/>
    </xf>
    <xf numFmtId="9" fontId="18" fillId="13" borderId="42" xfId="4" applyNumberFormat="1" applyFont="1" applyFill="1" applyBorder="1" applyAlignment="1">
      <alignment horizontal="center" vertical="center" wrapText="1"/>
    </xf>
    <xf numFmtId="9" fontId="0" fillId="13" borderId="50" xfId="4" applyNumberFormat="1" applyFont="1" applyFill="1" applyBorder="1" applyAlignment="1">
      <alignment horizontal="center" vertical="center" wrapText="1"/>
    </xf>
    <xf numFmtId="14" fontId="18" fillId="2" borderId="42" xfId="0" applyNumberFormat="1" applyFont="1" applyFill="1" applyBorder="1" applyAlignment="1">
      <alignment horizontal="left" vertical="center" wrapText="1"/>
    </xf>
    <xf numFmtId="0" fontId="0" fillId="0" borderId="50" xfId="0" applyBorder="1" applyAlignment="1">
      <alignment horizontal="left" vertical="center" wrapText="1"/>
    </xf>
    <xf numFmtId="9" fontId="18" fillId="13" borderId="51" xfId="4" applyNumberFormat="1" applyFont="1" applyFill="1" applyBorder="1" applyAlignment="1">
      <alignment horizontal="center" vertical="center" wrapText="1"/>
    </xf>
    <xf numFmtId="9" fontId="18" fillId="13" borderId="40" xfId="4" applyNumberFormat="1" applyFont="1" applyFill="1" applyBorder="1" applyAlignment="1">
      <alignment horizontal="center" vertical="center" wrapText="1"/>
    </xf>
    <xf numFmtId="9" fontId="18" fillId="13" borderId="50" xfId="4" applyNumberFormat="1" applyFont="1" applyFill="1" applyBorder="1" applyAlignment="1">
      <alignment horizontal="center" vertical="center" wrapText="1"/>
    </xf>
    <xf numFmtId="0" fontId="31" fillId="3" borderId="8" xfId="1" applyFont="1" applyFill="1" applyBorder="1" applyAlignment="1">
      <alignment horizontal="center" vertical="center" wrapText="1"/>
    </xf>
    <xf numFmtId="0" fontId="19" fillId="2" borderId="34"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7" borderId="28" xfId="0" applyFont="1" applyFill="1" applyBorder="1" applyAlignment="1">
      <alignment horizontal="center" vertical="center"/>
    </xf>
    <xf numFmtId="0" fontId="3" fillId="7" borderId="29" xfId="0" applyFont="1" applyFill="1" applyBorder="1" applyAlignment="1">
      <alignment horizontal="center" vertical="center"/>
    </xf>
    <xf numFmtId="0" fontId="5" fillId="9" borderId="8" xfId="0" applyFont="1" applyFill="1" applyBorder="1" applyAlignment="1">
      <alignment horizontal="center" vertical="center"/>
    </xf>
    <xf numFmtId="0" fontId="31" fillId="12" borderId="32" xfId="1" applyFont="1" applyFill="1" applyBorder="1" applyAlignment="1">
      <alignment horizontal="center" vertical="top" wrapText="1"/>
    </xf>
    <xf numFmtId="0" fontId="31" fillId="12" borderId="38" xfId="1" applyFont="1" applyFill="1" applyBorder="1" applyAlignment="1">
      <alignment horizontal="center" vertical="top" wrapText="1"/>
    </xf>
    <xf numFmtId="0" fontId="31" fillId="12" borderId="39" xfId="1" applyFont="1" applyFill="1" applyBorder="1" applyAlignment="1">
      <alignment horizontal="center" vertical="top" wrapText="1"/>
    </xf>
    <xf numFmtId="0" fontId="0" fillId="0" borderId="32" xfId="0"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31" fillId="3" borderId="32" xfId="1" applyFont="1" applyFill="1" applyBorder="1" applyAlignment="1">
      <alignment horizontal="center" vertical="center" wrapText="1"/>
    </xf>
    <xf numFmtId="0" fontId="31" fillId="3" borderId="38" xfId="1" applyFont="1" applyFill="1" applyBorder="1" applyAlignment="1">
      <alignment horizontal="center" vertical="center" wrapText="1"/>
    </xf>
    <xf numFmtId="0" fontId="31" fillId="3" borderId="39" xfId="1" applyFont="1" applyFill="1" applyBorder="1" applyAlignment="1">
      <alignment horizontal="center" vertical="center" wrapText="1"/>
    </xf>
    <xf numFmtId="0" fontId="7" fillId="2" borderId="31" xfId="0" applyFont="1" applyFill="1" applyBorder="1" applyAlignment="1">
      <alignment horizontal="center" vertical="center"/>
    </xf>
    <xf numFmtId="0" fontId="7" fillId="2" borderId="0" xfId="0" applyFont="1" applyFill="1" applyBorder="1" applyAlignment="1">
      <alignment horizontal="center" vertical="center"/>
    </xf>
    <xf numFmtId="0" fontId="23" fillId="4" borderId="51" xfId="0" applyFont="1" applyFill="1" applyBorder="1" applyAlignment="1">
      <alignment horizontal="center" vertical="center" wrapText="1"/>
    </xf>
    <xf numFmtId="0" fontId="23" fillId="4" borderId="7" xfId="0" applyFont="1" applyFill="1" applyBorder="1" applyAlignment="1">
      <alignment horizontal="center" vertical="center" wrapText="1"/>
    </xf>
    <xf numFmtId="0" fontId="19" fillId="2" borderId="49" xfId="0" applyFont="1" applyFill="1" applyBorder="1" applyAlignment="1">
      <alignment horizontal="center" vertical="center"/>
    </xf>
    <xf numFmtId="0" fontId="19" fillId="2" borderId="48" xfId="0" applyFont="1" applyFill="1" applyBorder="1" applyAlignment="1">
      <alignment horizontal="center" vertical="center"/>
    </xf>
    <xf numFmtId="0" fontId="24" fillId="4" borderId="54" xfId="0" applyFont="1" applyFill="1" applyBorder="1" applyAlignment="1">
      <alignment horizontal="left" vertical="center" wrapText="1"/>
    </xf>
    <xf numFmtId="0" fontId="23" fillId="0" borderId="55" xfId="0" applyFont="1" applyBorder="1" applyAlignment="1">
      <alignment horizontal="left" vertical="center" wrapText="1"/>
    </xf>
    <xf numFmtId="0" fontId="24" fillId="4" borderId="40" xfId="0" applyFont="1" applyFill="1" applyBorder="1" applyAlignment="1">
      <alignment horizontal="center" vertical="center" wrapText="1"/>
    </xf>
    <xf numFmtId="0" fontId="24" fillId="4" borderId="50" xfId="0" applyFont="1" applyFill="1" applyBorder="1" applyAlignment="1">
      <alignment horizontal="center" vertical="center" wrapText="1"/>
    </xf>
    <xf numFmtId="0" fontId="24" fillId="4" borderId="51"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22" fillId="6" borderId="51" xfId="1" applyFont="1" applyFill="1" applyBorder="1" applyAlignment="1">
      <alignment horizontal="center" vertical="center" wrapText="1"/>
    </xf>
    <xf numFmtId="0" fontId="22" fillId="6" borderId="40" xfId="1" applyFont="1" applyFill="1" applyBorder="1" applyAlignment="1">
      <alignment horizontal="center" vertical="center" wrapText="1"/>
    </xf>
    <xf numFmtId="0" fontId="22" fillId="6" borderId="50" xfId="1" applyFont="1" applyFill="1" applyBorder="1" applyAlignment="1">
      <alignment horizontal="center" vertical="center" wrapText="1"/>
    </xf>
    <xf numFmtId="0" fontId="26" fillId="6" borderId="53" xfId="1" applyFont="1" applyFill="1" applyBorder="1" applyAlignment="1">
      <alignment horizontal="center" vertical="center" wrapText="1"/>
    </xf>
    <xf numFmtId="0" fontId="22" fillId="6" borderId="41" xfId="1" applyFont="1" applyFill="1" applyBorder="1" applyAlignment="1">
      <alignment horizontal="center" vertical="center" wrapText="1"/>
    </xf>
    <xf numFmtId="0" fontId="26" fillId="6" borderId="51" xfId="1" applyFont="1" applyFill="1" applyBorder="1" applyAlignment="1">
      <alignment horizontal="center" vertical="center" wrapText="1"/>
    </xf>
    <xf numFmtId="0" fontId="26" fillId="6" borderId="50" xfId="1" applyFont="1" applyFill="1" applyBorder="1" applyAlignment="1">
      <alignment horizontal="center" vertical="center" wrapText="1"/>
    </xf>
    <xf numFmtId="0" fontId="26" fillId="6" borderId="7" xfId="1" applyFont="1" applyFill="1" applyBorder="1" applyAlignment="1">
      <alignment horizontal="center" vertical="center" wrapText="1"/>
    </xf>
    <xf numFmtId="0" fontId="22" fillId="6" borderId="8" xfId="1" applyFont="1" applyFill="1" applyBorder="1" applyAlignment="1">
      <alignment horizontal="center" vertical="center" wrapText="1"/>
    </xf>
    <xf numFmtId="0" fontId="18" fillId="0" borderId="8" xfId="0" applyFont="1" applyBorder="1" applyAlignment="1"/>
    <xf numFmtId="0" fontId="23" fillId="5" borderId="26" xfId="1" applyFont="1" applyFill="1" applyBorder="1" applyAlignment="1">
      <alignment horizontal="left" vertical="center" wrapText="1"/>
    </xf>
    <xf numFmtId="0" fontId="23" fillId="5"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5" borderId="60" xfId="1" applyFont="1" applyFill="1" applyBorder="1" applyAlignment="1">
      <alignment horizontal="center" vertical="center" wrapText="1"/>
    </xf>
    <xf numFmtId="0" fontId="23" fillId="5" borderId="59" xfId="1" applyFont="1" applyFill="1" applyBorder="1" applyAlignment="1">
      <alignment horizontal="center" vertical="center" wrapText="1"/>
    </xf>
    <xf numFmtId="0" fontId="26" fillId="6" borderId="42" xfId="1" applyFont="1" applyFill="1" applyBorder="1" applyAlignment="1">
      <alignment horizontal="center" vertical="center" wrapText="1"/>
    </xf>
    <xf numFmtId="0" fontId="26" fillId="6" borderId="40" xfId="1"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8" fillId="4" borderId="40"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42" xfId="0" applyFont="1" applyFill="1" applyBorder="1" applyAlignment="1">
      <alignment horizontal="center" vertical="center" wrapText="1"/>
    </xf>
    <xf numFmtId="0" fontId="21" fillId="4" borderId="32" xfId="1" applyFont="1" applyFill="1" applyBorder="1" applyAlignment="1">
      <alignment horizontal="center" vertical="top"/>
    </xf>
    <xf numFmtId="0" fontId="21" fillId="4" borderId="38" xfId="1" applyFont="1" applyFill="1" applyBorder="1" applyAlignment="1">
      <alignment horizontal="center" vertical="top"/>
    </xf>
    <xf numFmtId="0" fontId="21" fillId="4" borderId="39" xfId="1" applyFont="1" applyFill="1" applyBorder="1" applyAlignment="1">
      <alignment horizontal="center" vertical="top"/>
    </xf>
    <xf numFmtId="0" fontId="7" fillId="2" borderId="32" xfId="0" applyFont="1" applyFill="1" applyBorder="1" applyAlignment="1">
      <alignment horizontal="center" vertical="center" wrapText="1"/>
    </xf>
    <xf numFmtId="0" fontId="7" fillId="2" borderId="38"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18" fillId="2" borderId="59" xfId="0" applyFont="1" applyFill="1" applyBorder="1" applyAlignment="1">
      <alignment horizontal="center"/>
    </xf>
    <xf numFmtId="0" fontId="18" fillId="2" borderId="37" xfId="0" applyFont="1" applyFill="1" applyBorder="1" applyAlignment="1">
      <alignment horizontal="center"/>
    </xf>
    <xf numFmtId="0" fontId="18" fillId="2" borderId="31" xfId="0" applyFont="1" applyFill="1" applyBorder="1" applyAlignment="1">
      <alignment horizontal="center"/>
    </xf>
    <xf numFmtId="0" fontId="18" fillId="2" borderId="0" xfId="0" applyFont="1" applyFill="1" applyBorder="1" applyAlignment="1">
      <alignment horizontal="center"/>
    </xf>
    <xf numFmtId="0" fontId="31" fillId="3" borderId="59" xfId="1" applyFont="1" applyFill="1" applyBorder="1" applyAlignment="1">
      <alignment horizontal="center" vertical="center" wrapText="1"/>
    </xf>
    <xf numFmtId="0" fontId="31" fillId="3" borderId="37" xfId="1"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5">
    <cellStyle name="Hipervínculo" xfId="2" builtinId="8"/>
    <cellStyle name="Millares" xfId="4" builtinId="3"/>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3" name="3 Imagen" descr="Prosperidad Para Todos">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3</xdr:col>
      <xdr:colOff>409575</xdr:colOff>
      <xdr:row>6</xdr:row>
      <xdr:rowOff>95250</xdr:rowOff>
    </xdr:to>
    <xdr:pic>
      <xdr:nvPicPr>
        <xdr:cNvPr id="5" name="3 Imagen" descr="Prosperidad Para Todos">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1132417</xdr:colOff>
      <xdr:row>0</xdr:row>
      <xdr:rowOff>63500</xdr:rowOff>
    </xdr:from>
    <xdr:to>
      <xdr:col>6</xdr:col>
      <xdr:colOff>635000</xdr:colOff>
      <xdr:row>0</xdr:row>
      <xdr:rowOff>592667</xdr:rowOff>
    </xdr:to>
    <xdr:pic>
      <xdr:nvPicPr>
        <xdr:cNvPr id="2" name="Imagen 6">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52750" y="63500"/>
          <a:ext cx="6466417" cy="529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xdr:col>
      <xdr:colOff>1037167</xdr:colOff>
      <xdr:row>0</xdr:row>
      <xdr:rowOff>119590</xdr:rowOff>
    </xdr:from>
    <xdr:to>
      <xdr:col>6</xdr:col>
      <xdr:colOff>730249</xdr:colOff>
      <xdr:row>0</xdr:row>
      <xdr:rowOff>677333</xdr:rowOff>
    </xdr:to>
    <xdr:pic>
      <xdr:nvPicPr>
        <xdr:cNvPr id="4" name="Imagen 6">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500" y="119590"/>
          <a:ext cx="7344832" cy="557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2864643</xdr:colOff>
      <xdr:row>0</xdr:row>
      <xdr:rowOff>0</xdr:rowOff>
    </xdr:from>
    <xdr:to>
      <xdr:col>9</xdr:col>
      <xdr:colOff>143667</xdr:colOff>
      <xdr:row>0</xdr:row>
      <xdr:rowOff>495300</xdr:rowOff>
    </xdr:to>
    <xdr:pic>
      <xdr:nvPicPr>
        <xdr:cNvPr id="2" name="Imagen 6">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55331" y="0"/>
          <a:ext cx="5065711"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2631281</xdr:colOff>
      <xdr:row>0</xdr:row>
      <xdr:rowOff>59531</xdr:rowOff>
    </xdr:from>
    <xdr:to>
      <xdr:col>9</xdr:col>
      <xdr:colOff>3107531</xdr:colOff>
      <xdr:row>0</xdr:row>
      <xdr:rowOff>715698</xdr:rowOff>
    </xdr:to>
    <xdr:pic>
      <xdr:nvPicPr>
        <xdr:cNvPr id="2" name="Imagen 6">
          <a:extLst>
            <a:ext uri="{FF2B5EF4-FFF2-40B4-BE49-F238E27FC236}">
              <a16:creationId xmlns:a16="http://schemas.microsoft.com/office/drawing/2014/main" xmlns=""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29125" y="59531"/>
          <a:ext cx="8215312" cy="656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2</xdr:col>
      <xdr:colOff>2042583</xdr:colOff>
      <xdr:row>0</xdr:row>
      <xdr:rowOff>76729</xdr:rowOff>
    </xdr:from>
    <xdr:to>
      <xdr:col>10</xdr:col>
      <xdr:colOff>1241953</xdr:colOff>
      <xdr:row>0</xdr:row>
      <xdr:rowOff>582084</xdr:rowOff>
    </xdr:to>
    <xdr:pic>
      <xdr:nvPicPr>
        <xdr:cNvPr id="2" name="Imagen 6">
          <a:extLst>
            <a:ext uri="{FF2B5EF4-FFF2-40B4-BE49-F238E27FC236}">
              <a16:creationId xmlns:a16="http://schemas.microsoft.com/office/drawing/2014/main" xmlns=""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116916" y="76729"/>
          <a:ext cx="5708120" cy="505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3312584</xdr:colOff>
      <xdr:row>0</xdr:row>
      <xdr:rowOff>95251</xdr:rowOff>
    </xdr:from>
    <xdr:to>
      <xdr:col>6</xdr:col>
      <xdr:colOff>2106084</xdr:colOff>
      <xdr:row>0</xdr:row>
      <xdr:rowOff>571501</xdr:rowOff>
    </xdr:to>
    <xdr:pic>
      <xdr:nvPicPr>
        <xdr:cNvPr id="2" name="Imagen 6">
          <a:extLst>
            <a:ext uri="{FF2B5EF4-FFF2-40B4-BE49-F238E27FC236}">
              <a16:creationId xmlns=""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6417" y="95251"/>
          <a:ext cx="65405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yperilla/AppData/Local/Microsoft/Windows/INetCache/Content.Outlook/DX3SR4PS/CONTROL%20INTERNO%202017/PLAN%20ANTICORRUPCION%202017/Seguimiento%2023%20de%20agost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cardenas/AppData/Local/Microsoft/Windows/INetCache/Content.Outlook/NEZJO0QG/CONTROL%20INTERNO%202017/PLAN%20ANTICORRUPCION%202017/Seguimiento%2023%20de%20agost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avilaq/AppData/Local/Microsoft/Windows/INetCache/Content.Outlook/42BVTTP6/Seguimiento%20Plan%20anticorrupci&#243;n%2030%20agosto2017%20-%20otros%20Antijur&#237;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F36"/>
  <sheetViews>
    <sheetView tabSelected="1" zoomScaleNormal="100" zoomScaleSheetLayoutView="100" workbookViewId="0">
      <selection activeCell="A9" sqref="A9"/>
    </sheetView>
  </sheetViews>
  <sheetFormatPr baseColWidth="10" defaultRowHeight="12.75" x14ac:dyDescent="0.25"/>
  <cols>
    <col min="1" max="1" width="52.7109375" style="13" customWidth="1"/>
    <col min="2" max="16384" width="11.42578125" style="13"/>
  </cols>
  <sheetData>
    <row r="1" spans="1:6" x14ac:dyDescent="0.25">
      <c r="A1" s="107"/>
      <c r="B1" s="108"/>
      <c r="C1" s="108"/>
      <c r="D1" s="108"/>
      <c r="E1" s="108"/>
      <c r="F1" s="109"/>
    </row>
    <row r="2" spans="1:6" x14ac:dyDescent="0.25">
      <c r="A2" s="110"/>
      <c r="F2" s="111"/>
    </row>
    <row r="3" spans="1:6" x14ac:dyDescent="0.25">
      <c r="A3" s="110"/>
      <c r="F3" s="111"/>
    </row>
    <row r="4" spans="1:6" x14ac:dyDescent="0.25">
      <c r="A4" s="110"/>
      <c r="F4" s="111"/>
    </row>
    <row r="5" spans="1:6" x14ac:dyDescent="0.25">
      <c r="A5" s="110"/>
      <c r="F5" s="111"/>
    </row>
    <row r="6" spans="1:6" x14ac:dyDescent="0.25">
      <c r="A6" s="110"/>
      <c r="F6" s="111"/>
    </row>
    <row r="7" spans="1:6" x14ac:dyDescent="0.25">
      <c r="A7" s="110"/>
      <c r="F7" s="111"/>
    </row>
    <row r="8" spans="1:6" x14ac:dyDescent="0.25">
      <c r="A8" s="110"/>
      <c r="F8" s="111"/>
    </row>
    <row r="9" spans="1:6" x14ac:dyDescent="0.25">
      <c r="A9" s="110"/>
      <c r="F9" s="111"/>
    </row>
    <row r="10" spans="1:6" x14ac:dyDescent="0.25">
      <c r="A10" s="112"/>
      <c r="F10" s="111"/>
    </row>
    <row r="11" spans="1:6" ht="63" customHeight="1" x14ac:dyDescent="0.25">
      <c r="A11" s="260" t="s">
        <v>317</v>
      </c>
      <c r="B11" s="261"/>
      <c r="C11" s="261"/>
      <c r="D11" s="261"/>
      <c r="E11" s="261"/>
      <c r="F11" s="262"/>
    </row>
    <row r="12" spans="1:6" x14ac:dyDescent="0.25">
      <c r="A12" s="113"/>
      <c r="F12" s="111"/>
    </row>
    <row r="13" spans="1:6" x14ac:dyDescent="0.25">
      <c r="A13" s="112"/>
      <c r="F13" s="111"/>
    </row>
    <row r="14" spans="1:6" x14ac:dyDescent="0.25">
      <c r="A14" s="257" t="s">
        <v>165</v>
      </c>
      <c r="D14" s="263" t="s">
        <v>328</v>
      </c>
      <c r="E14" s="263"/>
      <c r="F14" s="111"/>
    </row>
    <row r="15" spans="1:6" x14ac:dyDescent="0.25">
      <c r="A15" s="112"/>
      <c r="F15" s="111"/>
    </row>
    <row r="16" spans="1:6" ht="15" x14ac:dyDescent="0.25">
      <c r="A16" s="114" t="s">
        <v>181</v>
      </c>
      <c r="D16" s="264">
        <f>'1.Riesgos corrupción'!H15</f>
        <v>0.74285714285714299</v>
      </c>
      <c r="E16" s="265"/>
      <c r="F16" s="111"/>
    </row>
    <row r="17" spans="1:6" ht="4.5" customHeight="1" x14ac:dyDescent="0.25">
      <c r="A17" s="112"/>
      <c r="D17" s="266"/>
      <c r="E17" s="267"/>
      <c r="F17" s="111"/>
    </row>
    <row r="18" spans="1:6" ht="15" x14ac:dyDescent="0.25">
      <c r="A18" s="114" t="s">
        <v>182</v>
      </c>
      <c r="D18" s="264">
        <f>'2.Racionalización'!G10</f>
        <v>0.67999999999999994</v>
      </c>
      <c r="E18" s="265"/>
      <c r="F18" s="111"/>
    </row>
    <row r="19" spans="1:6" ht="4.5" customHeight="1" x14ac:dyDescent="0.25">
      <c r="A19" s="112"/>
      <c r="D19" s="266"/>
      <c r="E19" s="267"/>
      <c r="F19" s="111"/>
    </row>
    <row r="20" spans="1:6" ht="15" x14ac:dyDescent="0.25">
      <c r="A20" s="114" t="s">
        <v>183</v>
      </c>
      <c r="D20" s="264">
        <f>'3,Rendición de Cuentas'!K14</f>
        <v>0.41428571428571426</v>
      </c>
      <c r="E20" s="265"/>
      <c r="F20" s="111"/>
    </row>
    <row r="21" spans="1:6" ht="4.5" customHeight="1" x14ac:dyDescent="0.25">
      <c r="A21" s="112"/>
      <c r="D21" s="266"/>
      <c r="E21" s="267"/>
      <c r="F21" s="111"/>
    </row>
    <row r="22" spans="1:6" ht="15" x14ac:dyDescent="0.25">
      <c r="A22" s="114" t="s">
        <v>184</v>
      </c>
      <c r="D22" s="264">
        <f>'4.Atencion al Ciudadano'!K20</f>
        <v>0.61428571428571443</v>
      </c>
      <c r="E22" s="265"/>
      <c r="F22" s="111"/>
    </row>
    <row r="23" spans="1:6" ht="4.5" customHeight="1" x14ac:dyDescent="0.25">
      <c r="A23" s="112"/>
      <c r="D23" s="266"/>
      <c r="E23" s="267"/>
      <c r="F23" s="111"/>
    </row>
    <row r="24" spans="1:6" ht="15" x14ac:dyDescent="0.25">
      <c r="A24" s="114" t="s">
        <v>185</v>
      </c>
      <c r="D24" s="264">
        <f>'5.Transparencia '!L15</f>
        <v>0.58777777777777784</v>
      </c>
      <c r="E24" s="265"/>
      <c r="F24" s="111"/>
    </row>
    <row r="25" spans="1:6" ht="4.5" customHeight="1" x14ac:dyDescent="0.25">
      <c r="A25" s="112"/>
      <c r="D25" s="266"/>
      <c r="E25" s="267"/>
      <c r="F25" s="111"/>
    </row>
    <row r="26" spans="1:6" ht="15" x14ac:dyDescent="0.25">
      <c r="A26" s="114" t="s">
        <v>213</v>
      </c>
      <c r="D26" s="264">
        <f>'6.Iniciativas adicionales'!H7</f>
        <v>0.6</v>
      </c>
      <c r="E26" s="265"/>
      <c r="F26" s="111"/>
    </row>
    <row r="27" spans="1:6" x14ac:dyDescent="0.25">
      <c r="A27" s="112"/>
      <c r="D27" s="258">
        <f>SUM(D16:D26)/6</f>
        <v>0.60653439153439159</v>
      </c>
      <c r="E27" s="259"/>
      <c r="F27" s="111"/>
    </row>
    <row r="28" spans="1:6" x14ac:dyDescent="0.25">
      <c r="A28" s="112"/>
      <c r="F28" s="111"/>
    </row>
    <row r="29" spans="1:6" x14ac:dyDescent="0.25">
      <c r="A29" s="112"/>
      <c r="F29" s="111"/>
    </row>
    <row r="30" spans="1:6" ht="15.75" x14ac:dyDescent="0.25">
      <c r="A30" s="118"/>
      <c r="B30" s="119"/>
      <c r="F30" s="111"/>
    </row>
    <row r="31" spans="1:6" x14ac:dyDescent="0.25">
      <c r="A31" s="112"/>
      <c r="F31" s="111"/>
    </row>
    <row r="32" spans="1:6" x14ac:dyDescent="0.25">
      <c r="A32" s="112"/>
      <c r="F32" s="111"/>
    </row>
    <row r="33" spans="1:6" x14ac:dyDescent="0.25">
      <c r="A33" s="112"/>
      <c r="F33" s="111"/>
    </row>
    <row r="34" spans="1:6" x14ac:dyDescent="0.25">
      <c r="A34" s="110"/>
      <c r="F34" s="111"/>
    </row>
    <row r="35" spans="1:6" x14ac:dyDescent="0.25">
      <c r="A35" s="110"/>
      <c r="F35" s="111"/>
    </row>
    <row r="36" spans="1:6" ht="13.5" thickBot="1" x14ac:dyDescent="0.3">
      <c r="A36" s="115"/>
      <c r="B36" s="116"/>
      <c r="C36" s="116"/>
      <c r="D36" s="116"/>
      <c r="E36" s="116"/>
      <c r="F36" s="117"/>
    </row>
  </sheetData>
  <mergeCells count="14">
    <mergeCell ref="D27:E27"/>
    <mergeCell ref="A11:F11"/>
    <mergeCell ref="D14:E14"/>
    <mergeCell ref="D16:E16"/>
    <mergeCell ref="D18:E18"/>
    <mergeCell ref="D20:E20"/>
    <mergeCell ref="D22:E22"/>
    <mergeCell ref="D24:E24"/>
    <mergeCell ref="D26:E26"/>
    <mergeCell ref="D17:E17"/>
    <mergeCell ref="D19:E19"/>
    <mergeCell ref="D21:E21"/>
    <mergeCell ref="D23:E23"/>
    <mergeCell ref="D25:E25"/>
  </mergeCells>
  <hyperlinks>
    <hyperlink ref="A16" location="'1.Riesgos corrupción'!A1" tooltip="Riesgos corrupción" display="Componente 1. Gestión del Riesgo de Corrupción"/>
    <hyperlink ref="A18" location="'2.Racionalización'!A1" display="Componente 2. Racionalización de tramites"/>
    <hyperlink ref="A20" location="'3,Rendición de Cuentas'!A1" display="Componente 3. Rendición de cuentas"/>
    <hyperlink ref="A24" location="'5.Transparencia '!A1" display="Componente 5. Transparencia y Acceso a la Información"/>
    <hyperlink ref="A26" location="'6.Iniciativas adicionales ajust'!A1" display="Componente 6. Iniciativas Adicionales - Código de Ética y Buen Gobierno"/>
    <hyperlink ref="A22"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499984740745262"/>
  </sheetPr>
  <dimension ref="A1:AF327"/>
  <sheetViews>
    <sheetView zoomScale="90" zoomScaleNormal="90" workbookViewId="0">
      <selection sqref="A1:I1"/>
    </sheetView>
  </sheetViews>
  <sheetFormatPr baseColWidth="10" defaultRowHeight="12" x14ac:dyDescent="0.2"/>
  <cols>
    <col min="1" max="1" width="26.5703125" style="51" customWidth="1"/>
    <col min="2" max="2" width="4.85546875" style="52" customWidth="1"/>
    <col min="3" max="3" width="41.7109375" style="52" customWidth="1"/>
    <col min="4" max="4" width="26.5703125" style="62" customWidth="1"/>
    <col min="5" max="5" width="22.140625" style="52" customWidth="1"/>
    <col min="6" max="6" width="14" style="52" customWidth="1"/>
    <col min="7" max="7" width="38.7109375" style="51" customWidth="1"/>
    <col min="8" max="8" width="11.42578125" style="51"/>
    <col min="9" max="9" width="43.42578125" style="51" customWidth="1"/>
    <col min="10" max="32" width="11.42578125" style="51"/>
    <col min="33" max="16384" width="11.42578125" style="52"/>
  </cols>
  <sheetData>
    <row r="1" spans="1:32" ht="49.5" customHeight="1" x14ac:dyDescent="0.2">
      <c r="A1" s="268"/>
      <c r="B1" s="269"/>
      <c r="C1" s="269"/>
      <c r="D1" s="269"/>
      <c r="E1" s="269"/>
      <c r="F1" s="269"/>
      <c r="G1" s="269"/>
      <c r="H1" s="269"/>
      <c r="I1" s="270"/>
    </row>
    <row r="2" spans="1:32" ht="30" customHeight="1" x14ac:dyDescent="0.2">
      <c r="A2" s="271" t="s">
        <v>158</v>
      </c>
      <c r="B2" s="271"/>
      <c r="C2" s="271"/>
      <c r="D2" s="271"/>
      <c r="E2" s="271"/>
      <c r="F2" s="271"/>
      <c r="G2" s="271"/>
      <c r="H2" s="271"/>
      <c r="I2" s="271"/>
    </row>
    <row r="3" spans="1:32" s="58" customFormat="1" ht="21" customHeight="1" x14ac:dyDescent="0.25">
      <c r="A3" s="292" t="s">
        <v>166</v>
      </c>
      <c r="B3" s="292"/>
      <c r="C3" s="292"/>
      <c r="D3" s="292"/>
      <c r="E3" s="292"/>
      <c r="F3" s="292"/>
      <c r="G3" s="292"/>
      <c r="H3" s="292"/>
      <c r="I3" s="292"/>
      <c r="J3" s="195"/>
      <c r="K3" s="195"/>
      <c r="L3" s="195"/>
      <c r="M3" s="195"/>
      <c r="N3" s="195"/>
      <c r="O3" s="195"/>
      <c r="P3" s="195"/>
      <c r="Q3" s="195"/>
      <c r="R3" s="195"/>
      <c r="S3" s="195"/>
      <c r="T3" s="195"/>
      <c r="U3" s="195"/>
      <c r="V3" s="195"/>
      <c r="W3" s="195"/>
      <c r="X3" s="195"/>
      <c r="Y3" s="195"/>
      <c r="Z3" s="195"/>
      <c r="AA3" s="195"/>
      <c r="AB3" s="195"/>
      <c r="AC3" s="195"/>
      <c r="AD3" s="195"/>
      <c r="AE3" s="195"/>
      <c r="AF3" s="195"/>
    </row>
    <row r="4" spans="1:32" ht="33.75" customHeight="1" thickBot="1" x14ac:dyDescent="0.25">
      <c r="A4" s="122" t="s">
        <v>11</v>
      </c>
      <c r="B4" s="293" t="s">
        <v>12</v>
      </c>
      <c r="C4" s="293"/>
      <c r="D4" s="123" t="s">
        <v>2</v>
      </c>
      <c r="E4" s="122" t="s">
        <v>0</v>
      </c>
      <c r="F4" s="123" t="s">
        <v>1</v>
      </c>
      <c r="G4" s="123" t="s">
        <v>353</v>
      </c>
      <c r="H4" s="123" t="s">
        <v>322</v>
      </c>
      <c r="I4" s="123" t="s">
        <v>323</v>
      </c>
    </row>
    <row r="5" spans="1:32" ht="51.75" customHeight="1" thickTop="1" x14ac:dyDescent="0.2">
      <c r="A5" s="275" t="s">
        <v>179</v>
      </c>
      <c r="B5" s="130" t="s">
        <v>17</v>
      </c>
      <c r="C5" s="120" t="s">
        <v>214</v>
      </c>
      <c r="D5" s="130" t="s">
        <v>216</v>
      </c>
      <c r="E5" s="130" t="s">
        <v>27</v>
      </c>
      <c r="F5" s="121" t="s">
        <v>217</v>
      </c>
      <c r="G5" s="287" t="s">
        <v>363</v>
      </c>
      <c r="H5" s="285">
        <v>1</v>
      </c>
      <c r="I5" s="287"/>
    </row>
    <row r="6" spans="1:32" ht="31.5" customHeight="1" thickBot="1" x14ac:dyDescent="0.25">
      <c r="A6" s="278"/>
      <c r="B6" s="136" t="s">
        <v>21</v>
      </c>
      <c r="C6" s="137" t="s">
        <v>215</v>
      </c>
      <c r="D6" s="136" t="s">
        <v>174</v>
      </c>
      <c r="E6" s="136" t="s">
        <v>27</v>
      </c>
      <c r="F6" s="138">
        <v>43189</v>
      </c>
      <c r="G6" s="288"/>
      <c r="H6" s="286"/>
      <c r="I6" s="288"/>
    </row>
    <row r="7" spans="1:32" ht="42" customHeight="1" x14ac:dyDescent="0.2">
      <c r="A7" s="279" t="s">
        <v>180</v>
      </c>
      <c r="B7" s="55" t="s">
        <v>32</v>
      </c>
      <c r="C7" s="53" t="s">
        <v>218</v>
      </c>
      <c r="D7" s="55" t="s">
        <v>159</v>
      </c>
      <c r="E7" s="55" t="s">
        <v>43</v>
      </c>
      <c r="F7" s="282" t="s">
        <v>222</v>
      </c>
      <c r="G7" s="272" t="s">
        <v>349</v>
      </c>
      <c r="H7" s="289">
        <v>1</v>
      </c>
      <c r="I7" s="272" t="s">
        <v>324</v>
      </c>
    </row>
    <row r="8" spans="1:32" ht="53.25" customHeight="1" x14ac:dyDescent="0.2">
      <c r="A8" s="280"/>
      <c r="B8" s="55" t="s">
        <v>36</v>
      </c>
      <c r="C8" s="53" t="s">
        <v>219</v>
      </c>
      <c r="D8" s="55" t="s">
        <v>159</v>
      </c>
      <c r="E8" s="55" t="s">
        <v>43</v>
      </c>
      <c r="F8" s="283"/>
      <c r="G8" s="273"/>
      <c r="H8" s="290"/>
      <c r="I8" s="273"/>
    </row>
    <row r="9" spans="1:32" ht="40.5" customHeight="1" thickBot="1" x14ac:dyDescent="0.25">
      <c r="A9" s="281"/>
      <c r="B9" s="136" t="s">
        <v>40</v>
      </c>
      <c r="C9" s="137" t="s">
        <v>220</v>
      </c>
      <c r="D9" s="136" t="s">
        <v>221</v>
      </c>
      <c r="E9" s="136" t="s">
        <v>27</v>
      </c>
      <c r="F9" s="284"/>
      <c r="G9" s="274"/>
      <c r="H9" s="291"/>
      <c r="I9" s="274"/>
    </row>
    <row r="10" spans="1:32" ht="87.75" customHeight="1" x14ac:dyDescent="0.2">
      <c r="A10" s="277" t="s">
        <v>201</v>
      </c>
      <c r="B10" s="140" t="s">
        <v>54</v>
      </c>
      <c r="C10" s="141" t="s">
        <v>224</v>
      </c>
      <c r="D10" s="140" t="s">
        <v>223</v>
      </c>
      <c r="E10" s="140" t="s">
        <v>27</v>
      </c>
      <c r="F10" s="142" t="s">
        <v>225</v>
      </c>
      <c r="G10" s="185" t="s">
        <v>319</v>
      </c>
      <c r="H10" s="198">
        <v>1</v>
      </c>
      <c r="I10" s="185" t="s">
        <v>325</v>
      </c>
    </row>
    <row r="11" spans="1:32" ht="84" customHeight="1" thickBot="1" x14ac:dyDescent="0.25">
      <c r="A11" s="278"/>
      <c r="B11" s="136" t="s">
        <v>57</v>
      </c>
      <c r="C11" s="137" t="s">
        <v>226</v>
      </c>
      <c r="D11" s="136" t="s">
        <v>175</v>
      </c>
      <c r="E11" s="130" t="s">
        <v>310</v>
      </c>
      <c r="F11" s="138">
        <v>43131</v>
      </c>
      <c r="G11" s="196" t="s">
        <v>361</v>
      </c>
      <c r="H11" s="199">
        <v>1</v>
      </c>
      <c r="I11" s="196" t="s">
        <v>324</v>
      </c>
    </row>
    <row r="12" spans="1:32" ht="76.5" customHeight="1" thickBot="1" x14ac:dyDescent="0.25">
      <c r="A12" s="143" t="s">
        <v>154</v>
      </c>
      <c r="B12" s="144" t="s">
        <v>61</v>
      </c>
      <c r="C12" s="145" t="s">
        <v>227</v>
      </c>
      <c r="D12" s="144" t="s">
        <v>228</v>
      </c>
      <c r="E12" s="144" t="s">
        <v>43</v>
      </c>
      <c r="F12" s="146" t="s">
        <v>229</v>
      </c>
      <c r="G12" s="197" t="s">
        <v>350</v>
      </c>
      <c r="H12" s="200">
        <v>0.4</v>
      </c>
      <c r="I12" s="197" t="s">
        <v>327</v>
      </c>
    </row>
    <row r="13" spans="1:32" ht="54" customHeight="1" x14ac:dyDescent="0.2">
      <c r="A13" s="275" t="s">
        <v>155</v>
      </c>
      <c r="B13" s="130" t="s">
        <v>156</v>
      </c>
      <c r="C13" s="120" t="s">
        <v>230</v>
      </c>
      <c r="D13" s="130" t="s">
        <v>231</v>
      </c>
      <c r="E13" s="130" t="s">
        <v>35</v>
      </c>
      <c r="F13" s="139" t="s">
        <v>232</v>
      </c>
      <c r="G13" s="103" t="s">
        <v>326</v>
      </c>
      <c r="H13" s="201">
        <v>0.4</v>
      </c>
      <c r="I13" s="103" t="s">
        <v>359</v>
      </c>
    </row>
    <row r="14" spans="1:32" ht="50.25" customHeight="1" x14ac:dyDescent="0.2">
      <c r="A14" s="276"/>
      <c r="B14" s="55" t="s">
        <v>157</v>
      </c>
      <c r="C14" s="53" t="s">
        <v>233</v>
      </c>
      <c r="D14" s="55" t="s">
        <v>234</v>
      </c>
      <c r="E14" s="55" t="s">
        <v>94</v>
      </c>
      <c r="F14" s="60" t="s">
        <v>235</v>
      </c>
      <c r="G14" s="185" t="s">
        <v>318</v>
      </c>
      <c r="H14" s="202">
        <v>0.4</v>
      </c>
      <c r="I14" s="185" t="s">
        <v>360</v>
      </c>
    </row>
    <row r="15" spans="1:32" s="51" customFormat="1" ht="15" customHeight="1" x14ac:dyDescent="0.2">
      <c r="D15" s="61"/>
      <c r="H15" s="203">
        <f>(H5+H7+H10+H11+H12+H13+H14)/7</f>
        <v>0.74285714285714299</v>
      </c>
    </row>
    <row r="16" spans="1:32" s="51" customFormat="1" x14ac:dyDescent="0.2">
      <c r="D16" s="61"/>
    </row>
    <row r="17" spans="4:4" s="51" customFormat="1" x14ac:dyDescent="0.2">
      <c r="D17" s="61"/>
    </row>
    <row r="18" spans="4:4" s="51" customFormat="1" x14ac:dyDescent="0.2">
      <c r="D18" s="61"/>
    </row>
    <row r="19" spans="4:4" s="51" customFormat="1" x14ac:dyDescent="0.2">
      <c r="D19" s="61"/>
    </row>
    <row r="20" spans="4:4" s="51" customFormat="1" x14ac:dyDescent="0.2">
      <c r="D20" s="61"/>
    </row>
    <row r="21" spans="4:4" s="51" customFormat="1" x14ac:dyDescent="0.2">
      <c r="D21" s="61"/>
    </row>
    <row r="22" spans="4:4" s="51" customFormat="1" x14ac:dyDescent="0.2">
      <c r="D22" s="61"/>
    </row>
    <row r="23" spans="4:4" s="51" customFormat="1" x14ac:dyDescent="0.2">
      <c r="D23" s="61"/>
    </row>
    <row r="24" spans="4:4" s="51" customFormat="1" x14ac:dyDescent="0.2">
      <c r="D24" s="61"/>
    </row>
    <row r="25" spans="4:4" s="51" customFormat="1" x14ac:dyDescent="0.2">
      <c r="D25" s="61"/>
    </row>
    <row r="26" spans="4:4" s="51" customFormat="1" x14ac:dyDescent="0.2">
      <c r="D26" s="61"/>
    </row>
    <row r="27" spans="4:4" s="51" customFormat="1" x14ac:dyDescent="0.2">
      <c r="D27" s="61"/>
    </row>
    <row r="28" spans="4:4" s="51" customFormat="1" x14ac:dyDescent="0.2">
      <c r="D28" s="61"/>
    </row>
    <row r="29" spans="4:4" s="51" customFormat="1" x14ac:dyDescent="0.2">
      <c r="D29" s="61"/>
    </row>
    <row r="30" spans="4:4" s="51" customFormat="1" x14ac:dyDescent="0.2">
      <c r="D30" s="61"/>
    </row>
    <row r="31" spans="4:4" s="51" customFormat="1" x14ac:dyDescent="0.2">
      <c r="D31" s="61"/>
    </row>
    <row r="32" spans="4:4" s="51" customFormat="1" x14ac:dyDescent="0.2">
      <c r="D32" s="61"/>
    </row>
    <row r="33" spans="4:4" s="51" customFormat="1" x14ac:dyDescent="0.2">
      <c r="D33" s="61"/>
    </row>
    <row r="34" spans="4:4" s="51" customFormat="1" x14ac:dyDescent="0.2">
      <c r="D34" s="61"/>
    </row>
    <row r="35" spans="4:4" s="51" customFormat="1" x14ac:dyDescent="0.2">
      <c r="D35" s="61"/>
    </row>
    <row r="36" spans="4:4" s="51" customFormat="1" x14ac:dyDescent="0.2">
      <c r="D36" s="61"/>
    </row>
    <row r="37" spans="4:4" s="51" customFormat="1" x14ac:dyDescent="0.2">
      <c r="D37" s="61"/>
    </row>
    <row r="38" spans="4:4" s="51" customFormat="1" x14ac:dyDescent="0.2">
      <c r="D38" s="61"/>
    </row>
    <row r="39" spans="4:4" s="51" customFormat="1" x14ac:dyDescent="0.2">
      <c r="D39" s="61"/>
    </row>
    <row r="40" spans="4:4" s="51" customFormat="1" x14ac:dyDescent="0.2">
      <c r="D40" s="61"/>
    </row>
    <row r="41" spans="4:4" s="51" customFormat="1" x14ac:dyDescent="0.2">
      <c r="D41" s="61"/>
    </row>
    <row r="42" spans="4:4" s="51" customFormat="1" x14ac:dyDescent="0.2">
      <c r="D42" s="61"/>
    </row>
    <row r="43" spans="4:4" s="51" customFormat="1" x14ac:dyDescent="0.2">
      <c r="D43" s="61"/>
    </row>
    <row r="44" spans="4:4" s="51" customFormat="1" x14ac:dyDescent="0.2">
      <c r="D44" s="61"/>
    </row>
    <row r="45" spans="4:4" s="51" customFormat="1" x14ac:dyDescent="0.2">
      <c r="D45" s="61"/>
    </row>
    <row r="46" spans="4:4" s="51" customFormat="1" x14ac:dyDescent="0.2">
      <c r="D46" s="61"/>
    </row>
    <row r="47" spans="4:4" s="51" customFormat="1" x14ac:dyDescent="0.2">
      <c r="D47" s="61"/>
    </row>
    <row r="48" spans="4:4" s="51" customFormat="1" x14ac:dyDescent="0.2">
      <c r="D48" s="61"/>
    </row>
    <row r="49" spans="4:4" s="51" customFormat="1" x14ac:dyDescent="0.2">
      <c r="D49" s="61"/>
    </row>
    <row r="50" spans="4:4" s="51" customFormat="1" x14ac:dyDescent="0.2">
      <c r="D50" s="61"/>
    </row>
    <row r="51" spans="4:4" s="51" customFormat="1" x14ac:dyDescent="0.2">
      <c r="D51" s="61"/>
    </row>
    <row r="52" spans="4:4" s="51" customFormat="1" x14ac:dyDescent="0.2">
      <c r="D52" s="61"/>
    </row>
    <row r="53" spans="4:4" s="51" customFormat="1" x14ac:dyDescent="0.2">
      <c r="D53" s="61"/>
    </row>
    <row r="54" spans="4:4" s="51" customFormat="1" x14ac:dyDescent="0.2">
      <c r="D54" s="61"/>
    </row>
    <row r="55" spans="4:4" s="51" customFormat="1" x14ac:dyDescent="0.2">
      <c r="D55" s="61"/>
    </row>
    <row r="56" spans="4:4" s="51" customFormat="1" x14ac:dyDescent="0.2">
      <c r="D56" s="61"/>
    </row>
    <row r="57" spans="4:4" s="51" customFormat="1" x14ac:dyDescent="0.2">
      <c r="D57" s="61"/>
    </row>
    <row r="58" spans="4:4" s="51" customFormat="1" x14ac:dyDescent="0.2">
      <c r="D58" s="61"/>
    </row>
    <row r="59" spans="4:4" s="51" customFormat="1" x14ac:dyDescent="0.2">
      <c r="D59" s="61"/>
    </row>
    <row r="60" spans="4:4" s="51" customFormat="1" x14ac:dyDescent="0.2">
      <c r="D60" s="61"/>
    </row>
    <row r="61" spans="4:4" s="51" customFormat="1" x14ac:dyDescent="0.2">
      <c r="D61" s="61"/>
    </row>
    <row r="62" spans="4:4" s="51" customFormat="1" x14ac:dyDescent="0.2">
      <c r="D62" s="61"/>
    </row>
    <row r="63" spans="4:4" s="51" customFormat="1" x14ac:dyDescent="0.2">
      <c r="D63" s="61"/>
    </row>
    <row r="64" spans="4:4" s="51" customFormat="1" x14ac:dyDescent="0.2">
      <c r="D64" s="61"/>
    </row>
    <row r="65" spans="4:4" s="51" customFormat="1" x14ac:dyDescent="0.2">
      <c r="D65" s="61"/>
    </row>
    <row r="66" spans="4:4" s="51" customFormat="1" x14ac:dyDescent="0.2">
      <c r="D66" s="61"/>
    </row>
    <row r="67" spans="4:4" s="51" customFormat="1" x14ac:dyDescent="0.2">
      <c r="D67" s="61"/>
    </row>
    <row r="68" spans="4:4" s="51" customFormat="1" x14ac:dyDescent="0.2">
      <c r="D68" s="61"/>
    </row>
    <row r="69" spans="4:4" s="51" customFormat="1" x14ac:dyDescent="0.2">
      <c r="D69" s="61"/>
    </row>
    <row r="70" spans="4:4" s="51" customFormat="1" x14ac:dyDescent="0.2">
      <c r="D70" s="61"/>
    </row>
    <row r="71" spans="4:4" s="51" customFormat="1" x14ac:dyDescent="0.2">
      <c r="D71" s="61"/>
    </row>
    <row r="72" spans="4:4" s="51" customFormat="1" x14ac:dyDescent="0.2">
      <c r="D72" s="61"/>
    </row>
    <row r="73" spans="4:4" s="51" customFormat="1" x14ac:dyDescent="0.2">
      <c r="D73" s="61"/>
    </row>
    <row r="74" spans="4:4" s="51" customFormat="1" x14ac:dyDescent="0.2">
      <c r="D74" s="61"/>
    </row>
    <row r="75" spans="4:4" s="51" customFormat="1" x14ac:dyDescent="0.2">
      <c r="D75" s="61"/>
    </row>
    <row r="76" spans="4:4" s="51" customFormat="1" x14ac:dyDescent="0.2">
      <c r="D76" s="61"/>
    </row>
    <row r="77" spans="4:4" s="51" customFormat="1" x14ac:dyDescent="0.2">
      <c r="D77" s="61"/>
    </row>
    <row r="78" spans="4:4" s="51" customFormat="1" x14ac:dyDescent="0.2">
      <c r="D78" s="61"/>
    </row>
    <row r="79" spans="4:4" s="51" customFormat="1" x14ac:dyDescent="0.2">
      <c r="D79" s="61"/>
    </row>
    <row r="80" spans="4:4" s="51" customFormat="1" x14ac:dyDescent="0.2">
      <c r="D80" s="61"/>
    </row>
    <row r="81" spans="4:4" s="51" customFormat="1" x14ac:dyDescent="0.2">
      <c r="D81" s="61"/>
    </row>
    <row r="82" spans="4:4" s="51" customFormat="1" x14ac:dyDescent="0.2">
      <c r="D82" s="61"/>
    </row>
    <row r="83" spans="4:4" s="51" customFormat="1" x14ac:dyDescent="0.2">
      <c r="D83" s="61"/>
    </row>
    <row r="84" spans="4:4" s="51" customFormat="1" x14ac:dyDescent="0.2">
      <c r="D84" s="61"/>
    </row>
    <row r="85" spans="4:4" s="51" customFormat="1" x14ac:dyDescent="0.2">
      <c r="D85" s="61"/>
    </row>
    <row r="86" spans="4:4" s="51" customFormat="1" x14ac:dyDescent="0.2">
      <c r="D86" s="61"/>
    </row>
    <row r="87" spans="4:4" s="51" customFormat="1" x14ac:dyDescent="0.2">
      <c r="D87" s="61"/>
    </row>
    <row r="88" spans="4:4" s="51" customFormat="1" x14ac:dyDescent="0.2">
      <c r="D88" s="61"/>
    </row>
    <row r="89" spans="4:4" s="51" customFormat="1" x14ac:dyDescent="0.2">
      <c r="D89" s="61"/>
    </row>
    <row r="90" spans="4:4" s="51" customFormat="1" x14ac:dyDescent="0.2">
      <c r="D90" s="61"/>
    </row>
    <row r="91" spans="4:4" s="51" customFormat="1" x14ac:dyDescent="0.2">
      <c r="D91" s="61"/>
    </row>
    <row r="92" spans="4:4" s="51" customFormat="1" x14ac:dyDescent="0.2">
      <c r="D92" s="61"/>
    </row>
    <row r="93" spans="4:4" s="51" customFormat="1" x14ac:dyDescent="0.2">
      <c r="D93" s="61"/>
    </row>
    <row r="94" spans="4:4" s="51" customFormat="1" x14ac:dyDescent="0.2">
      <c r="D94" s="61"/>
    </row>
    <row r="95" spans="4:4" s="51" customFormat="1" x14ac:dyDescent="0.2">
      <c r="D95" s="61"/>
    </row>
    <row r="96" spans="4:4" s="51" customFormat="1" x14ac:dyDescent="0.2">
      <c r="D96" s="61"/>
    </row>
    <row r="97" spans="4:4" s="51" customFormat="1" x14ac:dyDescent="0.2">
      <c r="D97" s="61"/>
    </row>
    <row r="98" spans="4:4" s="51" customFormat="1" x14ac:dyDescent="0.2">
      <c r="D98" s="61"/>
    </row>
    <row r="99" spans="4:4" s="51" customFormat="1" x14ac:dyDescent="0.2">
      <c r="D99" s="61"/>
    </row>
    <row r="100" spans="4:4" s="51" customFormat="1" x14ac:dyDescent="0.2">
      <c r="D100" s="61"/>
    </row>
    <row r="101" spans="4:4" s="51" customFormat="1" x14ac:dyDescent="0.2">
      <c r="D101" s="61"/>
    </row>
    <row r="102" spans="4:4" s="51" customFormat="1" x14ac:dyDescent="0.2">
      <c r="D102" s="61"/>
    </row>
    <row r="103" spans="4:4" s="51" customFormat="1" x14ac:dyDescent="0.2">
      <c r="D103" s="61"/>
    </row>
    <row r="104" spans="4:4" s="51" customFormat="1" x14ac:dyDescent="0.2">
      <c r="D104" s="61"/>
    </row>
    <row r="105" spans="4:4" s="51" customFormat="1" x14ac:dyDescent="0.2">
      <c r="D105" s="61"/>
    </row>
    <row r="106" spans="4:4" s="51" customFormat="1" x14ac:dyDescent="0.2">
      <c r="D106" s="61"/>
    </row>
    <row r="107" spans="4:4" s="51" customFormat="1" x14ac:dyDescent="0.2">
      <c r="D107" s="61"/>
    </row>
    <row r="108" spans="4:4" s="51" customFormat="1" x14ac:dyDescent="0.2">
      <c r="D108" s="61"/>
    </row>
    <row r="109" spans="4:4" s="51" customFormat="1" x14ac:dyDescent="0.2">
      <c r="D109" s="61"/>
    </row>
    <row r="110" spans="4:4" s="51" customFormat="1" x14ac:dyDescent="0.2">
      <c r="D110" s="61"/>
    </row>
    <row r="111" spans="4:4" s="51" customFormat="1" x14ac:dyDescent="0.2">
      <c r="D111" s="61"/>
    </row>
    <row r="112" spans="4:4" s="51" customFormat="1" x14ac:dyDescent="0.2">
      <c r="D112" s="61"/>
    </row>
    <row r="113" spans="4:4" s="51" customFormat="1" x14ac:dyDescent="0.2">
      <c r="D113" s="61"/>
    </row>
    <row r="114" spans="4:4" s="51" customFormat="1" x14ac:dyDescent="0.2">
      <c r="D114" s="61"/>
    </row>
    <row r="115" spans="4:4" s="51" customFormat="1" x14ac:dyDescent="0.2">
      <c r="D115" s="61"/>
    </row>
    <row r="116" spans="4:4" s="51" customFormat="1" x14ac:dyDescent="0.2">
      <c r="D116" s="61"/>
    </row>
    <row r="117" spans="4:4" s="51" customFormat="1" x14ac:dyDescent="0.2">
      <c r="D117" s="61"/>
    </row>
    <row r="118" spans="4:4" s="51" customFormat="1" x14ac:dyDescent="0.2">
      <c r="D118" s="61"/>
    </row>
    <row r="119" spans="4:4" s="51" customFormat="1" x14ac:dyDescent="0.2">
      <c r="D119" s="61"/>
    </row>
    <row r="120" spans="4:4" s="51" customFormat="1" x14ac:dyDescent="0.2">
      <c r="D120" s="61"/>
    </row>
    <row r="121" spans="4:4" s="51" customFormat="1" x14ac:dyDescent="0.2">
      <c r="D121" s="61"/>
    </row>
    <row r="122" spans="4:4" s="51" customFormat="1" x14ac:dyDescent="0.2">
      <c r="D122" s="61"/>
    </row>
    <row r="123" spans="4:4" s="51" customFormat="1" x14ac:dyDescent="0.2">
      <c r="D123" s="61"/>
    </row>
    <row r="124" spans="4:4" s="51" customFormat="1" x14ac:dyDescent="0.2">
      <c r="D124" s="61"/>
    </row>
    <row r="125" spans="4:4" s="51" customFormat="1" x14ac:dyDescent="0.2">
      <c r="D125" s="61"/>
    </row>
    <row r="126" spans="4:4" s="51" customFormat="1" x14ac:dyDescent="0.2">
      <c r="D126" s="61"/>
    </row>
    <row r="127" spans="4:4" s="51" customFormat="1" x14ac:dyDescent="0.2">
      <c r="D127" s="61"/>
    </row>
    <row r="128" spans="4:4" s="51" customFormat="1" x14ac:dyDescent="0.2">
      <c r="D128" s="61"/>
    </row>
    <row r="129" spans="4:4" s="51" customFormat="1" x14ac:dyDescent="0.2">
      <c r="D129" s="61"/>
    </row>
    <row r="130" spans="4:4" s="51" customFormat="1" x14ac:dyDescent="0.2">
      <c r="D130" s="61"/>
    </row>
    <row r="131" spans="4:4" s="51" customFormat="1" x14ac:dyDescent="0.2">
      <c r="D131" s="61"/>
    </row>
    <row r="132" spans="4:4" s="51" customFormat="1" x14ac:dyDescent="0.2">
      <c r="D132" s="61"/>
    </row>
    <row r="133" spans="4:4" s="51" customFormat="1" x14ac:dyDescent="0.2">
      <c r="D133" s="61"/>
    </row>
    <row r="134" spans="4:4" s="51" customFormat="1" x14ac:dyDescent="0.2">
      <c r="D134" s="61"/>
    </row>
    <row r="135" spans="4:4" s="51" customFormat="1" x14ac:dyDescent="0.2">
      <c r="D135" s="61"/>
    </row>
    <row r="136" spans="4:4" s="51" customFormat="1" x14ac:dyDescent="0.2">
      <c r="D136" s="61"/>
    </row>
    <row r="137" spans="4:4" s="51" customFormat="1" x14ac:dyDescent="0.2">
      <c r="D137" s="61"/>
    </row>
    <row r="138" spans="4:4" s="51" customFormat="1" x14ac:dyDescent="0.2">
      <c r="D138" s="61"/>
    </row>
    <row r="139" spans="4:4" s="51" customFormat="1" x14ac:dyDescent="0.2">
      <c r="D139" s="61"/>
    </row>
    <row r="140" spans="4:4" s="51" customFormat="1" x14ac:dyDescent="0.2">
      <c r="D140" s="61"/>
    </row>
    <row r="141" spans="4:4" s="51" customFormat="1" x14ac:dyDescent="0.2">
      <c r="D141" s="61"/>
    </row>
    <row r="142" spans="4:4" s="51" customFormat="1" x14ac:dyDescent="0.2">
      <c r="D142" s="61"/>
    </row>
    <row r="143" spans="4:4" s="51" customFormat="1" x14ac:dyDescent="0.2">
      <c r="D143" s="61"/>
    </row>
    <row r="144" spans="4:4" s="51" customFormat="1" x14ac:dyDescent="0.2">
      <c r="D144" s="61"/>
    </row>
    <row r="145" spans="4:4" s="51" customFormat="1" x14ac:dyDescent="0.2">
      <c r="D145" s="61"/>
    </row>
    <row r="146" spans="4:4" s="51" customFormat="1" x14ac:dyDescent="0.2">
      <c r="D146" s="61"/>
    </row>
    <row r="147" spans="4:4" s="51" customFormat="1" x14ac:dyDescent="0.2">
      <c r="D147" s="61"/>
    </row>
    <row r="148" spans="4:4" s="51" customFormat="1" x14ac:dyDescent="0.2">
      <c r="D148" s="61"/>
    </row>
    <row r="149" spans="4:4" s="51" customFormat="1" x14ac:dyDescent="0.2">
      <c r="D149" s="61"/>
    </row>
    <row r="150" spans="4:4" s="51" customFormat="1" x14ac:dyDescent="0.2">
      <c r="D150" s="61"/>
    </row>
    <row r="151" spans="4:4" s="51" customFormat="1" x14ac:dyDescent="0.2">
      <c r="D151" s="61"/>
    </row>
    <row r="152" spans="4:4" s="51" customFormat="1" x14ac:dyDescent="0.2">
      <c r="D152" s="61"/>
    </row>
    <row r="153" spans="4:4" s="51" customFormat="1" x14ac:dyDescent="0.2">
      <c r="D153" s="61"/>
    </row>
    <row r="154" spans="4:4" s="51" customFormat="1" x14ac:dyDescent="0.2">
      <c r="D154" s="61"/>
    </row>
    <row r="155" spans="4:4" s="51" customFormat="1" x14ac:dyDescent="0.2">
      <c r="D155" s="61"/>
    </row>
    <row r="156" spans="4:4" s="51" customFormat="1" x14ac:dyDescent="0.2">
      <c r="D156" s="61"/>
    </row>
    <row r="157" spans="4:4" s="51" customFormat="1" x14ac:dyDescent="0.2">
      <c r="D157" s="61"/>
    </row>
    <row r="158" spans="4:4" s="51" customFormat="1" x14ac:dyDescent="0.2">
      <c r="D158" s="61"/>
    </row>
    <row r="159" spans="4:4" s="51" customFormat="1" x14ac:dyDescent="0.2">
      <c r="D159" s="61"/>
    </row>
    <row r="160" spans="4:4" s="51" customFormat="1" x14ac:dyDescent="0.2">
      <c r="D160" s="61"/>
    </row>
    <row r="161" spans="4:4" s="51" customFormat="1" x14ac:dyDescent="0.2">
      <c r="D161" s="61"/>
    </row>
    <row r="162" spans="4:4" s="51" customFormat="1" x14ac:dyDescent="0.2">
      <c r="D162" s="61"/>
    </row>
    <row r="163" spans="4:4" s="51" customFormat="1" x14ac:dyDescent="0.2">
      <c r="D163" s="61"/>
    </row>
    <row r="164" spans="4:4" s="51" customFormat="1" x14ac:dyDescent="0.2">
      <c r="D164" s="61"/>
    </row>
    <row r="165" spans="4:4" s="51" customFormat="1" x14ac:dyDescent="0.2">
      <c r="D165" s="61"/>
    </row>
    <row r="166" spans="4:4" s="51" customFormat="1" x14ac:dyDescent="0.2">
      <c r="D166" s="61"/>
    </row>
    <row r="167" spans="4:4" s="51" customFormat="1" x14ac:dyDescent="0.2">
      <c r="D167" s="61"/>
    </row>
    <row r="168" spans="4:4" s="51" customFormat="1" x14ac:dyDescent="0.2">
      <c r="D168" s="61"/>
    </row>
    <row r="169" spans="4:4" s="51" customFormat="1" x14ac:dyDescent="0.2">
      <c r="D169" s="61"/>
    </row>
    <row r="170" spans="4:4" s="51" customFormat="1" x14ac:dyDescent="0.2">
      <c r="D170" s="61"/>
    </row>
    <row r="171" spans="4:4" s="51" customFormat="1" x14ac:dyDescent="0.2">
      <c r="D171" s="61"/>
    </row>
    <row r="172" spans="4:4" s="51" customFormat="1" x14ac:dyDescent="0.2">
      <c r="D172" s="61"/>
    </row>
    <row r="173" spans="4:4" s="51" customFormat="1" x14ac:dyDescent="0.2">
      <c r="D173" s="61"/>
    </row>
    <row r="174" spans="4:4" s="51" customFormat="1" x14ac:dyDescent="0.2">
      <c r="D174" s="61"/>
    </row>
    <row r="175" spans="4:4" s="51" customFormat="1" x14ac:dyDescent="0.2">
      <c r="D175" s="61"/>
    </row>
    <row r="176" spans="4:4" s="51" customFormat="1" x14ac:dyDescent="0.2">
      <c r="D176" s="61"/>
    </row>
    <row r="177" spans="4:4" s="51" customFormat="1" x14ac:dyDescent="0.2">
      <c r="D177" s="61"/>
    </row>
    <row r="178" spans="4:4" s="51" customFormat="1" x14ac:dyDescent="0.2">
      <c r="D178" s="61"/>
    </row>
    <row r="179" spans="4:4" s="51" customFormat="1" x14ac:dyDescent="0.2">
      <c r="D179" s="61"/>
    </row>
    <row r="180" spans="4:4" s="51" customFormat="1" x14ac:dyDescent="0.2">
      <c r="D180" s="61"/>
    </row>
    <row r="181" spans="4:4" s="51" customFormat="1" x14ac:dyDescent="0.2">
      <c r="D181" s="61"/>
    </row>
    <row r="182" spans="4:4" s="51" customFormat="1" x14ac:dyDescent="0.2">
      <c r="D182" s="61"/>
    </row>
    <row r="183" spans="4:4" s="51" customFormat="1" x14ac:dyDescent="0.2">
      <c r="D183" s="61"/>
    </row>
    <row r="184" spans="4:4" s="51" customFormat="1" x14ac:dyDescent="0.2">
      <c r="D184" s="61"/>
    </row>
    <row r="185" spans="4:4" s="51" customFormat="1" x14ac:dyDescent="0.2">
      <c r="D185" s="61"/>
    </row>
    <row r="186" spans="4:4" s="51" customFormat="1" x14ac:dyDescent="0.2">
      <c r="D186" s="61"/>
    </row>
    <row r="187" spans="4:4" s="51" customFormat="1" x14ac:dyDescent="0.2">
      <c r="D187" s="61"/>
    </row>
    <row r="188" spans="4:4" s="51" customFormat="1" x14ac:dyDescent="0.2">
      <c r="D188" s="61"/>
    </row>
    <row r="189" spans="4:4" s="51" customFormat="1" x14ac:dyDescent="0.2">
      <c r="D189" s="61"/>
    </row>
    <row r="190" spans="4:4" s="51" customFormat="1" x14ac:dyDescent="0.2">
      <c r="D190" s="61"/>
    </row>
    <row r="191" spans="4:4" s="51" customFormat="1" x14ac:dyDescent="0.2">
      <c r="D191" s="61"/>
    </row>
    <row r="192" spans="4:4" s="51" customFormat="1" x14ac:dyDescent="0.2">
      <c r="D192" s="61"/>
    </row>
    <row r="193" spans="4:4" s="51" customFormat="1" x14ac:dyDescent="0.2">
      <c r="D193" s="61"/>
    </row>
    <row r="194" spans="4:4" s="51" customFormat="1" x14ac:dyDescent="0.2">
      <c r="D194" s="61"/>
    </row>
    <row r="195" spans="4:4" s="51" customFormat="1" x14ac:dyDescent="0.2">
      <c r="D195" s="61"/>
    </row>
    <row r="196" spans="4:4" s="51" customFormat="1" x14ac:dyDescent="0.2">
      <c r="D196" s="61"/>
    </row>
    <row r="197" spans="4:4" s="51" customFormat="1" x14ac:dyDescent="0.2">
      <c r="D197" s="61"/>
    </row>
    <row r="198" spans="4:4" s="51" customFormat="1" x14ac:dyDescent="0.2">
      <c r="D198" s="61"/>
    </row>
    <row r="199" spans="4:4" s="51" customFormat="1" x14ac:dyDescent="0.2">
      <c r="D199" s="61"/>
    </row>
    <row r="200" spans="4:4" s="51" customFormat="1" x14ac:dyDescent="0.2">
      <c r="D200" s="61"/>
    </row>
    <row r="201" spans="4:4" s="51" customFormat="1" x14ac:dyDescent="0.2">
      <c r="D201" s="61"/>
    </row>
    <row r="202" spans="4:4" s="51" customFormat="1" x14ac:dyDescent="0.2">
      <c r="D202" s="61"/>
    </row>
    <row r="203" spans="4:4" s="51" customFormat="1" x14ac:dyDescent="0.2">
      <c r="D203" s="61"/>
    </row>
    <row r="204" spans="4:4" s="51" customFormat="1" x14ac:dyDescent="0.2">
      <c r="D204" s="61"/>
    </row>
    <row r="205" spans="4:4" s="51" customFormat="1" x14ac:dyDescent="0.2">
      <c r="D205" s="61"/>
    </row>
    <row r="206" spans="4:4" s="51" customFormat="1" x14ac:dyDescent="0.2">
      <c r="D206" s="61"/>
    </row>
    <row r="207" spans="4:4" s="51" customFormat="1" x14ac:dyDescent="0.2">
      <c r="D207" s="61"/>
    </row>
    <row r="208" spans="4:4" s="51" customFormat="1" x14ac:dyDescent="0.2">
      <c r="D208" s="61"/>
    </row>
    <row r="209" spans="4:4" s="51" customFormat="1" x14ac:dyDescent="0.2">
      <c r="D209" s="61"/>
    </row>
    <row r="210" spans="4:4" s="51" customFormat="1" x14ac:dyDescent="0.2">
      <c r="D210" s="61"/>
    </row>
    <row r="211" spans="4:4" s="51" customFormat="1" x14ac:dyDescent="0.2">
      <c r="D211" s="61"/>
    </row>
    <row r="212" spans="4:4" s="51" customFormat="1" x14ac:dyDescent="0.2">
      <c r="D212" s="61"/>
    </row>
    <row r="213" spans="4:4" s="51" customFormat="1" x14ac:dyDescent="0.2">
      <c r="D213" s="61"/>
    </row>
    <row r="214" spans="4:4" s="51" customFormat="1" x14ac:dyDescent="0.2">
      <c r="D214" s="61"/>
    </row>
    <row r="215" spans="4:4" s="51" customFormat="1" x14ac:dyDescent="0.2">
      <c r="D215" s="61"/>
    </row>
    <row r="216" spans="4:4" s="51" customFormat="1" x14ac:dyDescent="0.2">
      <c r="D216" s="61"/>
    </row>
    <row r="217" spans="4:4" s="51" customFormat="1" x14ac:dyDescent="0.2">
      <c r="D217" s="61"/>
    </row>
    <row r="218" spans="4:4" s="51" customFormat="1" x14ac:dyDescent="0.2">
      <c r="D218" s="61"/>
    </row>
    <row r="219" spans="4:4" s="51" customFormat="1" x14ac:dyDescent="0.2">
      <c r="D219" s="61"/>
    </row>
    <row r="220" spans="4:4" s="51" customFormat="1" x14ac:dyDescent="0.2">
      <c r="D220" s="61"/>
    </row>
    <row r="221" spans="4:4" s="51" customFormat="1" x14ac:dyDescent="0.2">
      <c r="D221" s="61"/>
    </row>
    <row r="222" spans="4:4" s="51" customFormat="1" x14ac:dyDescent="0.2">
      <c r="D222" s="61"/>
    </row>
    <row r="223" spans="4:4" s="51" customFormat="1" x14ac:dyDescent="0.2">
      <c r="D223" s="61"/>
    </row>
    <row r="224" spans="4:4" s="51" customFormat="1" x14ac:dyDescent="0.2">
      <c r="D224" s="61"/>
    </row>
    <row r="225" spans="4:4" s="51" customFormat="1" x14ac:dyDescent="0.2">
      <c r="D225" s="61"/>
    </row>
    <row r="226" spans="4:4" s="51" customFormat="1" x14ac:dyDescent="0.2">
      <c r="D226" s="61"/>
    </row>
    <row r="227" spans="4:4" s="51" customFormat="1" x14ac:dyDescent="0.2">
      <c r="D227" s="61"/>
    </row>
    <row r="228" spans="4:4" s="51" customFormat="1" x14ac:dyDescent="0.2">
      <c r="D228" s="61"/>
    </row>
    <row r="229" spans="4:4" s="51" customFormat="1" x14ac:dyDescent="0.2">
      <c r="D229" s="61"/>
    </row>
    <row r="230" spans="4:4" s="51" customFormat="1" x14ac:dyDescent="0.2">
      <c r="D230" s="61"/>
    </row>
    <row r="231" spans="4:4" s="51" customFormat="1" x14ac:dyDescent="0.2">
      <c r="D231" s="61"/>
    </row>
    <row r="232" spans="4:4" s="51" customFormat="1" x14ac:dyDescent="0.2">
      <c r="D232" s="61"/>
    </row>
    <row r="233" spans="4:4" s="51" customFormat="1" x14ac:dyDescent="0.2">
      <c r="D233" s="61"/>
    </row>
    <row r="234" spans="4:4" s="51" customFormat="1" x14ac:dyDescent="0.2">
      <c r="D234" s="61"/>
    </row>
    <row r="235" spans="4:4" s="51" customFormat="1" x14ac:dyDescent="0.2">
      <c r="D235" s="61"/>
    </row>
    <row r="236" spans="4:4" s="51" customFormat="1" x14ac:dyDescent="0.2">
      <c r="D236" s="61"/>
    </row>
    <row r="237" spans="4:4" s="51" customFormat="1" x14ac:dyDescent="0.2">
      <c r="D237" s="61"/>
    </row>
    <row r="238" spans="4:4" s="51" customFormat="1" x14ac:dyDescent="0.2">
      <c r="D238" s="61"/>
    </row>
    <row r="239" spans="4:4" s="51" customFormat="1" x14ac:dyDescent="0.2">
      <c r="D239" s="61"/>
    </row>
    <row r="240" spans="4:4" s="51" customFormat="1" x14ac:dyDescent="0.2">
      <c r="D240" s="61"/>
    </row>
    <row r="241" spans="4:4" s="51" customFormat="1" x14ac:dyDescent="0.2">
      <c r="D241" s="61"/>
    </row>
    <row r="242" spans="4:4" s="51" customFormat="1" x14ac:dyDescent="0.2">
      <c r="D242" s="61"/>
    </row>
    <row r="243" spans="4:4" s="51" customFormat="1" x14ac:dyDescent="0.2">
      <c r="D243" s="61"/>
    </row>
    <row r="244" spans="4:4" s="51" customFormat="1" x14ac:dyDescent="0.2">
      <c r="D244" s="61"/>
    </row>
    <row r="245" spans="4:4" s="51" customFormat="1" x14ac:dyDescent="0.2">
      <c r="D245" s="61"/>
    </row>
    <row r="246" spans="4:4" s="51" customFormat="1" x14ac:dyDescent="0.2">
      <c r="D246" s="61"/>
    </row>
    <row r="247" spans="4:4" s="51" customFormat="1" x14ac:dyDescent="0.2">
      <c r="D247" s="61"/>
    </row>
    <row r="248" spans="4:4" s="51" customFormat="1" x14ac:dyDescent="0.2">
      <c r="D248" s="61"/>
    </row>
    <row r="249" spans="4:4" s="51" customFormat="1" x14ac:dyDescent="0.2">
      <c r="D249" s="61"/>
    </row>
    <row r="250" spans="4:4" s="51" customFormat="1" x14ac:dyDescent="0.2">
      <c r="D250" s="61"/>
    </row>
    <row r="251" spans="4:4" s="51" customFormat="1" x14ac:dyDescent="0.2">
      <c r="D251" s="61"/>
    </row>
    <row r="252" spans="4:4" s="51" customFormat="1" x14ac:dyDescent="0.2">
      <c r="D252" s="61"/>
    </row>
    <row r="253" spans="4:4" s="51" customFormat="1" x14ac:dyDescent="0.2">
      <c r="D253" s="61"/>
    </row>
    <row r="254" spans="4:4" s="51" customFormat="1" x14ac:dyDescent="0.2">
      <c r="D254" s="61"/>
    </row>
    <row r="255" spans="4:4" s="51" customFormat="1" x14ac:dyDescent="0.2">
      <c r="D255" s="61"/>
    </row>
    <row r="256" spans="4:4" s="51" customFormat="1" x14ac:dyDescent="0.2">
      <c r="D256" s="61"/>
    </row>
    <row r="257" spans="4:4" s="51" customFormat="1" x14ac:dyDescent="0.2">
      <c r="D257" s="61"/>
    </row>
    <row r="258" spans="4:4" s="51" customFormat="1" x14ac:dyDescent="0.2">
      <c r="D258" s="61"/>
    </row>
    <row r="259" spans="4:4" s="51" customFormat="1" x14ac:dyDescent="0.2">
      <c r="D259" s="61"/>
    </row>
    <row r="260" spans="4:4" s="51" customFormat="1" x14ac:dyDescent="0.2">
      <c r="D260" s="61"/>
    </row>
    <row r="261" spans="4:4" s="51" customFormat="1" x14ac:dyDescent="0.2">
      <c r="D261" s="61"/>
    </row>
    <row r="262" spans="4:4" s="51" customFormat="1" x14ac:dyDescent="0.2">
      <c r="D262" s="61"/>
    </row>
    <row r="263" spans="4:4" s="51" customFormat="1" x14ac:dyDescent="0.2">
      <c r="D263" s="61"/>
    </row>
    <row r="264" spans="4:4" s="51" customFormat="1" x14ac:dyDescent="0.2">
      <c r="D264" s="61"/>
    </row>
    <row r="265" spans="4:4" s="51" customFormat="1" x14ac:dyDescent="0.2">
      <c r="D265" s="61"/>
    </row>
    <row r="266" spans="4:4" s="51" customFormat="1" x14ac:dyDescent="0.2">
      <c r="D266" s="61"/>
    </row>
    <row r="267" spans="4:4" s="51" customFormat="1" x14ac:dyDescent="0.2">
      <c r="D267" s="61"/>
    </row>
    <row r="268" spans="4:4" s="51" customFormat="1" x14ac:dyDescent="0.2">
      <c r="D268" s="61"/>
    </row>
    <row r="269" spans="4:4" s="51" customFormat="1" x14ac:dyDescent="0.2">
      <c r="D269" s="61"/>
    </row>
    <row r="270" spans="4:4" s="51" customFormat="1" x14ac:dyDescent="0.2">
      <c r="D270" s="61"/>
    </row>
    <row r="271" spans="4:4" s="51" customFormat="1" x14ac:dyDescent="0.2">
      <c r="D271" s="61"/>
    </row>
    <row r="272" spans="4:4" s="51" customFormat="1" x14ac:dyDescent="0.2">
      <c r="D272" s="61"/>
    </row>
    <row r="273" spans="4:4" s="51" customFormat="1" x14ac:dyDescent="0.2">
      <c r="D273" s="61"/>
    </row>
    <row r="274" spans="4:4" s="51" customFormat="1" x14ac:dyDescent="0.2">
      <c r="D274" s="61"/>
    </row>
    <row r="275" spans="4:4" s="51" customFormat="1" x14ac:dyDescent="0.2">
      <c r="D275" s="61"/>
    </row>
    <row r="276" spans="4:4" s="51" customFormat="1" x14ac:dyDescent="0.2">
      <c r="D276" s="61"/>
    </row>
    <row r="277" spans="4:4" s="51" customFormat="1" x14ac:dyDescent="0.2">
      <c r="D277" s="61"/>
    </row>
    <row r="278" spans="4:4" s="51" customFormat="1" x14ac:dyDescent="0.2">
      <c r="D278" s="61"/>
    </row>
    <row r="279" spans="4:4" s="51" customFormat="1" x14ac:dyDescent="0.2">
      <c r="D279" s="61"/>
    </row>
    <row r="280" spans="4:4" s="51" customFormat="1" x14ac:dyDescent="0.2">
      <c r="D280" s="61"/>
    </row>
    <row r="281" spans="4:4" s="51" customFormat="1" x14ac:dyDescent="0.2">
      <c r="D281" s="61"/>
    </row>
    <row r="282" spans="4:4" s="51" customFormat="1" x14ac:dyDescent="0.2">
      <c r="D282" s="61"/>
    </row>
    <row r="283" spans="4:4" s="51" customFormat="1" x14ac:dyDescent="0.2">
      <c r="D283" s="61"/>
    </row>
    <row r="284" spans="4:4" s="51" customFormat="1" x14ac:dyDescent="0.2">
      <c r="D284" s="61"/>
    </row>
    <row r="285" spans="4:4" s="51" customFormat="1" x14ac:dyDescent="0.2">
      <c r="D285" s="61"/>
    </row>
    <row r="286" spans="4:4" s="51" customFormat="1" x14ac:dyDescent="0.2">
      <c r="D286" s="61"/>
    </row>
    <row r="287" spans="4:4" s="51" customFormat="1" x14ac:dyDescent="0.2">
      <c r="D287" s="61"/>
    </row>
    <row r="288" spans="4:4" s="51" customFormat="1" x14ac:dyDescent="0.2">
      <c r="D288" s="61"/>
    </row>
    <row r="289" spans="4:4" s="51" customFormat="1" x14ac:dyDescent="0.2">
      <c r="D289" s="61"/>
    </row>
    <row r="290" spans="4:4" s="51" customFormat="1" x14ac:dyDescent="0.2">
      <c r="D290" s="61"/>
    </row>
    <row r="291" spans="4:4" s="51" customFormat="1" x14ac:dyDescent="0.2">
      <c r="D291" s="61"/>
    </row>
    <row r="292" spans="4:4" s="51" customFormat="1" x14ac:dyDescent="0.2">
      <c r="D292" s="61"/>
    </row>
    <row r="293" spans="4:4" s="51" customFormat="1" x14ac:dyDescent="0.2">
      <c r="D293" s="61"/>
    </row>
    <row r="294" spans="4:4" s="51" customFormat="1" x14ac:dyDescent="0.2">
      <c r="D294" s="61"/>
    </row>
    <row r="295" spans="4:4" s="51" customFormat="1" x14ac:dyDescent="0.2">
      <c r="D295" s="61"/>
    </row>
    <row r="296" spans="4:4" s="51" customFormat="1" x14ac:dyDescent="0.2">
      <c r="D296" s="61"/>
    </row>
    <row r="297" spans="4:4" s="51" customFormat="1" x14ac:dyDescent="0.2">
      <c r="D297" s="61"/>
    </row>
    <row r="298" spans="4:4" s="51" customFormat="1" x14ac:dyDescent="0.2">
      <c r="D298" s="61"/>
    </row>
    <row r="299" spans="4:4" s="51" customFormat="1" x14ac:dyDescent="0.2">
      <c r="D299" s="61"/>
    </row>
    <row r="300" spans="4:4" s="51" customFormat="1" x14ac:dyDescent="0.2">
      <c r="D300" s="61"/>
    </row>
    <row r="301" spans="4:4" s="51" customFormat="1" x14ac:dyDescent="0.2">
      <c r="D301" s="61"/>
    </row>
    <row r="302" spans="4:4" s="51" customFormat="1" x14ac:dyDescent="0.2">
      <c r="D302" s="61"/>
    </row>
    <row r="303" spans="4:4" s="51" customFormat="1" x14ac:dyDescent="0.2">
      <c r="D303" s="61"/>
    </row>
    <row r="304" spans="4:4" s="51" customFormat="1" x14ac:dyDescent="0.2">
      <c r="D304" s="61"/>
    </row>
    <row r="305" spans="4:4" s="51" customFormat="1" x14ac:dyDescent="0.2">
      <c r="D305" s="61"/>
    </row>
    <row r="306" spans="4:4" s="51" customFormat="1" x14ac:dyDescent="0.2">
      <c r="D306" s="61"/>
    </row>
    <row r="307" spans="4:4" s="51" customFormat="1" x14ac:dyDescent="0.2">
      <c r="D307" s="61"/>
    </row>
    <row r="308" spans="4:4" s="51" customFormat="1" x14ac:dyDescent="0.2">
      <c r="D308" s="61"/>
    </row>
    <row r="309" spans="4:4" s="51" customFormat="1" x14ac:dyDescent="0.2">
      <c r="D309" s="61"/>
    </row>
    <row r="310" spans="4:4" s="51" customFormat="1" x14ac:dyDescent="0.2">
      <c r="D310" s="61"/>
    </row>
    <row r="311" spans="4:4" s="51" customFormat="1" x14ac:dyDescent="0.2">
      <c r="D311" s="61"/>
    </row>
    <row r="312" spans="4:4" s="51" customFormat="1" x14ac:dyDescent="0.2">
      <c r="D312" s="61"/>
    </row>
    <row r="313" spans="4:4" s="51" customFormat="1" x14ac:dyDescent="0.2">
      <c r="D313" s="61"/>
    </row>
    <row r="314" spans="4:4" s="51" customFormat="1" x14ac:dyDescent="0.2">
      <c r="D314" s="61"/>
    </row>
    <row r="315" spans="4:4" s="51" customFormat="1" x14ac:dyDescent="0.2">
      <c r="D315" s="61"/>
    </row>
    <row r="316" spans="4:4" s="51" customFormat="1" x14ac:dyDescent="0.2">
      <c r="D316" s="61"/>
    </row>
    <row r="317" spans="4:4" s="51" customFormat="1" x14ac:dyDescent="0.2">
      <c r="D317" s="61"/>
    </row>
    <row r="318" spans="4:4" s="51" customFormat="1" x14ac:dyDescent="0.2">
      <c r="D318" s="61"/>
    </row>
    <row r="319" spans="4:4" s="51" customFormat="1" x14ac:dyDescent="0.2">
      <c r="D319" s="61"/>
    </row>
    <row r="320" spans="4:4" s="51" customFormat="1" x14ac:dyDescent="0.2">
      <c r="D320" s="61"/>
    </row>
    <row r="321" spans="4:4" s="51" customFormat="1" x14ac:dyDescent="0.2">
      <c r="D321" s="61"/>
    </row>
    <row r="322" spans="4:4" s="51" customFormat="1" x14ac:dyDescent="0.2">
      <c r="D322" s="61"/>
    </row>
    <row r="323" spans="4:4" s="51" customFormat="1" x14ac:dyDescent="0.2">
      <c r="D323" s="61"/>
    </row>
    <row r="324" spans="4:4" s="51" customFormat="1" x14ac:dyDescent="0.2">
      <c r="D324" s="61"/>
    </row>
    <row r="325" spans="4:4" s="51" customFormat="1" x14ac:dyDescent="0.2">
      <c r="D325" s="61"/>
    </row>
    <row r="326" spans="4:4" s="51" customFormat="1" x14ac:dyDescent="0.2">
      <c r="D326" s="61"/>
    </row>
    <row r="327" spans="4:4" s="51" customFormat="1" x14ac:dyDescent="0.2">
      <c r="D327" s="61"/>
    </row>
  </sheetData>
  <mergeCells count="15">
    <mergeCell ref="A1:I1"/>
    <mergeCell ref="A2:I2"/>
    <mergeCell ref="G7:G9"/>
    <mergeCell ref="A13:A14"/>
    <mergeCell ref="A10:A11"/>
    <mergeCell ref="A7:A9"/>
    <mergeCell ref="F7:F9"/>
    <mergeCell ref="H5:H6"/>
    <mergeCell ref="I5:I6"/>
    <mergeCell ref="H7:H9"/>
    <mergeCell ref="I7:I9"/>
    <mergeCell ref="A3:I3"/>
    <mergeCell ref="G5:G6"/>
    <mergeCell ref="B4:C4"/>
    <mergeCell ref="A5:A6"/>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1" customWidth="1"/>
    <col min="10" max="10" width="15.140625" customWidth="1"/>
    <col min="11" max="11" width="18.140625" customWidth="1"/>
  </cols>
  <sheetData>
    <row r="1" spans="1:11" x14ac:dyDescent="0.25">
      <c r="A1" s="299"/>
      <c r="B1" s="300"/>
      <c r="C1" s="300"/>
      <c r="D1" s="300"/>
      <c r="E1" s="300"/>
      <c r="F1" s="300"/>
    </row>
    <row r="2" spans="1:11" x14ac:dyDescent="0.25">
      <c r="A2" s="299"/>
      <c r="B2" s="300"/>
      <c r="C2" s="300"/>
      <c r="D2" s="300"/>
      <c r="E2" s="300"/>
      <c r="F2" s="300"/>
    </row>
    <row r="3" spans="1:11" ht="42.75" customHeight="1" x14ac:dyDescent="0.25">
      <c r="A3" s="299"/>
      <c r="B3" s="300"/>
      <c r="C3" s="300"/>
      <c r="D3" s="300"/>
      <c r="E3" s="300"/>
      <c r="F3" s="300"/>
    </row>
    <row r="4" spans="1:11" ht="35.25" customHeight="1" x14ac:dyDescent="0.25">
      <c r="A4" s="4"/>
      <c r="B4" s="4"/>
      <c r="C4" s="4"/>
      <c r="E4" s="6"/>
      <c r="F4" s="30"/>
    </row>
    <row r="5" spans="1:11" ht="12.75" customHeight="1" x14ac:dyDescent="0.25">
      <c r="A5" s="4"/>
      <c r="B5" s="4"/>
      <c r="C5" s="4"/>
      <c r="D5" s="4"/>
      <c r="E5" s="4"/>
      <c r="F5" s="4"/>
    </row>
    <row r="6" spans="1:11" ht="33" customHeight="1" x14ac:dyDescent="0.25">
      <c r="A6" s="305" t="s">
        <v>14</v>
      </c>
      <c r="B6" s="306"/>
      <c r="C6" s="306"/>
      <c r="D6" s="306"/>
      <c r="E6" s="306"/>
      <c r="F6" s="306"/>
      <c r="G6" s="306"/>
      <c r="H6" s="306"/>
      <c r="I6" s="306"/>
      <c r="J6" s="306"/>
    </row>
    <row r="7" spans="1:11" ht="19.5" customHeight="1" thickBot="1" x14ac:dyDescent="0.3">
      <c r="A7" s="307" t="s">
        <v>15</v>
      </c>
      <c r="B7" s="308"/>
      <c r="C7" s="308"/>
      <c r="D7" s="308"/>
      <c r="E7" s="308"/>
      <c r="F7" s="308"/>
      <c r="G7" s="308"/>
      <c r="H7" s="308"/>
      <c r="I7" s="308"/>
      <c r="J7" s="309" t="s">
        <v>151</v>
      </c>
      <c r="K7" s="309"/>
    </row>
    <row r="8" spans="1:11" ht="38.25" customHeight="1" thickBot="1" x14ac:dyDescent="0.3">
      <c r="A8" s="3" t="s">
        <v>11</v>
      </c>
      <c r="B8" s="301" t="s">
        <v>12</v>
      </c>
      <c r="C8" s="301"/>
      <c r="D8" s="2" t="s">
        <v>2</v>
      </c>
      <c r="E8" s="3" t="s">
        <v>0</v>
      </c>
      <c r="F8" s="2" t="s">
        <v>1</v>
      </c>
      <c r="G8" s="37" t="s">
        <v>111</v>
      </c>
      <c r="H8" s="37" t="s">
        <v>150</v>
      </c>
      <c r="I8" s="43" t="s">
        <v>124</v>
      </c>
      <c r="J8" s="46" t="s">
        <v>112</v>
      </c>
      <c r="K8" s="46" t="s">
        <v>113</v>
      </c>
    </row>
    <row r="9" spans="1:11" ht="58.5" customHeight="1" thickBot="1" x14ac:dyDescent="0.3">
      <c r="A9" s="302" t="s">
        <v>16</v>
      </c>
      <c r="B9" s="1" t="s">
        <v>17</v>
      </c>
      <c r="C9" s="10" t="s">
        <v>18</v>
      </c>
      <c r="D9" s="11" t="s">
        <v>19</v>
      </c>
      <c r="E9" s="11" t="s">
        <v>27</v>
      </c>
      <c r="F9" s="31">
        <v>42447</v>
      </c>
      <c r="G9" s="42" t="s">
        <v>131</v>
      </c>
      <c r="H9" s="47">
        <v>1</v>
      </c>
      <c r="I9" s="44"/>
      <c r="J9" s="49">
        <v>1</v>
      </c>
      <c r="K9" s="48"/>
    </row>
    <row r="10" spans="1:11" ht="51.75" customHeight="1" thickBot="1" x14ac:dyDescent="0.3">
      <c r="A10" s="303"/>
      <c r="B10" s="1" t="s">
        <v>21</v>
      </c>
      <c r="C10" s="10" t="s">
        <v>22</v>
      </c>
      <c r="D10" s="11" t="s">
        <v>23</v>
      </c>
      <c r="E10" s="11" t="s">
        <v>27</v>
      </c>
      <c r="F10" s="31">
        <v>42458</v>
      </c>
      <c r="G10" s="40" t="s">
        <v>117</v>
      </c>
      <c r="H10" s="47">
        <v>1</v>
      </c>
      <c r="I10" s="44"/>
      <c r="J10" s="49">
        <v>1</v>
      </c>
      <c r="K10" s="48"/>
    </row>
    <row r="11" spans="1:11" ht="71.25" customHeight="1" thickBot="1" x14ac:dyDescent="0.3">
      <c r="A11" s="303"/>
      <c r="B11" s="1" t="s">
        <v>24</v>
      </c>
      <c r="C11" s="10" t="s">
        <v>25</v>
      </c>
      <c r="D11" s="12" t="s">
        <v>26</v>
      </c>
      <c r="E11" s="11" t="s">
        <v>27</v>
      </c>
      <c r="F11" s="31">
        <v>42490</v>
      </c>
      <c r="G11" s="40" t="s">
        <v>118</v>
      </c>
      <c r="H11" s="47">
        <v>1</v>
      </c>
      <c r="I11" s="44"/>
      <c r="J11" s="49">
        <v>1</v>
      </c>
      <c r="K11" s="48"/>
    </row>
    <row r="12" spans="1:11" ht="50.25" customHeight="1" thickBot="1" x14ac:dyDescent="0.3">
      <c r="A12" s="304"/>
      <c r="B12" s="1" t="s">
        <v>28</v>
      </c>
      <c r="C12" s="10" t="s">
        <v>29</v>
      </c>
      <c r="D12" s="12" t="s">
        <v>30</v>
      </c>
      <c r="E12" s="11" t="s">
        <v>92</v>
      </c>
      <c r="F12" s="31">
        <v>42551</v>
      </c>
      <c r="G12" s="42" t="s">
        <v>132</v>
      </c>
      <c r="H12" s="47">
        <v>0</v>
      </c>
      <c r="I12" s="45"/>
      <c r="J12" s="48"/>
      <c r="K12" s="48"/>
    </row>
    <row r="13" spans="1:11" ht="31.5" customHeight="1" thickBot="1" x14ac:dyDescent="0.3">
      <c r="A13" s="297" t="s">
        <v>31</v>
      </c>
      <c r="B13" s="1" t="s">
        <v>32</v>
      </c>
      <c r="C13" s="10" t="s">
        <v>33</v>
      </c>
      <c r="D13" s="11" t="s">
        <v>34</v>
      </c>
      <c r="E13" s="11" t="s">
        <v>35</v>
      </c>
      <c r="F13" s="31">
        <v>42457</v>
      </c>
      <c r="G13" s="42" t="s">
        <v>132</v>
      </c>
      <c r="H13" s="47">
        <v>0</v>
      </c>
      <c r="I13" s="45"/>
      <c r="J13" s="48"/>
      <c r="K13" s="48"/>
    </row>
    <row r="14" spans="1:11" ht="54" customHeight="1" thickBot="1" x14ac:dyDescent="0.3">
      <c r="A14" s="298"/>
      <c r="B14" s="1" t="s">
        <v>36</v>
      </c>
      <c r="C14" s="10" t="s">
        <v>37</v>
      </c>
      <c r="D14" s="11" t="s">
        <v>38</v>
      </c>
      <c r="E14" s="11" t="s">
        <v>93</v>
      </c>
      <c r="F14" s="32" t="s">
        <v>39</v>
      </c>
      <c r="G14" s="42" t="s">
        <v>133</v>
      </c>
      <c r="H14" s="47">
        <v>1</v>
      </c>
      <c r="I14" s="45"/>
      <c r="J14" s="49">
        <v>1</v>
      </c>
      <c r="K14" s="48"/>
    </row>
    <row r="15" spans="1:11" ht="43.5" customHeight="1" thickBot="1" x14ac:dyDescent="0.3">
      <c r="A15" s="298"/>
      <c r="B15" s="1" t="s">
        <v>40</v>
      </c>
      <c r="C15" s="10" t="s">
        <v>41</v>
      </c>
      <c r="D15" s="11" t="s">
        <v>42</v>
      </c>
      <c r="E15" s="11" t="s">
        <v>43</v>
      </c>
      <c r="F15" s="32" t="s">
        <v>39</v>
      </c>
      <c r="G15" s="42" t="s">
        <v>127</v>
      </c>
      <c r="H15" s="47">
        <v>1</v>
      </c>
      <c r="I15" s="45"/>
      <c r="J15" s="49">
        <v>1</v>
      </c>
      <c r="K15" s="48"/>
    </row>
    <row r="16" spans="1:11" ht="31.5" customHeight="1" thickBot="1" x14ac:dyDescent="0.3">
      <c r="A16" s="298"/>
      <c r="B16" s="1" t="s">
        <v>44</v>
      </c>
      <c r="C16" s="10" t="s">
        <v>45</v>
      </c>
      <c r="D16" s="11" t="s">
        <v>46</v>
      </c>
      <c r="E16" s="11" t="s">
        <v>43</v>
      </c>
      <c r="F16" s="32" t="s">
        <v>39</v>
      </c>
      <c r="G16" s="42"/>
      <c r="H16" s="47">
        <v>1</v>
      </c>
      <c r="I16" s="45"/>
      <c r="J16" s="49">
        <v>1</v>
      </c>
      <c r="K16" s="48"/>
    </row>
    <row r="17" spans="1:11" ht="62.25" customHeight="1" thickBot="1" x14ac:dyDescent="0.3">
      <c r="A17" s="298"/>
      <c r="B17" s="1" t="s">
        <v>47</v>
      </c>
      <c r="C17" s="10" t="s">
        <v>48</v>
      </c>
      <c r="D17" s="11" t="s">
        <v>49</v>
      </c>
      <c r="E17" s="11" t="s">
        <v>43</v>
      </c>
      <c r="F17" s="32" t="s">
        <v>39</v>
      </c>
      <c r="G17" s="42" t="s">
        <v>119</v>
      </c>
      <c r="H17" s="47">
        <v>1</v>
      </c>
      <c r="I17" s="44"/>
      <c r="J17" s="49">
        <v>1</v>
      </c>
      <c r="K17" s="48"/>
    </row>
    <row r="18" spans="1:11" ht="48" customHeight="1" thickBot="1" x14ac:dyDescent="0.3">
      <c r="A18" s="298"/>
      <c r="B18" s="1" t="s">
        <v>50</v>
      </c>
      <c r="C18" s="10" t="s">
        <v>51</v>
      </c>
      <c r="D18" s="11" t="s">
        <v>52</v>
      </c>
      <c r="E18" s="11" t="s">
        <v>27</v>
      </c>
      <c r="F18" s="32" t="s">
        <v>95</v>
      </c>
      <c r="G18" s="42" t="s">
        <v>120</v>
      </c>
      <c r="H18" s="47">
        <v>1</v>
      </c>
      <c r="I18" s="44"/>
      <c r="J18" s="49">
        <v>1</v>
      </c>
      <c r="K18" s="48"/>
    </row>
    <row r="19" spans="1:11" ht="77.25" customHeight="1" thickBot="1" x14ac:dyDescent="0.3">
      <c r="A19" s="297" t="s">
        <v>53</v>
      </c>
      <c r="B19" s="1" t="s">
        <v>54</v>
      </c>
      <c r="C19" s="10" t="s">
        <v>55</v>
      </c>
      <c r="D19" s="11" t="s">
        <v>56</v>
      </c>
      <c r="E19" s="11" t="s">
        <v>43</v>
      </c>
      <c r="F19" s="32" t="s">
        <v>95</v>
      </c>
      <c r="G19" s="42" t="s">
        <v>121</v>
      </c>
      <c r="H19" s="47">
        <v>1</v>
      </c>
      <c r="I19" s="44"/>
      <c r="J19" s="49">
        <v>1</v>
      </c>
      <c r="K19" s="48"/>
    </row>
    <row r="20" spans="1:11" ht="68.25" customHeight="1" thickBot="1" x14ac:dyDescent="0.3">
      <c r="A20" s="298"/>
      <c r="B20" s="1" t="s">
        <v>57</v>
      </c>
      <c r="C20" s="10" t="s">
        <v>108</v>
      </c>
      <c r="D20" s="11" t="s">
        <v>58</v>
      </c>
      <c r="E20" s="11" t="s">
        <v>110</v>
      </c>
      <c r="F20" s="32" t="s">
        <v>59</v>
      </c>
      <c r="G20" s="42" t="s">
        <v>134</v>
      </c>
      <c r="H20" s="47">
        <v>1</v>
      </c>
      <c r="I20" s="45"/>
      <c r="J20" s="49">
        <v>1</v>
      </c>
      <c r="K20" s="48"/>
    </row>
    <row r="21" spans="1:11" ht="50.25" customHeight="1" thickBot="1" x14ac:dyDescent="0.3">
      <c r="A21" s="297" t="s">
        <v>60</v>
      </c>
      <c r="B21" s="1" t="s">
        <v>61</v>
      </c>
      <c r="C21" s="10" t="s">
        <v>62</v>
      </c>
      <c r="D21" s="11" t="s">
        <v>63</v>
      </c>
      <c r="E21" s="11" t="s">
        <v>43</v>
      </c>
      <c r="F21" s="33" t="s">
        <v>64</v>
      </c>
      <c r="G21" s="42" t="s">
        <v>122</v>
      </c>
      <c r="H21" s="47">
        <v>0.33</v>
      </c>
      <c r="I21" s="45"/>
      <c r="J21" s="48"/>
      <c r="K21" s="48"/>
    </row>
    <row r="22" spans="1:11" ht="63" customHeight="1" thickBot="1" x14ac:dyDescent="0.3">
      <c r="A22" s="298"/>
      <c r="B22" s="15" t="s">
        <v>65</v>
      </c>
      <c r="C22" s="16" t="s">
        <v>66</v>
      </c>
      <c r="D22" s="17" t="s">
        <v>67</v>
      </c>
      <c r="E22" s="17" t="s">
        <v>43</v>
      </c>
      <c r="F22" s="34" t="s">
        <v>68</v>
      </c>
      <c r="G22" s="42" t="s">
        <v>123</v>
      </c>
      <c r="H22" s="47">
        <v>0.33</v>
      </c>
      <c r="I22" s="45"/>
      <c r="J22" s="48"/>
      <c r="K22" s="48"/>
    </row>
    <row r="23" spans="1:11" ht="56.25" customHeight="1" thickBot="1" x14ac:dyDescent="0.3">
      <c r="A23" s="294" t="s">
        <v>69</v>
      </c>
      <c r="B23" s="23" t="s">
        <v>70</v>
      </c>
      <c r="C23" s="20" t="s">
        <v>71</v>
      </c>
      <c r="D23" s="18" t="s">
        <v>72</v>
      </c>
      <c r="E23" s="18" t="s">
        <v>35</v>
      </c>
      <c r="F23" s="35" t="s">
        <v>68</v>
      </c>
      <c r="G23" s="42" t="s">
        <v>129</v>
      </c>
      <c r="H23" s="47">
        <v>0.33</v>
      </c>
      <c r="I23" s="45"/>
      <c r="J23" s="48"/>
      <c r="K23" s="48"/>
    </row>
    <row r="24" spans="1:11" ht="46.5" customHeight="1" thickBot="1" x14ac:dyDescent="0.3">
      <c r="A24" s="295"/>
      <c r="B24" s="24" t="s">
        <v>73</v>
      </c>
      <c r="C24" s="21" t="s">
        <v>96</v>
      </c>
      <c r="D24" s="14" t="s">
        <v>97</v>
      </c>
      <c r="E24" s="11" t="s">
        <v>98</v>
      </c>
      <c r="F24" s="32" t="s">
        <v>99</v>
      </c>
      <c r="G24" s="42" t="s">
        <v>130</v>
      </c>
      <c r="H24" s="47">
        <v>0</v>
      </c>
      <c r="I24" s="45"/>
      <c r="J24" s="49">
        <v>1</v>
      </c>
      <c r="K24" s="50" t="s">
        <v>152</v>
      </c>
    </row>
    <row r="25" spans="1:11" ht="49.5" customHeight="1" thickBot="1" x14ac:dyDescent="0.3">
      <c r="A25" s="296"/>
      <c r="B25" s="25" t="s">
        <v>73</v>
      </c>
      <c r="C25" s="22" t="s">
        <v>74</v>
      </c>
      <c r="D25" s="19" t="s">
        <v>75</v>
      </c>
      <c r="E25" s="19" t="s">
        <v>94</v>
      </c>
      <c r="F25" s="36" t="s">
        <v>68</v>
      </c>
      <c r="G25" s="42" t="s">
        <v>128</v>
      </c>
      <c r="H25" s="47">
        <v>1</v>
      </c>
      <c r="I25" s="45"/>
      <c r="J25" s="48"/>
      <c r="K25" s="48"/>
    </row>
    <row r="26" spans="1:11" x14ac:dyDescent="0.25">
      <c r="A26" s="9"/>
      <c r="B26" s="9"/>
      <c r="C26" s="9"/>
      <c r="D26" s="9"/>
      <c r="E26" s="9"/>
      <c r="F26" s="9"/>
    </row>
    <row r="27" spans="1:11" x14ac:dyDescent="0.25">
      <c r="A27" s="5"/>
      <c r="B27" s="5"/>
      <c r="C27" s="5"/>
      <c r="D27" s="5"/>
      <c r="E27" s="5"/>
      <c r="F27" s="5"/>
    </row>
    <row r="43" spans="1:5" x14ac:dyDescent="0.25">
      <c r="A43" s="26"/>
      <c r="B43" s="27"/>
      <c r="C43" s="28"/>
      <c r="D43" s="28"/>
      <c r="E43" s="29"/>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zoomScale="90" zoomScaleNormal="90" workbookViewId="0"/>
  </sheetViews>
  <sheetFormatPr baseColWidth="10" defaultRowHeight="15" x14ac:dyDescent="0.25"/>
  <cols>
    <col min="1" max="1" width="3.42578125" customWidth="1"/>
    <col min="2" max="2" width="52.42578125" customWidth="1"/>
    <col min="3" max="3" width="31.5703125" customWidth="1"/>
    <col min="4" max="4" width="19.7109375" customWidth="1"/>
    <col min="5" max="5" width="18.42578125" customWidth="1"/>
    <col min="6" max="6" width="51" customWidth="1"/>
    <col min="8" max="8" width="41.7109375" customWidth="1"/>
  </cols>
  <sheetData>
    <row r="1" spans="1:8" s="52" customFormat="1" ht="56.25" customHeight="1" x14ac:dyDescent="0.25">
      <c r="A1" s="170"/>
      <c r="B1" s="313"/>
      <c r="C1" s="314"/>
      <c r="D1" s="314"/>
      <c r="E1" s="314"/>
      <c r="F1" s="314"/>
      <c r="G1" s="314"/>
      <c r="H1" s="315"/>
    </row>
    <row r="2" spans="1:8" x14ac:dyDescent="0.25">
      <c r="B2" s="271" t="s">
        <v>158</v>
      </c>
      <c r="C2" s="271"/>
      <c r="D2" s="271"/>
      <c r="E2" s="271"/>
      <c r="F2" s="271"/>
      <c r="G2" s="271"/>
      <c r="H2" s="271"/>
    </row>
    <row r="3" spans="1:8" ht="19.5" customHeight="1" x14ac:dyDescent="0.25">
      <c r="B3" s="310" t="s">
        <v>329</v>
      </c>
      <c r="C3" s="311"/>
      <c r="D3" s="311"/>
      <c r="E3" s="311"/>
      <c r="F3" s="311"/>
      <c r="G3" s="311"/>
      <c r="H3" s="312"/>
    </row>
    <row r="4" spans="1:8" ht="24.75" thickBot="1" x14ac:dyDescent="0.3">
      <c r="B4" s="182" t="s">
        <v>12</v>
      </c>
      <c r="C4" s="182" t="s">
        <v>2</v>
      </c>
      <c r="D4" s="204" t="s">
        <v>0</v>
      </c>
      <c r="E4" s="204" t="s">
        <v>1</v>
      </c>
      <c r="F4" s="204" t="s">
        <v>353</v>
      </c>
      <c r="G4" s="182" t="s">
        <v>322</v>
      </c>
      <c r="H4" s="204" t="s">
        <v>323</v>
      </c>
    </row>
    <row r="5" spans="1:8" ht="90" customHeight="1" thickTop="1" thickBot="1" x14ac:dyDescent="0.3">
      <c r="B5" s="206" t="s">
        <v>314</v>
      </c>
      <c r="C5" s="207" t="s">
        <v>312</v>
      </c>
      <c r="D5" s="208" t="s">
        <v>309</v>
      </c>
      <c r="E5" s="209">
        <v>43281</v>
      </c>
      <c r="F5" s="210" t="s">
        <v>351</v>
      </c>
      <c r="G5" s="238">
        <v>1</v>
      </c>
      <c r="H5" s="210"/>
    </row>
    <row r="6" spans="1:8" ht="99" customHeight="1" thickBot="1" x14ac:dyDescent="0.3">
      <c r="B6" s="212" t="s">
        <v>305</v>
      </c>
      <c r="C6" s="213" t="s">
        <v>313</v>
      </c>
      <c r="D6" s="214" t="s">
        <v>315</v>
      </c>
      <c r="E6" s="215" t="s">
        <v>6</v>
      </c>
      <c r="F6" s="197" t="s">
        <v>364</v>
      </c>
      <c r="G6" s="239">
        <v>0.4</v>
      </c>
      <c r="H6" s="193" t="s">
        <v>368</v>
      </c>
    </row>
    <row r="7" spans="1:8" ht="75" customHeight="1" thickBot="1" x14ac:dyDescent="0.3">
      <c r="B7" s="216" t="s">
        <v>330</v>
      </c>
      <c r="C7" s="217" t="s">
        <v>316</v>
      </c>
      <c r="D7" s="214" t="s">
        <v>309</v>
      </c>
      <c r="E7" s="215">
        <v>43281</v>
      </c>
      <c r="F7" s="211" t="s">
        <v>365</v>
      </c>
      <c r="G7" s="240">
        <v>1</v>
      </c>
      <c r="H7" s="194"/>
    </row>
    <row r="8" spans="1:8" ht="51.75" customHeight="1" thickBot="1" x14ac:dyDescent="0.3">
      <c r="B8" s="216" t="s">
        <v>320</v>
      </c>
      <c r="C8" s="217" t="s">
        <v>306</v>
      </c>
      <c r="D8" s="214" t="s">
        <v>331</v>
      </c>
      <c r="E8" s="215">
        <v>43281</v>
      </c>
      <c r="F8" s="194" t="s">
        <v>374</v>
      </c>
      <c r="G8" s="200">
        <v>0.5</v>
      </c>
      <c r="H8" s="194"/>
    </row>
    <row r="9" spans="1:8" ht="105" customHeight="1" x14ac:dyDescent="0.25">
      <c r="B9" s="59" t="s">
        <v>352</v>
      </c>
      <c r="C9" s="205" t="s">
        <v>307</v>
      </c>
      <c r="D9" s="183" t="s">
        <v>308</v>
      </c>
      <c r="E9" s="184">
        <v>43281</v>
      </c>
      <c r="F9" s="218" t="s">
        <v>332</v>
      </c>
      <c r="G9" s="201">
        <v>0.5</v>
      </c>
      <c r="H9" s="218"/>
    </row>
    <row r="10" spans="1:8" x14ac:dyDescent="0.25">
      <c r="G10" s="203">
        <f>(G5+G6+G7+G8+G9)/5</f>
        <v>0.67999999999999994</v>
      </c>
    </row>
  </sheetData>
  <mergeCells count="3">
    <mergeCell ref="B3:H3"/>
    <mergeCell ref="B1:H1"/>
    <mergeCell ref="B2:H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499984740745262"/>
    <pageSetUpPr fitToPage="1"/>
  </sheetPr>
  <dimension ref="A1:L15"/>
  <sheetViews>
    <sheetView showGridLines="0" zoomScale="90" zoomScaleNormal="90" zoomScaleSheetLayoutView="80" workbookViewId="0"/>
  </sheetViews>
  <sheetFormatPr baseColWidth="10" defaultRowHeight="12" x14ac:dyDescent="0.2"/>
  <cols>
    <col min="1" max="1" width="19" style="52" customWidth="1"/>
    <col min="2" max="2" width="6.42578125" style="51" customWidth="1"/>
    <col min="3" max="3" width="54.140625" style="52" customWidth="1"/>
    <col min="4" max="4" width="26.140625" style="128" customWidth="1"/>
    <col min="5" max="5" width="19.28515625" style="62" customWidth="1"/>
    <col min="6" max="6" width="15.28515625" style="62" customWidth="1"/>
    <col min="7" max="7" width="81.7109375" style="52" hidden="1" customWidth="1"/>
    <col min="8" max="8" width="14.5703125" style="69" hidden="1" customWidth="1"/>
    <col min="9" max="9" width="41" style="52" hidden="1" customWidth="1"/>
    <col min="10" max="10" width="54.85546875" style="52" customWidth="1"/>
    <col min="11" max="11" width="14.42578125" style="52" customWidth="1"/>
    <col min="12" max="12" width="45.5703125" style="52" customWidth="1"/>
    <col min="13" max="16384" width="11.42578125" style="52"/>
  </cols>
  <sheetData>
    <row r="1" spans="1:12" ht="42" customHeight="1" x14ac:dyDescent="0.2">
      <c r="A1" s="231"/>
      <c r="B1" s="232"/>
      <c r="C1" s="232"/>
      <c r="D1" s="232"/>
      <c r="E1" s="232"/>
      <c r="F1" s="232"/>
      <c r="G1" s="232"/>
      <c r="H1" s="232"/>
      <c r="I1" s="232"/>
      <c r="J1" s="232"/>
      <c r="K1" s="232"/>
      <c r="L1" s="233"/>
    </row>
    <row r="2" spans="1:12" ht="21" customHeight="1" x14ac:dyDescent="0.2">
      <c r="A2" s="319" t="s">
        <v>158</v>
      </c>
      <c r="B2" s="320"/>
      <c r="C2" s="320"/>
      <c r="D2" s="320"/>
      <c r="E2" s="320"/>
      <c r="F2" s="320"/>
      <c r="G2" s="320"/>
      <c r="H2" s="320"/>
      <c r="I2" s="320"/>
      <c r="J2" s="320"/>
      <c r="K2" s="320"/>
      <c r="L2" s="320"/>
    </row>
    <row r="3" spans="1:12" s="58" customFormat="1" ht="21" customHeight="1" x14ac:dyDescent="0.25">
      <c r="A3" s="316" t="s">
        <v>161</v>
      </c>
      <c r="B3" s="317"/>
      <c r="C3" s="317"/>
      <c r="D3" s="317"/>
      <c r="E3" s="317"/>
      <c r="F3" s="317"/>
      <c r="G3" s="317"/>
      <c r="H3" s="317"/>
      <c r="I3" s="317"/>
      <c r="J3" s="317"/>
      <c r="K3" s="317"/>
      <c r="L3" s="318"/>
    </row>
    <row r="4" spans="1:12" ht="34.5" customHeight="1" thickBot="1" x14ac:dyDescent="0.25">
      <c r="A4" s="131" t="s">
        <v>11</v>
      </c>
      <c r="B4" s="323" t="s">
        <v>12</v>
      </c>
      <c r="C4" s="324"/>
      <c r="D4" s="123" t="s">
        <v>2</v>
      </c>
      <c r="E4" s="131" t="s">
        <v>0</v>
      </c>
      <c r="F4" s="123" t="s">
        <v>1</v>
      </c>
      <c r="G4" s="76" t="s">
        <v>111</v>
      </c>
      <c r="H4" s="76" t="s">
        <v>112</v>
      </c>
      <c r="I4" s="76" t="s">
        <v>113</v>
      </c>
      <c r="J4" s="123" t="s">
        <v>353</v>
      </c>
      <c r="K4" s="123" t="s">
        <v>322</v>
      </c>
      <c r="L4" s="123" t="s">
        <v>323</v>
      </c>
    </row>
    <row r="5" spans="1:12" ht="99.75" customHeight="1" thickTop="1" x14ac:dyDescent="0.2">
      <c r="A5" s="327" t="s">
        <v>191</v>
      </c>
      <c r="B5" s="130" t="s">
        <v>17</v>
      </c>
      <c r="C5" s="148" t="s">
        <v>236</v>
      </c>
      <c r="D5" s="149" t="s">
        <v>237</v>
      </c>
      <c r="E5" s="149" t="s">
        <v>4</v>
      </c>
      <c r="F5" s="126" t="s">
        <v>6</v>
      </c>
      <c r="G5" s="79" t="s">
        <v>125</v>
      </c>
      <c r="H5" s="80">
        <v>1</v>
      </c>
      <c r="I5" s="81"/>
      <c r="J5" s="192" t="s">
        <v>366</v>
      </c>
      <c r="K5" s="241">
        <v>0.4</v>
      </c>
      <c r="L5" s="192" t="s">
        <v>359</v>
      </c>
    </row>
    <row r="6" spans="1:12" ht="47.25" customHeight="1" x14ac:dyDescent="0.2">
      <c r="A6" s="327"/>
      <c r="B6" s="55" t="s">
        <v>21</v>
      </c>
      <c r="C6" s="77" t="s">
        <v>298</v>
      </c>
      <c r="D6" s="78" t="s">
        <v>177</v>
      </c>
      <c r="E6" s="78" t="s">
        <v>5</v>
      </c>
      <c r="F6" s="54" t="s">
        <v>6</v>
      </c>
      <c r="G6" s="79" t="s">
        <v>114</v>
      </c>
      <c r="H6" s="80">
        <v>1</v>
      </c>
      <c r="I6" s="82"/>
      <c r="J6" s="185" t="s">
        <v>354</v>
      </c>
      <c r="K6" s="229">
        <v>0.5</v>
      </c>
      <c r="L6" s="185" t="s">
        <v>359</v>
      </c>
    </row>
    <row r="7" spans="1:12" ht="133.5" customHeight="1" thickBot="1" x14ac:dyDescent="0.25">
      <c r="A7" s="328"/>
      <c r="B7" s="136" t="s">
        <v>24</v>
      </c>
      <c r="C7" s="150" t="s">
        <v>356</v>
      </c>
      <c r="D7" s="151" t="s">
        <v>238</v>
      </c>
      <c r="E7" s="151" t="s">
        <v>239</v>
      </c>
      <c r="F7" s="152" t="s">
        <v>6</v>
      </c>
      <c r="G7" s="67" t="s">
        <v>153</v>
      </c>
      <c r="H7" s="80">
        <v>1</v>
      </c>
      <c r="I7" s="83"/>
      <c r="J7" s="211" t="s">
        <v>375</v>
      </c>
      <c r="K7" s="236">
        <v>0.4</v>
      </c>
      <c r="L7" s="211" t="s">
        <v>359</v>
      </c>
    </row>
    <row r="8" spans="1:12" ht="180.75" customHeight="1" x14ac:dyDescent="0.2">
      <c r="A8" s="329" t="s">
        <v>192</v>
      </c>
      <c r="B8" s="140" t="s">
        <v>32</v>
      </c>
      <c r="C8" s="153" t="s">
        <v>178</v>
      </c>
      <c r="D8" s="154" t="s">
        <v>210</v>
      </c>
      <c r="E8" s="154" t="s">
        <v>143</v>
      </c>
      <c r="F8" s="155" t="s">
        <v>6</v>
      </c>
      <c r="G8" s="67" t="s">
        <v>146</v>
      </c>
      <c r="H8" s="84"/>
      <c r="I8" s="83"/>
      <c r="J8" s="234" t="s">
        <v>376</v>
      </c>
      <c r="K8" s="235">
        <v>0.4</v>
      </c>
      <c r="L8" s="234" t="s">
        <v>359</v>
      </c>
    </row>
    <row r="9" spans="1:12" ht="144" customHeight="1" thickBot="1" x14ac:dyDescent="0.25">
      <c r="A9" s="328"/>
      <c r="B9" s="136" t="s">
        <v>36</v>
      </c>
      <c r="C9" s="150" t="s">
        <v>240</v>
      </c>
      <c r="D9" s="151" t="s">
        <v>241</v>
      </c>
      <c r="E9" s="151" t="s">
        <v>242</v>
      </c>
      <c r="F9" s="152" t="s">
        <v>300</v>
      </c>
      <c r="G9" s="67"/>
      <c r="H9" s="85"/>
      <c r="I9" s="82"/>
      <c r="J9" s="223" t="s">
        <v>357</v>
      </c>
      <c r="K9" s="222">
        <v>0.4</v>
      </c>
      <c r="L9" s="223" t="s">
        <v>359</v>
      </c>
    </row>
    <row r="10" spans="1:12" ht="60.75" customHeight="1" x14ac:dyDescent="0.2">
      <c r="A10" s="325" t="s">
        <v>193</v>
      </c>
      <c r="B10" s="140" t="s">
        <v>54</v>
      </c>
      <c r="C10" s="153" t="s">
        <v>243</v>
      </c>
      <c r="D10" s="154" t="s">
        <v>244</v>
      </c>
      <c r="E10" s="154" t="s">
        <v>5</v>
      </c>
      <c r="F10" s="155" t="s">
        <v>299</v>
      </c>
      <c r="G10" s="79" t="s">
        <v>141</v>
      </c>
      <c r="H10" s="85"/>
      <c r="I10" s="82"/>
      <c r="J10" s="218" t="s">
        <v>355</v>
      </c>
      <c r="K10" s="235">
        <v>0.4</v>
      </c>
      <c r="L10" s="155"/>
    </row>
    <row r="11" spans="1:12" ht="48.75" customHeight="1" thickBot="1" x14ac:dyDescent="0.25">
      <c r="A11" s="326"/>
      <c r="B11" s="136" t="s">
        <v>57</v>
      </c>
      <c r="C11" s="150" t="s">
        <v>211</v>
      </c>
      <c r="D11" s="151" t="s">
        <v>167</v>
      </c>
      <c r="E11" s="151" t="s">
        <v>7</v>
      </c>
      <c r="F11" s="152" t="s">
        <v>6</v>
      </c>
      <c r="G11" s="86" t="s">
        <v>194</v>
      </c>
      <c r="H11" s="106">
        <v>0.7</v>
      </c>
      <c r="I11" s="87"/>
      <c r="J11" s="193" t="s">
        <v>358</v>
      </c>
      <c r="K11" s="236">
        <v>0.4</v>
      </c>
      <c r="L11" s="174"/>
    </row>
    <row r="12" spans="1:12" ht="57.75" customHeight="1" x14ac:dyDescent="0.2">
      <c r="A12" s="321" t="s">
        <v>195</v>
      </c>
      <c r="B12" s="130" t="s">
        <v>61</v>
      </c>
      <c r="C12" s="148" t="s">
        <v>168</v>
      </c>
      <c r="D12" s="149" t="s">
        <v>9</v>
      </c>
      <c r="E12" s="149" t="s">
        <v>5</v>
      </c>
      <c r="F12" s="126" t="s">
        <v>169</v>
      </c>
      <c r="G12" s="132" t="s">
        <v>212</v>
      </c>
      <c r="H12" s="133">
        <v>0.7</v>
      </c>
      <c r="I12" s="134"/>
      <c r="J12" s="103" t="s">
        <v>384</v>
      </c>
      <c r="K12" s="224">
        <v>0.4</v>
      </c>
      <c r="L12" s="103"/>
    </row>
    <row r="13" spans="1:12" ht="58.5" customHeight="1" thickBot="1" x14ac:dyDescent="0.25">
      <c r="A13" s="322"/>
      <c r="B13" s="55" t="s">
        <v>65</v>
      </c>
      <c r="C13" s="77" t="s">
        <v>3</v>
      </c>
      <c r="D13" s="127" t="s">
        <v>9</v>
      </c>
      <c r="E13" s="78" t="s">
        <v>8</v>
      </c>
      <c r="F13" s="55" t="s">
        <v>344</v>
      </c>
      <c r="G13" s="57"/>
      <c r="H13" s="56"/>
      <c r="I13" s="57"/>
      <c r="J13" s="223"/>
      <c r="K13" s="220"/>
      <c r="L13" s="219" t="s">
        <v>373</v>
      </c>
    </row>
    <row r="14" spans="1:12" ht="20.25" customHeight="1" x14ac:dyDescent="0.2">
      <c r="K14" s="203">
        <f>(K5+K6+K7+K8+K9+K10+K11)/7</f>
        <v>0.41428571428571426</v>
      </c>
    </row>
    <row r="15" spans="1:12" ht="18.75" customHeight="1" x14ac:dyDescent="0.2"/>
  </sheetData>
  <mergeCells count="7">
    <mergeCell ref="A3:L3"/>
    <mergeCell ref="A2:L2"/>
    <mergeCell ref="A12:A13"/>
    <mergeCell ref="B4:C4"/>
    <mergeCell ref="A10:A11"/>
    <mergeCell ref="A5:A7"/>
    <mergeCell ref="A8:A9"/>
  </mergeCells>
  <pageMargins left="0.7" right="0.7" top="0.75" bottom="0.75" header="0.3" footer="0.3"/>
  <pageSetup scale="44"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L20"/>
  <sheetViews>
    <sheetView showGridLines="0" zoomScale="90" zoomScaleNormal="90" workbookViewId="0"/>
  </sheetViews>
  <sheetFormatPr baseColWidth="10" defaultColWidth="8" defaultRowHeight="12" x14ac:dyDescent="0.25"/>
  <cols>
    <col min="1" max="1" width="22.140625" style="58" customWidth="1"/>
    <col min="2" max="2" width="6.5703125" style="58" customWidth="1"/>
    <col min="3" max="3" width="44.85546875" style="58" customWidth="1"/>
    <col min="4" max="4" width="31.42578125" style="58" customWidth="1"/>
    <col min="5" max="5" width="23.5703125" style="101" customWidth="1"/>
    <col min="6" max="6" width="16.28515625" style="58" customWidth="1"/>
    <col min="7" max="7" width="26.85546875" style="58" hidden="1" customWidth="1"/>
    <col min="8" max="8" width="17.42578125" style="100" hidden="1" customWidth="1"/>
    <col min="9" max="9" width="40.7109375" style="58" hidden="1" customWidth="1"/>
    <col min="10" max="10" width="48.5703125" style="58" customWidth="1"/>
    <col min="11" max="11" width="10.85546875" style="58" customWidth="1"/>
    <col min="12" max="12" width="39.140625" style="58" customWidth="1"/>
    <col min="13" max="16384" width="8" style="58"/>
  </cols>
  <sheetData>
    <row r="1" spans="1:12" s="52" customFormat="1" ht="59.25" customHeight="1" thickBot="1" x14ac:dyDescent="0.25">
      <c r="A1" s="242"/>
      <c r="B1" s="243"/>
      <c r="C1" s="243"/>
      <c r="D1" s="243"/>
      <c r="E1" s="243"/>
      <c r="F1" s="243"/>
      <c r="G1" s="243"/>
      <c r="H1" s="243"/>
      <c r="I1" s="243"/>
      <c r="J1" s="244"/>
      <c r="K1" s="244"/>
      <c r="L1" s="245"/>
    </row>
    <row r="2" spans="1:12" s="52" customFormat="1" ht="23.25" customHeight="1" x14ac:dyDescent="0.2">
      <c r="A2" s="330" t="s">
        <v>158</v>
      </c>
      <c r="B2" s="331"/>
      <c r="C2" s="331"/>
      <c r="D2" s="331"/>
      <c r="E2" s="331"/>
      <c r="F2" s="331"/>
      <c r="G2" s="331"/>
      <c r="H2" s="331"/>
      <c r="I2" s="331"/>
      <c r="J2" s="331"/>
      <c r="K2" s="331"/>
      <c r="L2" s="331"/>
    </row>
    <row r="3" spans="1:12" ht="21" customHeight="1" x14ac:dyDescent="0.25">
      <c r="A3" s="316" t="s">
        <v>170</v>
      </c>
      <c r="B3" s="317"/>
      <c r="C3" s="317"/>
      <c r="D3" s="317"/>
      <c r="E3" s="317"/>
      <c r="F3" s="317"/>
      <c r="G3" s="317"/>
      <c r="H3" s="317"/>
      <c r="I3" s="317"/>
      <c r="J3" s="317"/>
      <c r="K3" s="317"/>
      <c r="L3" s="318"/>
    </row>
    <row r="4" spans="1:12" s="52" customFormat="1" ht="33.75" customHeight="1" thickBot="1" x14ac:dyDescent="0.25">
      <c r="A4" s="180" t="s">
        <v>11</v>
      </c>
      <c r="B4" s="293" t="s">
        <v>12</v>
      </c>
      <c r="C4" s="293"/>
      <c r="D4" s="123" t="s">
        <v>2</v>
      </c>
      <c r="E4" s="180" t="s">
        <v>0</v>
      </c>
      <c r="F4" s="123" t="s">
        <v>1</v>
      </c>
      <c r="G4" s="123" t="s">
        <v>111</v>
      </c>
      <c r="H4" s="123" t="s">
        <v>112</v>
      </c>
      <c r="I4" s="123" t="s">
        <v>113</v>
      </c>
      <c r="J4" s="123" t="s">
        <v>353</v>
      </c>
      <c r="K4" s="123" t="s">
        <v>322</v>
      </c>
      <c r="L4" s="123" t="s">
        <v>323</v>
      </c>
    </row>
    <row r="5" spans="1:12" ht="80.25" customHeight="1" thickTop="1" x14ac:dyDescent="0.25">
      <c r="A5" s="348" t="s">
        <v>196</v>
      </c>
      <c r="B5" s="88" t="s">
        <v>17</v>
      </c>
      <c r="C5" s="156" t="s">
        <v>311</v>
      </c>
      <c r="D5" s="181" t="s">
        <v>245</v>
      </c>
      <c r="E5" s="181" t="s">
        <v>109</v>
      </c>
      <c r="F5" s="181" t="s">
        <v>6</v>
      </c>
      <c r="G5" s="89" t="s">
        <v>135</v>
      </c>
      <c r="H5" s="104">
        <v>0.25</v>
      </c>
      <c r="I5" s="187" t="s">
        <v>136</v>
      </c>
      <c r="J5" s="186" t="s">
        <v>337</v>
      </c>
      <c r="K5" s="246">
        <v>1</v>
      </c>
      <c r="L5" s="186"/>
    </row>
    <row r="6" spans="1:12" ht="67.5" customHeight="1" x14ac:dyDescent="0.25">
      <c r="A6" s="349"/>
      <c r="B6" s="88" t="s">
        <v>21</v>
      </c>
      <c r="C6" s="103" t="s">
        <v>246</v>
      </c>
      <c r="D6" s="181" t="s">
        <v>247</v>
      </c>
      <c r="E6" s="181" t="s">
        <v>109</v>
      </c>
      <c r="F6" s="89" t="s">
        <v>248</v>
      </c>
      <c r="G6" s="89"/>
      <c r="H6" s="135"/>
      <c r="I6" s="187"/>
      <c r="J6" s="186" t="s">
        <v>338</v>
      </c>
      <c r="K6" s="247">
        <v>0.4</v>
      </c>
      <c r="L6" s="250" t="s">
        <v>359</v>
      </c>
    </row>
    <row r="7" spans="1:12" ht="52.5" customHeight="1" x14ac:dyDescent="0.25">
      <c r="A7" s="349"/>
      <c r="B7" s="88" t="s">
        <v>24</v>
      </c>
      <c r="C7" s="92" t="s">
        <v>162</v>
      </c>
      <c r="D7" s="96" t="s">
        <v>163</v>
      </c>
      <c r="E7" s="96" t="s">
        <v>142</v>
      </c>
      <c r="F7" s="89" t="s">
        <v>249</v>
      </c>
      <c r="G7" s="342" t="s">
        <v>205</v>
      </c>
      <c r="H7" s="344">
        <v>0.25</v>
      </c>
      <c r="I7" s="346"/>
      <c r="J7" s="186" t="s">
        <v>340</v>
      </c>
      <c r="K7" s="247">
        <v>0.4</v>
      </c>
      <c r="L7" s="250" t="s">
        <v>359</v>
      </c>
    </row>
    <row r="8" spans="1:12" ht="48.75" customHeight="1" thickBot="1" x14ac:dyDescent="0.3">
      <c r="A8" s="338"/>
      <c r="B8" s="158" t="s">
        <v>28</v>
      </c>
      <c r="C8" s="159" t="s">
        <v>250</v>
      </c>
      <c r="D8" s="160" t="s">
        <v>10</v>
      </c>
      <c r="E8" s="160" t="s">
        <v>142</v>
      </c>
      <c r="F8" s="161" t="s">
        <v>6</v>
      </c>
      <c r="G8" s="343"/>
      <c r="H8" s="345"/>
      <c r="I8" s="347"/>
      <c r="J8" s="226" t="s">
        <v>339</v>
      </c>
      <c r="K8" s="247">
        <v>0.4</v>
      </c>
      <c r="L8" s="251" t="s">
        <v>359</v>
      </c>
    </row>
    <row r="9" spans="1:12" ht="75.75" customHeight="1" x14ac:dyDescent="0.25">
      <c r="A9" s="332" t="s">
        <v>197</v>
      </c>
      <c r="B9" s="88" t="s">
        <v>32</v>
      </c>
      <c r="C9" s="157" t="s">
        <v>251</v>
      </c>
      <c r="D9" s="181" t="s">
        <v>252</v>
      </c>
      <c r="E9" s="181" t="s">
        <v>253</v>
      </c>
      <c r="F9" s="162" t="s">
        <v>6</v>
      </c>
      <c r="G9" s="92" t="s">
        <v>206</v>
      </c>
      <c r="H9" s="94">
        <v>1</v>
      </c>
      <c r="I9" s="188"/>
      <c r="J9" s="225" t="s">
        <v>336</v>
      </c>
      <c r="K9" s="248">
        <v>1</v>
      </c>
      <c r="L9" s="234"/>
    </row>
    <row r="10" spans="1:12" ht="44.25" customHeight="1" x14ac:dyDescent="0.25">
      <c r="A10" s="333"/>
      <c r="B10" s="96" t="s">
        <v>36</v>
      </c>
      <c r="C10" s="92" t="s">
        <v>343</v>
      </c>
      <c r="D10" s="96" t="s">
        <v>255</v>
      </c>
      <c r="E10" s="96" t="s">
        <v>254</v>
      </c>
      <c r="F10" s="96" t="s">
        <v>6</v>
      </c>
      <c r="G10" s="92"/>
      <c r="H10" s="94"/>
      <c r="I10" s="188"/>
      <c r="J10" s="186" t="s">
        <v>342</v>
      </c>
      <c r="K10" s="249">
        <v>1</v>
      </c>
      <c r="L10" s="218"/>
    </row>
    <row r="11" spans="1:12" ht="47.25" customHeight="1" thickBot="1" x14ac:dyDescent="0.3">
      <c r="A11" s="334"/>
      <c r="B11" s="160" t="s">
        <v>40</v>
      </c>
      <c r="C11" s="159" t="s">
        <v>256</v>
      </c>
      <c r="D11" s="160" t="s">
        <v>257</v>
      </c>
      <c r="E11" s="160" t="s">
        <v>254</v>
      </c>
      <c r="F11" s="160" t="s">
        <v>6</v>
      </c>
      <c r="G11" s="93"/>
      <c r="H11" s="94">
        <v>0.3</v>
      </c>
      <c r="I11" s="189" t="s">
        <v>137</v>
      </c>
      <c r="J11" s="226" t="s">
        <v>341</v>
      </c>
      <c r="K11" s="222">
        <v>0.4</v>
      </c>
      <c r="L11" s="223" t="s">
        <v>359</v>
      </c>
    </row>
    <row r="12" spans="1:12" ht="66" customHeight="1" x14ac:dyDescent="0.25">
      <c r="A12" s="335" t="s">
        <v>198</v>
      </c>
      <c r="B12" s="163" t="s">
        <v>54</v>
      </c>
      <c r="C12" s="164" t="s">
        <v>260</v>
      </c>
      <c r="D12" s="165" t="s">
        <v>258</v>
      </c>
      <c r="E12" s="165" t="s">
        <v>254</v>
      </c>
      <c r="F12" s="165" t="s">
        <v>259</v>
      </c>
      <c r="G12" s="93"/>
      <c r="H12" s="94">
        <v>0</v>
      </c>
      <c r="I12" s="189" t="s">
        <v>144</v>
      </c>
      <c r="J12" s="225" t="s">
        <v>370</v>
      </c>
      <c r="K12" s="252">
        <v>0.4</v>
      </c>
      <c r="L12" s="253" t="s">
        <v>359</v>
      </c>
    </row>
    <row r="13" spans="1:12" ht="55.5" customHeight="1" thickBot="1" x14ac:dyDescent="0.3">
      <c r="A13" s="336"/>
      <c r="B13" s="158" t="s">
        <v>57</v>
      </c>
      <c r="C13" s="159" t="s">
        <v>261</v>
      </c>
      <c r="D13" s="166" t="s">
        <v>262</v>
      </c>
      <c r="E13" s="160" t="s">
        <v>254</v>
      </c>
      <c r="F13" s="160" t="s">
        <v>263</v>
      </c>
      <c r="G13" s="95" t="s">
        <v>138</v>
      </c>
      <c r="H13" s="94">
        <v>0.5</v>
      </c>
      <c r="I13" s="189" t="s">
        <v>139</v>
      </c>
      <c r="J13" s="226" t="s">
        <v>371</v>
      </c>
      <c r="K13" s="254">
        <v>0.4</v>
      </c>
      <c r="L13" s="251" t="s">
        <v>359</v>
      </c>
    </row>
    <row r="14" spans="1:12" ht="99" customHeight="1" x14ac:dyDescent="0.25">
      <c r="A14" s="337" t="s">
        <v>199</v>
      </c>
      <c r="B14" s="167" t="s">
        <v>61</v>
      </c>
      <c r="C14" s="164" t="s">
        <v>264</v>
      </c>
      <c r="D14" s="168" t="s">
        <v>265</v>
      </c>
      <c r="E14" s="165" t="s">
        <v>254</v>
      </c>
      <c r="F14" s="165" t="s">
        <v>266</v>
      </c>
      <c r="G14" s="93"/>
      <c r="H14" s="94">
        <v>0</v>
      </c>
      <c r="I14" s="189"/>
      <c r="J14" s="225" t="s">
        <v>345</v>
      </c>
      <c r="K14" s="252">
        <v>0.2</v>
      </c>
      <c r="L14" s="227"/>
    </row>
    <row r="15" spans="1:12" ht="81.75" customHeight="1" thickBot="1" x14ac:dyDescent="0.3">
      <c r="A15" s="338"/>
      <c r="B15" s="158" t="s">
        <v>65</v>
      </c>
      <c r="C15" s="159" t="s">
        <v>267</v>
      </c>
      <c r="D15" s="160" t="s">
        <v>265</v>
      </c>
      <c r="E15" s="160" t="s">
        <v>254</v>
      </c>
      <c r="F15" s="160" t="s">
        <v>268</v>
      </c>
      <c r="G15" s="93"/>
      <c r="H15" s="94"/>
      <c r="I15" s="189"/>
      <c r="J15" s="230" t="s">
        <v>346</v>
      </c>
      <c r="K15" s="254">
        <v>0.4</v>
      </c>
      <c r="L15" s="228"/>
    </row>
    <row r="16" spans="1:12" ht="78" customHeight="1" x14ac:dyDescent="0.25">
      <c r="A16" s="339" t="s">
        <v>200</v>
      </c>
      <c r="B16" s="88" t="s">
        <v>156</v>
      </c>
      <c r="C16" s="157" t="s">
        <v>269</v>
      </c>
      <c r="D16" s="181" t="s">
        <v>270</v>
      </c>
      <c r="E16" s="181" t="s">
        <v>142</v>
      </c>
      <c r="F16" s="181" t="s">
        <v>6</v>
      </c>
      <c r="G16" s="95" t="s">
        <v>145</v>
      </c>
      <c r="H16" s="94">
        <v>0.34</v>
      </c>
      <c r="I16" s="189" t="s">
        <v>207</v>
      </c>
      <c r="J16" s="225" t="s">
        <v>383</v>
      </c>
      <c r="K16" s="252">
        <v>0.7</v>
      </c>
      <c r="L16" s="227"/>
    </row>
    <row r="17" spans="1:12" ht="78" customHeight="1" x14ac:dyDescent="0.25">
      <c r="A17" s="340"/>
      <c r="B17" s="91" t="s">
        <v>157</v>
      </c>
      <c r="C17" s="92" t="s">
        <v>208</v>
      </c>
      <c r="D17" s="96" t="s">
        <v>271</v>
      </c>
      <c r="E17" s="96" t="s">
        <v>142</v>
      </c>
      <c r="F17" s="96" t="s">
        <v>263</v>
      </c>
      <c r="G17" s="93"/>
      <c r="H17" s="94">
        <v>0</v>
      </c>
      <c r="I17" s="189"/>
      <c r="J17" s="186" t="s">
        <v>347</v>
      </c>
      <c r="K17" s="255">
        <v>0.5</v>
      </c>
      <c r="L17" s="191"/>
    </row>
    <row r="18" spans="1:12" ht="60" customHeight="1" x14ac:dyDescent="0.25">
      <c r="A18" s="340"/>
      <c r="B18" s="91" t="s">
        <v>272</v>
      </c>
      <c r="C18" s="92" t="s">
        <v>274</v>
      </c>
      <c r="D18" s="96" t="s">
        <v>273</v>
      </c>
      <c r="E18" s="96" t="s">
        <v>142</v>
      </c>
      <c r="F18" s="96" t="s">
        <v>6</v>
      </c>
      <c r="G18" s="97" t="s">
        <v>209</v>
      </c>
      <c r="H18" s="98">
        <v>0.3</v>
      </c>
      <c r="I18" s="190" t="s">
        <v>140</v>
      </c>
      <c r="J18" s="186" t="s">
        <v>348</v>
      </c>
      <c r="K18" s="255">
        <v>0.4</v>
      </c>
      <c r="L18" s="191"/>
    </row>
    <row r="19" spans="1:12" ht="63" customHeight="1" x14ac:dyDescent="0.25">
      <c r="A19" s="341"/>
      <c r="B19" s="99" t="s">
        <v>275</v>
      </c>
      <c r="C19" s="92" t="s">
        <v>276</v>
      </c>
      <c r="D19" s="96" t="s">
        <v>277</v>
      </c>
      <c r="E19" s="96" t="s">
        <v>142</v>
      </c>
      <c r="F19" s="169">
        <v>43434</v>
      </c>
      <c r="J19" s="186" t="s">
        <v>372</v>
      </c>
      <c r="K19" s="256">
        <v>1</v>
      </c>
      <c r="L19" s="191"/>
    </row>
    <row r="20" spans="1:12" ht="18" customHeight="1" x14ac:dyDescent="0.25">
      <c r="K20" s="203">
        <f>(K5+K6+K7+K8+K9+K10+K11+K12+K13+K14+K15+K16+K17+K18+K19)/14</f>
        <v>0.61428571428571443</v>
      </c>
    </row>
  </sheetData>
  <mergeCells count="11">
    <mergeCell ref="A2:L2"/>
    <mergeCell ref="A9:A11"/>
    <mergeCell ref="A12:A13"/>
    <mergeCell ref="A14:A15"/>
    <mergeCell ref="A16:A19"/>
    <mergeCell ref="B4:C4"/>
    <mergeCell ref="G7:G8"/>
    <mergeCell ref="H7:H8"/>
    <mergeCell ref="I7:I8"/>
    <mergeCell ref="A5:A8"/>
    <mergeCell ref="A3:L3"/>
  </mergeCells>
  <pageMargins left="0.70866141732283472" right="0.70866141732283472" top="0.74803149606299213" bottom="0.74803149606299213" header="0.31496062992125984" footer="0.31496062992125984"/>
  <pageSetup scale="41" orientation="landscape" r:id="rId1"/>
  <rowBreaks count="1" manualBreakCount="1">
    <brk id="13"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A1:M32"/>
  <sheetViews>
    <sheetView showGridLines="0" zoomScale="90" zoomScaleNormal="90" zoomScaleSheetLayoutView="80" workbookViewId="0">
      <selection sqref="A1:M1"/>
    </sheetView>
  </sheetViews>
  <sheetFormatPr baseColWidth="10" defaultColWidth="11.42578125" defaultRowHeight="12" x14ac:dyDescent="0.2"/>
  <cols>
    <col min="1" max="1" width="25.5703125" style="102" customWidth="1"/>
    <col min="2" max="2" width="5.5703125" style="52" customWidth="1"/>
    <col min="3" max="3" width="48.28515625" style="52" customWidth="1"/>
    <col min="4" max="4" width="18.85546875" style="52" customWidth="1"/>
    <col min="5" max="5" width="19" style="102" customWidth="1"/>
    <col min="6" max="6" width="11.42578125" style="52" customWidth="1"/>
    <col min="7" max="7" width="56.7109375" style="52" hidden="1" customWidth="1"/>
    <col min="8" max="8" width="10.140625" style="52" hidden="1" customWidth="1"/>
    <col min="9" max="9" width="36.42578125" style="52" hidden="1" customWidth="1"/>
    <col min="10" max="10" width="10.140625" style="52" hidden="1" customWidth="1"/>
    <col min="11" max="11" width="48.28515625" style="52" customWidth="1"/>
    <col min="12" max="12" width="11.42578125" style="52"/>
    <col min="13" max="13" width="35" style="52" customWidth="1"/>
    <col min="14" max="16384" width="11.42578125" style="52"/>
  </cols>
  <sheetData>
    <row r="1" spans="1:13" ht="59.25" customHeight="1" x14ac:dyDescent="0.2">
      <c r="A1" s="360"/>
      <c r="B1" s="361"/>
      <c r="C1" s="361"/>
      <c r="D1" s="361"/>
      <c r="E1" s="361"/>
      <c r="F1" s="361"/>
      <c r="G1" s="361"/>
      <c r="H1" s="361"/>
      <c r="I1" s="361"/>
      <c r="J1" s="361"/>
      <c r="K1" s="361"/>
      <c r="L1" s="361"/>
      <c r="M1" s="361"/>
    </row>
    <row r="2" spans="1:13" ht="20.25" customHeight="1" x14ac:dyDescent="0.2">
      <c r="A2" s="357" t="s">
        <v>158</v>
      </c>
      <c r="B2" s="358"/>
      <c r="C2" s="358"/>
      <c r="D2" s="358"/>
      <c r="E2" s="358"/>
      <c r="F2" s="358"/>
      <c r="G2" s="358"/>
      <c r="H2" s="358"/>
      <c r="I2" s="358"/>
      <c r="J2" s="358"/>
      <c r="K2" s="358"/>
      <c r="L2" s="358"/>
      <c r="M2" s="359"/>
    </row>
    <row r="3" spans="1:13" s="58" customFormat="1" ht="21" customHeight="1" x14ac:dyDescent="0.25">
      <c r="A3" s="354" t="s">
        <v>171</v>
      </c>
      <c r="B3" s="355"/>
      <c r="C3" s="355"/>
      <c r="D3" s="355"/>
      <c r="E3" s="355"/>
      <c r="F3" s="355"/>
      <c r="G3" s="355"/>
      <c r="H3" s="355"/>
      <c r="I3" s="355"/>
      <c r="J3" s="355"/>
      <c r="K3" s="355"/>
      <c r="L3" s="355"/>
      <c r="M3" s="356"/>
    </row>
    <row r="4" spans="1:13" ht="33.75" customHeight="1" thickBot="1" x14ac:dyDescent="0.25">
      <c r="A4" s="180" t="s">
        <v>11</v>
      </c>
      <c r="B4" s="293" t="s">
        <v>12</v>
      </c>
      <c r="C4" s="293"/>
      <c r="D4" s="123" t="s">
        <v>2</v>
      </c>
      <c r="E4" s="180" t="s">
        <v>0</v>
      </c>
      <c r="F4" s="123" t="s">
        <v>1</v>
      </c>
      <c r="G4" s="123" t="s">
        <v>111</v>
      </c>
      <c r="H4" s="123" t="s">
        <v>112</v>
      </c>
      <c r="I4" s="123" t="s">
        <v>113</v>
      </c>
      <c r="J4" s="124"/>
      <c r="K4" s="123" t="s">
        <v>353</v>
      </c>
      <c r="L4" s="123" t="s">
        <v>322</v>
      </c>
      <c r="M4" s="123" t="s">
        <v>323</v>
      </c>
    </row>
    <row r="5" spans="1:13" ht="70.5" customHeight="1" thickTop="1" x14ac:dyDescent="0.2">
      <c r="A5" s="353" t="s">
        <v>186</v>
      </c>
      <c r="B5" s="171" t="s">
        <v>17</v>
      </c>
      <c r="C5" s="172" t="s">
        <v>285</v>
      </c>
      <c r="D5" s="171" t="s">
        <v>159</v>
      </c>
      <c r="E5" s="171" t="s">
        <v>100</v>
      </c>
      <c r="F5" s="173">
        <v>43189</v>
      </c>
      <c r="G5" s="125" t="s">
        <v>202</v>
      </c>
      <c r="H5" s="90">
        <v>1</v>
      </c>
      <c r="I5" s="125" t="s">
        <v>116</v>
      </c>
      <c r="J5" s="90">
        <v>1</v>
      </c>
      <c r="K5" s="192" t="s">
        <v>321</v>
      </c>
      <c r="L5" s="241">
        <v>0.9</v>
      </c>
      <c r="M5" s="192" t="s">
        <v>381</v>
      </c>
    </row>
    <row r="6" spans="1:13" ht="75" customHeight="1" thickBot="1" x14ac:dyDescent="0.25">
      <c r="A6" s="352"/>
      <c r="B6" s="147" t="s">
        <v>21</v>
      </c>
      <c r="C6" s="174" t="s">
        <v>278</v>
      </c>
      <c r="D6" s="147" t="s">
        <v>279</v>
      </c>
      <c r="E6" s="147" t="s">
        <v>280</v>
      </c>
      <c r="F6" s="147" t="s">
        <v>6</v>
      </c>
      <c r="G6" s="125"/>
      <c r="H6" s="90"/>
      <c r="I6" s="125"/>
      <c r="J6" s="90"/>
      <c r="K6" s="218" t="s">
        <v>321</v>
      </c>
      <c r="L6" s="224">
        <v>0.4</v>
      </c>
      <c r="M6" s="218" t="s">
        <v>359</v>
      </c>
    </row>
    <row r="7" spans="1:13" ht="74.25" customHeight="1" thickBot="1" x14ac:dyDescent="0.25">
      <c r="A7" s="175" t="s">
        <v>187</v>
      </c>
      <c r="B7" s="144" t="s">
        <v>32</v>
      </c>
      <c r="C7" s="145" t="s">
        <v>281</v>
      </c>
      <c r="D7" s="144" t="s">
        <v>282</v>
      </c>
      <c r="E7" s="144" t="s">
        <v>254</v>
      </c>
      <c r="F7" s="176">
        <v>43189</v>
      </c>
      <c r="G7" s="67"/>
      <c r="H7" s="65"/>
      <c r="I7" s="66"/>
      <c r="J7" s="65">
        <v>0.9</v>
      </c>
      <c r="K7" s="194" t="s">
        <v>367</v>
      </c>
      <c r="L7" s="221">
        <v>1</v>
      </c>
      <c r="M7" s="194"/>
    </row>
    <row r="8" spans="1:13" ht="68.25" customHeight="1" thickTop="1" x14ac:dyDescent="0.2">
      <c r="A8" s="350" t="s">
        <v>188</v>
      </c>
      <c r="B8" s="140" t="s">
        <v>54</v>
      </c>
      <c r="C8" s="141" t="s">
        <v>283</v>
      </c>
      <c r="D8" s="141" t="s">
        <v>284</v>
      </c>
      <c r="E8" s="140" t="s">
        <v>160</v>
      </c>
      <c r="F8" s="155">
        <v>43220</v>
      </c>
      <c r="G8" s="64" t="s">
        <v>203</v>
      </c>
      <c r="H8" s="65">
        <v>0.3</v>
      </c>
      <c r="I8" s="64" t="s">
        <v>126</v>
      </c>
      <c r="J8" s="65">
        <v>0.7</v>
      </c>
      <c r="K8" s="218" t="s">
        <v>321</v>
      </c>
      <c r="L8" s="241">
        <v>0.9</v>
      </c>
      <c r="M8" s="218" t="s">
        <v>381</v>
      </c>
    </row>
    <row r="9" spans="1:13" s="51" customFormat="1" ht="67.5" customHeight="1" x14ac:dyDescent="0.2">
      <c r="A9" s="351"/>
      <c r="B9" s="55" t="s">
        <v>57</v>
      </c>
      <c r="C9" s="53" t="s">
        <v>301</v>
      </c>
      <c r="D9" s="55" t="s">
        <v>302</v>
      </c>
      <c r="E9" s="55" t="s">
        <v>286</v>
      </c>
      <c r="F9" s="54">
        <v>43281</v>
      </c>
      <c r="G9" s="70" t="s">
        <v>204</v>
      </c>
      <c r="H9" s="68">
        <v>0.5</v>
      </c>
      <c r="I9" s="70" t="s">
        <v>126</v>
      </c>
      <c r="J9" s="65">
        <v>0.5</v>
      </c>
      <c r="K9" s="219" t="s">
        <v>333</v>
      </c>
      <c r="L9" s="229">
        <v>0.39</v>
      </c>
      <c r="M9" s="54"/>
    </row>
    <row r="10" spans="1:13" s="51" customFormat="1" ht="67.5" customHeight="1" thickBot="1" x14ac:dyDescent="0.25">
      <c r="A10" s="352"/>
      <c r="B10" s="136" t="s">
        <v>287</v>
      </c>
      <c r="C10" s="137" t="s">
        <v>303</v>
      </c>
      <c r="D10" s="136" t="s">
        <v>304</v>
      </c>
      <c r="E10" s="136" t="s">
        <v>286</v>
      </c>
      <c r="F10" s="152" t="s">
        <v>6</v>
      </c>
      <c r="G10" s="70"/>
      <c r="H10" s="68"/>
      <c r="I10" s="70"/>
      <c r="J10" s="65"/>
      <c r="K10" s="219" t="s">
        <v>334</v>
      </c>
      <c r="L10" s="222">
        <v>0.5</v>
      </c>
      <c r="M10" s="152"/>
    </row>
    <row r="11" spans="1:13" ht="66" customHeight="1" thickBot="1" x14ac:dyDescent="0.25">
      <c r="A11" s="178" t="s">
        <v>189</v>
      </c>
      <c r="B11" s="144" t="s">
        <v>65</v>
      </c>
      <c r="C11" s="145" t="s">
        <v>164</v>
      </c>
      <c r="D11" s="144" t="s">
        <v>176</v>
      </c>
      <c r="E11" s="144" t="s">
        <v>13</v>
      </c>
      <c r="F11" s="145" t="s">
        <v>6</v>
      </c>
      <c r="G11" s="64" t="s">
        <v>115</v>
      </c>
      <c r="H11" s="65">
        <v>0.3</v>
      </c>
      <c r="I11" s="64"/>
      <c r="J11" s="65">
        <v>0.4</v>
      </c>
      <c r="K11" s="145" t="s">
        <v>382</v>
      </c>
      <c r="L11" s="237">
        <v>0.4</v>
      </c>
      <c r="M11" s="145" t="s">
        <v>359</v>
      </c>
    </row>
    <row r="12" spans="1:13" s="51" customFormat="1" ht="86.25" customHeight="1" x14ac:dyDescent="0.2">
      <c r="A12" s="350" t="s">
        <v>190</v>
      </c>
      <c r="B12" s="130" t="s">
        <v>156</v>
      </c>
      <c r="C12" s="53" t="s">
        <v>288</v>
      </c>
      <c r="D12" s="130" t="s">
        <v>289</v>
      </c>
      <c r="E12" s="130" t="s">
        <v>101</v>
      </c>
      <c r="F12" s="130" t="s">
        <v>293</v>
      </c>
      <c r="G12" s="64"/>
      <c r="H12" s="65">
        <v>0</v>
      </c>
      <c r="I12" s="64"/>
      <c r="J12" s="65">
        <v>1</v>
      </c>
      <c r="K12" s="103" t="s">
        <v>377</v>
      </c>
      <c r="L12" s="224">
        <v>0.4</v>
      </c>
      <c r="M12" s="103" t="s">
        <v>359</v>
      </c>
    </row>
    <row r="13" spans="1:13" ht="58.5" customHeight="1" thickBot="1" x14ac:dyDescent="0.25">
      <c r="A13" s="352"/>
      <c r="B13" s="136" t="s">
        <v>290</v>
      </c>
      <c r="C13" s="179" t="s">
        <v>291</v>
      </c>
      <c r="D13" s="136" t="s">
        <v>292</v>
      </c>
      <c r="E13" s="136" t="s">
        <v>101</v>
      </c>
      <c r="F13" s="152" t="s">
        <v>294</v>
      </c>
      <c r="G13" s="64"/>
      <c r="H13" s="65"/>
      <c r="I13" s="64"/>
      <c r="J13" s="65"/>
      <c r="K13" s="223" t="s">
        <v>335</v>
      </c>
      <c r="L13" s="222">
        <v>0.4</v>
      </c>
      <c r="M13" s="223" t="s">
        <v>359</v>
      </c>
    </row>
    <row r="14" spans="1:13" ht="96.75" hidden="1" customHeight="1" x14ac:dyDescent="0.2">
      <c r="A14" s="177"/>
      <c r="B14" s="105">
        <v>5.4</v>
      </c>
      <c r="C14" s="71" t="s">
        <v>147</v>
      </c>
      <c r="D14" s="71" t="s">
        <v>148</v>
      </c>
      <c r="E14" s="129" t="s">
        <v>149</v>
      </c>
      <c r="F14" s="71" t="s">
        <v>6</v>
      </c>
      <c r="G14" s="59" t="s">
        <v>141</v>
      </c>
      <c r="H14" s="74"/>
      <c r="I14" s="71"/>
      <c r="J14" s="75">
        <v>0.8</v>
      </c>
      <c r="K14" s="71" t="s">
        <v>6</v>
      </c>
    </row>
    <row r="15" spans="1:13" ht="19.5" customHeight="1" x14ac:dyDescent="0.2">
      <c r="D15" s="63"/>
      <c r="G15" s="72"/>
      <c r="J15" s="73"/>
      <c r="L15" s="203">
        <f>(L5+L6+L7+L8+L9+L10+L11+L12+L13)/9</f>
        <v>0.58777777777777784</v>
      </c>
    </row>
    <row r="16" spans="1:13" ht="18.75" customHeight="1" x14ac:dyDescent="0.2">
      <c r="D16" s="63"/>
    </row>
    <row r="17" spans="4:4" x14ac:dyDescent="0.2">
      <c r="D17" s="63"/>
    </row>
    <row r="18" spans="4:4" x14ac:dyDescent="0.2">
      <c r="D18" s="63"/>
    </row>
    <row r="19" spans="4:4" x14ac:dyDescent="0.2">
      <c r="D19" s="63"/>
    </row>
    <row r="20" spans="4:4" x14ac:dyDescent="0.2">
      <c r="D20" s="63"/>
    </row>
    <row r="21" spans="4:4" x14ac:dyDescent="0.2">
      <c r="D21" s="63"/>
    </row>
    <row r="22" spans="4:4" x14ac:dyDescent="0.2">
      <c r="D22" s="63"/>
    </row>
    <row r="23" spans="4:4" x14ac:dyDescent="0.2">
      <c r="D23" s="63"/>
    </row>
    <row r="24" spans="4:4" x14ac:dyDescent="0.2">
      <c r="D24" s="63"/>
    </row>
    <row r="25" spans="4:4" x14ac:dyDescent="0.2">
      <c r="D25" s="63"/>
    </row>
    <row r="26" spans="4:4" x14ac:dyDescent="0.2">
      <c r="D26" s="63"/>
    </row>
    <row r="27" spans="4:4" x14ac:dyDescent="0.2">
      <c r="D27" s="63"/>
    </row>
    <row r="28" spans="4:4" x14ac:dyDescent="0.2">
      <c r="D28" s="63"/>
    </row>
    <row r="29" spans="4:4" x14ac:dyDescent="0.2">
      <c r="D29" s="63"/>
    </row>
    <row r="30" spans="4:4" x14ac:dyDescent="0.2">
      <c r="D30" s="63"/>
    </row>
    <row r="31" spans="4:4" x14ac:dyDescent="0.2">
      <c r="D31" s="63"/>
    </row>
    <row r="32" spans="4:4" x14ac:dyDescent="0.2">
      <c r="D32" s="63"/>
    </row>
  </sheetData>
  <mergeCells count="7">
    <mergeCell ref="A2:M2"/>
    <mergeCell ref="A1:M1"/>
    <mergeCell ref="A8:A10"/>
    <mergeCell ref="A12:A13"/>
    <mergeCell ref="B4:C4"/>
    <mergeCell ref="A5:A6"/>
    <mergeCell ref="A3:M3"/>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P321"/>
  <sheetViews>
    <sheetView zoomScale="90" zoomScaleNormal="90" workbookViewId="0">
      <selection sqref="A1:I1"/>
    </sheetView>
  </sheetViews>
  <sheetFormatPr baseColWidth="10" defaultColWidth="11.42578125" defaultRowHeight="12" x14ac:dyDescent="0.2"/>
  <cols>
    <col min="1" max="1" width="22.42578125" style="51" customWidth="1"/>
    <col min="2" max="2" width="5.85546875" style="52" customWidth="1"/>
    <col min="3" max="3" width="56.5703125" style="52" customWidth="1"/>
    <col min="4" max="4" width="21.42578125" style="52" customWidth="1"/>
    <col min="5" max="5" width="19.28515625" style="52" customWidth="1"/>
    <col min="6" max="6" width="18.85546875" style="52" customWidth="1"/>
    <col min="7" max="7" width="50.42578125" style="51" customWidth="1"/>
    <col min="8" max="8" width="11.42578125" style="51"/>
    <col min="9" max="9" width="36.42578125" style="51" customWidth="1"/>
    <col min="10" max="16" width="11.42578125" style="51"/>
    <col min="17" max="16384" width="11.42578125" style="52"/>
  </cols>
  <sheetData>
    <row r="1" spans="1:16" ht="47.25" customHeight="1" x14ac:dyDescent="0.2">
      <c r="A1" s="362"/>
      <c r="B1" s="363"/>
      <c r="C1" s="363"/>
      <c r="D1" s="363"/>
      <c r="E1" s="363"/>
      <c r="F1" s="363"/>
      <c r="G1" s="363"/>
      <c r="H1" s="363"/>
      <c r="I1" s="363"/>
      <c r="J1" s="52"/>
      <c r="K1" s="52"/>
      <c r="L1" s="52"/>
      <c r="M1" s="52"/>
      <c r="N1" s="52"/>
      <c r="O1" s="52"/>
      <c r="P1" s="52"/>
    </row>
    <row r="2" spans="1:16" ht="21" customHeight="1" x14ac:dyDescent="0.2">
      <c r="A2" s="330" t="s">
        <v>158</v>
      </c>
      <c r="B2" s="331"/>
      <c r="C2" s="331"/>
      <c r="D2" s="331"/>
      <c r="E2" s="331"/>
      <c r="F2" s="331"/>
      <c r="G2" s="331"/>
      <c r="H2" s="331"/>
      <c r="I2" s="331"/>
      <c r="J2" s="52"/>
      <c r="K2" s="52"/>
      <c r="L2" s="52"/>
      <c r="M2" s="52"/>
      <c r="N2" s="52"/>
      <c r="O2" s="52"/>
      <c r="P2" s="52"/>
    </row>
    <row r="3" spans="1:16" s="58" customFormat="1" ht="21" customHeight="1" x14ac:dyDescent="0.25">
      <c r="A3" s="364" t="s">
        <v>172</v>
      </c>
      <c r="B3" s="365"/>
      <c r="C3" s="365"/>
      <c r="D3" s="365"/>
      <c r="E3" s="365"/>
      <c r="F3" s="365"/>
      <c r="G3" s="365"/>
      <c r="H3" s="365"/>
      <c r="I3" s="365"/>
    </row>
    <row r="4" spans="1:16" ht="27.75" customHeight="1" thickBot="1" x14ac:dyDescent="0.25">
      <c r="A4" s="131" t="s">
        <v>11</v>
      </c>
      <c r="B4" s="293" t="s">
        <v>12</v>
      </c>
      <c r="C4" s="293"/>
      <c r="D4" s="123" t="s">
        <v>2</v>
      </c>
      <c r="E4" s="122" t="s">
        <v>0</v>
      </c>
      <c r="F4" s="123" t="s">
        <v>1</v>
      </c>
      <c r="G4" s="123" t="s">
        <v>353</v>
      </c>
      <c r="H4" s="123" t="s">
        <v>322</v>
      </c>
      <c r="I4" s="123" t="s">
        <v>323</v>
      </c>
      <c r="J4" s="52"/>
      <c r="K4" s="52"/>
      <c r="L4" s="52"/>
      <c r="M4" s="52"/>
      <c r="N4" s="52"/>
      <c r="O4" s="52"/>
      <c r="P4" s="52"/>
    </row>
    <row r="5" spans="1:16" ht="65.25" customHeight="1" thickTop="1" x14ac:dyDescent="0.2">
      <c r="A5" s="280" t="s">
        <v>173</v>
      </c>
      <c r="B5" s="55" t="s">
        <v>17</v>
      </c>
      <c r="C5" s="53" t="s">
        <v>295</v>
      </c>
      <c r="D5" s="54" t="s">
        <v>297</v>
      </c>
      <c r="E5" s="55" t="s">
        <v>296</v>
      </c>
      <c r="F5" s="54">
        <v>43281</v>
      </c>
      <c r="G5" s="219" t="s">
        <v>362</v>
      </c>
      <c r="H5" s="229">
        <v>0.6</v>
      </c>
      <c r="I5" s="54"/>
      <c r="J5" s="52"/>
      <c r="K5" s="52"/>
      <c r="L5" s="52"/>
      <c r="M5" s="52"/>
      <c r="N5" s="52"/>
      <c r="O5" s="52"/>
      <c r="P5" s="52"/>
    </row>
    <row r="6" spans="1:16" ht="198.75" customHeight="1" x14ac:dyDescent="0.2">
      <c r="A6" s="275"/>
      <c r="B6" s="55" t="s">
        <v>21</v>
      </c>
      <c r="C6" s="53" t="s">
        <v>378</v>
      </c>
      <c r="D6" s="54" t="s">
        <v>379</v>
      </c>
      <c r="E6" s="55" t="s">
        <v>380</v>
      </c>
      <c r="F6" s="54">
        <v>43434</v>
      </c>
      <c r="G6" s="219" t="s">
        <v>369</v>
      </c>
      <c r="H6" s="229">
        <v>0.6</v>
      </c>
      <c r="I6" s="54"/>
      <c r="J6" s="52"/>
      <c r="K6" s="52"/>
      <c r="L6" s="52"/>
      <c r="M6" s="52"/>
      <c r="N6" s="52"/>
      <c r="O6" s="52"/>
      <c r="P6" s="52"/>
    </row>
    <row r="7" spans="1:16" s="51" customFormat="1" ht="21.75" customHeight="1" x14ac:dyDescent="0.2">
      <c r="H7" s="203">
        <f>(H5+H6)/2</f>
        <v>0.6</v>
      </c>
    </row>
    <row r="8" spans="1:16" s="51" customFormat="1" ht="12" customHeight="1" x14ac:dyDescent="0.2"/>
    <row r="9" spans="1:16" s="51" customFormat="1" x14ac:dyDescent="0.2"/>
    <row r="10" spans="1:16" s="51" customFormat="1" x14ac:dyDescent="0.2"/>
    <row r="11" spans="1:16" s="51" customFormat="1" x14ac:dyDescent="0.2"/>
    <row r="12" spans="1:16" s="51" customFormat="1" x14ac:dyDescent="0.2"/>
    <row r="13" spans="1:16" s="51" customFormat="1" x14ac:dyDescent="0.2"/>
    <row r="14" spans="1:16" s="51" customFormat="1" x14ac:dyDescent="0.2"/>
    <row r="15" spans="1:16" s="51" customFormat="1" x14ac:dyDescent="0.2"/>
    <row r="16" spans="1:16" s="51" customFormat="1" x14ac:dyDescent="0.2"/>
    <row r="17" s="51" customFormat="1" x14ac:dyDescent="0.2"/>
    <row r="18" s="51" customFormat="1" x14ac:dyDescent="0.2"/>
    <row r="19" s="51" customFormat="1" x14ac:dyDescent="0.2"/>
    <row r="20" s="51" customFormat="1" x14ac:dyDescent="0.2"/>
    <row r="21" s="51" customFormat="1" x14ac:dyDescent="0.2"/>
    <row r="22" s="51" customFormat="1" x14ac:dyDescent="0.2"/>
    <row r="23" s="51" customFormat="1" x14ac:dyDescent="0.2"/>
    <row r="24" s="51" customFormat="1" x14ac:dyDescent="0.2"/>
    <row r="25" s="51" customFormat="1" x14ac:dyDescent="0.2"/>
    <row r="26" s="51" customFormat="1" x14ac:dyDescent="0.2"/>
    <row r="27" s="51" customFormat="1" x14ac:dyDescent="0.2"/>
    <row r="28" s="51" customFormat="1" x14ac:dyDescent="0.2"/>
    <row r="29" s="51" customFormat="1" x14ac:dyDescent="0.2"/>
    <row r="30" s="51" customFormat="1" x14ac:dyDescent="0.2"/>
    <row r="31" s="51" customFormat="1" x14ac:dyDescent="0.2"/>
    <row r="32" s="51" customFormat="1" x14ac:dyDescent="0.2"/>
    <row r="33" s="51" customFormat="1" x14ac:dyDescent="0.2"/>
    <row r="34" s="51" customFormat="1" x14ac:dyDescent="0.2"/>
    <row r="35" s="51" customFormat="1" x14ac:dyDescent="0.2"/>
    <row r="36" s="51" customFormat="1" x14ac:dyDescent="0.2"/>
    <row r="37" s="51" customFormat="1" x14ac:dyDescent="0.2"/>
    <row r="38" s="51" customFormat="1" x14ac:dyDescent="0.2"/>
    <row r="39" s="51" customFormat="1" x14ac:dyDescent="0.2"/>
    <row r="40" s="51" customFormat="1" x14ac:dyDescent="0.2"/>
    <row r="41" s="51" customFormat="1" x14ac:dyDescent="0.2"/>
    <row r="42" s="51" customFormat="1" x14ac:dyDescent="0.2"/>
    <row r="43" s="51" customFormat="1" x14ac:dyDescent="0.2"/>
    <row r="44" s="51" customFormat="1" x14ac:dyDescent="0.2"/>
    <row r="45" s="51" customFormat="1" x14ac:dyDescent="0.2"/>
    <row r="46" s="51" customFormat="1" x14ac:dyDescent="0.2"/>
    <row r="47" s="51" customFormat="1" x14ac:dyDescent="0.2"/>
    <row r="48" s="51" customFormat="1" x14ac:dyDescent="0.2"/>
    <row r="49" s="51" customFormat="1" x14ac:dyDescent="0.2"/>
    <row r="50" s="51" customFormat="1" x14ac:dyDescent="0.2"/>
    <row r="51" s="51" customFormat="1" x14ac:dyDescent="0.2"/>
    <row r="52" s="51" customFormat="1" x14ac:dyDescent="0.2"/>
    <row r="53" s="51" customFormat="1" x14ac:dyDescent="0.2"/>
    <row r="54" s="51" customFormat="1" x14ac:dyDescent="0.2"/>
    <row r="55" s="51" customFormat="1" x14ac:dyDescent="0.2"/>
    <row r="56" s="51" customFormat="1" x14ac:dyDescent="0.2"/>
    <row r="57" s="51" customFormat="1" x14ac:dyDescent="0.2"/>
    <row r="58" s="51" customFormat="1" x14ac:dyDescent="0.2"/>
    <row r="59" s="51" customFormat="1" x14ac:dyDescent="0.2"/>
    <row r="60" s="51" customFormat="1" x14ac:dyDescent="0.2"/>
    <row r="61" s="51" customFormat="1" x14ac:dyDescent="0.2"/>
    <row r="62" s="51" customFormat="1" x14ac:dyDescent="0.2"/>
    <row r="63" s="51" customFormat="1" x14ac:dyDescent="0.2"/>
    <row r="64" s="51" customFormat="1" x14ac:dyDescent="0.2"/>
    <row r="65" s="51" customFormat="1" x14ac:dyDescent="0.2"/>
    <row r="66" s="51" customFormat="1" x14ac:dyDescent="0.2"/>
    <row r="67" s="51" customFormat="1" x14ac:dyDescent="0.2"/>
    <row r="68" s="51" customFormat="1" x14ac:dyDescent="0.2"/>
    <row r="69" s="51" customFormat="1" x14ac:dyDescent="0.2"/>
    <row r="70" s="51" customFormat="1" x14ac:dyDescent="0.2"/>
    <row r="71" s="51" customFormat="1" x14ac:dyDescent="0.2"/>
    <row r="72" s="51" customFormat="1" x14ac:dyDescent="0.2"/>
    <row r="73" s="51" customFormat="1" x14ac:dyDescent="0.2"/>
    <row r="74" s="51" customFormat="1" x14ac:dyDescent="0.2"/>
    <row r="75" s="51" customFormat="1" x14ac:dyDescent="0.2"/>
    <row r="76" s="51" customFormat="1" x14ac:dyDescent="0.2"/>
    <row r="77" s="51" customFormat="1" x14ac:dyDescent="0.2"/>
    <row r="78" s="51" customFormat="1" x14ac:dyDescent="0.2"/>
    <row r="79" s="51" customFormat="1" x14ac:dyDescent="0.2"/>
    <row r="80" s="51" customFormat="1" x14ac:dyDescent="0.2"/>
    <row r="81" s="51" customFormat="1" x14ac:dyDescent="0.2"/>
    <row r="82" s="51" customFormat="1" x14ac:dyDescent="0.2"/>
    <row r="83" s="51" customFormat="1" x14ac:dyDescent="0.2"/>
    <row r="84" s="51" customFormat="1" x14ac:dyDescent="0.2"/>
    <row r="85" s="51" customFormat="1" x14ac:dyDescent="0.2"/>
    <row r="86" s="51" customFormat="1" x14ac:dyDescent="0.2"/>
    <row r="87" s="51" customFormat="1" x14ac:dyDescent="0.2"/>
    <row r="88" s="51" customFormat="1" x14ac:dyDescent="0.2"/>
    <row r="89" s="51" customFormat="1" x14ac:dyDescent="0.2"/>
    <row r="90" s="51" customFormat="1" x14ac:dyDescent="0.2"/>
    <row r="91" s="51" customFormat="1" x14ac:dyDescent="0.2"/>
    <row r="92" s="51" customFormat="1" x14ac:dyDescent="0.2"/>
    <row r="93" s="51" customFormat="1" x14ac:dyDescent="0.2"/>
    <row r="94" s="51" customFormat="1" x14ac:dyDescent="0.2"/>
    <row r="95" s="51" customFormat="1" x14ac:dyDescent="0.2"/>
    <row r="96" s="51" customFormat="1" x14ac:dyDescent="0.2"/>
    <row r="97" s="51" customFormat="1" x14ac:dyDescent="0.2"/>
    <row r="98" s="51" customFormat="1" x14ac:dyDescent="0.2"/>
    <row r="99" s="51" customFormat="1" x14ac:dyDescent="0.2"/>
    <row r="100" s="51" customFormat="1" x14ac:dyDescent="0.2"/>
    <row r="101" s="51" customFormat="1" x14ac:dyDescent="0.2"/>
    <row r="102" s="51" customFormat="1" x14ac:dyDescent="0.2"/>
    <row r="103" s="51" customFormat="1" x14ac:dyDescent="0.2"/>
    <row r="104" s="51" customFormat="1" x14ac:dyDescent="0.2"/>
    <row r="105" s="51" customFormat="1" x14ac:dyDescent="0.2"/>
    <row r="106" s="51" customFormat="1" x14ac:dyDescent="0.2"/>
    <row r="107" s="51" customFormat="1" x14ac:dyDescent="0.2"/>
    <row r="108" s="51" customFormat="1" x14ac:dyDescent="0.2"/>
    <row r="109" s="51" customFormat="1" x14ac:dyDescent="0.2"/>
    <row r="110" s="51" customFormat="1" x14ac:dyDescent="0.2"/>
    <row r="111" s="51" customFormat="1" x14ac:dyDescent="0.2"/>
    <row r="112" s="51" customFormat="1" x14ac:dyDescent="0.2"/>
    <row r="113" s="51" customFormat="1" x14ac:dyDescent="0.2"/>
    <row r="114" s="51" customFormat="1" x14ac:dyDescent="0.2"/>
    <row r="115" s="51" customFormat="1" x14ac:dyDescent="0.2"/>
    <row r="116" s="51" customFormat="1" x14ac:dyDescent="0.2"/>
    <row r="117" s="51" customFormat="1" x14ac:dyDescent="0.2"/>
    <row r="118" s="51" customFormat="1" x14ac:dyDescent="0.2"/>
    <row r="119" s="51" customFormat="1" x14ac:dyDescent="0.2"/>
    <row r="120" s="51" customFormat="1" x14ac:dyDescent="0.2"/>
    <row r="121" s="51" customFormat="1" x14ac:dyDescent="0.2"/>
    <row r="122" s="51" customFormat="1" x14ac:dyDescent="0.2"/>
    <row r="123" s="51" customFormat="1" x14ac:dyDescent="0.2"/>
    <row r="124" s="51" customFormat="1" x14ac:dyDescent="0.2"/>
    <row r="125" s="51" customFormat="1" x14ac:dyDescent="0.2"/>
    <row r="126" s="51" customFormat="1" x14ac:dyDescent="0.2"/>
    <row r="127" s="51" customFormat="1" x14ac:dyDescent="0.2"/>
    <row r="128" s="51" customFormat="1" x14ac:dyDescent="0.2"/>
    <row r="129" s="51" customFormat="1" x14ac:dyDescent="0.2"/>
    <row r="130" s="51" customFormat="1" x14ac:dyDescent="0.2"/>
    <row r="131" s="51" customFormat="1" x14ac:dyDescent="0.2"/>
    <row r="132" s="51" customFormat="1" x14ac:dyDescent="0.2"/>
    <row r="133" s="51" customFormat="1" x14ac:dyDescent="0.2"/>
    <row r="134" s="51" customFormat="1" x14ac:dyDescent="0.2"/>
    <row r="135" s="51" customFormat="1" x14ac:dyDescent="0.2"/>
    <row r="136" s="51" customFormat="1" x14ac:dyDescent="0.2"/>
    <row r="137" s="51" customFormat="1" x14ac:dyDescent="0.2"/>
    <row r="138" s="51" customFormat="1" x14ac:dyDescent="0.2"/>
    <row r="139" s="51" customFormat="1" x14ac:dyDescent="0.2"/>
    <row r="140" s="51" customFormat="1" x14ac:dyDescent="0.2"/>
    <row r="141" s="51" customFormat="1" x14ac:dyDescent="0.2"/>
    <row r="142" s="51" customFormat="1" x14ac:dyDescent="0.2"/>
    <row r="143" s="51" customFormat="1" x14ac:dyDescent="0.2"/>
    <row r="144" s="51" customFormat="1" x14ac:dyDescent="0.2"/>
    <row r="145" s="51" customFormat="1" x14ac:dyDescent="0.2"/>
    <row r="146" s="51" customFormat="1" x14ac:dyDescent="0.2"/>
    <row r="147" s="51" customFormat="1" x14ac:dyDescent="0.2"/>
    <row r="148" s="51" customFormat="1" x14ac:dyDescent="0.2"/>
    <row r="149" s="51" customFormat="1" x14ac:dyDescent="0.2"/>
    <row r="150" s="51" customFormat="1" x14ac:dyDescent="0.2"/>
    <row r="151" s="51" customFormat="1" x14ac:dyDescent="0.2"/>
    <row r="152" s="51" customFormat="1" x14ac:dyDescent="0.2"/>
    <row r="153" s="51" customFormat="1" x14ac:dyDescent="0.2"/>
    <row r="154" s="51" customFormat="1" x14ac:dyDescent="0.2"/>
    <row r="155" s="51" customFormat="1" x14ac:dyDescent="0.2"/>
    <row r="156" s="51" customFormat="1" x14ac:dyDescent="0.2"/>
    <row r="157" s="51" customFormat="1" x14ac:dyDescent="0.2"/>
    <row r="158" s="51" customFormat="1" x14ac:dyDescent="0.2"/>
    <row r="159" s="51" customFormat="1" x14ac:dyDescent="0.2"/>
    <row r="160" s="51" customFormat="1" x14ac:dyDescent="0.2"/>
    <row r="161" s="51" customFormat="1" x14ac:dyDescent="0.2"/>
    <row r="162" s="51" customFormat="1" x14ac:dyDescent="0.2"/>
    <row r="163" s="51" customFormat="1" x14ac:dyDescent="0.2"/>
    <row r="164" s="51" customFormat="1" x14ac:dyDescent="0.2"/>
    <row r="165" s="51" customFormat="1" x14ac:dyDescent="0.2"/>
    <row r="166" s="51" customFormat="1" x14ac:dyDescent="0.2"/>
    <row r="167" s="51" customFormat="1" x14ac:dyDescent="0.2"/>
    <row r="168" s="51" customFormat="1" x14ac:dyDescent="0.2"/>
    <row r="169" s="51" customFormat="1" x14ac:dyDescent="0.2"/>
    <row r="170" s="51" customFormat="1" x14ac:dyDescent="0.2"/>
    <row r="171" s="51" customFormat="1" x14ac:dyDescent="0.2"/>
    <row r="172" s="51" customFormat="1" x14ac:dyDescent="0.2"/>
    <row r="173" s="51" customFormat="1" x14ac:dyDescent="0.2"/>
    <row r="174" s="51" customFormat="1" x14ac:dyDescent="0.2"/>
    <row r="175" s="51" customFormat="1" x14ac:dyDescent="0.2"/>
    <row r="176" s="51" customFormat="1" x14ac:dyDescent="0.2"/>
    <row r="177" s="51" customFormat="1" x14ac:dyDescent="0.2"/>
    <row r="178" s="51" customFormat="1" x14ac:dyDescent="0.2"/>
    <row r="179" s="51" customFormat="1" x14ac:dyDescent="0.2"/>
    <row r="180" s="51" customFormat="1" x14ac:dyDescent="0.2"/>
    <row r="181" s="51" customFormat="1" x14ac:dyDescent="0.2"/>
    <row r="182" s="51" customFormat="1" x14ac:dyDescent="0.2"/>
    <row r="183" s="51" customFormat="1" x14ac:dyDescent="0.2"/>
    <row r="184" s="51" customFormat="1" x14ac:dyDescent="0.2"/>
    <row r="185" s="51" customFormat="1" x14ac:dyDescent="0.2"/>
    <row r="186" s="51" customFormat="1" x14ac:dyDescent="0.2"/>
    <row r="187" s="51" customFormat="1" x14ac:dyDescent="0.2"/>
    <row r="188" s="51" customFormat="1" x14ac:dyDescent="0.2"/>
    <row r="189" s="51" customFormat="1" x14ac:dyDescent="0.2"/>
    <row r="190" s="51" customFormat="1" x14ac:dyDescent="0.2"/>
    <row r="191" s="51" customFormat="1" x14ac:dyDescent="0.2"/>
    <row r="192" s="51" customFormat="1" x14ac:dyDescent="0.2"/>
    <row r="193" s="51" customFormat="1" x14ac:dyDescent="0.2"/>
    <row r="194" s="51" customFormat="1" x14ac:dyDescent="0.2"/>
    <row r="195" s="51" customFormat="1" x14ac:dyDescent="0.2"/>
    <row r="196" s="51" customFormat="1" x14ac:dyDescent="0.2"/>
    <row r="197" s="51" customFormat="1" x14ac:dyDescent="0.2"/>
    <row r="198" s="51" customFormat="1" x14ac:dyDescent="0.2"/>
    <row r="199" s="51" customFormat="1" x14ac:dyDescent="0.2"/>
    <row r="200" s="51" customFormat="1" x14ac:dyDescent="0.2"/>
    <row r="201" s="51" customFormat="1" x14ac:dyDescent="0.2"/>
    <row r="202" s="51" customFormat="1" x14ac:dyDescent="0.2"/>
    <row r="203" s="51" customFormat="1" x14ac:dyDescent="0.2"/>
    <row r="204" s="51" customFormat="1" x14ac:dyDescent="0.2"/>
    <row r="205" s="51" customFormat="1" x14ac:dyDescent="0.2"/>
    <row r="206" s="51" customFormat="1" x14ac:dyDescent="0.2"/>
    <row r="207" s="51" customFormat="1" x14ac:dyDescent="0.2"/>
    <row r="208" s="51" customFormat="1" x14ac:dyDescent="0.2"/>
    <row r="209" s="51" customFormat="1" x14ac:dyDescent="0.2"/>
    <row r="210" s="51" customFormat="1" x14ac:dyDescent="0.2"/>
    <row r="211" s="51" customFormat="1" x14ac:dyDescent="0.2"/>
    <row r="212" s="51" customFormat="1" x14ac:dyDescent="0.2"/>
    <row r="213" s="51" customFormat="1" x14ac:dyDescent="0.2"/>
    <row r="214" s="51" customFormat="1" x14ac:dyDescent="0.2"/>
    <row r="215" s="51" customFormat="1" x14ac:dyDescent="0.2"/>
    <row r="216" s="51" customFormat="1" x14ac:dyDescent="0.2"/>
    <row r="217" s="51" customFormat="1" x14ac:dyDescent="0.2"/>
    <row r="218" s="51" customFormat="1" x14ac:dyDescent="0.2"/>
    <row r="219" s="51" customFormat="1" x14ac:dyDescent="0.2"/>
    <row r="220" s="51" customFormat="1" x14ac:dyDescent="0.2"/>
    <row r="221" s="51" customFormat="1" x14ac:dyDescent="0.2"/>
    <row r="222" s="51" customFormat="1" x14ac:dyDescent="0.2"/>
    <row r="223" s="51" customFormat="1" x14ac:dyDescent="0.2"/>
    <row r="224" s="51" customFormat="1" x14ac:dyDescent="0.2"/>
    <row r="225" s="51" customFormat="1" x14ac:dyDescent="0.2"/>
    <row r="226" s="51" customFormat="1" x14ac:dyDescent="0.2"/>
    <row r="227" s="51" customFormat="1" x14ac:dyDescent="0.2"/>
    <row r="228" s="51" customFormat="1" x14ac:dyDescent="0.2"/>
    <row r="229" s="51" customFormat="1" x14ac:dyDescent="0.2"/>
    <row r="230" s="51" customFormat="1" x14ac:dyDescent="0.2"/>
    <row r="231" s="51" customFormat="1" x14ac:dyDescent="0.2"/>
    <row r="232" s="51" customFormat="1" x14ac:dyDescent="0.2"/>
    <row r="233" s="51" customFormat="1" x14ac:dyDescent="0.2"/>
    <row r="234" s="51" customFormat="1" x14ac:dyDescent="0.2"/>
    <row r="235" s="51" customFormat="1" x14ac:dyDescent="0.2"/>
    <row r="236" s="51" customFormat="1" x14ac:dyDescent="0.2"/>
    <row r="237" s="51" customFormat="1" x14ac:dyDescent="0.2"/>
    <row r="238" s="51" customFormat="1" x14ac:dyDescent="0.2"/>
    <row r="239" s="51" customFormat="1" x14ac:dyDescent="0.2"/>
    <row r="240" s="51" customFormat="1" x14ac:dyDescent="0.2"/>
    <row r="241" s="51" customFormat="1" x14ac:dyDescent="0.2"/>
    <row r="242" s="51" customFormat="1" x14ac:dyDescent="0.2"/>
    <row r="243" s="51" customFormat="1" x14ac:dyDescent="0.2"/>
    <row r="244" s="51" customFormat="1" x14ac:dyDescent="0.2"/>
    <row r="245" s="51" customFormat="1" x14ac:dyDescent="0.2"/>
    <row r="246" s="51" customFormat="1" x14ac:dyDescent="0.2"/>
    <row r="247" s="51" customFormat="1" x14ac:dyDescent="0.2"/>
    <row r="248" s="51" customFormat="1" x14ac:dyDescent="0.2"/>
    <row r="249" s="51" customFormat="1" x14ac:dyDescent="0.2"/>
    <row r="250" s="51" customFormat="1" x14ac:dyDescent="0.2"/>
    <row r="251" s="51" customFormat="1" x14ac:dyDescent="0.2"/>
    <row r="252" s="51" customFormat="1" x14ac:dyDescent="0.2"/>
    <row r="253" s="51" customFormat="1" x14ac:dyDescent="0.2"/>
    <row r="254" s="51" customFormat="1" x14ac:dyDescent="0.2"/>
    <row r="255" s="51" customFormat="1" x14ac:dyDescent="0.2"/>
    <row r="256" s="51" customFormat="1" x14ac:dyDescent="0.2"/>
    <row r="257" s="51" customFormat="1" x14ac:dyDescent="0.2"/>
    <row r="258" s="51" customFormat="1" x14ac:dyDescent="0.2"/>
    <row r="259" s="51" customFormat="1" x14ac:dyDescent="0.2"/>
    <row r="260" s="51" customFormat="1" x14ac:dyDescent="0.2"/>
    <row r="261" s="51" customFormat="1" x14ac:dyDescent="0.2"/>
    <row r="262" s="51" customFormat="1" x14ac:dyDescent="0.2"/>
    <row r="263" s="51" customFormat="1" x14ac:dyDescent="0.2"/>
    <row r="264" s="51" customFormat="1" x14ac:dyDescent="0.2"/>
    <row r="265" s="51" customFormat="1" x14ac:dyDescent="0.2"/>
    <row r="266" s="51" customFormat="1" x14ac:dyDescent="0.2"/>
    <row r="267" s="51" customFormat="1" x14ac:dyDescent="0.2"/>
    <row r="268" s="51" customFormat="1" x14ac:dyDescent="0.2"/>
    <row r="269" s="51" customFormat="1" x14ac:dyDescent="0.2"/>
    <row r="270" s="51" customFormat="1" x14ac:dyDescent="0.2"/>
    <row r="271" s="51" customFormat="1" x14ac:dyDescent="0.2"/>
    <row r="272" s="51" customFormat="1" x14ac:dyDescent="0.2"/>
    <row r="273" s="51" customFormat="1" x14ac:dyDescent="0.2"/>
    <row r="274" s="51" customFormat="1" x14ac:dyDescent="0.2"/>
    <row r="275" s="51" customFormat="1" x14ac:dyDescent="0.2"/>
    <row r="276" s="51" customFormat="1" x14ac:dyDescent="0.2"/>
    <row r="277" s="51" customFormat="1" x14ac:dyDescent="0.2"/>
    <row r="278" s="51" customFormat="1" x14ac:dyDescent="0.2"/>
    <row r="279" s="51" customFormat="1" x14ac:dyDescent="0.2"/>
    <row r="280" s="51" customFormat="1" x14ac:dyDescent="0.2"/>
    <row r="281" s="51" customFormat="1" x14ac:dyDescent="0.2"/>
    <row r="282" s="51" customFormat="1" x14ac:dyDescent="0.2"/>
    <row r="283" s="51" customFormat="1" x14ac:dyDescent="0.2"/>
    <row r="284" s="51" customFormat="1" x14ac:dyDescent="0.2"/>
    <row r="285" s="51" customFormat="1" x14ac:dyDescent="0.2"/>
    <row r="286" s="51" customFormat="1" x14ac:dyDescent="0.2"/>
    <row r="287" s="51" customFormat="1" x14ac:dyDescent="0.2"/>
    <row r="288" s="51" customFormat="1" x14ac:dyDescent="0.2"/>
    <row r="289" s="51" customFormat="1" x14ac:dyDescent="0.2"/>
    <row r="290" s="51" customFormat="1" x14ac:dyDescent="0.2"/>
    <row r="291" s="51" customFormat="1" x14ac:dyDescent="0.2"/>
    <row r="292" s="51" customFormat="1" x14ac:dyDescent="0.2"/>
    <row r="293" s="51" customFormat="1" x14ac:dyDescent="0.2"/>
    <row r="294" s="51" customFormat="1" x14ac:dyDescent="0.2"/>
    <row r="295" s="51" customFormat="1" x14ac:dyDescent="0.2"/>
    <row r="296" s="51" customFormat="1" x14ac:dyDescent="0.2"/>
    <row r="297" s="51" customFormat="1" x14ac:dyDescent="0.2"/>
    <row r="298" s="51" customFormat="1" x14ac:dyDescent="0.2"/>
    <row r="299" s="51" customFormat="1" x14ac:dyDescent="0.2"/>
    <row r="300" s="51" customFormat="1" x14ac:dyDescent="0.2"/>
    <row r="301" s="51" customFormat="1" x14ac:dyDescent="0.2"/>
    <row r="302" s="51" customFormat="1" x14ac:dyDescent="0.2"/>
    <row r="303" s="51" customFormat="1" x14ac:dyDescent="0.2"/>
    <row r="304" s="51" customFormat="1" x14ac:dyDescent="0.2"/>
    <row r="305" s="51" customFormat="1" x14ac:dyDescent="0.2"/>
    <row r="306" s="51" customFormat="1" x14ac:dyDescent="0.2"/>
    <row r="307" s="51" customFormat="1" x14ac:dyDescent="0.2"/>
    <row r="308" s="51" customFormat="1" x14ac:dyDescent="0.2"/>
    <row r="309" s="51" customFormat="1" x14ac:dyDescent="0.2"/>
    <row r="310" s="51" customFormat="1" x14ac:dyDescent="0.2"/>
    <row r="311" s="51" customFormat="1" x14ac:dyDescent="0.2"/>
    <row r="312" s="51" customFormat="1" x14ac:dyDescent="0.2"/>
    <row r="313" s="51" customFormat="1" x14ac:dyDescent="0.2"/>
    <row r="314" s="51" customFormat="1" x14ac:dyDescent="0.2"/>
    <row r="315" s="51" customFormat="1" x14ac:dyDescent="0.2"/>
    <row r="316" s="51" customFormat="1" x14ac:dyDescent="0.2"/>
    <row r="317" s="51" customFormat="1" x14ac:dyDescent="0.2"/>
    <row r="318" s="51" customFormat="1" x14ac:dyDescent="0.2"/>
    <row r="319" s="51" customFormat="1" x14ac:dyDescent="0.2"/>
    <row r="320" s="51" customFormat="1" x14ac:dyDescent="0.2"/>
    <row r="321" s="51" customFormat="1" x14ac:dyDescent="0.2"/>
  </sheetData>
  <mergeCells count="5">
    <mergeCell ref="B4:C4"/>
    <mergeCell ref="A5:A6"/>
    <mergeCell ref="A1:I1"/>
    <mergeCell ref="A2:I2"/>
    <mergeCell ref="A3:I3"/>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99"/>
      <c r="B1" s="300"/>
      <c r="C1" s="300"/>
      <c r="D1" s="300"/>
      <c r="E1" s="300"/>
      <c r="F1" s="300"/>
    </row>
    <row r="2" spans="1:9" x14ac:dyDescent="0.25">
      <c r="A2" s="299"/>
      <c r="B2" s="300"/>
      <c r="C2" s="300"/>
      <c r="D2" s="300"/>
      <c r="E2" s="300"/>
      <c r="F2" s="300"/>
    </row>
    <row r="3" spans="1:9" ht="22.5" customHeight="1" x14ac:dyDescent="0.25">
      <c r="A3" s="299"/>
      <c r="B3" s="300"/>
      <c r="C3" s="300"/>
      <c r="D3" s="300"/>
      <c r="E3" s="300"/>
      <c r="F3" s="300"/>
    </row>
    <row r="4" spans="1:9" x14ac:dyDescent="0.25">
      <c r="A4" s="4"/>
      <c r="B4" s="4"/>
      <c r="C4" s="4"/>
      <c r="E4" s="6"/>
      <c r="F4" s="30"/>
    </row>
    <row r="5" spans="1:9" x14ac:dyDescent="0.25">
      <c r="A5" s="4"/>
      <c r="B5" s="4"/>
      <c r="C5" s="4"/>
      <c r="D5" s="4"/>
      <c r="E5" s="4"/>
      <c r="F5" s="4"/>
    </row>
    <row r="6" spans="1:9" ht="19.5" customHeight="1" x14ac:dyDescent="0.25">
      <c r="A6" s="305" t="s">
        <v>14</v>
      </c>
      <c r="B6" s="306"/>
      <c r="C6" s="306"/>
      <c r="D6" s="306"/>
      <c r="E6" s="306"/>
      <c r="F6" s="306"/>
      <c r="G6" s="306"/>
      <c r="H6" s="306"/>
      <c r="I6" s="306"/>
    </row>
    <row r="7" spans="1:9" ht="19.5" thickBot="1" x14ac:dyDescent="0.3">
      <c r="A7" s="367" t="s">
        <v>76</v>
      </c>
      <c r="B7" s="368"/>
      <c r="C7" s="368"/>
      <c r="D7" s="368"/>
      <c r="E7" s="368"/>
      <c r="F7" s="368"/>
      <c r="G7" s="368"/>
      <c r="H7" s="368"/>
      <c r="I7" s="368"/>
    </row>
    <row r="8" spans="1:9" ht="32.25" thickBot="1" x14ac:dyDescent="0.3">
      <c r="A8" s="3" t="s">
        <v>11</v>
      </c>
      <c r="B8" s="301" t="s">
        <v>12</v>
      </c>
      <c r="C8" s="301"/>
      <c r="D8" s="2" t="s">
        <v>2</v>
      </c>
      <c r="E8" s="3" t="s">
        <v>0</v>
      </c>
      <c r="F8" s="2" t="s">
        <v>1</v>
      </c>
      <c r="G8" s="39" t="s">
        <v>111</v>
      </c>
      <c r="H8" s="39" t="s">
        <v>112</v>
      </c>
      <c r="I8" s="39" t="s">
        <v>113</v>
      </c>
    </row>
    <row r="9" spans="1:9" ht="45.75" customHeight="1" thickBot="1" x14ac:dyDescent="0.3">
      <c r="A9" s="302" t="s">
        <v>77</v>
      </c>
      <c r="B9" s="1" t="s">
        <v>17</v>
      </c>
      <c r="C9" s="10" t="s">
        <v>102</v>
      </c>
      <c r="D9" s="11" t="s">
        <v>78</v>
      </c>
      <c r="E9" s="11" t="s">
        <v>20</v>
      </c>
      <c r="F9" s="31">
        <v>42490</v>
      </c>
      <c r="G9" s="38"/>
      <c r="H9" s="38"/>
      <c r="I9" s="38"/>
    </row>
    <row r="10" spans="1:9" ht="56.25" customHeight="1" thickBot="1" x14ac:dyDescent="0.3">
      <c r="A10" s="303"/>
      <c r="B10" s="1">
        <v>1.2</v>
      </c>
      <c r="C10" s="10" t="s">
        <v>107</v>
      </c>
      <c r="D10" s="12" t="s">
        <v>79</v>
      </c>
      <c r="E10" s="11" t="s">
        <v>103</v>
      </c>
      <c r="F10" s="31">
        <v>42520</v>
      </c>
      <c r="G10" s="38"/>
      <c r="H10" s="38"/>
      <c r="I10" s="38"/>
    </row>
    <row r="11" spans="1:9" ht="72" customHeight="1" thickBot="1" x14ac:dyDescent="0.3">
      <c r="A11" s="366"/>
      <c r="B11" s="1">
        <v>1.3</v>
      </c>
      <c r="C11" s="10" t="s">
        <v>80</v>
      </c>
      <c r="D11" s="12" t="s">
        <v>81</v>
      </c>
      <c r="E11" s="11" t="s">
        <v>103</v>
      </c>
      <c r="F11" s="31">
        <v>42520</v>
      </c>
      <c r="G11" s="38"/>
      <c r="H11" s="38"/>
      <c r="I11" s="38"/>
    </row>
    <row r="12" spans="1:9" ht="48" customHeight="1" thickBot="1" x14ac:dyDescent="0.3">
      <c r="A12" s="303" t="s">
        <v>82</v>
      </c>
      <c r="B12" s="1" t="s">
        <v>32</v>
      </c>
      <c r="C12" s="10" t="s">
        <v>83</v>
      </c>
      <c r="D12" s="12" t="s">
        <v>84</v>
      </c>
      <c r="E12" s="11" t="s">
        <v>85</v>
      </c>
      <c r="F12" s="31">
        <v>42520</v>
      </c>
      <c r="G12" s="38"/>
      <c r="H12" s="38"/>
      <c r="I12" s="38"/>
    </row>
    <row r="13" spans="1:9" ht="39" thickBot="1" x14ac:dyDescent="0.3">
      <c r="A13" s="304"/>
      <c r="B13" s="1">
        <v>2.2000000000000002</v>
      </c>
      <c r="C13" s="10" t="s">
        <v>104</v>
      </c>
      <c r="D13" s="11" t="s">
        <v>105</v>
      </c>
      <c r="E13" s="11" t="s">
        <v>106</v>
      </c>
      <c r="F13" s="31">
        <v>42551</v>
      </c>
      <c r="G13" s="38"/>
      <c r="H13" s="38"/>
      <c r="I13" s="38"/>
    </row>
    <row r="14" spans="1:9" ht="64.5" thickBot="1" x14ac:dyDescent="0.3">
      <c r="A14" s="302" t="s">
        <v>86</v>
      </c>
      <c r="B14" s="1" t="s">
        <v>54</v>
      </c>
      <c r="C14" s="10" t="s">
        <v>87</v>
      </c>
      <c r="D14" s="11" t="s">
        <v>88</v>
      </c>
      <c r="E14" s="11" t="s">
        <v>89</v>
      </c>
      <c r="F14" s="32">
        <v>42551</v>
      </c>
      <c r="G14" s="38"/>
      <c r="H14" s="38"/>
      <c r="I14" s="38"/>
    </row>
    <row r="15" spans="1:9" ht="51.75" thickBot="1" x14ac:dyDescent="0.3">
      <c r="A15" s="366"/>
      <c r="B15" s="1" t="s">
        <v>57</v>
      </c>
      <c r="C15" s="10" t="s">
        <v>91</v>
      </c>
      <c r="D15" s="11" t="s">
        <v>90</v>
      </c>
      <c r="E15" s="11" t="s">
        <v>20</v>
      </c>
      <c r="F15" s="32">
        <v>42612</v>
      </c>
      <c r="G15" s="38"/>
      <c r="H15" s="38"/>
      <c r="I15" s="38"/>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Consolidado</vt:lpstr>
      <vt:lpstr>1.Riesgos corrupción</vt:lpstr>
      <vt:lpstr>Riesgos de corrupción</vt:lpstr>
      <vt:lpstr>2.Racionalización</vt:lpstr>
      <vt:lpstr>3,Rendición de Cuentas</vt:lpstr>
      <vt:lpstr>4.Atencion al Ciudadano</vt:lpstr>
      <vt:lpstr>5.Transparencia </vt:lpstr>
      <vt:lpstr>6.Iniciativas adicionales</vt:lpstr>
      <vt:lpstr>Iniciativas adicionales</vt:lpstr>
      <vt:lpstr>'3,Rendición de Cuentas'!Área_de_impresión</vt:lpstr>
      <vt:lpstr>'4.Atencion al Ciudadano'!Área_de_impresión</vt:lpstr>
      <vt:lpstr>'5.Transparencia '!Área_de_impresión</vt:lpstr>
      <vt:lpstr>Consolidado!Área_de_impresión</vt:lpstr>
      <vt:lpstr>'Iniciativas adicionales'!Área_de_impresión</vt:lpstr>
      <vt:lpstr>'Riesgos de corrupción'!Área_de_impresión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Amparo Villa Macías</cp:lastModifiedBy>
  <cp:lastPrinted>2017-12-15T15:18:04Z</cp:lastPrinted>
  <dcterms:created xsi:type="dcterms:W3CDTF">2014-07-11T18:50:50Z</dcterms:created>
  <dcterms:modified xsi:type="dcterms:W3CDTF">2018-05-16T16:55:38Z</dcterms:modified>
</cp:coreProperties>
</file>