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Default Extension="vml" ContentType="application/vnd.openxmlformats-officedocument.vmlDrawing"/>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externalLinks/externalLink1.xml" ContentType="application/vnd.openxmlformats-officedocument.spreadsheetml.externalLink+xml"/>
  <Override PartName="/xl/externalLinks/externalLink2.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omments1.xml" ContentType="application/vnd.openxmlformats-officedocument.spreadsheetml.comment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5" rupBuild="9303"/>
  <workbookPr filterPrivacy="1" showInkAnnotation="0" codeName="ThisWorkbook" defaultThemeVersion="124226"/>
  <bookViews>
    <workbookView xWindow="-15" yWindow="420" windowWidth="15600" windowHeight="8880" tabRatio="459" activeTab="1"/>
  </bookViews>
  <sheets>
    <sheet name="Info General" sheetId="6" r:id="rId1"/>
    <sheet name="CONSOLID" sheetId="9" r:id="rId2"/>
    <sheet name="Hoja2" sheetId="24" r:id="rId3"/>
    <sheet name="Hoja1" sheetId="23" r:id="rId4"/>
  </sheets>
  <externalReferences>
    <externalReference r:id="rId5"/>
    <externalReference r:id="rId6"/>
  </externalReferences>
  <definedNames>
    <definedName name="_xlnm._FilterDatabase" localSheetId="1" hidden="1">CONSOLID!$AH$9:$AI$48</definedName>
    <definedName name="_xlnm.Print_Area" localSheetId="0">'Info General'!$A$1:$V$27</definedName>
    <definedName name="claseriesgo">#REF!</definedName>
    <definedName name="Eamenazas">#REF!</definedName>
    <definedName name="FI">#REF!,#REF!,#REF!,#REF!,#REF!,#REF!,#REF!,#REF!,#REF!,#REF!,#REF!,#REF!,#REF!,#REF!,#REF!,#REF!,#REF!,#REF!,#REF!,#REF!,#REF!,#REF!,#REF!,#REF!,#REF!,#REF!,#REF!,#REF!,#REF!,#REF!,#REF!,#REF!,#REF!</definedName>
    <definedName name="Fortalezas">#REF!</definedName>
    <definedName name="IDebilidades">#REF!</definedName>
    <definedName name="Ifortalezas">#REF!</definedName>
    <definedName name="Impacto">#REF!</definedName>
    <definedName name="NivelControl">'[1]MADUREZ CONTROL'!$B$22:$B$27</definedName>
    <definedName name="Pro">'[2]Valoración Riesgo Inherente'!$B$3:$B$6</definedName>
    <definedName name="Probabilidad">#REF!</definedName>
    <definedName name="Procesos">#REF!</definedName>
    <definedName name="Riesgos">'Info General'!#REF!</definedName>
    <definedName name="TipoControl">#REF!</definedName>
    <definedName name="Valores">#REF!</definedName>
  </definedNames>
  <calcPr calcId="145621" concurrentCalc="0"/>
</workbook>
</file>

<file path=xl/calcChain.xml><?xml version="1.0" encoding="utf-8"?>
<calcChain xmlns="http://schemas.openxmlformats.org/spreadsheetml/2006/main">
  <c r="AN33" i="9" l="1"/>
  <c r="AN32" i="9"/>
  <c r="AP18" i="9"/>
  <c r="H24" i="23"/>
  <c r="I26" i="23"/>
  <c r="I21" i="23"/>
  <c r="G24" i="23"/>
  <c r="U16" i="9"/>
  <c r="V16" i="9"/>
  <c r="X16" i="9"/>
  <c r="S16" i="9"/>
  <c r="T16" i="9"/>
  <c r="W16" i="9"/>
  <c r="C16" i="9"/>
  <c r="J16" i="9"/>
  <c r="Y16" i="9"/>
  <c r="Z16" i="9"/>
  <c r="C48" i="9"/>
  <c r="J48" i="9"/>
  <c r="S48" i="9"/>
  <c r="T48" i="9"/>
  <c r="W48" i="9"/>
  <c r="U48" i="9"/>
  <c r="V48" i="9"/>
  <c r="X48" i="9"/>
  <c r="Y48" i="9"/>
  <c r="Z48" i="9"/>
  <c r="U32" i="9"/>
  <c r="V32" i="9"/>
  <c r="X32" i="9"/>
  <c r="U33" i="9"/>
  <c r="V33" i="9"/>
  <c r="X33" i="9"/>
  <c r="S32" i="9"/>
  <c r="T32" i="9"/>
  <c r="W32" i="9"/>
  <c r="S33" i="9"/>
  <c r="T33" i="9"/>
  <c r="W33" i="9"/>
  <c r="C32" i="9"/>
  <c r="J32" i="9"/>
  <c r="C33" i="9"/>
  <c r="J33" i="9"/>
  <c r="Y32" i="9"/>
  <c r="Z32" i="9"/>
  <c r="Y33" i="9"/>
  <c r="Z33" i="9"/>
  <c r="S31" i="9"/>
  <c r="T31" i="9"/>
  <c r="W31" i="9"/>
  <c r="U31" i="9"/>
  <c r="V31" i="9"/>
  <c r="X31" i="9"/>
  <c r="C31" i="9"/>
  <c r="J31" i="9"/>
  <c r="Y31" i="9"/>
  <c r="Z31" i="9"/>
  <c r="C10" i="9"/>
  <c r="C11" i="9"/>
  <c r="S29" i="9"/>
  <c r="T29" i="9"/>
  <c r="W29" i="9"/>
  <c r="U29" i="9"/>
  <c r="V29" i="9"/>
  <c r="X29" i="9"/>
  <c r="C29" i="9"/>
  <c r="J29" i="9"/>
  <c r="Y29" i="9"/>
  <c r="Z29" i="9"/>
  <c r="S28" i="9"/>
  <c r="T28" i="9"/>
  <c r="W28" i="9"/>
  <c r="U28" i="9"/>
  <c r="V28" i="9"/>
  <c r="X28" i="9"/>
  <c r="Y28" i="9"/>
  <c r="Z28" i="9"/>
  <c r="U27" i="9"/>
  <c r="V27" i="9"/>
  <c r="X27" i="9"/>
  <c r="S27" i="9"/>
  <c r="T27" i="9"/>
  <c r="W27" i="9"/>
  <c r="C27" i="9"/>
  <c r="J27" i="9"/>
  <c r="C28" i="9"/>
  <c r="J28" i="9"/>
  <c r="Y27" i="9"/>
  <c r="Z27" i="9"/>
  <c r="S24" i="9"/>
  <c r="T24" i="9"/>
  <c r="W24" i="9"/>
  <c r="U24" i="9"/>
  <c r="V24" i="9"/>
  <c r="X24" i="9"/>
  <c r="S25" i="9"/>
  <c r="T25" i="9"/>
  <c r="W25" i="9"/>
  <c r="U25" i="9"/>
  <c r="V25" i="9"/>
  <c r="X25" i="9"/>
  <c r="S26" i="9"/>
  <c r="T26" i="9"/>
  <c r="W26" i="9"/>
  <c r="U26" i="9"/>
  <c r="V26" i="9"/>
  <c r="X26" i="9"/>
  <c r="S30" i="9"/>
  <c r="T30" i="9"/>
  <c r="W30" i="9"/>
  <c r="U30" i="9"/>
  <c r="V30" i="9"/>
  <c r="X30" i="9"/>
  <c r="C24" i="9"/>
  <c r="J24" i="9"/>
  <c r="C25" i="9"/>
  <c r="J25" i="9"/>
  <c r="C26" i="9"/>
  <c r="J26" i="9"/>
  <c r="C30" i="9"/>
  <c r="J30" i="9"/>
  <c r="Y25" i="9"/>
  <c r="Z25" i="9"/>
  <c r="Y24" i="9"/>
  <c r="Z24" i="9"/>
  <c r="Y26" i="9"/>
  <c r="Z26" i="9"/>
  <c r="Y30" i="9"/>
  <c r="Z30" i="9"/>
  <c r="S22" i="9"/>
  <c r="T22" i="9"/>
  <c r="U22" i="9"/>
  <c r="V22" i="9"/>
  <c r="W22" i="9"/>
  <c r="X22" i="9"/>
  <c r="S21" i="9"/>
  <c r="T21" i="9"/>
  <c r="W21" i="9"/>
  <c r="U21" i="9"/>
  <c r="V21" i="9"/>
  <c r="X21" i="9"/>
  <c r="C21" i="9"/>
  <c r="J21" i="9"/>
  <c r="C22" i="9"/>
  <c r="J22" i="9"/>
  <c r="C23" i="9"/>
  <c r="Y21" i="9"/>
  <c r="Z21" i="9"/>
  <c r="Y22" i="9"/>
  <c r="Z22" i="9"/>
  <c r="S42" i="9"/>
  <c r="S43" i="9"/>
  <c r="S44" i="9"/>
  <c r="S45" i="9"/>
  <c r="S46" i="9"/>
  <c r="S47" i="9"/>
  <c r="S13" i="9"/>
  <c r="S14" i="9"/>
  <c r="S15" i="9"/>
  <c r="S17" i="9"/>
  <c r="S18" i="9"/>
  <c r="S19" i="9"/>
  <c r="S20" i="9"/>
  <c r="S23" i="9"/>
  <c r="S34" i="9"/>
  <c r="S35" i="9"/>
  <c r="S36" i="9"/>
  <c r="S37" i="9"/>
  <c r="S38" i="9"/>
  <c r="S39" i="9"/>
  <c r="S40" i="9"/>
  <c r="T13" i="9"/>
  <c r="W13" i="9"/>
  <c r="U13" i="9"/>
  <c r="T14" i="9"/>
  <c r="W14" i="9"/>
  <c r="U14" i="9"/>
  <c r="T15" i="9"/>
  <c r="W15" i="9"/>
  <c r="U15" i="9"/>
  <c r="T17" i="9"/>
  <c r="W17" i="9"/>
  <c r="U17" i="9"/>
  <c r="T18" i="9"/>
  <c r="W18" i="9"/>
  <c r="U18" i="9"/>
  <c r="V18" i="9"/>
  <c r="X18" i="9"/>
  <c r="T19" i="9"/>
  <c r="W19" i="9"/>
  <c r="U19" i="9"/>
  <c r="V19" i="9"/>
  <c r="X19" i="9"/>
  <c r="T20" i="9"/>
  <c r="W20" i="9"/>
  <c r="U20" i="9"/>
  <c r="V20" i="9"/>
  <c r="X20" i="9"/>
  <c r="T23" i="9"/>
  <c r="W23" i="9"/>
  <c r="U23" i="9"/>
  <c r="V23" i="9"/>
  <c r="X23" i="9"/>
  <c r="T34" i="9"/>
  <c r="W34" i="9"/>
  <c r="U34" i="9"/>
  <c r="V34" i="9"/>
  <c r="X34" i="9"/>
  <c r="T35" i="9"/>
  <c r="W35" i="9"/>
  <c r="U35" i="9"/>
  <c r="V35" i="9"/>
  <c r="X35" i="9"/>
  <c r="T36" i="9"/>
  <c r="W36" i="9"/>
  <c r="U36" i="9"/>
  <c r="V36" i="9"/>
  <c r="X36" i="9"/>
  <c r="T37" i="9"/>
  <c r="W37" i="9"/>
  <c r="U37" i="9"/>
  <c r="V37" i="9"/>
  <c r="X37" i="9"/>
  <c r="T38" i="9"/>
  <c r="W38" i="9"/>
  <c r="U38" i="9"/>
  <c r="V38" i="9"/>
  <c r="X38" i="9"/>
  <c r="T39" i="9"/>
  <c r="W39" i="9"/>
  <c r="U39" i="9"/>
  <c r="V39" i="9"/>
  <c r="X39" i="9"/>
  <c r="T40" i="9"/>
  <c r="W40" i="9"/>
  <c r="U40" i="9"/>
  <c r="V40" i="9"/>
  <c r="X40" i="9"/>
  <c r="T41" i="9"/>
  <c r="W41" i="9"/>
  <c r="T42" i="9"/>
  <c r="W42" i="9"/>
  <c r="U42" i="9"/>
  <c r="V42" i="9"/>
  <c r="X42" i="9"/>
  <c r="T43" i="9"/>
  <c r="W43" i="9"/>
  <c r="U43" i="9"/>
  <c r="V43" i="9"/>
  <c r="X43" i="9"/>
  <c r="T44" i="9"/>
  <c r="W44" i="9"/>
  <c r="U44" i="9"/>
  <c r="V44" i="9"/>
  <c r="X44" i="9"/>
  <c r="T45" i="9"/>
  <c r="W45" i="9"/>
  <c r="U45" i="9"/>
  <c r="V45" i="9"/>
  <c r="X45" i="9"/>
  <c r="T46" i="9"/>
  <c r="W46" i="9"/>
  <c r="U46" i="9"/>
  <c r="V46" i="9"/>
  <c r="X46" i="9"/>
  <c r="T47" i="9"/>
  <c r="W47" i="9"/>
  <c r="U47" i="9"/>
  <c r="V47" i="9"/>
  <c r="X47" i="9"/>
  <c r="V17" i="9"/>
  <c r="X17" i="9"/>
  <c r="S41" i="9"/>
  <c r="U41" i="9"/>
  <c r="V41" i="9"/>
  <c r="X41" i="9"/>
  <c r="C43" i="9"/>
  <c r="J43" i="9"/>
  <c r="C44" i="9"/>
  <c r="J44" i="9"/>
  <c r="C45" i="9"/>
  <c r="J45" i="9"/>
  <c r="C46" i="9"/>
  <c r="J46" i="9"/>
  <c r="C47" i="9"/>
  <c r="J47" i="9"/>
  <c r="C17" i="9"/>
  <c r="J17" i="9"/>
  <c r="C18" i="9"/>
  <c r="J18" i="9"/>
  <c r="C19" i="9"/>
  <c r="J19" i="9"/>
  <c r="C20" i="9"/>
  <c r="J20" i="9"/>
  <c r="C34" i="9"/>
  <c r="J34" i="9"/>
  <c r="C35" i="9"/>
  <c r="J35" i="9"/>
  <c r="C36" i="9"/>
  <c r="J36" i="9"/>
  <c r="C37" i="9"/>
  <c r="J37" i="9"/>
  <c r="C38" i="9"/>
  <c r="J38" i="9"/>
  <c r="C39" i="9"/>
  <c r="J39" i="9"/>
  <c r="C40" i="9"/>
  <c r="J40" i="9"/>
  <c r="C41" i="9"/>
  <c r="J41" i="9"/>
  <c r="C42" i="9"/>
  <c r="J42" i="9"/>
  <c r="J23" i="9"/>
  <c r="Y20" i="9"/>
  <c r="Z20" i="9"/>
  <c r="Y19" i="9"/>
  <c r="Z19" i="9"/>
  <c r="Y45" i="9"/>
  <c r="Z45" i="9"/>
  <c r="Y41" i="9"/>
  <c r="Z41" i="9"/>
  <c r="Y40" i="9"/>
  <c r="Z40" i="9"/>
  <c r="Y38" i="9"/>
  <c r="Z38" i="9"/>
  <c r="Y36" i="9"/>
  <c r="Z36" i="9"/>
  <c r="Y42" i="9"/>
  <c r="Z42" i="9"/>
  <c r="Y46" i="9"/>
  <c r="Z46" i="9"/>
  <c r="Y47" i="9"/>
  <c r="Z47" i="9"/>
  <c r="Y43" i="9"/>
  <c r="Z43" i="9"/>
  <c r="Y23" i="9"/>
  <c r="Z23" i="9"/>
  <c r="Y17" i="9"/>
  <c r="Z17" i="9"/>
  <c r="Y39" i="9"/>
  <c r="Z39" i="9"/>
  <c r="Y37" i="9"/>
  <c r="Z37" i="9"/>
  <c r="Y34" i="9"/>
  <c r="Z34" i="9"/>
  <c r="Y18" i="9"/>
  <c r="Z18" i="9"/>
  <c r="Y35" i="9"/>
  <c r="Z35" i="9"/>
  <c r="Y44" i="9"/>
  <c r="Z44" i="9"/>
  <c r="C15" i="9"/>
  <c r="J15" i="9"/>
  <c r="V15" i="9"/>
  <c r="X15" i="9"/>
  <c r="Y15" i="9"/>
  <c r="Z15" i="9"/>
  <c r="S12" i="9"/>
  <c r="S11" i="9"/>
  <c r="S10" i="9"/>
  <c r="V13" i="9"/>
  <c r="X13" i="9"/>
  <c r="V14" i="9"/>
  <c r="X14" i="9"/>
  <c r="U11" i="9"/>
  <c r="T11" i="9"/>
  <c r="W11" i="9"/>
  <c r="U10" i="9"/>
  <c r="V10" i="9"/>
  <c r="X10" i="9"/>
  <c r="T10" i="9"/>
  <c r="W10" i="9"/>
  <c r="T12" i="9"/>
  <c r="W12" i="9"/>
  <c r="U12" i="9"/>
  <c r="Y14" i="9"/>
  <c r="Z14" i="9"/>
  <c r="Y13" i="9"/>
  <c r="Z13" i="9"/>
  <c r="C13" i="9"/>
  <c r="J13" i="9"/>
  <c r="C14" i="9"/>
  <c r="J14" i="9"/>
  <c r="J10" i="9"/>
  <c r="C12" i="9"/>
  <c r="J12" i="9"/>
  <c r="J11" i="9"/>
  <c r="Y67" i="9"/>
  <c r="Y66" i="9"/>
  <c r="Y65" i="9"/>
  <c r="Y61" i="9"/>
  <c r="Y60" i="9"/>
  <c r="Y59" i="9"/>
  <c r="Y58" i="9"/>
  <c r="Y57" i="9"/>
  <c r="V12" i="9"/>
  <c r="V11" i="9"/>
  <c r="X11" i="9"/>
  <c r="Y10" i="9"/>
  <c r="Z10" i="9"/>
  <c r="X12" i="9"/>
  <c r="Y12" i="9"/>
  <c r="Z12" i="9"/>
  <c r="Y11" i="9"/>
  <c r="Z11" i="9"/>
</calcChain>
</file>

<file path=xl/comments1.xml><?xml version="1.0" encoding="utf-8"?>
<comments xmlns="http://schemas.openxmlformats.org/spreadsheetml/2006/main">
  <authors>
    <author>Autor</author>
  </authors>
  <commentList>
    <comment ref="AA7" authorId="0">
      <text>
        <r>
          <rPr>
            <sz val="9"/>
            <color indexed="81"/>
            <rFont val="Tahoma"/>
            <family val="2"/>
          </rPr>
          <t>Seleccionar de acuerdo a la zona de riesgo. Ver Matriz</t>
        </r>
      </text>
    </comment>
    <comment ref="AD8" authorId="0">
      <text>
        <r>
          <rPr>
            <sz val="9"/>
            <color indexed="81"/>
            <rFont val="Tahoma"/>
            <family val="2"/>
          </rPr>
          <t>Registrar Mejores controles o acciones para: evitar, reducir, transferir, asumir el riesgo según el caso</t>
        </r>
      </text>
    </comment>
  </commentList>
</comments>
</file>

<file path=xl/sharedStrings.xml><?xml version="1.0" encoding="utf-8"?>
<sst xmlns="http://schemas.openxmlformats.org/spreadsheetml/2006/main" count="748" uniqueCount="535">
  <si>
    <t>CLASE DE RIESGO</t>
  </si>
  <si>
    <t>CLASES DE RIESGO SEGÚN EL DAFP</t>
  </si>
  <si>
    <t>ESTRATEGICO</t>
  </si>
  <si>
    <t>Se asocia con la forma en que se administra la Entidad. Se enfoca a asuntos globales relacionados con la misión y el cumplimiento de los objetivos estratégicos, la clara definición de políticas, diseño y conceptualización de la entidad por parte de la alta gerencia.</t>
  </si>
  <si>
    <t>IMAGEN</t>
  </si>
  <si>
    <t>Están relacionados con la percepción y la confianza por parte de la ciudadanía hacia la institución.</t>
  </si>
  <si>
    <t>OPERATIVOS</t>
  </si>
  <si>
    <t>Comprenden riesgos provenientes del funcionamiento y operatividad de los sistemas de información institucional, de la definición de los procesos, de la estructura de la entidad, de la articulación entre dependencias.</t>
  </si>
  <si>
    <t>FINANCIEROS</t>
  </si>
  <si>
    <t>Se relacionan con el manejo de los recursos de la entidad que incluyen: la ejecución presupuestal, la elaboración de los estados financieros, los pagos, manejos de excedentes de tesorería y el manejo sobre los bienes.</t>
  </si>
  <si>
    <t>DE CUMPLIMIENTO</t>
  </si>
  <si>
    <t>Se asocian con la capacidad de la entidad para cumplir con los requisitos legales, contractuales, de ética pública y en general con su compromiso ante la comunidad.</t>
  </si>
  <si>
    <t>DE TECNOLOGÍA</t>
  </si>
  <si>
    <t>Están relacionados con la capacidad tecnológica de la Entidad para satisfacer sus necesidades actuales y futuras y el cumplimiento de la misión.</t>
  </si>
  <si>
    <t>VALORES CALIFICACIÓN PROBABILIDAD</t>
  </si>
  <si>
    <t>DESCRIPTOR</t>
  </si>
  <si>
    <t>NIVEL</t>
  </si>
  <si>
    <t>PROBABILIDAD</t>
  </si>
  <si>
    <t>IMPACTO</t>
  </si>
  <si>
    <t>IMPROBABLE</t>
  </si>
  <si>
    <t>POSIBLE</t>
  </si>
  <si>
    <t>PROBABLE</t>
  </si>
  <si>
    <t>CASI SEGURO</t>
  </si>
  <si>
    <t>VALORES CALIFICACIÓN IMPACTO</t>
  </si>
  <si>
    <t>MODERADO</t>
  </si>
  <si>
    <t>MAYOR</t>
  </si>
  <si>
    <t>CATASTRÓFICO</t>
  </si>
  <si>
    <t>NOTA: Se priorizan aquellos riesgos que estén en zona de riesgo: moderado, importante e inaceptable y se plasman en el Mapa de Riesgos Residual.</t>
  </si>
  <si>
    <t xml:space="preserve">ZONA DE RIESGO INHERENTE 
</t>
  </si>
  <si>
    <t>ZONA DE RIESGO RESIDUAL</t>
  </si>
  <si>
    <t>PLAN DE MANEJO DEL RIESGO</t>
  </si>
  <si>
    <t>RESPONSABLE</t>
  </si>
  <si>
    <t>Probabilidad</t>
  </si>
  <si>
    <t>Impacto</t>
  </si>
  <si>
    <t>DESCRIPCIÓN</t>
  </si>
  <si>
    <t>TIPO 
(C o P)</t>
  </si>
  <si>
    <t>DO</t>
  </si>
  <si>
    <t>EF</t>
  </si>
  <si>
    <t>EV</t>
  </si>
  <si>
    <t>TABLA 2. VALORACION DE CONTROLES</t>
  </si>
  <si>
    <t>RANGOS DE CALIFICACION DE LOS CONTROLES</t>
  </si>
  <si>
    <t>DEPENDIENDO SI EL CONTROL AFECTA LA PROBABILIDAD O EL IMPACTO SE DESPLAZA EN LA MATRIZ DE CALIFICACION, EVALUACION Y RESPUESTA A LOS RIESGOS. (NOTA: LOS CONTROLES PREVENTIVOS AFECTAN LA PROBABILIDAD MIENTRAS QUE LOS CORRECTIVOS AFECTAN EL IMPACTO)</t>
  </si>
  <si>
    <t>CUADRANTES A DISMINUIR EN LA PROBABILIDAD</t>
  </si>
  <si>
    <t>CUADRANTES A DISMINUIR EN EL IMPACTO</t>
  </si>
  <si>
    <t>Baja</t>
  </si>
  <si>
    <t>Alta</t>
  </si>
  <si>
    <t>Extrema</t>
  </si>
  <si>
    <t>Moderada</t>
  </si>
  <si>
    <t>Preventivo</t>
  </si>
  <si>
    <t>Correctivo</t>
  </si>
  <si>
    <t>Valor</t>
  </si>
  <si>
    <t>Pr</t>
  </si>
  <si>
    <t>Im</t>
  </si>
  <si>
    <t>CONSECUENCIAS</t>
  </si>
  <si>
    <t>Clase de Riesgo</t>
  </si>
  <si>
    <t>Página: 1 de 1</t>
  </si>
  <si>
    <t>Gestión Organizacional</t>
  </si>
  <si>
    <t>RIESGO</t>
  </si>
  <si>
    <t>Evitar</t>
  </si>
  <si>
    <t>Reducir</t>
  </si>
  <si>
    <t>Transferir</t>
  </si>
  <si>
    <t>Asumir</t>
  </si>
  <si>
    <t>.</t>
  </si>
  <si>
    <t>FECHA DE ELABORACION:</t>
  </si>
  <si>
    <t>Planeacion Estratégica</t>
  </si>
  <si>
    <t>Gestión de Comunicaciones</t>
  </si>
  <si>
    <t>Formulación y Adopción de Politicas, Planes y Programas</t>
  </si>
  <si>
    <t>Servicio Integral al Ciudadano</t>
  </si>
  <si>
    <t>Gestión de TIC</t>
  </si>
  <si>
    <t>Gestión Documental</t>
  </si>
  <si>
    <t>nes</t>
  </si>
  <si>
    <t>Gestión Financiera y Tesoreria</t>
  </si>
  <si>
    <t>Gestión Jurídica</t>
  </si>
  <si>
    <t>Gestión de los Recursos Físicos</t>
  </si>
  <si>
    <t>Seguimiento y Evaluación de la Gestión</t>
  </si>
  <si>
    <t>Seguimiento y Evaluación de Politicas, Planes y Programas</t>
  </si>
  <si>
    <t>Subdirección General</t>
  </si>
  <si>
    <t>INICIA</t>
  </si>
  <si>
    <t>TERMINA</t>
  </si>
  <si>
    <t>CARGO</t>
  </si>
  <si>
    <t>Ejecución y Articulación de Politicas, Planes y Programas</t>
  </si>
  <si>
    <t>Gestión de Adquisición de Bienes y Servicios</t>
  </si>
  <si>
    <t>Dirección</t>
  </si>
  <si>
    <t>Of. Asesora de Planeación</t>
  </si>
  <si>
    <t>Of. Control Interno</t>
  </si>
  <si>
    <t>Dir. Posicionamiento y Liderazgo Deportivo</t>
  </si>
  <si>
    <t>Dir. Recursos y Herramientas del Sistema</t>
  </si>
  <si>
    <t>Dir. Inspección, Vigilanicia y Control</t>
  </si>
  <si>
    <t xml:space="preserve">
DESCRIPCION
</t>
  </si>
  <si>
    <t>CRITERIOS DE CALIFICACIÓN</t>
  </si>
  <si>
    <t xml:space="preserve">OPCIONES DE MANEJO                                                                                                            </t>
  </si>
  <si>
    <r>
      <t>NUEVA CALIFICACIÓN</t>
    </r>
    <r>
      <rPr>
        <b/>
        <vertAlign val="superscript"/>
        <sz val="8"/>
        <rFont val="Arial"/>
        <family val="2"/>
      </rPr>
      <t>2</t>
    </r>
  </si>
  <si>
    <t>Gestión del Talento Humano</t>
  </si>
  <si>
    <t>DESCRIPCION</t>
  </si>
  <si>
    <t>El evento puede ocurrir solo en circunstancias excepcionales.</t>
  </si>
  <si>
    <t>El evento puede ocurrir en algún momento.</t>
  </si>
  <si>
    <t>El evento podría ocurrir en algún momento.</t>
  </si>
  <si>
    <t>El evento probablemente ocurrirá en la mayoría de las circunstancias.</t>
  </si>
  <si>
    <t>Se espera que el evento ocurra en la mayoría de las circunstancias.</t>
  </si>
  <si>
    <t>INFORMACIÓN GENERAL</t>
  </si>
  <si>
    <t>CAUSA (S)</t>
  </si>
  <si>
    <t>OBJETIVO PROCESO</t>
  </si>
  <si>
    <t>ANALISIS DEL RIESGO</t>
  </si>
  <si>
    <t>RARA VEZ</t>
  </si>
  <si>
    <t>Afectación parcial al proceso y a la dependencia. Genera medianas consecuencias para la entidad.</t>
  </si>
  <si>
    <t>Impacto negativo de la Entidad.
Genera altas consecuencias para la entidad</t>
  </si>
  <si>
    <t>Consecuencias desastrosas sobre el sector. Genera consecuencias desastrosas para la entidad</t>
  </si>
  <si>
    <t>IMPROVABLE  (2)</t>
  </si>
  <si>
    <t>RARA VEZ       (1)</t>
  </si>
  <si>
    <t>POSIBLE           (3)</t>
  </si>
  <si>
    <t>PROBABLE        (4)</t>
  </si>
  <si>
    <t>CASI SEGURO   (5)</t>
  </si>
  <si>
    <t>MAYOR 
(10)</t>
  </si>
  <si>
    <t>MODERADO
(5)</t>
  </si>
  <si>
    <t>25
Moderada</t>
  </si>
  <si>
    <t>20
Moderada</t>
  </si>
  <si>
    <t>15
Moderada</t>
  </si>
  <si>
    <t>CATASTRÓFICO 
(20)</t>
  </si>
  <si>
    <t>10
Baja</t>
  </si>
  <si>
    <t>5
Baja</t>
  </si>
  <si>
    <t>50
Alta</t>
  </si>
  <si>
    <t>40
Alta</t>
  </si>
  <si>
    <t>30
Alta</t>
  </si>
  <si>
    <t>100
Extrema</t>
  </si>
  <si>
    <t>80
Extrema</t>
  </si>
  <si>
    <t>60
Extrema</t>
  </si>
  <si>
    <t xml:space="preserve"> MATRIZ  DE CALIFICACIÓN RIESGOS DE CORRUPCION</t>
  </si>
  <si>
    <t>AT
MA</t>
  </si>
  <si>
    <t>FRE</t>
  </si>
  <si>
    <t xml:space="preserve">
(Lo que genera………)</t>
  </si>
  <si>
    <t>(Debido a…….)</t>
  </si>
  <si>
    <t>PUNTAJE
(DO+ATMA+FRE+EF+EV)</t>
  </si>
  <si>
    <t>PERIODO DE EJECUCIÓN</t>
  </si>
  <si>
    <t>REGISTRO /EVIDENCIA</t>
  </si>
  <si>
    <t xml:space="preserve">INDICADOR </t>
  </si>
  <si>
    <t>CONTROL PROPUESTO O ACCIONES ASOCIADAS AL CONTROL</t>
  </si>
  <si>
    <t>AREA/ DEPENDENCIA</t>
  </si>
  <si>
    <t>MONITOREO Y REVISIÓN</t>
  </si>
  <si>
    <t>FECHA MONITOREO</t>
  </si>
  <si>
    <t>ACCIONES REALIZADAS</t>
  </si>
  <si>
    <t>INDICADOR (Resultados)</t>
  </si>
  <si>
    <t>RESPONSABLE
(Monitoreo y Revisión)</t>
  </si>
  <si>
    <t>No solicitud y no seguimiento por parte de las áreas responsables de la información.
Desconocimiento de la Ley de Transparencia por parte de los responsables de la información.
No atender las solicitudes hechas por las diferentes áreas de manera oportuna.</t>
  </si>
  <si>
    <t>PROCESO 
Gestión Organizacional</t>
  </si>
  <si>
    <t xml:space="preserve">MAPA DE RIESGOS DE CORRUPCION
</t>
  </si>
  <si>
    <r>
      <t>CONTROLES EXISTENTES</t>
    </r>
    <r>
      <rPr>
        <b/>
        <vertAlign val="superscript"/>
        <sz val="11"/>
        <rFont val="Arial"/>
        <family val="2"/>
      </rPr>
      <t>1</t>
    </r>
  </si>
  <si>
    <t>PLANEACIÓN ESTRATEGICA</t>
  </si>
  <si>
    <t>GESTIÓN DE COMUNICACIONES</t>
  </si>
  <si>
    <t>FORMULACIÓN Y ADOPCIÓN DE POLITICAS, PLANES Y PROGRAMAS</t>
  </si>
  <si>
    <t>EJECUCIÓN Y ARTICULACIÓN DE POLITICAS, PLANES Y PROGRAMAS</t>
  </si>
  <si>
    <t>ADQUISICION DE BIENES Y SERVICIOS</t>
  </si>
  <si>
    <t>GESTIÓN INTEGRAL AL CIUDADANO</t>
  </si>
  <si>
    <t>GESTIÓN DE TALENTO HUMANO</t>
  </si>
  <si>
    <t>GESTION FINANCIERA</t>
  </si>
  <si>
    <t>GESTIÓN JURIDICA</t>
  </si>
  <si>
    <t>GESTION DE LOS RECURSOS FISICOS</t>
  </si>
  <si>
    <t xml:space="preserve">GESTION DE TECNOLOGIAS DE LA INFORMACION Y LAS COMUNICACIONES </t>
  </si>
  <si>
    <t>SEGUIMIENTO Y EVALUACIÓN A LA GESTIÓN</t>
  </si>
  <si>
    <t>GESTIÓN DOCUMENTAL</t>
  </si>
  <si>
    <t xml:space="preserve">Establecer el marco estratégico para orientar todas las políticas, planes, programas, proyectos y actuaciones de la Entidad.
</t>
  </si>
  <si>
    <t>Código: GO-FR-009</t>
  </si>
  <si>
    <t>Versión: 3.0</t>
  </si>
  <si>
    <t xml:space="preserve"> Establecer lineamientos de comunicación interna y externa dirigido a los diferentes grupos de interés, con el fin de contribuir a la proyección de la imagen institucional y garantizar acceso a la información</t>
  </si>
  <si>
    <t xml:space="preserve">Formular y adoptar Políticas Públicas en materia de la Recreación, el Deporte, la Actividad física y el Aprovechamiento del tiempo libre en Colombia a través de la articulación del Sistema Nacional del Deporte y en correpondencia con el Plan Nacional de Desarrollo para promover el bienestar, la calidad de vida, así como contribuir a la salud pública, a la educación y a la cultura. </t>
  </si>
  <si>
    <t xml:space="preserve"> 
Coordinar la ejecución de las políticas, planes y programas formulados por "Coldeportes" para el Sector, con el fin de impulsar el deporte, la recreación, la actividad física y el aprovechamiento del tiempo libre , orientados al mejoramiento de la calidad de vida de todos los Colombianos.
</t>
  </si>
  <si>
    <t>Adelantar procesos contractuales en la adquisición de obras, bienes y servicios dando cumplimiento a los requisitos legales y políticas internas de la Entidad para dar respuesta eficaz a las necesidades de los procesos.</t>
  </si>
  <si>
    <t xml:space="preserve">Gestionar el desarrollo de programas, lineamientos y estrategias que generen una relación de cercanía de la Entidad con los ciudadanos, propiciando las condiciones para el ejercicio efectivo de los derechos y deberes con enfoque diferencial, que influyan en la construcción de una gestión democrática con excelencia centrada en el Servicio Integral al Ciudadano.
</t>
  </si>
  <si>
    <t>Administrar y desarrollar el talento humano de COLDEPORTES a través de la planeación, coordinación, ejecución y control de las actividades requeridas, de conformidad con las políticas y lineamientos establecidos, con la finalidad de mejorar su calidad de vida y tener una planta de personal calificada</t>
  </si>
  <si>
    <t>Planificar y desarrollar las actividades necesarias para la gestión, producción y generación de la información financiera, ejecución y control presupuestal de acuerdo con los principios, normas técnicas y procedimientos vigentes para garantizar que los recursos financieros sean optimizados de acuerdo a las necesidades y obligaciones de la Entidad</t>
  </si>
  <si>
    <t>No reporte oportuno de hechos economicos, al area Financiera, generados por las diferentes dependencias, para realizar los registros correspondientes</t>
  </si>
  <si>
    <t xml:space="preserve">Desviación de Recursos </t>
  </si>
  <si>
    <t xml:space="preserve">Perdida de recursos para la entidad.
</t>
  </si>
  <si>
    <t>Solicitar los recursos para pago de deducciones y darle otro destino</t>
  </si>
  <si>
    <t>Apropiación indebida de recursos</t>
  </si>
  <si>
    <t>Perdida de recursos para la entidad.
Sanciones Disciplinarias y fiscales</t>
  </si>
  <si>
    <t>Concatenar</t>
  </si>
  <si>
    <t>Solicitud de información mediante correo electronico a las dependencias</t>
  </si>
  <si>
    <t>Registros Contables
Conciliaciones Bancarias  
Soportes Físicos Facturas
Control de chequeras</t>
  </si>
  <si>
    <t>Mantener controles</t>
  </si>
  <si>
    <t xml:space="preserve">Formato de Reporte 
Circular </t>
  </si>
  <si>
    <t>No. Hechos económicos reportados</t>
  </si>
  <si>
    <t># de apropiaciones indebidas/operaciones de deducciones realizadas en el periodo</t>
  </si>
  <si>
    <t>Coordinador GIT Gestión Financiera</t>
  </si>
  <si>
    <t>Secretaría General</t>
  </si>
  <si>
    <t>Coordinador GIT Tesoreria</t>
  </si>
  <si>
    <t>Ausencia de información actualizada o relevante publicada en la página web.</t>
  </si>
  <si>
    <t>Investigación disciplinaria por incumplimiento de la Ley 
Incremento en el número de PQR pora solicitud de información.
Disminución de la oportunidad del ciudadano para conocer la gestión de la entidad</t>
  </si>
  <si>
    <t>Actas de reuniones con los enlaces de las áreas o programas.
Guía para la actualización de contenidos web</t>
  </si>
  <si>
    <t>Elaborar e implementar el procedimiento de actualización de contenidos en la web.
Realizar reuniones mensuales con los enlaces para actualización.
Determinar con cada enlace  un check list de requisitios mínimos para el cumplimiento de la Ley de Transparencia.</t>
  </si>
  <si>
    <t>Prodecidimiento
Actas de reuniones
Formatos de actualizaciones</t>
  </si>
  <si>
    <t>Coordinadora GIT Comunicaciones</t>
  </si>
  <si>
    <t>% de actualización de los contenidos de la página contra los mínimos de ley incluidos en el check list de la entidad.</t>
  </si>
  <si>
    <t xml:space="preserve">Desconocimiento del estado en que se encuentran los procesos Judiciales.
Negligencia en las actuaciones procesales </t>
  </si>
  <si>
    <t>Omisión al seguimiento de los procesos judiciales que se adelantan a favor y en contra de la Entidad</t>
  </si>
  <si>
    <t>1. Detrimento patrimonial.
2. Responsabilidad Civil.
3. Acción de repetición.
4. Perdida de oportunidad procesal.</t>
  </si>
  <si>
    <t xml:space="preserve">Omisión en la realización de las acciones necesarias para el recaudo de cartera de la entidad.
</t>
  </si>
  <si>
    <t>Omisión al seguimiento  de los procesos de cobro de cartera que adelanta la Entidad por sanciones administrativas, impuestos, reintegro de recursos no ejecutados durante la actividad contractual.</t>
  </si>
  <si>
    <t xml:space="preserve">1. Perdida de oportunidad procesal.
2.Detrimento patrimonial.
3. Responsabilidad fiscal. </t>
  </si>
  <si>
    <t>Desarrollar las actividades asociadas a la gestión jurídica de la entidad, mediante el cumplimiento de la normatividad vigente aplicable con la finalidad de asegurar una representación legal, judicial , prejudicial y extrajudicial oportuna y eficaz</t>
  </si>
  <si>
    <t>Informe mensual sobre el estado de los procesos que presenta el apoderado judicial y soportes documentales de las actuaciones realizadas.
Revisión y confrontación de la información presentada por el apoderado judicial con la reportada en el Sistema Único de Gestión e Información Litigiosa del Estado  "EKOGUI".
Seguimiento semanal de los procesos judiciales a través de la página habilitada por la  Rama Judicial.</t>
  </si>
  <si>
    <t>Base de datos</t>
  </si>
  <si>
    <t>Mantener controles
base de datos procesos judicales actualizada</t>
  </si>
  <si>
    <t>Base de datos actualizada
Pantallazos rama Judicial</t>
  </si>
  <si>
    <t>Jefe Oficina Asesora Juridica</t>
  </si>
  <si>
    <t>Oficina Asesora Juridica</t>
  </si>
  <si>
    <t>No. Actualizaciones de base de datos realizadas/ No. Actualizaciones programadas</t>
  </si>
  <si>
    <t>Mantener base de datos actualizada.
Solicitar al área financiera certificación del recaudo de cartera.</t>
  </si>
  <si>
    <t>Base de datos
Certificaciones expedida por Financiera</t>
  </si>
  <si>
    <t>Base de datos actualizada respecto a actuaciones realizadas</t>
  </si>
  <si>
    <t xml:space="preserve">30 Abril:
31 Agosto:
31 Diciembre: </t>
  </si>
  <si>
    <t>Falta de reigurosidad en la definicion de las especificaicones tecnicas del bien y/o servicio que se pretende contratar o apoyar y/o recibir.
Desconocimiento de la nueva normatividad y metodologías adoptadas por la Agencia Nacional de Contratactión.</t>
  </si>
  <si>
    <t>Estudios y documentos previos imprecisos, incompletos o superficiales que afecten la calidad del bien o servicio y que eventualmente pueda favorecer a terceros</t>
  </si>
  <si>
    <t>Dificultad en la hora de realizar la supervisión porque no estan claros precisos y detalladas las especificaciones tecnicas.
Deficiencia en la calidad de bienes y/o servicios recibidos en cumplimiento del objeto contractual
Demoras por reprocesos en las difrentes etapas del proceso contractual.</t>
  </si>
  <si>
    <t>No liquidar los contratos o convenios dentro del término legalmente previsto.</t>
  </si>
  <si>
    <t>Responsabilidades a la entidad y al Ordenador de Gsto y funcionarios encargados de la Supervisión.</t>
  </si>
  <si>
    <t>Una vez radicados los estudios previos en el GIT contratación se hace una revisión integral para determinar si se ajustan o no a la normatividad vigente y se determina por area cual es el motivo mas repetitivo para devolucion de estudios previos</t>
  </si>
  <si>
    <t>Plan de acción anual en materia de liquidaciones discriminado por tipologia contractual y fecha vencimiento</t>
  </si>
  <si>
    <t xml:space="preserve">Mantener los controles
Revisión periodica (trimestral) del indicador (motivos devolucion de estudios previos) para analizar los resultados y generar acciones de fortalecimiento de competencias
</t>
  </si>
  <si>
    <t xml:space="preserve">Seguimiento al plan de acción en materia de liquidación </t>
  </si>
  <si>
    <t>Plan de acción 2016</t>
  </si>
  <si>
    <t>Coordinador GIT Contratos</t>
  </si>
  <si>
    <t>% ejecución del plan</t>
  </si>
  <si>
    <t>Seguiento devolucion estudios previos (BS-FR-032)</t>
  </si>
  <si>
    <t>Of. Asesora Jurídica</t>
  </si>
  <si>
    <t>Motivos de devolución de estudios previos
 / estudios radicados</t>
  </si>
  <si>
    <t>Asegurar la implementación, administración y soporte de las tecnologías de la información y de las comunicaciones a través de la prestación de servicios de manera oportuna y eficaz coadyuvando a la optimización de la gestión de los procesos y la divulgación de la información de Coldeportes y del Sistema Nacional del Deporte (SND)</t>
  </si>
  <si>
    <t>Interéses particulares.
Desconocimiento por parte de los funcionarios públicos de su responsabilidad en cuanto a la protección de la información de la entidad.
Desconocimiento de los vulnerabilidades existentes en las aplicaciones o tecnología de la entidad.</t>
  </si>
  <si>
    <t>Alteración, acceso no autorizado, pérdida o robo de información de carácter clasificado de la entidad.</t>
  </si>
  <si>
    <t xml:space="preserve">Perdida de credibilidad e imagen de la entidad, beneficios particulares por conocer, modificar o ocultar información por parte de terceros. </t>
  </si>
  <si>
    <t>Sistema de Gestión de Seguridad d ela Información (SGSI).
Concientización, Sensibilización y capacitación en seguridad de la información a los funcionarios de la entidad (NOTIC´s). 
Actualización periodica de la Politica de Seguridad Información de la entidad.
Aplicación de parches a los servidores y equipos de cómputo de la entidad.
Análisis de vulnerabilidades anual de la plataforma tecnológica de la entidad.</t>
  </si>
  <si>
    <t>Mantener controles
Capacitación prescencial para los funcionarios de la entidad.
Actualización de la plataforma de seguridad de la entidad.</t>
  </si>
  <si>
    <t>Listado de asistencia.
Contrato de renovación de licenciamiento.</t>
  </si>
  <si>
    <t>Coordinador TIC</t>
  </si>
  <si>
    <t>Actualización a la última versión de la plataforma de seguridad.
Capacitaciones realizadas (2).</t>
  </si>
  <si>
    <t>Falta de seguridad en la información (programa inadecuado de gestión documental, falta de herramientas tecnólogicas para salvaguardar la información confidencial).  
Mal uso de la información por parte del personal del grupo interno de trabajo</t>
  </si>
  <si>
    <t>Uso indebido y no autorizado de información confidencial respecto de una Autorización de Uso Terapuetico (Historia Clinica), una misión de control, muestreo y/o de un proceso de revisión inicial de gestión de resultados.</t>
  </si>
  <si>
    <t>Vulneración de la intimidad del individuo,
Perturbación y fracasos de  investigaciones  antidopaje
Demandas por revelar información personal.
EL proceso de investigación disciplinaria no peuda llevarse a cabo adecuadamente</t>
  </si>
  <si>
    <t>intereses de las personas que manejan los deportistas pueden incidir en que algunos deportistasno sean postulados sin el cumplimiento de los méritos o que otros no se postulen teniendo los méritos.
insuficiente información histórica institucional que permita verificar logros deportivos de los deportistas</t>
  </si>
  <si>
    <t>Postulación, ingreso y permanencia de los beneficiarios de los programas glorias del deporte y deportista apoyado, sin el cumplimiento de los requisitos de ley</t>
  </si>
  <si>
    <t>Asignación de apoyos económicos sin los requisitos de ley.
Mala imagen institucional</t>
  </si>
  <si>
    <t>No Existen</t>
  </si>
  <si>
    <t>Lista de verificación por cada deportista que ingresa a los programas cumpliendo con los requisitos firmada por quien lo verifica.
-visita domiciliaria para realizar evaluación socioeconómica para ingreso al programa glorias del deporte.
- Verificar ante la DIAN los ingresos percibidos (Glorias del Deporte)</t>
  </si>
  <si>
    <t>Coordinador CCD</t>
  </si>
  <si>
    <t>Coordinador GIT Nacional Antidopaje</t>
  </si>
  <si>
    <t>Mantener Controles
Actualizar el procedimiento</t>
  </si>
  <si>
    <t>Listas de Verificación</t>
  </si>
  <si>
    <t>Coordinadora GIT PyPD</t>
  </si>
  <si>
    <t>No. de postulaciones que no cumplieron los requisitos/No ingresos a los programas con cumplimiento de requisitos</t>
  </si>
  <si>
    <t xml:space="preserve">Sistema Cleopatra
Suscripcion de acuerdos de Confidencialidad del GIT
Manejo especial de Correspondencia con esquema de seguridad </t>
  </si>
  <si>
    <t>Gestionar y optimizar obras bienes y servicios mediante la administración, mantenimiento y control de la infraestructura y equipos necesarios para responder a las necesidades de los procesos estratégicos, misionales y de soporte aplicables a COLDEPORTES</t>
  </si>
  <si>
    <t xml:space="preserve">
Fallas en la ejecución de los contratos de: vigilancia y seguridad, aseo y cafeteria, suministros (tiquetes y papeleria), prestaciones de servicios técnicos y profesionales.
Descuido por parte del responsable del bien (Almacenista y/o usuario final)  
No aplicación de los controles establecidos </t>
  </si>
  <si>
    <t>Perdida o mal uso de los bienes y/o servicios contratados para satisfacer las necesidades de la entidad</t>
  </si>
  <si>
    <t>Investigaciones y procesos disciplinarios a la entidad y/o funcionario responsable.
Sanciones fiscales, penales y disciplinarias
Detrimento del patrimonio de la entidad
Afectación de la Imagen y el buen nombre de la entidad.</t>
  </si>
  <si>
    <t>Inventarios legales establecidos e invetarios sugeridos por el área.
                                                                                                                       Registros de salida y entrada de bienes.
Seguimiento y control, por parte de los supervisores, a los servicios contratados</t>
  </si>
  <si>
    <t>Mantener Controles Actuales</t>
  </si>
  <si>
    <t>Minutas de Seguridad
Actas de Inventario
reporte de Siniestraliad de la Aseguradora</t>
  </si>
  <si>
    <t>Coordinadora GIT Gestión Administrativa</t>
  </si>
  <si>
    <t>Novedades generadas (incidentes y/o siniestros)</t>
  </si>
  <si>
    <t>Gestionar las actividades necesarias de planificación, radicación, distribución, conservación, custodia y disposición de los documentos que reciba o genere la Entidad dando cumplimiento a la normatividad vigente para garantizar que la documentación se mantenga disponible, se difunda y distribuya a las áreas que lo requieran y asegurar la consulta, conservación y utilización de la memoria institucional.</t>
  </si>
  <si>
    <t>No se cuenta con planta física y recursos suficientes y adecuados  para el manejo de la gestión documental de la Entidad.
No se cuenta con recursos asignados para este proceso.  
Algunas áreas no aplican de manera eficiente las Tablas de Retención Documental.</t>
  </si>
  <si>
    <t>Deterioro, pérdida o mal uso de documentos de la entidad en medio físico, digital y/o electrónico  susceptibles de modificar, alterar, suprimir, adulterar o usar en beneficio propio o de un tercero</t>
  </si>
  <si>
    <t>Investigaciones y procesos disciplinarios a la entidad y/o funcionario responsable.
Sanciones fiscales, penales y disciplinarias
Afectación de la Imagen y el buen nombre de la entidad.</t>
  </si>
  <si>
    <t>Formato para prestamo y devolución de documentos
Uso del sistema GESDOC (alertas, trazbilidad, soportes…).
Número unico de radicación</t>
  </si>
  <si>
    <t>Mantener controles actuales
Implementación GESDOC (plan)</t>
  </si>
  <si>
    <t>Formato para prestamo y devolución de documentos
Resgistros  GESDOC
Número unico de radicación</t>
  </si>
  <si>
    <t>Areas utilizando GESDOC/ Total areas de la entidad</t>
  </si>
  <si>
    <t>Deficiencia en el manejo de recursos publicos por parte de los organismos deportivos.</t>
  </si>
  <si>
    <t>Destinacion Inadecuada de los recursos asignados para ejecucion de los proyectos</t>
  </si>
  <si>
    <t>Declaraciones de incumlimiento, investigaciones administrativas y fiscales, mala imagen para la entidad.</t>
  </si>
  <si>
    <t>Falta de verificación real del cumplimiento de las actividades y especificaciónes establecidas por las federaciones en la ejecucion de los contratos</t>
  </si>
  <si>
    <t>Ejecución de actividades deficientes con relación a los estimado en el Proyecto presentado.</t>
  </si>
  <si>
    <t>Indebida ejecucion del contrato que conllevan a posibles investigaciones y sanciones para los supervisores.</t>
  </si>
  <si>
    <t>Seguimiento y control a través de los informes técnicos administrativos y financieros de los contratos</t>
  </si>
  <si>
    <t>Cumplimiento de actividades programadas /
Actividades controladas..</t>
  </si>
  <si>
    <t xml:space="preserve">Mantener Controles
Actualizar el procedimiento de informe de ejecución contractual
</t>
  </si>
  <si>
    <t>Mantener Controles
Actualizar el procedimiento de informe de Visita</t>
  </si>
  <si>
    <t>Coordinador GIT Deporte Convencional</t>
  </si>
  <si>
    <t>No. De requerimientos de presentación de informes /No de informes de ejecución al corte</t>
  </si>
  <si>
    <t>No. De visitas con hallazgos realizados en vistas/No de visitas programadas</t>
  </si>
  <si>
    <t>Quien tienen la custodia de los implementos, materiales y uniformes no lo usa para las actividades propias del programa.
Cambios de adminsitración en el nivel Departamental y Municipal.</t>
  </si>
  <si>
    <t>Perdida o uso inadecuado de los implementos, materiales y uniformes entregados para custodia de los territorios.</t>
  </si>
  <si>
    <t>Perdida de credibilidad del programa en los territorios. 
No cumplimiento de los objetivos de Programa.</t>
  </si>
  <si>
    <t>Controles en el momento de envío y recepción de implementos, materiales y uniformes, por medio de actas con datos puntuales.
Inventario y acta de recibido con firma del ente o persona, en territorio, que custodia los implementos, materiales y uniformes
Registro fotográfico.</t>
  </si>
  <si>
    <t>Fotografías
Actas y cartas con firma</t>
  </si>
  <si>
    <t>Coordinación Programa Deporte, Convivencia y Paz</t>
  </si>
  <si>
    <t>Reporte de Sistema de Alertas tempranas</t>
  </si>
  <si>
    <t>Omisión del Procedimiento
Favorecimiento indebido y/o Politico</t>
  </si>
  <si>
    <t xml:space="preserve">Generar concepto favorable de ejecución de recursos del IVA Telefonica Movil sin el cumplimiento pleno de requisitos. </t>
  </si>
  <si>
    <t xml:space="preserve">Distribución y ejecución incorrecta de los recursos del IVA telefonia movil por los Municipios.
Investigaciones disciplinarias, fiscale y penales
</t>
  </si>
  <si>
    <t>Demora en la entrega de la información por parte de las dependencias de la entidad
Inconsistencia de la información que genera reprocesos</t>
  </si>
  <si>
    <t>No publicar oportunamente información considerada pública.</t>
  </si>
  <si>
    <t>No se puede ejercer control ciudadano
Pedida de credibilidad de la entidad</t>
  </si>
  <si>
    <t>Tablas de Distribución de CONPES
Formato Seguimiento a la Distribución de los Recursos de IVA Telefonia Movil
Tramite registrado en SUIT</t>
  </si>
  <si>
    <t>Calendario de Reporte de Infomación
Acompañamiento  a las dependencias
Reporte a comité de Dirección</t>
  </si>
  <si>
    <t>Mantener Controles
Capacitación y socilaización de la normatividad a los entes departamentles y municipales</t>
  </si>
  <si>
    <t>Mantener Controles
Revisión de anteproyectos</t>
  </si>
  <si>
    <t>Carta de Concepto
Actas de visita
Listado Asistencia 
Informe seguimiento</t>
  </si>
  <si>
    <t>Coord. GIT Planeación y Desarrollo Organizacional</t>
  </si>
  <si>
    <t>Oficina Asesora de Planeación</t>
  </si>
  <si>
    <t>No. Conceptos no favorables o no emitidos</t>
  </si>
  <si>
    <t>Registro aplicativo de seguimiento interno y externo,
página web</t>
  </si>
  <si>
    <t>Jefe Oficina Asesora de Planeación</t>
  </si>
  <si>
    <t>Registro Información publicada (lista chequeo)</t>
  </si>
  <si>
    <t>Los entes ejecutores destinan los recursos (del conveniante) de la cofinanciación en componentes diferentes aprobados en el proyecto.
Falta de pesonal competente para la formulación del proyecto y ejeución y liquidación del convenio.</t>
  </si>
  <si>
    <t xml:space="preserve">Inadecuada planeación y ejecuciòn de los recursos y su respectiva legalizaciòn por parte de los ejecutores de los proyectos </t>
  </si>
  <si>
    <t>Detrimento patrimonial,.
Disminución de la cobertura nacional y geografica de los programas.
Perdidad de recursos financieros por reducción en el plazo de ejecución
Los entes territoriales  y ejecutores incurren en reintegros de recursos por mala ejecución de los recursos del convenio.</t>
  </si>
  <si>
    <t>No se tienen en cuenta los criterios técnicos establecidos par la escogencia de sedes de eventos.
Desconocimiento de los programas por parte de quienes toman la desición.
Favorecimiento politico a regiones o departamentos para la realización de eventos</t>
  </si>
  <si>
    <t>La escogencia oportuna de sedes de eventos nacionales o regionales no obedezcan a criterios técnicos de los programas</t>
  </si>
  <si>
    <t>Sobrecostos de lo eventos
Ejecución técnica deficiente del evento.
Limita la participación de los beneficiarios de los programas</t>
  </si>
  <si>
    <t xml:space="preserve">Planeación: Guias para la presentación de proyectos 
Asistencia Técnicas
Informes Administrativos, financieros y técnicos </t>
  </si>
  <si>
    <t>Crierios Técnicos de los programas 
Visitas Técnicas de evaluación y/o verificación</t>
  </si>
  <si>
    <t>Planeación: Guias para la presentación de proyectos 
Asistencia Técnicas
Informes Administrativos, financieros y técnicos 
Capacitación especifica en lineas de acción.</t>
  </si>
  <si>
    <t>Agendas de las capacitaciones
Formatos de Informes por programa
Informes de visita Técnica</t>
  </si>
  <si>
    <t>Coordinadores GIT Dirección Fomento y Desarrollo</t>
  </si>
  <si>
    <t>Convenios con minimo una visita del supervisor / convenios de la Direccion Tecnica</t>
  </si>
  <si>
    <t>Divulgación de los criterios técnicos a las ciudades aspirantes a los eventos de los programas
Visitas técnicas de evaluación y verificación, oportunas y por personal idoneo.
Informe de evaluación criterios de selección de eventos</t>
  </si>
  <si>
    <t xml:space="preserve">Informe de evaluación criterios de selección de eventos
Informes de visitas técnicas
Documento asignación sede
</t>
  </si>
  <si>
    <t>Sedes asignadas con cumplimiento de los criterios técnicos</t>
  </si>
  <si>
    <t>Dir. Fomento Desarrollo Deportivo</t>
  </si>
  <si>
    <t xml:space="preserve">No se cuenta con infraestructura fisica y tecnologica para la protección de los expedientes.
No se cuenta con personal suficiente para el 
desarrollo de las funciones asignadas a la Dirección de IVC.
</t>
  </si>
  <si>
    <t>Perdida de expedientes de los organismos deportivos que integran el SND tanto en archivo central como de gestión de la entidad</t>
  </si>
  <si>
    <t>Denuncia Penal contra servidores públicos y la entidad
Investigaciones a Servidores públicos responsables de los procesos.
Impedimento para ejercer cabalmente las funciones asignadas a la Dirección.</t>
  </si>
  <si>
    <t>Falta de capacidad operativa, tecnologica y logistica de la Dirección de IVC
No se cuenta con Politicas, procedimientos, metodologias y sistemasde información para el desempeño de las Funciones.</t>
  </si>
  <si>
    <t>Posibilidad que el ejercicio de supervisión (art. 52 Constitución politica y ley 181 de 1995, decretos reglamentarios, ley 1445/2011 y ley 1314/2009) no se realice de manera efectiva, oportuna y rigurosa.</t>
  </si>
  <si>
    <t>Omisión en el cumplimiento de las funciones (investigaciones penales, disciplinarias y fiscales).
Perdidad de credibilidad e imagen de la entidad.
Perdida, desviación de los recursos asignados al Deporte.</t>
  </si>
  <si>
    <t xml:space="preserve">1) Protección del debido proceso y de la seguridad de la información.                                                                    </t>
  </si>
  <si>
    <t>Posible tráfico de influencias para la ejecución de los trámites de la Dirección de IVC</t>
  </si>
  <si>
    <t xml:space="preserve">Pérdida de la credibilidad y confianza en la entidad e inseguridad jurídica institucional.                                                                                                                                                                                                                                                                 </t>
  </si>
  <si>
    <t xml:space="preserve">Camara de Seguridad
Persona para el manejo y administración de archivo y la gestión documental
Digitalización de un 3% de los expedientes (10.000; en gestión hay 4.730) </t>
  </si>
  <si>
    <t>Plan de acción de la Dirección _ 2016</t>
  </si>
  <si>
    <t>Codigo asignado a  cada funcionario de la Dirección.
Filtro de información al usuariopor parte las Asistentes ejecutivas</t>
  </si>
  <si>
    <t>Solicitar a las areas pertinentes que se realice la Digitalización de expedientes y vincular al Sistema GESDOC</t>
  </si>
  <si>
    <t xml:space="preserve">Expedientes Digitalizados </t>
  </si>
  <si>
    <t>Directora</t>
  </si>
  <si>
    <t>No. Expedientes Digitalizados</t>
  </si>
  <si>
    <t>Eejcución del Plan de Acción</t>
  </si>
  <si>
    <t>Plan de Acción, vances SUIT empresarial</t>
  </si>
  <si>
    <t xml:space="preserve">% ejecución del Plan </t>
  </si>
  <si>
    <t>Mantener controles actuales
Mantener reserva frente a los ciudadano
Generar comunicados de prensa informativos con observancia del derecho a la intimidad de los involucrados</t>
  </si>
  <si>
    <t>Comunicados de Prensa
Oficios codificados
Actos Adminsitrativos</t>
  </si>
  <si>
    <t xml:space="preserve">No. Comuncados de prensa </t>
  </si>
  <si>
    <t>Continuar con los controles y la supervisión de los gestores regionales en cada Territorio para asegurarse del uso dado a los implementos, materiales y uniformes</t>
  </si>
  <si>
    <t xml:space="preserve">
• Deficiencias en la calidad de los resultados por parte del contratista/conveniente.
• Incumplimiento en la entrega de los resultados por parte del contratista/conveniente.
</t>
  </si>
  <si>
    <t>Procesos de investigación sobre el deporte con deficiencias y retrasos en la entrega de resultados.</t>
  </si>
  <si>
    <t xml:space="preserve">• Inoportuna generación de conocimiento sobre las condiciones y realidades del deporte en Colombia con posible afectación sobre la toma de decisiones relacionadas con las políticas públicas del deporte en Colombia.
• Inoportuna generación de conocimiento sobre las condiciones y realidades del deporte en los países de América Latina y el Caribe afectando la toma de decisiones relacionadas con las políticas públicas del deporte en la región.
</t>
  </si>
  <si>
    <t>• Supervisión del contrato.
• Funciones del supervisor (administrativa, técnica y financiera) definidas.
• Revisión por parte del supervisor de los informes y productos entregados por el contratista y/o conveniente.</t>
  </si>
  <si>
    <t>Mantener los controles existentes</t>
  </si>
  <si>
    <t>• Informes del supervisor.
• Informes del contatista/conveniante.</t>
  </si>
  <si>
    <t>Coordinador GIT Información y Estudios del Deporte.</t>
  </si>
  <si>
    <t>% ejecución del contrato/convenio</t>
  </si>
  <si>
    <t xml:space="preserve">El no cumplimiento de los términos de ley  que reglamenta los derechos de petición.
</t>
  </si>
  <si>
    <t>Vencimiento de los términos para emitir respuesta a las peticiones de los ciudadanos, favoreciendo o perjudicando a un tercero o en beneficio propio.</t>
  </si>
  <si>
    <t xml:space="preserve">1. Posibles Tutelas
2.  Pérdida de la imagen institucional
3. Silencio Administrativo Positivo
4. Posibles sanciones por incumplimiento de tipo legal. 
5. Investigaciones disciplinarias
</t>
  </si>
  <si>
    <t xml:space="preserve">Intereses particulares en el manejo de la información de las Peticiones.      </t>
  </si>
  <si>
    <t xml:space="preserve">Ocultar, modificar o manipular la información contenida en las peticiones beneficiando o perjudicando a terceros. </t>
  </si>
  <si>
    <t xml:space="preserve">1. Investigación disciplinaria.
2. posibles Sanciones
3. Investigación y sanción de la Procuraduria. 
4. Pérdida de la imágen institucional                              </t>
  </si>
  <si>
    <t xml:space="preserve">mala calidad de la respuesta  y no adherencia a procedimientos establecidos </t>
  </si>
  <si>
    <t>respuesta incompleta, respuesta no pertinente</t>
  </si>
  <si>
    <t xml:space="preserve">1. Investigación disciplinaria.
2. Sanciones
3. Investigación y sanción de la Procuraduria. 
4. Pérdida de la imágen institucional                              </t>
  </si>
  <si>
    <t xml:space="preserve">Sistema de alarma en el aplicativo
Correo semanal a los Jefes de Dependencias con pantallazo del control de alarmas del Sistema de gestión de las peticiones próximas a vencerse </t>
  </si>
  <si>
    <t>Implementación del sistema GESDOC, el cual centraliza la comunicación a través de la ventanilla única administrada por un tercero</t>
  </si>
  <si>
    <t xml:space="preserve">Seguimiento de las respuestas calificadas por el ciudadano como no cumplidas según la encuesta de calidad </t>
  </si>
  <si>
    <t>Elaboración de un plan de mejora y acciones preventivas que permitan generar control frente al tiempo de respuesta.
Mantener reporte trimestral sobre Peticiones,  envío de alertas y envío de información a los servidores sobre la normatividad actualizada sobre el derecho de petición.</t>
  </si>
  <si>
    <t>Plan de Mejora elaborado por la Dependencia que evidencia el incumplimiento
Informes trimestrales</t>
  </si>
  <si>
    <t>Directores Técnicos, Jefes de Oficina, Secretaria General</t>
  </si>
  <si>
    <t xml:space="preserve">Establecer puntos de control a peticiones por parte de cada dependencia </t>
  </si>
  <si>
    <t>Informe de ejecución estrategia de seguimiento</t>
  </si>
  <si>
    <t>Socialización de procedimientos, seguimiento a resultados de encuestas de calidad por parte de los peticionarios</t>
  </si>
  <si>
    <t>Sistema de gestión de peticiones</t>
  </si>
  <si>
    <t>Coordinadora GIT Atención al Ciudadano</t>
  </si>
  <si>
    <t>Direcciones Técnicas, Oficina Asesora de Planeación, Oficina Asesora Jurídica, Secretaría General, Subdirección General</t>
  </si>
  <si>
    <t>Peticiones respondidos en los términos de ley/ Total de peticiones recibidas X 100</t>
  </si>
  <si>
    <t>% cumplimiento de la estrategia</t>
  </si>
  <si>
    <t>Total encuestas diligenciadas/ Total encuestas mal calificadas</t>
  </si>
  <si>
    <t xml:space="preserve">Documentos con incorporacion de medidas.
Documentos especiales con contraseñas de seguridad. 
Acuerdos de confidencialidad.
Información en ADAMS
Solicitud escrita al area Administrativa. </t>
  </si>
  <si>
    <t xml:space="preserve">No. de acciones implementadas/ total de acciones propuestas. </t>
  </si>
  <si>
    <t>1. Demora en la gestion del archivo de los soportes laborales que se radican en la dependencia. 2. Sobornos
3. Presiones externas o internas
4. Amiguismo.</t>
  </si>
  <si>
    <t>Perdida o adulteracion de la informacion que reposa en la Historias laborales activas.</t>
  </si>
  <si>
    <t>1. Afectacion en la continuidad de la prestacion del servicio al ciudadano. 2. Perdida de credibilidad del equipo de trabajo y la imagen institucional. 3. Posibles acciones judiciales en contra de la Entidad.</t>
  </si>
  <si>
    <t>1. Modificación indebida de la base de datos. 
2. Sobornos
3. Presiones externas o internas
4. Amiguismo.</t>
  </si>
  <si>
    <t>Expedir certificaciones laborales con informacion adulterada para beneficio de un funcionario o un particular.</t>
  </si>
  <si>
    <t>1. Pérdida de credibilidad de la Entidad.</t>
  </si>
  <si>
    <t>1. Restriccion de acceso fisico a las historias laborales. 2. Formato Control de Historia Laboral. 3. Restriccion de consulta a la información de las Historias Laborales (Solicitud por escrito)</t>
  </si>
  <si>
    <t>Revision aleatoria trimestral de las certificaciones realizadas versus la solicitud en linea del funcionario activo. El funcionario  que proyecta la certificacion es diferente al funcionario que firma la certificacion. Archivo magnetico de las solicitudes de certificacion laboral y Archivo fisico de las certificaciones expedidas.</t>
  </si>
  <si>
    <t>1. Designación escrita de las personas autorizadas al interior del GIT para la consulta de la información de las historias Laborales. 2. Verificación de los soportes de estudio y experiencia de los nuevos funcionarios que se posesionan. 3. Establecer la periodicidad de la gestión de archivo en las Historias Laborales .</t>
  </si>
  <si>
    <t>Formato de control Historias Laborales. Planilla de control de consulta. Nuevos formatos de verificación de documentación.</t>
  </si>
  <si>
    <t>Coordinador GIT de Talento Humano</t>
  </si>
  <si>
    <t>Incluir en las certificaciones expedidas un elemento de seguridad</t>
  </si>
  <si>
    <t xml:space="preserve">Informe trimestral de revisión de certificaciones laborales expedidas. Firma autorizada. Tablas de Retencion Documental. </t>
  </si>
  <si>
    <t># verificaciones documentales realizadas /# de funcionarios nuevos. (trimestral)</t>
  </si>
  <si>
    <t xml:space="preserve"># certificaciones verificadas acorde con la solicitud / total certificaciones verificadas. (muestra del 20% del trimestre)  </t>
  </si>
  <si>
    <t>Falta de sentido de pertenencia,  Inexistencia de políticas de bienestar laboral, Inconformismo salarial,  Desmotivación, Sobornos, Presiones para modificación u omisión de resultados, Impunidad</t>
  </si>
  <si>
    <t>Pérdida de confidencialidad o alteración de resultados analíticos por presiones externas</t>
  </si>
  <si>
    <t>1. Pérdida de credibilidad del laboratorio.
2. Demandas por daños a terceros
3. Pérdida de la acreditación internacional.</t>
  </si>
  <si>
    <t xml:space="preserve">Cadena de Custodia del Laboratorio
Sistema de muestras con codigo (anonimo)
Recodificación interna de las muestras
Detección de las sustancias en diferentes Screening
Re analisis de muestras al azar.
Firma de codigo de etica por parte de pesonal de análisis del laboratorio.
Acceso restringido al laboratorio
</t>
  </si>
  <si>
    <t>Registos de analisis de muestras 
Actas
Documento Acta de Compromiso ético</t>
  </si>
  <si>
    <t>Coordinadora Laboratorio</t>
  </si>
  <si>
    <r>
      <t xml:space="preserve">(Muestras Re-analizadas con resultado Diferente) x 100%  / (Muestras con Re- Analisis)
</t>
    </r>
    <r>
      <rPr>
        <b/>
        <sz val="9"/>
        <rFont val="Arial"/>
        <family val="2"/>
      </rPr>
      <t>Nota:</t>
    </r>
    <r>
      <rPr>
        <sz val="9"/>
        <rFont val="Arial"/>
        <family val="2"/>
      </rPr>
      <t xml:space="preserve"> Se advierte que las muestras re-analizadas con resultado diferente pueden ocurrir como resultado de factores no relacionados con fraude ni con corrupción.</t>
    </r>
  </si>
  <si>
    <t>1. Poco personal de Planta para el programa.
2. Falta de formación y capacitación.                                               
3. Asignación de
funciones que no corresponden
al área de desempeño.</t>
  </si>
  <si>
    <t>Designar supervisores que no cuentan con conocimientos suficientes para desempeñar la función</t>
  </si>
  <si>
    <t xml:space="preserve">1. Falta disciplinaria del Funcionario: 
2.Posible incumplimiento del objeto contractual
3. Que Coldeportes no realice los desembolsos de recursos dado a que el supervisor no certifique los pagos que estipule el contrato.
4. Que el contato se deba prorrogar y adicionar debido a una tardía ejeución.
5. Que los infomes de ejecución del contratista no correspondan a las metas  esperadas por la entidad contratante.  
</t>
  </si>
  <si>
    <t xml:space="preserve"> Personal insuficiente para los procesos de contratación y supervisión con relación a la cantidad de contratos generados por el programa.</t>
  </si>
  <si>
    <t>Concentrar las labores de supervisión de múltiples contratos en poco personal</t>
  </si>
  <si>
    <t xml:space="preserve">a) No cumplimiento del objeto contractual
b) Que el Supervisor no realice un detallado seguiento a la ejecucion cronograma de inversion o presupuesto
c) Que el Contratista pueda incurrir en hechos cumplidos, por iniciar a ejecutar el objeto sin el cumplimiento de legalidad y pefeccionamiento del contato. 
d) Que haya una entrega tardia de informes de ejecucion por parte del contatista. 
e) Que la rendicion de cuentas final se entregue por parte del contratista en tiempos superiores a los pactadosw en el contrato.
f) Que los contratos no se puedan liquidar dentro de los terminos legales para una liquidacion bilateral.
g) Que los funcionarios designados como supervisores ya no trabajen en la entidad y que los convenios no se hayan podido liquidar, por la tardia entrega de información administrativa, tecnica y financiera. </t>
  </si>
  <si>
    <t>1. Capacitación por parte de Contratación
2. Asignación de profecionales especializados en liquidación de contratos</t>
  </si>
  <si>
    <t xml:space="preserve">Solicitar a la Dirección de COLDEPORTES sea nombrado un número de 8 personas de planta en el programa Supérate Intercolegiados ya que en el momento el 95% son contratistas.                                  
</t>
  </si>
  <si>
    <t xml:space="preserve">Solicitar capacitación a los supervisores por parte de la oficina de Contratación.
</t>
  </si>
  <si>
    <t>Solicitud de Capacitación.</t>
  </si>
  <si>
    <t>Coordinador Administrativo</t>
  </si>
  <si>
    <t>Supérate Intercolegiados</t>
  </si>
  <si>
    <t>Solicitud Hecha a la Subdirección</t>
  </si>
  <si>
    <t>Solicitud Hecha a la Subdirección/Número de profesionales de Planta.</t>
  </si>
  <si>
    <t>TABLA 1. ESCALAS DE CALIFICACIÓN CONTROLES EXISTENTES</t>
  </si>
  <si>
    <t>EF: Efectividad de los controles</t>
  </si>
  <si>
    <t>FR: Frecuencia definida para el control</t>
  </si>
  <si>
    <t>AT- MA: Contol es Automático o Manual</t>
  </si>
  <si>
    <t>DO: Control está Documentado?</t>
  </si>
  <si>
    <t>EV: Evidencias de la efectividad del Control?</t>
  </si>
  <si>
    <t>Si</t>
  </si>
  <si>
    <t>No</t>
  </si>
  <si>
    <t>AT: 15</t>
  </si>
  <si>
    <t>MA: 10</t>
  </si>
  <si>
    <t>Aprobación de proyectos sin el cumplimiento de los requisitos previstos en la Resolución No. 312 del 15 de marzo de 2016.</t>
  </si>
  <si>
    <t xml:space="preserve">• Proyectos de cofinanciación con deficiencias que durante su ejecución presentan modificaciones afectando el presupuesto y el diseño originado en la consultoría de proyectos.
• Potenciales dificultades operativas, financieras o administrativas durante la ejecución del proyecto por parte de los Municipios.
• Retrasos en los procesos de ejecución de los proyectos por las modificaciones de actividades contractuales y de actividades no previstas.
</t>
  </si>
  <si>
    <t>• Los proyectos radicados por los municipios presentan deficiencias en su estructuración o tienen una maduración inadecuada.
• Alto volumen de proyectos para revision y seguimiento, lo que dificulta la verficación de la consistencia, el contenido técnico documental, la coherencia del proyecto, la pertinencia de la inversión, y el seguimiento a los proyectos.
• Desconocimiento de Normas Técnicas vigentes a nivel de infraestructura convencional y/o deportiva y/o recreativa o incorrecta aplicación de las mismas por parte de los Entes Territoriales.</t>
  </si>
  <si>
    <t>• Evaluación objetiva e Integral de Proyectos por parte de Coldeportes conforme a la Resolución No. 312 del 15 de marzo de 2016 y los anexos 1 y 2.
• Seguimiento a la evaluación objetiva de los proyectos.
• Socialización de los lineamientos técnicos sobre infraestructura deportiva (en pagina web).</t>
  </si>
  <si>
    <t xml:space="preserve">• Documentar en el Sistema de Gestión de Calidad de la Entidad los instrumentos técnicos para la aplicación de los lineamientos y directrices establecidas en la Resolución No. 312 del 15 de marzo de 2016 y los anexos 1 y 2.
• Socializar en la pagina web de la entidad los lineamientos y directrices establecidas en la Resolución No. 312 del 15 de marzo de 2016 y los anexos 1 y 2.
</t>
  </si>
  <si>
    <t>Documentos aprobados en el SGC</t>
  </si>
  <si>
    <t>Falta de control sobre el alquiler y pago de los espacios y escenarios deportivos del CAR</t>
  </si>
  <si>
    <t xml:space="preserve">Recepcion de prevendas por parte de servidores públicos adscritos al CAR </t>
  </si>
  <si>
    <t xml:space="preserve">Detrimento patrimonial con afectación de la imagen institucional y posibles implicaciones de carácter disciplinario, fiscal y penal.
</t>
  </si>
  <si>
    <t>Desconocimiento de procedimientos, requisitos y normativas aplicables en términos contractuales y presupuestales</t>
  </si>
  <si>
    <t>Manejo inadecuado de la caja menor expresados en compras indebidas, rubros inapropiados y en posibles autopréstamos</t>
  </si>
  <si>
    <t xml:space="preserve">Detrimento
Peculado
Investigaciones y sanciones penales
</t>
  </si>
  <si>
    <t>Realización de arqueos a la caja menor con Acta y/o registro de Arqueo por parte del Coordinador del CAR.</t>
  </si>
  <si>
    <t>Dar continuidad a al eficaz aplicación de los controles existentes.</t>
  </si>
  <si>
    <t>Evaluar trimestralmente los pagos realizados, verificando que se cumplan los procedimientos, se apliquen los Formatos y los valores coincidan con lo liquidado y con la Resolución de Tarifas.</t>
  </si>
  <si>
    <t>Registro de pagos realizados (acorde con Resolución de Tarifas)</t>
  </si>
  <si>
    <t>Acta y/o registro de Arqueo por parte del Coordinador del CAR.</t>
  </si>
  <si>
    <t>• Instrumentos técnicos para la aplicación de los lineamientos y directrices establecidas en la Resolución No. 312 del 15 de marzo de 2016 y los anexos 1 y 2, aprobados en el Sistema de Gestión de Calidad de la Entidad. 
• Formato control de asistencia suscrito por los revisores y el equipo de trabajo de Infraestructura con el  registro de la socialización de instrumentos técnicos definidos en el Sistema de gestión de calidad para la aplicación de los lineamientos y directrices establecidas en la Resolución No. 312 del 15 de marzo de 2016 y los anexos 1 y 2.</t>
  </si>
  <si>
    <t>No acreditar técnica, financiera y jurídicamente la ejecución contractual por parte del contratista o conveniante
Que el Supervisor no proyecte y entregue dentro del término legal la liquidación acompañada de los respectivos soportes.</t>
  </si>
  <si>
    <t xml:space="preserve">Diseñar e implementar un formato para el reporte de los hechos economicos por parte de las areas
Generar circular socializando la obligatoriedad para el reporte de hechos económicos </t>
  </si>
  <si>
    <t>Mantener Controles
Documentar los Controles
Anotaciones de información confidencial en los correos electronicos enviados desde el GIT.
Registro de la información en el Sistema ADAMS de la Agencia Mundial Antidopaje. 
Solicitar al area administrativa un manejo especial para la información antidopaje en el Sistema GESDOC.</t>
  </si>
  <si>
    <t>Coordinadora GIT Infraestructura</t>
  </si>
  <si>
    <t>Coordinador GIT CAR</t>
  </si>
  <si>
    <t>Evaluar el Sistema Integrado de Gestión bajo un enfoque por procesos a través de un examen sistemático, objetivo e independiente de las actividades, operaciones y resultados de los procesos de la Entidad con el propósito de aportar al mejoramiento continuo de la gestión.</t>
  </si>
  <si>
    <t>Omitir el registro de observaciones o hechos en desarrollo de la auditoria para favorecer a un Servidor Publico o un tercero</t>
  </si>
  <si>
    <t>Materialización de hechos de corrupción.
Hallazgos por parte de entes de Control que conlleven investigaciones.
Perdida de credibilidad de los auditores Internos.</t>
  </si>
  <si>
    <t xml:space="preserve">Información parcial, inoportuna y alterada por parte de los auditados
Falta de competencia del auditor 
Conflicto de intereses entre auditor y auditado.
</t>
  </si>
  <si>
    <t>Procedimiento documentado para auditoria
Estatuto de Auditoria Interna</t>
  </si>
  <si>
    <t xml:space="preserve">Revisar y ajustar el procedimiento con sus respectivos formatos
Elaborar Manual de Auditoria </t>
  </si>
  <si>
    <t>Jefe Oficina</t>
  </si>
  <si>
    <t>Documentos aprobados</t>
  </si>
  <si>
    <t>Procedimiento auditoria aprobado
Manual de auditoria aprobado</t>
  </si>
  <si>
    <t>Deficiencias en la comunicación de los resultados y recomendaciones de las valoraciones entre el equipo de salud y el equipo técnico.
-falta de contoles que permitan verificar el cumplimiento en el procedimiento de valoración multidisciplinaria del rendimiento.</t>
  </si>
  <si>
    <t>No se realicen todas las valoraciones y pruebas requeridas para el deporte afectando o favoreciendo al atleta que pueda tener un diagnótico que afecte su logro en competencia</t>
  </si>
  <si>
    <t>Investigación Disciplinarias
Detrimento patrimonial
Afectación de la Imagen del Centro de Ciencias del Deporte.</t>
  </si>
  <si>
    <t>1.  Procedimiento de Valoración Multidisciplinaria rendimiento.
2. Realizar seguimiento al plan de acción biomedico de cada uno de los deportes que fueron valorados. (segun frecuencia definida en el pab)</t>
  </si>
  <si>
    <t>1. Programar reuniones para la entrega de  los resultados  y recomendaciones entre el equipo de salud y equipo tecnico.
2.Realizar seguimiento al plan de acción biomedico de cada uno de los deportes que fueron valorados. (segun frecuencia definida en el pab)</t>
  </si>
  <si>
    <t>Acta de entrega de resultados.  
Correo electrónico como constancia de entrega de resultados.</t>
  </si>
  <si>
    <t>No. Actas de entrega de resultados por deporte./No. Pab realizados por deporte</t>
  </si>
  <si>
    <t>Inconsistencias en la atencion brindada  a  funcionarios vinculados a entidades del estado por las diferentes areas y servicios del centro de ciencias del deporte.</t>
  </si>
  <si>
    <t>Atencion de funcionarios vinculados a entidades del estado sin el debido registro de las actividades y procedimientos realizados. en el centro de ciencias del deporte.</t>
  </si>
  <si>
    <t>Incumplimiento de los parametros de habilitacion del CCD y manejo de  historia clinica centro de ciencias del deporte.</t>
  </si>
  <si>
    <t>Seguir el procedimiento para solicitud de escenarios y servicios de CAR conforme a lo estipulado en  la resolucion 2955 de 2014 el capítulo III Procedimientos, Articulo cinco.                                    *convocar reunion para ajustar procedimiento asistencial del Centro de Ciencias del Deporte.                            *convocar reunion para ajustar procedimiento de historia clinica del Centro de Ciencias del Deporte. 
*Ajustar Registro diario de atención de pacientes 
*Ajustar Registro evolución en Historia Clinica. 
Registro diario de atención de pacientes 
Registro evolución en Historia Clinica</t>
  </si>
  <si>
    <t>*Procedimiento historia clinica del Centro de Ciencias del Deporte.    *procedimiento asistencial del Centro de Ciencias del Deporte. 
*Formato Registro diario de atención de pacientes. 
*Formato Registro evolución en Historia Clinica</t>
  </si>
  <si>
    <t>N° de atenciones realizadas a funcionarios publicos con registro en Historia Clinica / N° de Funcionarios vinculados a entidades del Estado Atendidos</t>
  </si>
  <si>
    <t>Oficio dirigido a la Subdirección de Coldeportes, solicitando profesionales de Planta que asuman la supervisión de Convenios y Contratos.</t>
  </si>
  <si>
    <t>Coord. GIT Recreación</t>
  </si>
  <si>
    <t xml:space="preserve">Inventario de los materiales e implementos deportivos por cada territorio. 
Se envío materiales para actividades lúdico-formativas para cada territorio. Los materiales son recibidos con acta de soporte, , firma por responsable de custodia </t>
  </si>
  <si>
    <t>Coordinadora Programa Deporte, Convivencia y Paz</t>
  </si>
  <si>
    <r>
      <t xml:space="preserve">30 Abril: 0
</t>
    </r>
    <r>
      <rPr>
        <sz val="9"/>
        <rFont val="Arial"/>
        <family val="2"/>
      </rPr>
      <t>(no hubo reprotes de alertas tempranas)</t>
    </r>
  </si>
  <si>
    <t>Se dio a conocer a los entes deportivos la “Guía para la presentación de proyectos de HEVS 2016”. Se desarrolló el Curso de direccionamiento de programas de HEVS( lineamientos del programa, formatos de informes y el cronograma de actividades) 
Se elaboro y socializó la guia de cofinanciacion en Recreacion a todos los departamentos
“Guía para la presentación de proyectos de DSC 2016”.</t>
  </si>
  <si>
    <t>Coordinadores GIT Actividad Fisica, Recreación, Deporte Social Comunitario</t>
  </si>
  <si>
    <t>Se elaboraron los criterios para  la evaluacion de la sede para el Campamento nacional 2016 y se envio a los departamentos que mostraron la intencion de ser sede. Se realizaron las visitas respectivas  a los 5 departamentos aspirantes, se realizó la evaluacion la cual fue presentada en Comite de Direccion para su respectiva aprobacion y el resultado  de asignacion de sede se envio a los 5 departamento
Se diseño una guia de postulacion para entes deportivos departamentales que aspiren a ser sede de los Eventos de DSC 2016</t>
  </si>
  <si>
    <r>
      <t xml:space="preserve">30 Abril: </t>
    </r>
    <r>
      <rPr>
        <sz val="9"/>
        <rFont val="Arial"/>
        <family val="2"/>
      </rPr>
      <t xml:space="preserve">0%
31 Agosto:
31 Diciembre: </t>
    </r>
  </si>
  <si>
    <t>Al 30 de Abril se han hecho 4 capacitaciones en Boyacá, Bolivar, Norte de Santander  y Antioquia</t>
  </si>
  <si>
    <t xml:space="preserve">Los Informes de seguimiento a las áreas se han  presentado al Comité de Dirección
Se tiene matriz de evaluacion de contenidos de la pagina la cual se ha trabajdo en coordinacion con comunicaciones y la cual tiene informacion requerida por Transparencia y  FURAG. </t>
  </si>
  <si>
    <t xml:space="preserve">Coord. GIT Desarrollo Organizacional </t>
  </si>
  <si>
    <r>
      <t xml:space="preserve">30 Abril:
</t>
    </r>
    <r>
      <rPr>
        <sz val="9"/>
        <rFont val="Arial"/>
        <family val="2"/>
      </rPr>
      <t xml:space="preserve">no se han emitido conceptos
</t>
    </r>
    <r>
      <rPr>
        <b/>
        <sz val="9"/>
        <rFont val="Arial"/>
        <family val="2"/>
      </rPr>
      <t xml:space="preserve">
31 Agosto:
31 Diciembre: </t>
    </r>
  </si>
  <si>
    <r>
      <t xml:space="preserve">30 Abril:
</t>
    </r>
    <r>
      <rPr>
        <sz val="9"/>
        <rFont val="Arial"/>
        <family val="2"/>
      </rPr>
      <t>La información actualizada en la página Web</t>
    </r>
    <r>
      <rPr>
        <b/>
        <sz val="9"/>
        <rFont val="Arial"/>
        <family val="2"/>
      </rPr>
      <t xml:space="preserve">
31 Agosto:
31 Diciembre: </t>
    </r>
  </si>
  <si>
    <t>Al 29 de abril , se ha realizado  seguimiento a los procesos judiciales: 
1) 12 moniteros a los procesos judiciales a través de la Página de la rama judicial.
2) Una revisión permanente al Sistema Único de gestión e Información Litigiosa del Estado Colombiano EKOGUI.
3) El abogado externo de la oficina Jurídica, presentó 3 informes sobre el estado de los procesos judiciales.
Analizada dicha información se procedió a la actualización de la base de datos de los procesos judiciales de la entidad.</t>
  </si>
  <si>
    <t>Jefe Oficina Asesora Jurídica</t>
  </si>
  <si>
    <r>
      <t xml:space="preserve">30 Abril:   </t>
    </r>
    <r>
      <rPr>
        <sz val="9"/>
        <rFont val="Arial"/>
        <family val="2"/>
      </rPr>
      <t>100%</t>
    </r>
    <r>
      <rPr>
        <b/>
        <sz val="9"/>
        <rFont val="Arial"/>
        <family val="2"/>
      </rPr>
      <t xml:space="preserve">
31 Agosto:
31 Diciembre: </t>
    </r>
  </si>
  <si>
    <t>La Oficina Asesora Juridica ha recurrido en varias oportunidades al GIT Gestión Financiera y Presupuestal para la liquidación y expedición de certificaciones de pago de los procesos de cobro coactivo, manteniendo así una base de datos actualizada y acorde con los estados contables de la entidad.
se ha realizado el impulso de los procesos de cobro coactivo de acuerdo con los requerimientos hechos por los ejecutados.</t>
  </si>
  <si>
    <r>
      <t xml:space="preserve">30 Abril:
</t>
    </r>
    <r>
      <rPr>
        <sz val="9"/>
        <rFont val="Arial"/>
        <family val="2"/>
      </rPr>
      <t xml:space="preserve">bases de datos de los procesos de cobro coactivo se encuentran actualizadas
</t>
    </r>
    <r>
      <rPr>
        <b/>
        <sz val="9"/>
        <rFont val="Arial"/>
        <family val="2"/>
      </rPr>
      <t xml:space="preserve">
31 Agosto:
31 Diciembre: </t>
    </r>
  </si>
  <si>
    <t>Se ha avanzado con la revisión de información existente al respecto para llegar a estructurar el posible contenido de un Manula de Auditoria. Como fuentes de consulta ha sido el DAFP y el Intiruro de Auditores Internos de Colombia (IIA)</t>
  </si>
  <si>
    <r>
      <t>30 Abril:</t>
    </r>
    <r>
      <rPr>
        <sz val="9"/>
        <rFont val="Arial"/>
        <family val="2"/>
      </rPr>
      <t xml:space="preserve"> 0</t>
    </r>
    <r>
      <rPr>
        <b/>
        <sz val="9"/>
        <rFont val="Arial"/>
        <family val="2"/>
      </rPr>
      <t xml:space="preserve">
31 Agosto:
31 Diciembre: </t>
    </r>
  </si>
  <si>
    <t>En Revisión: Instructivo "Creación y actualización de Contenidos Página Web" y del formato "Solicitud de Creación y Actualización de Información" de acuerdocon los lineamientos establecidos en el manual de estilo y en la Política Editorial.
Se han realizado 2 reuniones mensuales (28 en total) donde se establecieron compromisos de actualización de la página web. Las reuniones se realizan los primeros 7 días de cada mes. Por disponibilidad de tiempo de responsables en las dependencias no se ha logrado realizar las reuniones con el GIT Infraestructura. (Evidencia: Actas que reposan en Comunicaciones)
En trabajo conjunto con la Oficina Asesora de Planeación y la Oficina de Control Interno se ha venido realizando una propuesta del esquema de publicación para cumplir con lo establecido en la Ley de Transparencia, el cual se implementará apartir de mayo, después de verificar la información ya existente</t>
  </si>
  <si>
    <r>
      <t xml:space="preserve">30 Abril: </t>
    </r>
    <r>
      <rPr>
        <sz val="9"/>
        <rFont val="Arial"/>
        <family val="2"/>
      </rPr>
      <t>60%</t>
    </r>
    <r>
      <rPr>
        <b/>
        <sz val="9"/>
        <rFont val="Arial"/>
        <family val="2"/>
      </rPr>
      <t xml:space="preserve">
31 Agosto:
31 Diciembre: </t>
    </r>
  </si>
  <si>
    <t xml:space="preserve">De 262  estudios previos radicados se realizó la devolución de 148, el  motivo por el cual se hizo mas devolucion de estudios previos fue:  Falta documentación (esto fue en los contratos de prestacion de servicios) se tomara como medida una orientacion a los contratistas informando la importancia de tener al dia su hoja de vida y mas con la nueva implementacion del SECOP II </t>
  </si>
  <si>
    <r>
      <t xml:space="preserve">30 Abril: </t>
    </r>
    <r>
      <rPr>
        <sz val="9"/>
        <rFont val="Arial"/>
        <family val="2"/>
      </rPr>
      <t>56%</t>
    </r>
    <r>
      <rPr>
        <b/>
        <sz val="9"/>
        <rFont val="Arial"/>
        <family val="2"/>
      </rPr>
      <t xml:space="preserve">
31 Agosto:
31 Diciembre: </t>
    </r>
  </si>
  <si>
    <t xml:space="preserve">Coordinador GIT Contratos </t>
  </si>
  <si>
    <r>
      <t xml:space="preserve">30 Abril: </t>
    </r>
    <r>
      <rPr>
        <sz val="9"/>
        <rFont val="Arial"/>
        <family val="2"/>
      </rPr>
      <t>15%</t>
    </r>
    <r>
      <rPr>
        <b/>
        <sz val="9"/>
        <rFont val="Arial"/>
        <family val="2"/>
      </rPr>
      <t xml:space="preserve">
31 Agosto:
31 Diciembre: </t>
    </r>
  </si>
  <si>
    <t xml:space="preserve">1. Las historias laborales se movieron para la oficina del Coordinador de TH para disminuir el facil acceso a las mismas. 2. Entre Enero y Abril no se presentaron ingresos de nuevos funcionarios. </t>
  </si>
  <si>
    <t>1. Se incluye en las certificaciones laborales un codigo de barras con número unico de verificación por parte del area de Talento Humano</t>
  </si>
  <si>
    <t>Coordinador Talento Humano</t>
  </si>
  <si>
    <r>
      <t>30 Abril:
N</t>
    </r>
    <r>
      <rPr>
        <sz val="9"/>
        <rFont val="Arial"/>
        <family val="2"/>
      </rPr>
      <t>o hubo ingreso de nuevos funcionarios</t>
    </r>
    <r>
      <rPr>
        <b/>
        <sz val="9"/>
        <rFont val="Arial"/>
        <family val="2"/>
      </rPr>
      <t xml:space="preserve">
31 Agosto:
31 Diciembre: </t>
    </r>
  </si>
  <si>
    <r>
      <t xml:space="preserve">30 Abril: </t>
    </r>
    <r>
      <rPr>
        <sz val="9"/>
        <rFont val="Arial"/>
        <family val="2"/>
      </rPr>
      <t>100%</t>
    </r>
    <r>
      <rPr>
        <b/>
        <sz val="9"/>
        <rFont val="Arial"/>
        <family val="2"/>
      </rPr>
      <t xml:space="preserve">
31 Agosto:
31 Diciembre: </t>
    </r>
  </si>
  <si>
    <r>
      <t xml:space="preserve">30 Abril: </t>
    </r>
    <r>
      <rPr>
        <sz val="9"/>
        <rFont val="Arial"/>
        <family val="2"/>
      </rPr>
      <t>100%
(muestra 23 certificaciones revisadas)</t>
    </r>
    <r>
      <rPr>
        <b/>
        <sz val="9"/>
        <rFont val="Arial"/>
        <family val="2"/>
      </rPr>
      <t xml:space="preserve">
31 Agosto:
31 Diciembre: </t>
    </r>
  </si>
  <si>
    <t>Se Solicita  mediante correo electronico a todas las dependencias que generen hechos economicos , para realizar  los registros correpondientes , dando como resultados  Estados Financieros oportunos y confiables</t>
  </si>
  <si>
    <r>
      <t xml:space="preserve">30 Abril: </t>
    </r>
    <r>
      <rPr>
        <sz val="9"/>
        <rFont val="Arial"/>
        <family val="2"/>
      </rPr>
      <t>0</t>
    </r>
    <r>
      <rPr>
        <b/>
        <sz val="9"/>
        <rFont val="Arial"/>
        <family val="2"/>
      </rPr>
      <t xml:space="preserve">
31 Agosto:
31 Diciembre: </t>
    </r>
  </si>
  <si>
    <t>1.228 operaciones de deducciones, giradas en su totalidad al beneficiario correspondiente.</t>
  </si>
  <si>
    <t>Coordinadora Administrativa</t>
  </si>
  <si>
    <t>Asistencia de las supervisoras y los contadores del programa a la   primera capacitación dada por GIT de contratación en el auditorio Coldeportes a solicitud de la Coordinación del Programa.</t>
  </si>
  <si>
    <r>
      <t xml:space="preserve">30 Abril: </t>
    </r>
    <r>
      <rPr>
        <sz val="9"/>
        <rFont val="Arial"/>
        <family val="2"/>
      </rPr>
      <t>50%</t>
    </r>
    <r>
      <rPr>
        <b/>
        <sz val="9"/>
        <rFont val="Arial"/>
        <family val="2"/>
      </rPr>
      <t xml:space="preserve">
31 Agosto:
31 Diciembre: </t>
    </r>
  </si>
  <si>
    <t>Número de capacitaciones / Solicitud hecha a la oficina de Contratación</t>
  </si>
  <si>
    <t>El área de Convenios y Contratos del Programa supérate, ha prestado apoyo  financiero, jurídico y administrativo  a los supervisores para el cumplimiento de sus funciones. 
2. Se solicitará nuevamente a la dirección de Coldeportes la importancia de estudiar la posibilidad de nombrar funcionarios de planta que puedan asumir la responsabilidad de supervisión de los convenios y contratos</t>
  </si>
  <si>
    <r>
      <t xml:space="preserve">30 Abril: </t>
    </r>
    <r>
      <rPr>
        <sz val="9"/>
        <rFont val="Arial"/>
        <family val="2"/>
      </rPr>
      <t>1</t>
    </r>
    <r>
      <rPr>
        <b/>
        <sz val="9"/>
        <rFont val="Arial"/>
        <family val="2"/>
      </rPr>
      <t xml:space="preserve">
31 Agosto:
31 Diciembre: </t>
    </r>
  </si>
  <si>
    <r>
      <rPr>
        <sz val="11"/>
        <rFont val="Arial"/>
        <family val="2"/>
      </rPr>
      <t>1.</t>
    </r>
    <r>
      <rPr>
        <sz val="9"/>
        <rFont val="Arial"/>
        <family val="2"/>
      </rPr>
      <t xml:space="preserve"> Realizar por parte de la Empresa de Vigilancia el  registro en minuta  del ingreso y salida de bienes a la entidad.    GESTIÓN: Se realiza revisión aleatoria  mensual de la Minuta de ingreso y salida de Computadores y elementos que salen de la Entidad Vs las solicitudes de autorizaciones.
</t>
    </r>
    <r>
      <rPr>
        <sz val="11"/>
        <rFont val="Arial"/>
        <family val="2"/>
      </rPr>
      <t xml:space="preserve">2. </t>
    </r>
    <r>
      <rPr>
        <sz val="9"/>
        <rFont val="Arial"/>
        <family val="2"/>
      </rPr>
      <t xml:space="preserve">Realización de inventarios de los bienes de la Entidad en depósito y servicio.    GESTIÓN: 121 Inventarios realizados  de  233 Programados a la fecha 
Los inventarios programados tienen una tendencia al incremento a razón del ingreso de nuevos funcionarios y elementos. 
</t>
    </r>
    <r>
      <rPr>
        <sz val="11"/>
        <rFont val="Arial"/>
        <family val="2"/>
      </rPr>
      <t>3.</t>
    </r>
    <r>
      <rPr>
        <sz val="9"/>
        <rFont val="Arial"/>
        <family val="2"/>
      </rPr>
      <t xml:space="preserve"> Reporte de siniestralidad a la aseguradora.    GESTIÖN: Se recepciona el reporte de Siniestralidad del mes de Abril, se efectuara la revisión de los Siniestros reportados y se ejecutaran los correctivos a que hayan lugar.</t>
    </r>
  </si>
  <si>
    <t>30 DE ABRIL DE 2016.
1. Formato para préstamo y devolución de documentos . GESTIÓN: Se eliminara el que actualmente existe y se implementaran los prestamos a traves de la herramienta.                                       
                                                                                                                                                                                                                                                                                                                                                                                                                                                     2. Resgistros     GESDOC. GESTIÓN: Teniendo en cuenta que el Programa GESDOC se encuentra aún en la Fase de Implementación, en la actualidad se esta consolidando un informe de uso y apropiación de la herramienta.
                                                                                                                                                                                                                                                                                                                                                                                                                                                       3. Número único de radicación. GESTIÖN: Se implemento un numero unico para las comunicaciones que ingresan a la Entidad a traves de la Pagina Web y los que ingresan en medio fisico, se encuentra en curso la implementación del numero de radicado para las comunicaciones recepcionadas mediante correo electronico, al cual se le creara una unica cuenta.</t>
  </si>
  <si>
    <t>Coord. Administrativo</t>
  </si>
  <si>
    <t xml:space="preserve">30 de abril: 
Convocatoria a reunion de comité de historia clinica 18-05-2016 para ajustar la historia clinica del Centro de Ciencias del Deporte y ajustar registro diario de atención de pacientes </t>
  </si>
  <si>
    <r>
      <t xml:space="preserve">30 Abril: </t>
    </r>
    <r>
      <rPr>
        <sz val="9"/>
        <rFont val="Arial"/>
        <family val="2"/>
      </rPr>
      <t>Sin dato</t>
    </r>
    <r>
      <rPr>
        <b/>
        <sz val="9"/>
        <rFont val="Arial"/>
        <family val="2"/>
      </rPr>
      <t xml:space="preserve">
31 Agosto:
31 Diciembre: </t>
    </r>
  </si>
  <si>
    <t xml:space="preserve">Revision de planes de accion biomedico (PAB) y entrega de resultados, corte 30 de abril de 2016.   </t>
  </si>
  <si>
    <t>Se han mantenido los controles anteriores. *Se suscribieron acuerdos de confidencialidad con los integrantes del Grupo Interno de Trabajo y con el Comité de TUE. * Se mantene el manejo de la información del Sistema ADAMS</t>
  </si>
  <si>
    <r>
      <t xml:space="preserve">30 Abril: </t>
    </r>
    <r>
      <rPr>
        <sz val="9"/>
        <rFont val="Arial"/>
        <family val="2"/>
      </rPr>
      <t>60% (3/5)</t>
    </r>
    <r>
      <rPr>
        <b/>
        <sz val="9"/>
        <rFont val="Arial"/>
        <family val="2"/>
      </rPr>
      <t xml:space="preserve">
31 Agosto:
31 Diciembre: </t>
    </r>
  </si>
  <si>
    <t>Del Programa Deportista Apoyado se han postulados 36 atletas y se han rechazado 3 ingresos porque no han cumplido con los documentos necesarios para la inclusión (1.  Hoja de vida en formato de Coldeportes y COC.CPC'
2.  Plan de entrenamiento escrito y gráfico.
3.  Certificación de afiliación al sistema de seguridad social en salud.
4.  Fotocopia del documento de identidad del deportista.
5.  Certificación Bancaria.
6.  Certificación medica de aptitud expedida por una entidad debidamente acreditada.
7.  Certificado de discapacidad mínima (elegibilidad del deportista por parte del Comité Paralímpico Colombiano).
8.  Carta de compromiso firmada (Deportista). Programa Glorias del Deporte: 5 postulaciones y 3 no han ingresado por no cumplimiento de requisitos.</t>
  </si>
  <si>
    <t>Se realiza el seguimiento a Contratos a través de los informes para este periodo solo se esperaba el de una Federación  el cual fue entregado el resto tiene entrega en el periodo comprendido de Junio a Julio.</t>
  </si>
  <si>
    <r>
      <t xml:space="preserve">30 Abril: </t>
    </r>
    <r>
      <rPr>
        <sz val="9"/>
        <rFont val="Arial"/>
        <family val="2"/>
      </rPr>
      <t>33%</t>
    </r>
    <r>
      <rPr>
        <b/>
        <sz val="9"/>
        <rFont val="Arial"/>
        <family val="2"/>
      </rPr>
      <t xml:space="preserve">
31 Agosto:
31 Diciembre: </t>
    </r>
  </si>
  <si>
    <t>Se realiza el seguimiento a Contratos a través de visitas para este periodo teniendo un total de 10 programadas 7 realizadas y solo una con hallazgo o recomendación.</t>
  </si>
  <si>
    <r>
      <t xml:space="preserve">30 Abril: </t>
    </r>
    <r>
      <rPr>
        <sz val="9"/>
        <rFont val="Arial"/>
        <family val="2"/>
      </rPr>
      <t>10%</t>
    </r>
    <r>
      <rPr>
        <b/>
        <sz val="9"/>
        <rFont val="Arial"/>
        <family val="2"/>
      </rPr>
      <t xml:space="preserve">
31 Agosto:
31 Diciembre: </t>
    </r>
  </si>
  <si>
    <t>El GIT TIC ha enviado 3 Notic´s con el fin de concientizar a los funcionarios en seguridad de la información. Definió el PIC para el 2016 en el cual incluyo dos capacitaciones presenciales para los funcionarios. Esta en proceso de contratación la renovación de la solución de seguridad y análisis de vulnerabilidades. Esta el proceso de implementación nuevo control de seguridad de la información precintos para los computadores de los funcionarios y su inclusión en la política de seguridad de la información de la entidad.</t>
  </si>
  <si>
    <r>
      <t>30 Abril:</t>
    </r>
    <r>
      <rPr>
        <sz val="9"/>
        <rFont val="Arial"/>
        <family val="2"/>
      </rPr>
      <t xml:space="preserve"> 30% de avance</t>
    </r>
    <r>
      <rPr>
        <b/>
        <sz val="9"/>
        <rFont val="Arial"/>
        <family val="2"/>
      </rPr>
      <t xml:space="preserve">
31 Agosto:
31 Diciembre: </t>
    </r>
  </si>
  <si>
    <t>Se realizó el plan de actividades en materia de liquidaciones que será ejecutado en la vigencia 2016. A dicho plan se le hizo seguimiento de los avances obtenidos a 30 de abril del año en curso evidenciando que a la fecha se tiene un avance aprox, del 15%.</t>
  </si>
  <si>
    <r>
      <t xml:space="preserve">30 Abril: </t>
    </r>
    <r>
      <rPr>
        <sz val="9"/>
        <rFont val="Arial"/>
        <family val="2"/>
      </rPr>
      <t>0%</t>
    </r>
    <r>
      <rPr>
        <b/>
        <sz val="9"/>
        <rFont val="Arial"/>
        <family val="2"/>
      </rPr>
      <t xml:space="preserve">
31 Agosto:
31 Diciembre: </t>
    </r>
  </si>
  <si>
    <t>Responsable</t>
  </si>
  <si>
    <t>Abril 30: A la fecha no se ha realizado el convenio con la academia, del observatorio Nacional del Deportye, Recreacción y Actividad Fisica segunda fase, por ende, no ha avido, ni retraso ni entrega de la información o producto, lo cual no se ha generado una acción de riesgo que analizar.</t>
  </si>
  <si>
    <r>
      <rPr>
        <b/>
        <sz val="9"/>
        <rFont val="Arial"/>
        <family val="2"/>
      </rPr>
      <t>30 de Abril</t>
    </r>
    <r>
      <rPr>
        <sz val="9"/>
        <rFont val="Arial"/>
        <family val="2"/>
      </rPr>
      <t xml:space="preserve">:
Se actualizó la ficha de evaluación de elegibilidad de proyectos conforme a los lineamientos establecidos en la Resolución 312, la cual se encuentra disponible para consulta en ISOLUCION.
Se publicaron los lineamientos y directrices establecidos en la Resolución 312 del 2016, pestaña "Criterios generales para la presentacion, elegibilidad, y selección de proyectos de infraestructura y asignación de recursos por COLDEPORTES ". Lo cual se encuentra disponible para consulta en el link: http://www.coldeportes.gov.co/recursos_user/2016_Doc/infraestructura/resolucion-numerada-firmada.pdf </t>
    </r>
  </si>
  <si>
    <r>
      <t>30 Abril:</t>
    </r>
    <r>
      <rPr>
        <sz val="9"/>
        <rFont val="Arial"/>
        <family val="2"/>
      </rPr>
      <t xml:space="preserve"> 0%</t>
    </r>
    <r>
      <rPr>
        <b/>
        <sz val="9"/>
        <rFont val="Arial"/>
        <family val="2"/>
      </rPr>
      <t xml:space="preserve">
31 Agosto:
31 Diciembre: </t>
    </r>
  </si>
  <si>
    <t>Valor consignado / Valor utilizado</t>
  </si>
  <si>
    <t>A 30 de abril de 2016 se facturó la suma de $73,7 millones, que corresponde igualmente al valor liquidado por prestamo de escenarios deportivos. Se observó que para esta actividad se aplicaron los formatos establecidos para tal fin.</t>
  </si>
  <si>
    <t>CARLOS EDUARDO VILLEGAS E.</t>
  </si>
  <si>
    <t>Arqueos realizados / Arqueos programados</t>
  </si>
  <si>
    <t xml:space="preserve">Con fecha 21 de abril, el Coordinador del CAR, realizó arqueo a la caja menor, sin encontrar observaciones. </t>
  </si>
</sst>
</file>

<file path=xl/styles.xml><?xml version="1.0" encoding="utf-8"?>
<styleSheet xmlns="http://schemas.openxmlformats.org/spreadsheetml/2006/main" xmlns:mc="http://schemas.openxmlformats.org/markup-compatibility/2006" xmlns:x14ac="http://schemas.microsoft.com/office/spreadsheetml/2009/9/ac" mc:Ignorable="x14ac">
  <numFmts count="3">
    <numFmt numFmtId="44" formatCode="_(&quot;$&quot;\ * #,##0.00_);_(&quot;$&quot;\ * \(#,##0.00\);_(&quot;$&quot;\ * &quot;-&quot;??_);_(@_)"/>
    <numFmt numFmtId="164" formatCode="_ [$€-2]\ * #,##0.00_ ;_ [$€-2]\ * \-#,##0.00_ ;_ [$€-2]\ * &quot;-&quot;??_ "/>
    <numFmt numFmtId="165" formatCode="dd/mm/yyyy;@"/>
  </numFmts>
  <fonts count="40" x14ac:knownFonts="1">
    <font>
      <sz val="11"/>
      <color theme="1"/>
      <name val="Calibri"/>
      <family val="2"/>
      <scheme val="minor"/>
    </font>
    <font>
      <sz val="10"/>
      <name val="Times New Roman"/>
      <family val="1"/>
    </font>
    <font>
      <sz val="12"/>
      <name val="Arial"/>
      <family val="2"/>
    </font>
    <font>
      <b/>
      <sz val="12"/>
      <name val="Arial"/>
      <family val="2"/>
    </font>
    <font>
      <b/>
      <sz val="11"/>
      <name val="Arial"/>
      <family val="2"/>
    </font>
    <font>
      <sz val="11"/>
      <name val="Arial"/>
      <family val="2"/>
    </font>
    <font>
      <sz val="10"/>
      <name val="Arial"/>
      <family val="2"/>
    </font>
    <font>
      <b/>
      <sz val="10"/>
      <name val="Arial"/>
      <family val="2"/>
    </font>
    <font>
      <b/>
      <sz val="9"/>
      <name val="Arial"/>
      <family val="2"/>
    </font>
    <font>
      <b/>
      <sz val="8"/>
      <name val="Arial"/>
      <family val="2"/>
    </font>
    <font>
      <sz val="8"/>
      <name val="Arial"/>
      <family val="2"/>
    </font>
    <font>
      <b/>
      <sz val="10"/>
      <name val="Times New Roman"/>
      <family val="1"/>
    </font>
    <font>
      <b/>
      <sz val="7"/>
      <name val="Arial"/>
      <family val="2"/>
    </font>
    <font>
      <sz val="7"/>
      <name val="Arial"/>
      <family val="2"/>
    </font>
    <font>
      <sz val="9"/>
      <name val="Arial"/>
      <family val="2"/>
    </font>
    <font>
      <sz val="9"/>
      <color indexed="81"/>
      <name val="Tahoma"/>
      <family val="2"/>
    </font>
    <font>
      <b/>
      <sz val="10"/>
      <name val="Verdana"/>
      <family val="2"/>
    </font>
    <font>
      <b/>
      <vertAlign val="superscript"/>
      <sz val="8"/>
      <name val="Arial"/>
      <family val="2"/>
    </font>
    <font>
      <sz val="14"/>
      <name val="Arial"/>
      <family val="2"/>
    </font>
    <font>
      <sz val="8"/>
      <color theme="1"/>
      <name val="Arial"/>
      <family val="2"/>
    </font>
    <font>
      <b/>
      <sz val="18"/>
      <name val="Arial"/>
      <family val="2"/>
    </font>
    <font>
      <b/>
      <sz val="12"/>
      <color theme="1"/>
      <name val="Verdana"/>
      <family val="2"/>
    </font>
    <font>
      <b/>
      <sz val="14"/>
      <color theme="1"/>
      <name val="Calibri"/>
      <family val="2"/>
      <scheme val="minor"/>
    </font>
    <font>
      <b/>
      <sz val="14"/>
      <name val="Calibri"/>
      <family val="2"/>
    </font>
    <font>
      <b/>
      <sz val="8"/>
      <name val="Calibri"/>
      <family val="2"/>
    </font>
    <font>
      <sz val="11"/>
      <color theme="0"/>
      <name val="Calibri"/>
      <family val="2"/>
      <scheme val="minor"/>
    </font>
    <font>
      <sz val="8"/>
      <color theme="0"/>
      <name val="Arial"/>
      <family val="2"/>
    </font>
    <font>
      <sz val="10"/>
      <name val="Calibri"/>
      <family val="2"/>
      <scheme val="minor"/>
    </font>
    <font>
      <sz val="10"/>
      <color theme="1"/>
      <name val="Calibri"/>
      <family val="2"/>
      <scheme val="minor"/>
    </font>
    <font>
      <b/>
      <sz val="8"/>
      <color theme="0"/>
      <name val="Arial"/>
      <family val="2"/>
    </font>
    <font>
      <b/>
      <sz val="14"/>
      <name val="Arial"/>
      <family val="2"/>
    </font>
    <font>
      <b/>
      <vertAlign val="superscript"/>
      <sz val="11"/>
      <name val="Arial"/>
      <family val="2"/>
    </font>
    <font>
      <sz val="10"/>
      <color theme="1"/>
      <name val="Arial"/>
      <family val="2"/>
    </font>
    <font>
      <sz val="9"/>
      <color theme="1"/>
      <name val="Arial"/>
      <family val="2"/>
    </font>
    <font>
      <sz val="9"/>
      <color rgb="FF000000"/>
      <name val="Arial"/>
      <family val="2"/>
    </font>
    <font>
      <sz val="8"/>
      <color theme="1"/>
      <name val="Calibri"/>
      <family val="2"/>
      <scheme val="minor"/>
    </font>
    <font>
      <sz val="9"/>
      <name val="Calibri"/>
      <family val="2"/>
      <scheme val="minor"/>
    </font>
    <font>
      <sz val="9"/>
      <color indexed="8"/>
      <name val="Calibri"/>
      <family val="2"/>
      <scheme val="minor"/>
    </font>
    <font>
      <sz val="11"/>
      <color theme="1"/>
      <name val="Calibri"/>
      <family val="2"/>
      <scheme val="minor"/>
    </font>
    <font>
      <sz val="11"/>
      <color theme="1"/>
      <name val="Arial"/>
      <family val="2"/>
    </font>
  </fonts>
  <fills count="27">
    <fill>
      <patternFill patternType="none"/>
    </fill>
    <fill>
      <patternFill patternType="gray125"/>
    </fill>
    <fill>
      <patternFill patternType="solid">
        <fgColor theme="0" tint="-0.14999847407452621"/>
        <bgColor indexed="64"/>
      </patternFill>
    </fill>
    <fill>
      <patternFill patternType="solid">
        <fgColor rgb="FFFF0000"/>
        <bgColor indexed="64"/>
      </patternFill>
    </fill>
    <fill>
      <patternFill patternType="solid">
        <fgColor rgb="FFFFFF00"/>
        <bgColor indexed="64"/>
      </patternFill>
    </fill>
    <fill>
      <patternFill patternType="solid">
        <fgColor rgb="FFFFC000"/>
        <bgColor indexed="64"/>
      </patternFill>
    </fill>
    <fill>
      <patternFill patternType="solid">
        <fgColor theme="0"/>
        <bgColor indexed="64"/>
      </patternFill>
    </fill>
    <fill>
      <patternFill patternType="solid">
        <fgColor theme="0" tint="-4.9989318521683403E-2"/>
        <bgColor indexed="64"/>
      </patternFill>
    </fill>
    <fill>
      <patternFill patternType="solid">
        <fgColor rgb="FF92D050"/>
        <bgColor indexed="64"/>
      </patternFill>
    </fill>
    <fill>
      <patternFill patternType="solid">
        <fgColor theme="9" tint="0.59999389629810485"/>
        <bgColor indexed="64"/>
      </patternFill>
    </fill>
    <fill>
      <patternFill patternType="solid">
        <fgColor theme="6" tint="-0.249977111117893"/>
        <bgColor indexed="64"/>
      </patternFill>
    </fill>
    <fill>
      <patternFill patternType="solid">
        <fgColor theme="9" tint="-0.249977111117893"/>
        <bgColor indexed="64"/>
      </patternFill>
    </fill>
    <fill>
      <patternFill patternType="solid">
        <fgColor rgb="FF00B050"/>
        <bgColor indexed="64"/>
      </patternFill>
    </fill>
    <fill>
      <patternFill patternType="solid">
        <fgColor theme="9" tint="-0.499984740745262"/>
        <bgColor indexed="64"/>
      </patternFill>
    </fill>
    <fill>
      <patternFill patternType="solid">
        <fgColor rgb="FF00A44A"/>
        <bgColor indexed="64"/>
      </patternFill>
    </fill>
    <fill>
      <patternFill patternType="solid">
        <fgColor rgb="FF00B0F0"/>
        <bgColor indexed="64"/>
      </patternFill>
    </fill>
    <fill>
      <patternFill patternType="solid">
        <fgColor theme="7" tint="0.59999389629810485"/>
        <bgColor indexed="64"/>
      </patternFill>
    </fill>
    <fill>
      <patternFill patternType="solid">
        <fgColor theme="2" tint="-0.249977111117893"/>
        <bgColor indexed="64"/>
      </patternFill>
    </fill>
    <fill>
      <patternFill patternType="solid">
        <fgColor theme="2" tint="-9.9978637043366805E-2"/>
        <bgColor indexed="64"/>
      </patternFill>
    </fill>
    <fill>
      <patternFill patternType="solid">
        <fgColor theme="3" tint="0.39997558519241921"/>
        <bgColor indexed="64"/>
      </patternFill>
    </fill>
    <fill>
      <patternFill patternType="solid">
        <fgColor theme="6" tint="0.39997558519241921"/>
        <bgColor indexed="64"/>
      </patternFill>
    </fill>
    <fill>
      <patternFill patternType="solid">
        <fgColor theme="7" tint="0.39997558519241921"/>
        <bgColor indexed="64"/>
      </patternFill>
    </fill>
    <fill>
      <patternFill patternType="solid">
        <fgColor theme="8" tint="0.39997558519241921"/>
        <bgColor indexed="64"/>
      </patternFill>
    </fill>
    <fill>
      <patternFill patternType="solid">
        <fgColor theme="9" tint="0.39997558519241921"/>
        <bgColor indexed="64"/>
      </patternFill>
    </fill>
    <fill>
      <patternFill patternType="solid">
        <fgColor theme="6"/>
        <bgColor indexed="64"/>
      </patternFill>
    </fill>
    <fill>
      <patternFill patternType="solid">
        <fgColor theme="3" tint="0.59999389629810485"/>
        <bgColor indexed="64"/>
      </patternFill>
    </fill>
    <fill>
      <patternFill patternType="solid">
        <fgColor rgb="FFFF99CC"/>
        <bgColor indexed="64"/>
      </patternFill>
    </fill>
  </fills>
  <borders count="71">
    <border>
      <left/>
      <right/>
      <top/>
      <bottom/>
      <diagonal/>
    </border>
    <border>
      <left style="medium">
        <color indexed="64"/>
      </left>
      <right/>
      <top style="medium">
        <color indexed="64"/>
      </top>
      <bottom/>
      <diagonal/>
    </border>
    <border>
      <left/>
      <right/>
      <top style="medium">
        <color indexed="64"/>
      </top>
      <bottom/>
      <diagonal/>
    </border>
    <border>
      <left style="medium">
        <color indexed="64"/>
      </left>
      <right/>
      <top/>
      <bottom/>
      <diagonal/>
    </border>
    <border>
      <left style="medium">
        <color indexed="64"/>
      </left>
      <right style="thin">
        <color indexed="64"/>
      </right>
      <top style="thin">
        <color indexed="64"/>
      </top>
      <bottom style="thin">
        <color indexed="64"/>
      </bottom>
      <diagonal/>
    </border>
    <border>
      <left style="medium">
        <color indexed="64"/>
      </left>
      <right style="thin">
        <color indexed="64"/>
      </right>
      <top style="thin">
        <color indexed="64"/>
      </top>
      <bottom style="medium">
        <color indexed="64"/>
      </bottom>
      <diagonal/>
    </border>
    <border>
      <left style="medium">
        <color indexed="64"/>
      </left>
      <right style="medium">
        <color indexed="64"/>
      </right>
      <top style="medium">
        <color indexed="64"/>
      </top>
      <bottom style="thin">
        <color indexed="64"/>
      </bottom>
      <diagonal/>
    </border>
    <border>
      <left style="medium">
        <color indexed="64"/>
      </left>
      <right style="medium">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right style="thin">
        <color indexed="64"/>
      </right>
      <top style="thin">
        <color indexed="64"/>
      </top>
      <bottom style="thin">
        <color indexed="64"/>
      </bottom>
      <diagonal/>
    </border>
    <border>
      <left/>
      <right style="thin">
        <color indexed="64"/>
      </right>
      <top style="thin">
        <color indexed="64"/>
      </top>
      <bottom style="medium">
        <color indexed="64"/>
      </bottom>
      <diagonal/>
    </border>
    <border>
      <left style="thin">
        <color indexed="64"/>
      </left>
      <right style="medium">
        <color indexed="64"/>
      </right>
      <top style="thin">
        <color indexed="64"/>
      </top>
      <bottom style="thin">
        <color indexed="64"/>
      </bottom>
      <diagonal/>
    </border>
    <border>
      <left style="thin">
        <color indexed="64"/>
      </left>
      <right/>
      <top style="thin">
        <color indexed="64"/>
      </top>
      <bottom style="thin">
        <color indexed="64"/>
      </bottom>
      <diagonal/>
    </border>
    <border>
      <left/>
      <right/>
      <top/>
      <bottom style="medium">
        <color indexed="64"/>
      </bottom>
      <diagonal/>
    </border>
    <border>
      <left/>
      <right style="medium">
        <color indexed="64"/>
      </right>
      <top style="medium">
        <color indexed="64"/>
      </top>
      <bottom/>
      <diagonal/>
    </border>
    <border>
      <left/>
      <right style="medium">
        <color indexed="64"/>
      </right>
      <top/>
      <bottom/>
      <diagonal/>
    </border>
    <border>
      <left style="thin">
        <color indexed="64"/>
      </left>
      <right style="thin">
        <color indexed="64"/>
      </right>
      <top style="thin">
        <color indexed="64"/>
      </top>
      <bottom style="medium">
        <color indexed="64"/>
      </bottom>
      <diagonal/>
    </border>
    <border>
      <left/>
      <right/>
      <top style="thin">
        <color indexed="64"/>
      </top>
      <bottom style="thin">
        <color indexed="64"/>
      </bottom>
      <diagonal/>
    </border>
    <border>
      <left style="medium">
        <color indexed="64"/>
      </left>
      <right/>
      <top/>
      <bottom style="medium">
        <color indexed="64"/>
      </bottom>
      <diagonal/>
    </border>
    <border>
      <left style="thin">
        <color indexed="64"/>
      </left>
      <right style="thin">
        <color indexed="64"/>
      </right>
      <top style="thin">
        <color indexed="64"/>
      </top>
      <bottom/>
      <diagonal/>
    </border>
    <border>
      <left style="thin">
        <color indexed="64"/>
      </left>
      <right style="thin">
        <color indexed="64"/>
      </right>
      <top/>
      <bottom/>
      <diagonal/>
    </border>
    <border>
      <left style="thin">
        <color indexed="64"/>
      </left>
      <right/>
      <top style="thin">
        <color indexed="64"/>
      </top>
      <bottom style="medium">
        <color indexed="64"/>
      </bottom>
      <diagonal/>
    </border>
    <border>
      <left style="thin">
        <color indexed="64"/>
      </left>
      <right style="medium">
        <color indexed="64"/>
      </right>
      <top style="thin">
        <color indexed="64"/>
      </top>
      <bottom style="medium">
        <color indexed="64"/>
      </bottom>
      <diagonal/>
    </border>
    <border>
      <left style="thin">
        <color indexed="64"/>
      </left>
      <right/>
      <top/>
      <bottom/>
      <diagonal/>
    </border>
    <border>
      <left/>
      <right style="thin">
        <color indexed="64"/>
      </right>
      <top/>
      <bottom/>
      <diagonal/>
    </border>
    <border>
      <left style="thin">
        <color indexed="64"/>
      </left>
      <right style="thin">
        <color indexed="64"/>
      </right>
      <top/>
      <bottom style="thin">
        <color indexed="64"/>
      </bottom>
      <diagonal/>
    </border>
    <border>
      <left style="medium">
        <color indexed="64"/>
      </left>
      <right style="thin">
        <color indexed="64"/>
      </right>
      <top/>
      <bottom style="thin">
        <color indexed="64"/>
      </bottom>
      <diagonal/>
    </border>
    <border>
      <left style="medium">
        <color indexed="64"/>
      </left>
      <right/>
      <top style="thin">
        <color indexed="64"/>
      </top>
      <bottom style="medium">
        <color indexed="64"/>
      </bottom>
      <diagonal/>
    </border>
    <border>
      <left style="thin">
        <color indexed="64"/>
      </left>
      <right/>
      <top style="medium">
        <color indexed="64"/>
      </top>
      <bottom style="thin">
        <color indexed="64"/>
      </bottom>
      <diagonal/>
    </border>
    <border>
      <left/>
      <right/>
      <top style="medium">
        <color indexed="64"/>
      </top>
      <bottom style="thin">
        <color indexed="64"/>
      </bottom>
      <diagonal/>
    </border>
    <border>
      <left/>
      <right style="medium">
        <color indexed="64"/>
      </right>
      <top style="medium">
        <color indexed="64"/>
      </top>
      <bottom style="thin">
        <color indexed="64"/>
      </bottom>
      <diagonal/>
    </border>
    <border>
      <left style="medium">
        <color indexed="64"/>
      </left>
      <right style="thin">
        <color indexed="64"/>
      </right>
      <top style="medium">
        <color indexed="64"/>
      </top>
      <bottom/>
      <diagonal/>
    </border>
    <border>
      <left style="medium">
        <color indexed="64"/>
      </left>
      <right/>
      <top style="medium">
        <color indexed="64"/>
      </top>
      <bottom style="thin">
        <color indexed="64"/>
      </bottom>
      <diagonal/>
    </border>
    <border>
      <left/>
      <right style="medium">
        <color indexed="64"/>
      </right>
      <top/>
      <bottom style="medium">
        <color indexed="64"/>
      </bottom>
      <diagonal/>
    </border>
    <border>
      <left style="thin">
        <color indexed="64"/>
      </left>
      <right/>
      <top/>
      <bottom style="thin">
        <color indexed="64"/>
      </bottom>
      <diagonal/>
    </border>
    <border>
      <left/>
      <right style="thin">
        <color indexed="64"/>
      </right>
      <top/>
      <bottom style="thin">
        <color indexed="64"/>
      </bottom>
      <diagonal/>
    </border>
    <border>
      <left/>
      <right/>
      <top/>
      <bottom style="thin">
        <color indexed="64"/>
      </bottom>
      <diagonal/>
    </border>
    <border>
      <left style="thin">
        <color indexed="64"/>
      </left>
      <right/>
      <top style="thin">
        <color indexed="64"/>
      </top>
      <bottom/>
      <diagonal/>
    </border>
    <border>
      <left/>
      <right style="thin">
        <color indexed="64"/>
      </right>
      <top style="thin">
        <color indexed="64"/>
      </top>
      <bottom/>
      <diagonal/>
    </border>
    <border>
      <left style="medium">
        <color indexed="64"/>
      </left>
      <right style="medium">
        <color indexed="64"/>
      </right>
      <top/>
      <bottom style="medium">
        <color indexed="64"/>
      </bottom>
      <diagonal/>
    </border>
    <border>
      <left/>
      <right/>
      <top style="thin">
        <color indexed="64"/>
      </top>
      <bottom/>
      <diagonal/>
    </border>
    <border>
      <left style="medium">
        <color theme="9" tint="-0.249977111117893"/>
      </left>
      <right style="thin">
        <color indexed="64"/>
      </right>
      <top/>
      <bottom style="medium">
        <color theme="9" tint="-0.249977111117893"/>
      </bottom>
      <diagonal/>
    </border>
    <border>
      <left style="thin">
        <color indexed="64"/>
      </left>
      <right style="thin">
        <color indexed="64"/>
      </right>
      <top/>
      <bottom style="medium">
        <color theme="9" tint="-0.249977111117893"/>
      </bottom>
      <diagonal/>
    </border>
    <border>
      <left style="thin">
        <color indexed="64"/>
      </left>
      <right style="medium">
        <color theme="9" tint="-0.249977111117893"/>
      </right>
      <top/>
      <bottom style="medium">
        <color theme="9" tint="-0.249977111117893"/>
      </bottom>
      <diagonal/>
    </border>
    <border>
      <left style="thin">
        <color indexed="64"/>
      </left>
      <right style="medium">
        <color indexed="64"/>
      </right>
      <top style="medium">
        <color indexed="64"/>
      </top>
      <bottom style="thin">
        <color indexed="64"/>
      </bottom>
      <diagonal/>
    </border>
    <border>
      <left/>
      <right style="thin">
        <color indexed="64"/>
      </right>
      <top/>
      <bottom style="medium">
        <color indexed="64"/>
      </bottom>
      <diagonal/>
    </border>
    <border>
      <left/>
      <right style="thin">
        <color indexed="64"/>
      </right>
      <top style="medium">
        <color indexed="64"/>
      </top>
      <bottom/>
      <diagonal/>
    </border>
    <border>
      <left style="thin">
        <color indexed="64"/>
      </left>
      <right style="thin">
        <color indexed="64"/>
      </right>
      <top style="medium">
        <color indexed="64"/>
      </top>
      <bottom style="thin">
        <color indexed="64"/>
      </bottom>
      <diagonal/>
    </border>
    <border>
      <left style="medium">
        <color indexed="64"/>
      </left>
      <right style="medium">
        <color indexed="64"/>
      </right>
      <top/>
      <bottom/>
      <diagonal/>
    </border>
    <border>
      <left style="thin">
        <color indexed="64"/>
      </left>
      <right style="thin">
        <color indexed="64"/>
      </right>
      <top style="medium">
        <color indexed="64"/>
      </top>
      <bottom/>
      <diagonal/>
    </border>
    <border>
      <left style="thin">
        <color indexed="64"/>
      </left>
      <right style="thin">
        <color indexed="64"/>
      </right>
      <top/>
      <bottom style="medium">
        <color indexed="64"/>
      </bottom>
      <diagonal/>
    </border>
    <border>
      <left style="thin">
        <color indexed="64"/>
      </left>
      <right/>
      <top style="medium">
        <color indexed="64"/>
      </top>
      <bottom style="medium">
        <color theme="7" tint="-0.249977111117893"/>
      </bottom>
      <diagonal/>
    </border>
    <border>
      <left/>
      <right/>
      <top style="medium">
        <color indexed="64"/>
      </top>
      <bottom style="medium">
        <color theme="7" tint="-0.249977111117893"/>
      </bottom>
      <diagonal/>
    </border>
    <border>
      <left/>
      <right style="medium">
        <color indexed="64"/>
      </right>
      <top style="medium">
        <color indexed="64"/>
      </top>
      <bottom style="medium">
        <color theme="7" tint="-0.249977111117893"/>
      </bottom>
      <diagonal/>
    </border>
    <border>
      <left style="thin">
        <color indexed="64"/>
      </left>
      <right/>
      <top/>
      <bottom style="medium">
        <color indexed="64"/>
      </bottom>
      <diagonal/>
    </border>
    <border>
      <left style="medium">
        <color indexed="64"/>
      </left>
      <right style="thin">
        <color indexed="64"/>
      </right>
      <top style="medium">
        <color theme="9" tint="-0.249977111117893"/>
      </top>
      <bottom/>
      <diagonal/>
    </border>
    <border>
      <left style="thin">
        <color indexed="64"/>
      </left>
      <right style="thin">
        <color indexed="64"/>
      </right>
      <top style="medium">
        <color theme="9" tint="-0.249977111117893"/>
      </top>
      <bottom/>
      <diagonal/>
    </border>
    <border>
      <left style="thin">
        <color indexed="64"/>
      </left>
      <right style="medium">
        <color theme="9" tint="-0.249977111117893"/>
      </right>
      <top style="medium">
        <color theme="9" tint="-0.249977111117893"/>
      </top>
      <bottom/>
      <diagonal/>
    </border>
    <border>
      <left style="medium">
        <color theme="9" tint="-0.249977111117893"/>
      </left>
      <right style="thin">
        <color indexed="64"/>
      </right>
      <top style="medium">
        <color theme="9" tint="-0.249977111117893"/>
      </top>
      <bottom/>
      <diagonal/>
    </border>
    <border>
      <left style="thin">
        <color theme="1"/>
      </left>
      <right/>
      <top style="thin">
        <color theme="1"/>
      </top>
      <bottom style="thin">
        <color theme="1"/>
      </bottom>
      <diagonal/>
    </border>
    <border>
      <left/>
      <right style="thin">
        <color theme="1"/>
      </right>
      <top style="thin">
        <color theme="1"/>
      </top>
      <bottom style="thin">
        <color theme="1"/>
      </bottom>
      <diagonal/>
    </border>
    <border>
      <left style="hair">
        <color indexed="64"/>
      </left>
      <right style="hair">
        <color indexed="64"/>
      </right>
      <top/>
      <bottom style="hair">
        <color indexed="64"/>
      </bottom>
      <diagonal/>
    </border>
    <border>
      <left style="hair">
        <color indexed="64"/>
      </left>
      <right style="hair">
        <color indexed="64"/>
      </right>
      <top style="hair">
        <color indexed="64"/>
      </top>
      <bottom style="medium">
        <color indexed="64"/>
      </bottom>
      <diagonal/>
    </border>
    <border>
      <left style="medium">
        <color indexed="64"/>
      </left>
      <right/>
      <top style="medium">
        <color indexed="64"/>
      </top>
      <bottom style="medium">
        <color indexed="64"/>
      </bottom>
      <diagonal/>
    </border>
    <border>
      <left/>
      <right style="thin">
        <color indexed="64"/>
      </right>
      <top style="medium">
        <color indexed="64"/>
      </top>
      <bottom style="thin">
        <color indexed="64"/>
      </bottom>
      <diagonal/>
    </border>
    <border>
      <left style="medium">
        <color indexed="64"/>
      </left>
      <right style="medium">
        <color indexed="64"/>
      </right>
      <top style="medium">
        <color indexed="64"/>
      </top>
      <bottom/>
      <diagonal/>
    </border>
    <border>
      <left style="medium">
        <color indexed="64"/>
      </left>
      <right style="medium">
        <color indexed="64"/>
      </right>
      <top/>
      <bottom style="thin">
        <color indexed="64"/>
      </bottom>
      <diagonal/>
    </border>
    <border>
      <left style="medium">
        <color indexed="64"/>
      </left>
      <right style="medium">
        <color indexed="64"/>
      </right>
      <top style="thin">
        <color indexed="64"/>
      </top>
      <bottom/>
      <diagonal/>
    </border>
    <border>
      <left/>
      <right style="medium">
        <color indexed="64"/>
      </right>
      <top style="thin">
        <color indexed="64"/>
      </top>
      <bottom style="medium">
        <color indexed="64"/>
      </bottom>
      <diagonal/>
    </border>
    <border>
      <left style="medium">
        <color indexed="64"/>
      </left>
      <right style="medium">
        <color indexed="64"/>
      </right>
      <top style="medium">
        <color indexed="64"/>
      </top>
      <bottom style="medium">
        <color indexed="64"/>
      </bottom>
      <diagonal/>
    </border>
    <border>
      <left style="medium">
        <color indexed="64"/>
      </left>
      <right style="medium">
        <color indexed="64"/>
      </right>
      <top style="thin">
        <color indexed="64"/>
      </top>
      <bottom style="medium">
        <color indexed="64"/>
      </bottom>
      <diagonal/>
    </border>
  </borders>
  <cellStyleXfs count="5">
    <xf numFmtId="0" fontId="0" fillId="0" borderId="0"/>
    <xf numFmtId="164" fontId="6" fillId="0" borderId="0" applyFont="0" applyFill="0" applyBorder="0" applyAlignment="0" applyProtection="0"/>
    <xf numFmtId="0" fontId="6" fillId="0" borderId="0"/>
    <xf numFmtId="0" fontId="6" fillId="0" borderId="0"/>
    <xf numFmtId="44" fontId="38" fillId="0" borderId="0" applyFont="0" applyFill="0" applyBorder="0" applyAlignment="0" applyProtection="0"/>
  </cellStyleXfs>
  <cellXfs count="505">
    <xf numFmtId="0" fontId="0" fillId="0" borderId="0" xfId="0"/>
    <xf numFmtId="0" fontId="5" fillId="0" borderId="0" xfId="0" applyFont="1" applyFill="1" applyBorder="1" applyAlignment="1">
      <alignment vertical="center" wrapText="1"/>
    </xf>
    <xf numFmtId="0" fontId="3" fillId="0" borderId="0" xfId="0" applyFont="1" applyFill="1" applyBorder="1" applyAlignment="1">
      <alignment vertical="center"/>
    </xf>
    <xf numFmtId="14" fontId="5" fillId="0" borderId="0" xfId="0" applyNumberFormat="1" applyFont="1" applyFill="1" applyBorder="1" applyAlignment="1">
      <alignment vertical="center" wrapText="1"/>
    </xf>
    <xf numFmtId="0" fontId="7" fillId="0" borderId="0" xfId="0" applyFont="1" applyBorder="1" applyAlignment="1">
      <alignment horizontal="center" vertical="center"/>
    </xf>
    <xf numFmtId="0" fontId="6" fillId="0" borderId="0" xfId="0" applyFont="1" applyBorder="1" applyAlignment="1">
      <alignment vertical="center"/>
    </xf>
    <xf numFmtId="0" fontId="7" fillId="0" borderId="0" xfId="0" applyFont="1" applyBorder="1" applyAlignment="1">
      <alignment horizontal="left" vertical="center" wrapText="1"/>
    </xf>
    <xf numFmtId="0" fontId="7" fillId="0" borderId="0" xfId="0" applyFont="1" applyBorder="1" applyAlignment="1">
      <alignment horizontal="center" vertical="center" wrapText="1"/>
    </xf>
    <xf numFmtId="0" fontId="8" fillId="0" borderId="0" xfId="0" applyFont="1" applyBorder="1" applyAlignment="1">
      <alignment horizontal="left" vertical="center" wrapText="1"/>
    </xf>
    <xf numFmtId="0" fontId="6" fillId="0" borderId="0" xfId="0" applyFont="1" applyBorder="1"/>
    <xf numFmtId="0" fontId="6" fillId="0" borderId="0" xfId="0" applyFont="1"/>
    <xf numFmtId="0" fontId="6" fillId="0" borderId="0" xfId="0" applyFont="1" applyBorder="1" applyAlignment="1">
      <alignment horizontal="center"/>
    </xf>
    <xf numFmtId="0" fontId="10" fillId="0" borderId="0" xfId="0" applyFont="1" applyFill="1" applyBorder="1" applyAlignment="1">
      <alignment vertical="center"/>
    </xf>
    <xf numFmtId="0" fontId="7" fillId="0" borderId="0" xfId="0" applyFont="1" applyBorder="1" applyAlignment="1">
      <alignment horizontal="center"/>
    </xf>
    <xf numFmtId="0" fontId="10" fillId="0" borderId="0" xfId="0" applyFont="1" applyBorder="1" applyAlignment="1">
      <alignment horizontal="left" wrapText="1"/>
    </xf>
    <xf numFmtId="0" fontId="9" fillId="0" borderId="0" xfId="0" applyFont="1" applyFill="1" applyBorder="1" applyAlignment="1">
      <alignment vertical="center" wrapText="1"/>
    </xf>
    <xf numFmtId="0" fontId="10" fillId="0" borderId="0" xfId="0" applyFont="1"/>
    <xf numFmtId="0" fontId="6" fillId="0" borderId="0" xfId="0" applyFont="1" applyFill="1" applyBorder="1" applyAlignment="1">
      <alignment horizontal="center" vertical="top"/>
    </xf>
    <xf numFmtId="0" fontId="6" fillId="0" borderId="0" xfId="0" applyFont="1" applyFill="1" applyBorder="1"/>
    <xf numFmtId="0" fontId="2" fillId="0" borderId="0" xfId="0" applyFont="1" applyBorder="1" applyAlignment="1"/>
    <xf numFmtId="0" fontId="10" fillId="0" borderId="0" xfId="0" applyFont="1" applyBorder="1"/>
    <xf numFmtId="0" fontId="16" fillId="0" borderId="0" xfId="0" applyFont="1" applyBorder="1" applyAlignment="1">
      <alignment vertical="center"/>
    </xf>
    <xf numFmtId="0" fontId="9" fillId="0" borderId="0" xfId="0" applyFont="1" applyBorder="1" applyAlignment="1">
      <alignment vertical="center"/>
    </xf>
    <xf numFmtId="0" fontId="2" fillId="0" borderId="0" xfId="0" applyFont="1"/>
    <xf numFmtId="0" fontId="5" fillId="0" borderId="0" xfId="0" applyFont="1" applyFill="1" applyBorder="1" applyAlignment="1">
      <alignment horizontal="center" vertical="center" wrapText="1"/>
    </xf>
    <xf numFmtId="0" fontId="4" fillId="0" borderId="0" xfId="0" applyFont="1" applyFill="1" applyBorder="1" applyAlignment="1">
      <alignment vertical="center"/>
    </xf>
    <xf numFmtId="0" fontId="9" fillId="0" borderId="4" xfId="0" applyFont="1" applyFill="1" applyBorder="1" applyAlignment="1">
      <alignment vertical="center" wrapText="1"/>
    </xf>
    <xf numFmtId="0" fontId="9" fillId="0" borderId="5" xfId="0" applyFont="1" applyFill="1" applyBorder="1" applyAlignment="1">
      <alignment vertical="center" wrapText="1"/>
    </xf>
    <xf numFmtId="0" fontId="1" fillId="0" borderId="0" xfId="0" applyFont="1"/>
    <xf numFmtId="0" fontId="6" fillId="0" borderId="0" xfId="0" applyFont="1"/>
    <xf numFmtId="0" fontId="10" fillId="0" borderId="0" xfId="0" applyFont="1" applyBorder="1" applyAlignment="1">
      <alignment horizontal="center" vertical="center"/>
    </xf>
    <xf numFmtId="0" fontId="0" fillId="0" borderId="0" xfId="0" applyAlignment="1">
      <alignment vertical="top" wrapText="1"/>
    </xf>
    <xf numFmtId="0" fontId="12" fillId="0" borderId="0" xfId="0" applyFont="1" applyAlignment="1">
      <alignment vertical="top" wrapText="1"/>
    </xf>
    <xf numFmtId="0" fontId="13" fillId="0" borderId="0" xfId="0" applyFont="1" applyAlignment="1">
      <alignment vertical="top" wrapText="1"/>
    </xf>
    <xf numFmtId="0" fontId="0" fillId="0" borderId="0" xfId="0" applyBorder="1" applyAlignment="1">
      <alignment vertical="top" wrapText="1"/>
    </xf>
    <xf numFmtId="0" fontId="0" fillId="0" borderId="8" xfId="0" applyBorder="1" applyAlignment="1">
      <alignment vertical="top" wrapText="1"/>
    </xf>
    <xf numFmtId="0" fontId="10" fillId="0" borderId="0" xfId="0" applyFont="1"/>
    <xf numFmtId="0" fontId="14" fillId="0" borderId="8" xfId="0" applyFont="1" applyBorder="1" applyAlignment="1" applyProtection="1">
      <alignment horizontal="justify" vertical="center" wrapText="1"/>
    </xf>
    <xf numFmtId="0" fontId="10" fillId="0" borderId="4" xfId="0" applyFont="1" applyBorder="1" applyAlignment="1">
      <alignment horizontal="center" vertical="center" wrapText="1"/>
    </xf>
    <xf numFmtId="0" fontId="10" fillId="0" borderId="9" xfId="0" applyFont="1" applyBorder="1" applyAlignment="1">
      <alignment horizontal="center" vertical="center" wrapText="1"/>
    </xf>
    <xf numFmtId="0" fontId="10" fillId="0" borderId="5" xfId="0" applyFont="1" applyBorder="1" applyAlignment="1">
      <alignment horizontal="center" vertical="center" wrapText="1"/>
    </xf>
    <xf numFmtId="0" fontId="10" fillId="0" borderId="10" xfId="0" applyFont="1" applyBorder="1" applyAlignment="1">
      <alignment horizontal="center" vertical="center" wrapText="1"/>
    </xf>
    <xf numFmtId="0" fontId="10" fillId="0" borderId="16" xfId="0" applyFont="1" applyBorder="1" applyAlignment="1">
      <alignment horizontal="center" vertical="center" wrapText="1"/>
    </xf>
    <xf numFmtId="0" fontId="10" fillId="0" borderId="8" xfId="0" applyFont="1" applyBorder="1" applyAlignment="1">
      <alignment horizontal="center" vertical="center" wrapText="1"/>
    </xf>
    <xf numFmtId="0" fontId="0" fillId="0" borderId="0" xfId="0" applyAlignment="1" applyProtection="1">
      <alignment vertical="top" wrapText="1"/>
    </xf>
    <xf numFmtId="0" fontId="1" fillId="0" borderId="0" xfId="0" applyFont="1" applyBorder="1" applyProtection="1"/>
    <xf numFmtId="0" fontId="1" fillId="0" borderId="0" xfId="0" applyFont="1" applyProtection="1"/>
    <xf numFmtId="0" fontId="7" fillId="0" borderId="0" xfId="0" applyFont="1" applyBorder="1" applyAlignment="1" applyProtection="1"/>
    <xf numFmtId="0" fontId="7" fillId="0" borderId="0" xfId="0" applyFont="1" applyBorder="1" applyAlignment="1" applyProtection="1">
      <alignment horizontal="right" vertical="center"/>
    </xf>
    <xf numFmtId="0" fontId="7" fillId="0" borderId="0" xfId="0" applyFont="1" applyBorder="1" applyAlignment="1" applyProtection="1">
      <alignment horizontal="center" vertical="center"/>
    </xf>
    <xf numFmtId="0" fontId="6" fillId="0" borderId="0" xfId="0" applyFont="1" applyBorder="1" applyProtection="1"/>
    <xf numFmtId="0" fontId="6" fillId="0" borderId="0" xfId="0" applyFont="1" applyBorder="1" applyAlignment="1" applyProtection="1">
      <alignment vertical="center"/>
    </xf>
    <xf numFmtId="0" fontId="1" fillId="0" borderId="0" xfId="0" applyFont="1" applyBorder="1" applyAlignment="1" applyProtection="1">
      <alignment vertical="center"/>
    </xf>
    <xf numFmtId="0" fontId="7" fillId="0" borderId="0" xfId="0" applyFont="1" applyBorder="1" applyAlignment="1" applyProtection="1">
      <alignment vertical="center" wrapText="1"/>
    </xf>
    <xf numFmtId="0" fontId="8" fillId="0" borderId="8" xfId="0" applyFont="1" applyBorder="1" applyAlignment="1" applyProtection="1">
      <alignment horizontal="center" vertical="center" wrapText="1"/>
    </xf>
    <xf numFmtId="0" fontId="0" fillId="0" borderId="0" xfId="0" applyBorder="1" applyAlignment="1" applyProtection="1">
      <alignment vertical="top" wrapText="1"/>
    </xf>
    <xf numFmtId="0" fontId="6" fillId="0" borderId="0" xfId="0" applyFont="1" applyBorder="1" applyAlignment="1" applyProtection="1">
      <alignment horizontal="center"/>
    </xf>
    <xf numFmtId="0" fontId="9" fillId="0" borderId="0" xfId="0" applyFont="1" applyBorder="1" applyAlignment="1" applyProtection="1"/>
    <xf numFmtId="0" fontId="9" fillId="0" borderId="8" xfId="0" applyFont="1" applyBorder="1" applyAlignment="1" applyProtection="1">
      <alignment horizontal="center"/>
    </xf>
    <xf numFmtId="0" fontId="10" fillId="0" borderId="8" xfId="0" applyFont="1" applyBorder="1" applyAlignment="1" applyProtection="1">
      <alignment vertical="center" wrapText="1"/>
    </xf>
    <xf numFmtId="0" fontId="10" fillId="6" borderId="0" xfId="0" applyFont="1" applyFill="1" applyBorder="1" applyAlignment="1" applyProtection="1">
      <alignment vertical="center"/>
    </xf>
    <xf numFmtId="0" fontId="10" fillId="0" borderId="8" xfId="0" applyFont="1" applyBorder="1" applyAlignment="1" applyProtection="1">
      <alignment wrapText="1"/>
    </xf>
    <xf numFmtId="0" fontId="10" fillId="0" borderId="8" xfId="0" applyFont="1" applyFill="1" applyBorder="1" applyAlignment="1" applyProtection="1">
      <alignment vertical="center"/>
    </xf>
    <xf numFmtId="0" fontId="1" fillId="6" borderId="0" xfId="0" applyFont="1" applyFill="1" applyBorder="1" applyProtection="1"/>
    <xf numFmtId="0" fontId="1" fillId="6" borderId="0" xfId="0" applyFont="1" applyFill="1" applyProtection="1"/>
    <xf numFmtId="0" fontId="0" fillId="0" borderId="17" xfId="0" applyBorder="1" applyProtection="1"/>
    <xf numFmtId="0" fontId="10" fillId="0" borderId="0" xfId="0" applyFont="1" applyBorder="1" applyAlignment="1" applyProtection="1">
      <alignment horizontal="center" vertical="center"/>
    </xf>
    <xf numFmtId="0" fontId="10" fillId="0" borderId="0" xfId="0" applyFont="1" applyBorder="1" applyAlignment="1" applyProtection="1">
      <alignment vertical="center"/>
    </xf>
    <xf numFmtId="0" fontId="0" fillId="0" borderId="0" xfId="0" applyBorder="1" applyAlignment="1" applyProtection="1"/>
    <xf numFmtId="0" fontId="10" fillId="0" borderId="0" xfId="0" applyFont="1" applyBorder="1" applyAlignment="1" applyProtection="1">
      <alignment vertical="center" wrapText="1"/>
    </xf>
    <xf numFmtId="0" fontId="1" fillId="0" borderId="0" xfId="0" applyFont="1" applyFill="1" applyBorder="1" applyProtection="1"/>
    <xf numFmtId="0" fontId="10" fillId="0" borderId="0" xfId="0" applyFont="1" applyBorder="1" applyAlignment="1" applyProtection="1">
      <alignment horizontal="justify" vertical="justify" wrapText="1"/>
    </xf>
    <xf numFmtId="0" fontId="10" fillId="0" borderId="0" xfId="0" applyFont="1" applyAlignment="1" applyProtection="1">
      <alignment horizontal="justify" vertical="justify" wrapText="1"/>
    </xf>
    <xf numFmtId="0" fontId="9" fillId="2" borderId="0" xfId="0" applyFont="1" applyFill="1" applyBorder="1" applyAlignment="1" applyProtection="1">
      <alignment vertical="top" wrapText="1"/>
    </xf>
    <xf numFmtId="0" fontId="9" fillId="0" borderId="0" xfId="0" applyFont="1" applyFill="1" applyBorder="1" applyAlignment="1" applyProtection="1">
      <alignment vertical="top" wrapText="1"/>
    </xf>
    <xf numFmtId="0" fontId="9" fillId="0" borderId="0" xfId="0" applyFont="1" applyBorder="1" applyAlignment="1" applyProtection="1">
      <alignment vertical="center" wrapText="1"/>
    </xf>
    <xf numFmtId="16" fontId="9" fillId="0" borderId="0" xfId="0" applyNumberFormat="1" applyFont="1" applyBorder="1" applyAlignment="1" applyProtection="1">
      <alignment horizontal="center" vertical="center" wrapText="1"/>
    </xf>
    <xf numFmtId="0" fontId="10" fillId="0" borderId="0" xfId="0" applyFont="1" applyFill="1" applyBorder="1" applyAlignment="1" applyProtection="1">
      <alignment vertical="center" wrapText="1"/>
    </xf>
    <xf numFmtId="0" fontId="0" fillId="0" borderId="0" xfId="0" applyBorder="1" applyAlignment="1" applyProtection="1">
      <alignment horizontal="center" vertical="top" wrapText="1"/>
    </xf>
    <xf numFmtId="0" fontId="0" fillId="0" borderId="8" xfId="0" applyBorder="1" applyAlignment="1" applyProtection="1">
      <alignment vertical="top" wrapText="1"/>
    </xf>
    <xf numFmtId="0" fontId="18" fillId="0" borderId="0" xfId="0" applyFont="1" applyProtection="1"/>
    <xf numFmtId="0" fontId="9" fillId="0" borderId="6" xfId="0" applyFont="1" applyFill="1" applyBorder="1" applyAlignment="1" applyProtection="1">
      <alignment vertical="center" wrapText="1"/>
    </xf>
    <xf numFmtId="0" fontId="6" fillId="0" borderId="0" xfId="0" applyFont="1" applyProtection="1"/>
    <xf numFmtId="0" fontId="9" fillId="0" borderId="7" xfId="0" applyFont="1" applyFill="1" applyBorder="1" applyAlignment="1" applyProtection="1">
      <alignment vertical="center" wrapText="1"/>
    </xf>
    <xf numFmtId="0" fontId="7" fillId="0" borderId="0" xfId="0" applyFont="1" applyBorder="1" applyAlignment="1" applyProtection="1">
      <alignment horizontal="center" vertical="center" wrapText="1"/>
    </xf>
    <xf numFmtId="0" fontId="9" fillId="0" borderId="0" xfId="0" applyFont="1" applyBorder="1" applyAlignment="1" applyProtection="1">
      <alignment horizontal="center"/>
    </xf>
    <xf numFmtId="0" fontId="9" fillId="0" borderId="0" xfId="0" applyFont="1" applyFill="1" applyBorder="1" applyAlignment="1" applyProtection="1">
      <alignment horizontal="center" vertical="top" wrapText="1"/>
    </xf>
    <xf numFmtId="0" fontId="9" fillId="0" borderId="0" xfId="0" applyFont="1" applyBorder="1" applyAlignment="1" applyProtection="1">
      <alignment horizontal="center" vertical="center" wrapText="1"/>
    </xf>
    <xf numFmtId="0" fontId="9" fillId="0" borderId="0" xfId="0" applyFont="1" applyFill="1" applyBorder="1" applyAlignment="1" applyProtection="1">
      <alignment horizontal="center" vertical="center" wrapText="1"/>
    </xf>
    <xf numFmtId="0" fontId="10" fillId="0" borderId="0" xfId="0" applyFont="1" applyFill="1" applyBorder="1" applyAlignment="1" applyProtection="1">
      <alignment horizontal="center" vertical="center" wrapText="1"/>
    </xf>
    <xf numFmtId="0" fontId="0" fillId="0" borderId="0" xfId="0" applyBorder="1" applyProtection="1"/>
    <xf numFmtId="0" fontId="19" fillId="0" borderId="17" xfId="0" applyFont="1" applyFill="1" applyBorder="1" applyAlignment="1" applyProtection="1">
      <alignment wrapText="1"/>
    </xf>
    <xf numFmtId="0" fontId="7" fillId="0" borderId="0" xfId="0" applyFont="1" applyBorder="1" applyAlignment="1" applyProtection="1">
      <alignment horizontal="center" vertical="center" wrapText="1"/>
    </xf>
    <xf numFmtId="0" fontId="1" fillId="11" borderId="0" xfId="0" applyFont="1" applyFill="1" applyProtection="1"/>
    <xf numFmtId="0" fontId="28" fillId="0" borderId="8" xfId="0" applyFont="1" applyBorder="1" applyAlignment="1" applyProtection="1">
      <alignment horizontal="left" vertical="center" wrapText="1"/>
    </xf>
    <xf numFmtId="0" fontId="26" fillId="3" borderId="0" xfId="0" applyFont="1" applyFill="1" applyBorder="1" applyAlignment="1" applyProtection="1">
      <alignment horizontal="left" vertical="center"/>
    </xf>
    <xf numFmtId="0" fontId="19" fillId="0" borderId="0" xfId="0" applyFont="1" applyFill="1" applyBorder="1" applyAlignment="1" applyProtection="1">
      <alignment wrapText="1"/>
    </xf>
    <xf numFmtId="0" fontId="10" fillId="0" borderId="0" xfId="0" applyFont="1" applyBorder="1" applyAlignment="1" applyProtection="1">
      <alignment horizontal="center" vertical="center" wrapText="1"/>
    </xf>
    <xf numFmtId="0" fontId="29" fillId="14" borderId="8" xfId="0" applyFont="1" applyFill="1" applyBorder="1" applyAlignment="1" applyProtection="1">
      <alignment horizontal="center" vertical="center" wrapText="1"/>
    </xf>
    <xf numFmtId="0" fontId="0" fillId="0" borderId="0" xfId="0" applyFill="1" applyBorder="1" applyAlignment="1" applyProtection="1">
      <alignment vertical="top" wrapText="1"/>
    </xf>
    <xf numFmtId="0" fontId="9" fillId="0" borderId="0" xfId="0" applyFont="1" applyFill="1" applyBorder="1" applyAlignment="1" applyProtection="1"/>
    <xf numFmtId="0" fontId="9" fillId="0" borderId="0" xfId="0" applyFont="1" applyFill="1" applyBorder="1" applyAlignment="1" applyProtection="1">
      <alignment vertical="center" wrapText="1"/>
    </xf>
    <xf numFmtId="0" fontId="7" fillId="0" borderId="0" xfId="0" applyFont="1" applyBorder="1" applyAlignment="1" applyProtection="1">
      <alignment horizontal="center" vertical="center" wrapText="1"/>
    </xf>
    <xf numFmtId="0" fontId="14" fillId="0" borderId="8" xfId="0" applyFont="1" applyBorder="1" applyAlignment="1" applyProtection="1">
      <alignment horizontal="center" vertical="center" wrapText="1"/>
    </xf>
    <xf numFmtId="0" fontId="9" fillId="0" borderId="0" xfId="0" applyFont="1" applyFill="1" applyBorder="1" applyAlignment="1" applyProtection="1">
      <alignment horizontal="center" vertical="top" wrapText="1"/>
    </xf>
    <xf numFmtId="0" fontId="10" fillId="0" borderId="0" xfId="0" applyFont="1" applyFill="1" applyBorder="1" applyAlignment="1" applyProtection="1">
      <alignment horizontal="center" vertical="center" wrapText="1"/>
    </xf>
    <xf numFmtId="0" fontId="0" fillId="0" borderId="0" xfId="0" applyAlignment="1">
      <alignment horizontal="center" vertical="top" wrapText="1"/>
    </xf>
    <xf numFmtId="0" fontId="0" fillId="0" borderId="8" xfId="0" applyBorder="1" applyAlignment="1">
      <alignment horizontal="center" vertical="center" wrapText="1"/>
    </xf>
    <xf numFmtId="0" fontId="0" fillId="0" borderId="0" xfId="0" applyAlignment="1">
      <alignment horizontal="center" vertical="center" wrapText="1"/>
    </xf>
    <xf numFmtId="0" fontId="10" fillId="0" borderId="0" xfId="0" applyFont="1" applyBorder="1" applyAlignment="1" applyProtection="1">
      <alignment horizontal="left" wrapText="1"/>
    </xf>
    <xf numFmtId="0" fontId="9" fillId="2" borderId="8" xfId="0" applyFont="1" applyFill="1" applyBorder="1" applyAlignment="1" applyProtection="1">
      <alignment horizontal="center" vertical="center" wrapText="1"/>
    </xf>
    <xf numFmtId="0" fontId="14" fillId="0" borderId="25" xfId="0" applyFont="1" applyBorder="1" applyAlignment="1" applyProtection="1">
      <alignment horizontal="center" vertical="center" wrapText="1"/>
    </xf>
    <xf numFmtId="0" fontId="21" fillId="0" borderId="0" xfId="0" applyFont="1" applyFill="1" applyBorder="1" applyAlignment="1">
      <alignment horizontal="center" vertical="center" textRotation="90" wrapText="1"/>
    </xf>
    <xf numFmtId="0" fontId="0" fillId="0" borderId="0" xfId="0" applyFill="1" applyAlignment="1">
      <alignment vertical="top" wrapText="1"/>
    </xf>
    <xf numFmtId="0" fontId="9" fillId="0" borderId="9" xfId="0" applyFont="1" applyBorder="1" applyAlignment="1" applyProtection="1">
      <alignment horizontal="center"/>
    </xf>
    <xf numFmtId="0" fontId="27" fillId="0" borderId="8" xfId="0" applyFont="1" applyBorder="1" applyAlignment="1" applyProtection="1">
      <alignment horizontal="left" vertical="center" wrapText="1"/>
    </xf>
    <xf numFmtId="0" fontId="8" fillId="0" borderId="19" xfId="0" applyFont="1" applyBorder="1" applyAlignment="1" applyProtection="1">
      <alignment horizontal="center" vertical="center" wrapText="1"/>
    </xf>
    <xf numFmtId="0" fontId="14" fillId="0" borderId="19" xfId="0" applyFont="1" applyBorder="1" applyAlignment="1" applyProtection="1">
      <alignment horizontal="center" vertical="center" wrapText="1"/>
    </xf>
    <xf numFmtId="0" fontId="1" fillId="0" borderId="0" xfId="0" applyFont="1" applyBorder="1"/>
    <xf numFmtId="0" fontId="8" fillId="0" borderId="25" xfId="0" applyFont="1" applyBorder="1" applyAlignment="1" applyProtection="1">
      <alignment horizontal="center" vertical="center" wrapText="1"/>
    </xf>
    <xf numFmtId="0" fontId="12" fillId="0" borderId="2" xfId="0" applyFont="1" applyBorder="1" applyAlignment="1">
      <alignment vertical="top" wrapText="1"/>
    </xf>
    <xf numFmtId="0" fontId="9" fillId="2" borderId="47" xfId="0" applyFont="1" applyFill="1" applyBorder="1" applyAlignment="1" applyProtection="1">
      <alignment horizontal="center" vertical="center" wrapText="1"/>
    </xf>
    <xf numFmtId="0" fontId="13" fillId="0" borderId="13" xfId="0" applyFont="1" applyBorder="1" applyAlignment="1">
      <alignment vertical="top" wrapText="1"/>
    </xf>
    <xf numFmtId="0" fontId="9" fillId="9" borderId="16" xfId="0" applyFont="1" applyFill="1" applyBorder="1" applyAlignment="1" applyProtection="1">
      <alignment horizontal="center" vertical="center" wrapText="1"/>
    </xf>
    <xf numFmtId="0" fontId="9" fillId="2" borderId="16" xfId="0" applyFont="1" applyFill="1" applyBorder="1" applyAlignment="1" applyProtection="1">
      <alignment horizontal="center" vertical="center" wrapText="1"/>
    </xf>
    <xf numFmtId="0" fontId="10" fillId="2" borderId="16" xfId="0" applyFont="1" applyFill="1" applyBorder="1" applyAlignment="1" applyProtection="1">
      <alignment horizontal="center" vertical="center" wrapText="1"/>
    </xf>
    <xf numFmtId="0" fontId="9" fillId="15" borderId="16" xfId="0" applyFont="1" applyFill="1" applyBorder="1" applyAlignment="1" applyProtection="1">
      <alignment horizontal="center" vertical="center" wrapText="1"/>
    </xf>
    <xf numFmtId="0" fontId="9" fillId="16" borderId="16" xfId="0" applyFont="1" applyFill="1" applyBorder="1" applyAlignment="1" applyProtection="1">
      <alignment horizontal="center" vertical="center" wrapText="1"/>
    </xf>
    <xf numFmtId="0" fontId="9" fillId="16" borderId="10" xfId="0" applyFont="1" applyFill="1" applyBorder="1" applyAlignment="1" applyProtection="1">
      <alignment horizontal="center" vertical="center" wrapText="1"/>
    </xf>
    <xf numFmtId="0" fontId="8" fillId="0" borderId="12" xfId="0" applyFont="1" applyBorder="1" applyAlignment="1" applyProtection="1">
      <alignment horizontal="center" vertical="center" wrapText="1"/>
    </xf>
    <xf numFmtId="0" fontId="1" fillId="0" borderId="23" xfId="0" applyFont="1" applyBorder="1" applyProtection="1"/>
    <xf numFmtId="0" fontId="9" fillId="0" borderId="12" xfId="0" applyFont="1" applyBorder="1" applyAlignment="1" applyProtection="1"/>
    <xf numFmtId="0" fontId="21" fillId="0" borderId="24" xfId="0" applyFont="1" applyFill="1" applyBorder="1" applyAlignment="1">
      <alignment horizontal="center" vertical="center" textRotation="90" wrapText="1"/>
    </xf>
    <xf numFmtId="0" fontId="25" fillId="0" borderId="0" xfId="0" applyFont="1" applyFill="1" applyBorder="1" applyProtection="1"/>
    <xf numFmtId="0" fontId="21" fillId="0" borderId="0" xfId="0" applyFont="1" applyFill="1" applyBorder="1" applyAlignment="1">
      <alignment vertical="center" textRotation="90" wrapText="1"/>
    </xf>
    <xf numFmtId="0" fontId="14" fillId="0" borderId="0" xfId="0" applyFont="1" applyBorder="1" applyAlignment="1">
      <alignment vertical="top" wrapText="1"/>
    </xf>
    <xf numFmtId="0" fontId="24" fillId="9" borderId="19" xfId="0" applyFont="1" applyFill="1" applyBorder="1" applyAlignment="1" applyProtection="1">
      <alignment horizontal="center" vertical="center" wrapText="1"/>
    </xf>
    <xf numFmtId="0" fontId="14" fillId="0" borderId="59" xfId="0" applyFont="1" applyFill="1" applyBorder="1" applyAlignment="1" applyProtection="1">
      <alignment horizontal="justify" vertical="center" wrapText="1"/>
    </xf>
    <xf numFmtId="0" fontId="14" fillId="0" borderId="8" xfId="0" applyFont="1" applyFill="1" applyBorder="1" applyAlignment="1" applyProtection="1">
      <alignment horizontal="justify" vertical="center" wrapText="1"/>
    </xf>
    <xf numFmtId="0" fontId="14" fillId="0" borderId="60" xfId="0" applyFont="1" applyFill="1" applyBorder="1" applyAlignment="1" applyProtection="1">
      <alignment horizontal="left" vertical="center" wrapText="1"/>
    </xf>
    <xf numFmtId="0" fontId="14" fillId="0" borderId="4" xfId="0" applyFont="1" applyFill="1" applyBorder="1" applyAlignment="1" applyProtection="1">
      <alignment horizontal="justify" vertical="center" wrapText="1"/>
    </xf>
    <xf numFmtId="0" fontId="14" fillId="0" borderId="8" xfId="0" applyFont="1" applyFill="1" applyBorder="1" applyAlignment="1" applyProtection="1">
      <alignment horizontal="left" vertical="center" wrapText="1"/>
    </xf>
    <xf numFmtId="0" fontId="14" fillId="0" borderId="8" xfId="0" applyFont="1" applyFill="1" applyBorder="1" applyAlignment="1" applyProtection="1">
      <alignment horizontal="center" vertical="center" wrapText="1"/>
    </xf>
    <xf numFmtId="0" fontId="34" fillId="0" borderId="25" xfId="0" applyFont="1" applyFill="1" applyBorder="1" applyAlignment="1" applyProtection="1">
      <alignment vertical="center" wrapText="1"/>
    </xf>
    <xf numFmtId="0" fontId="33" fillId="0" borderId="25" xfId="0" applyFont="1" applyFill="1" applyBorder="1" applyAlignment="1" applyProtection="1">
      <alignment horizontal="justify" vertical="center" wrapText="1"/>
    </xf>
    <xf numFmtId="0" fontId="33" fillId="0" borderId="8" xfId="0" applyFont="1" applyFill="1" applyBorder="1" applyAlignment="1" applyProtection="1">
      <alignment horizontal="justify" vertical="center" wrapText="1"/>
    </xf>
    <xf numFmtId="0" fontId="33" fillId="0" borderId="8" xfId="0" applyNumberFormat="1" applyFont="1" applyFill="1" applyBorder="1" applyAlignment="1" applyProtection="1">
      <alignment horizontal="justify" vertical="center"/>
    </xf>
    <xf numFmtId="0" fontId="14" fillId="0" borderId="8" xfId="0" applyFont="1" applyFill="1" applyBorder="1" applyAlignment="1" applyProtection="1">
      <alignment horizontal="justify" vertical="top" wrapText="1"/>
    </xf>
    <xf numFmtId="0" fontId="0" fillId="8" borderId="8" xfId="0" applyFill="1" applyBorder="1" applyAlignment="1" applyProtection="1">
      <alignment vertical="top" wrapText="1"/>
    </xf>
    <xf numFmtId="0" fontId="13" fillId="0" borderId="0" xfId="0" applyFont="1" applyAlignment="1" applyProtection="1">
      <alignment vertical="top" wrapText="1"/>
      <protection locked="0"/>
    </xf>
    <xf numFmtId="0" fontId="14" fillId="0" borderId="8" xfId="0" applyFont="1" applyFill="1" applyBorder="1" applyAlignment="1" applyProtection="1">
      <alignment horizontal="justify" vertical="center" wrapText="1"/>
      <protection locked="0"/>
    </xf>
    <xf numFmtId="0" fontId="6" fillId="0" borderId="35" xfId="0" applyFont="1" applyFill="1" applyBorder="1" applyAlignment="1" applyProtection="1">
      <alignment horizontal="center" vertical="center" wrapText="1"/>
      <protection locked="0"/>
    </xf>
    <xf numFmtId="0" fontId="8" fillId="0" borderId="25" xfId="0" applyFont="1" applyBorder="1" applyAlignment="1" applyProtection="1">
      <alignment horizontal="center" vertical="center" wrapText="1"/>
      <protection locked="0"/>
    </xf>
    <xf numFmtId="0" fontId="14" fillId="0" borderId="25" xfId="0" applyFont="1" applyBorder="1" applyAlignment="1" applyProtection="1">
      <alignment horizontal="justify" vertical="center" wrapText="1"/>
      <protection locked="0"/>
    </xf>
    <xf numFmtId="0" fontId="14" fillId="0" borderId="25" xfId="0" applyFont="1" applyBorder="1" applyAlignment="1" applyProtection="1">
      <alignment horizontal="center" vertical="center" wrapText="1"/>
      <protection locked="0"/>
    </xf>
    <xf numFmtId="0" fontId="14" fillId="0" borderId="8" xfId="0" applyFont="1" applyBorder="1" applyAlignment="1" applyProtection="1">
      <alignment horizontal="justify" vertical="center" wrapText="1"/>
      <protection locked="0"/>
    </xf>
    <xf numFmtId="0" fontId="14" fillId="15" borderId="8" xfId="0" applyFont="1" applyFill="1" applyBorder="1" applyAlignment="1" applyProtection="1">
      <alignment horizontal="justify" vertical="center" wrapText="1"/>
      <protection locked="0"/>
    </xf>
    <xf numFmtId="0" fontId="8" fillId="0" borderId="8" xfId="0" applyFont="1" applyBorder="1" applyAlignment="1" applyProtection="1">
      <alignment horizontal="center" vertical="center" wrapText="1"/>
      <protection locked="0"/>
    </xf>
    <xf numFmtId="0" fontId="6" fillId="0" borderId="8" xfId="0" applyFont="1" applyBorder="1" applyAlignment="1" applyProtection="1">
      <alignment vertical="center" wrapText="1"/>
      <protection locked="0"/>
    </xf>
    <xf numFmtId="14" fontId="14" fillId="0" borderId="8" xfId="0" applyNumberFormat="1" applyFont="1" applyBorder="1" applyAlignment="1" applyProtection="1">
      <alignment vertical="center" wrapText="1"/>
      <protection locked="0"/>
    </xf>
    <xf numFmtId="0" fontId="6" fillId="0" borderId="9" xfId="0" applyFont="1" applyBorder="1" applyAlignment="1" applyProtection="1">
      <alignment vertical="center" wrapText="1"/>
      <protection locked="0"/>
    </xf>
    <xf numFmtId="0" fontId="6" fillId="0" borderId="8" xfId="0" applyFont="1" applyBorder="1" applyAlignment="1" applyProtection="1">
      <alignment horizontal="center" vertical="center" wrapText="1"/>
      <protection locked="0"/>
    </xf>
    <xf numFmtId="0" fontId="8" fillId="0" borderId="25" xfId="0" applyFont="1" applyBorder="1" applyAlignment="1" applyProtection="1">
      <alignment horizontal="justify" vertical="top" wrapText="1"/>
      <protection locked="0"/>
    </xf>
    <xf numFmtId="14" fontId="14" fillId="0" borderId="25" xfId="0" applyNumberFormat="1" applyFont="1" applyBorder="1" applyAlignment="1" applyProtection="1">
      <alignment vertical="center" wrapText="1"/>
      <protection locked="0"/>
    </xf>
    <xf numFmtId="0" fontId="6" fillId="0" borderId="9" xfId="0" applyFont="1" applyFill="1" applyBorder="1" applyAlignment="1" applyProtection="1">
      <alignment horizontal="center" vertical="center" wrapText="1"/>
      <protection locked="0"/>
    </xf>
    <xf numFmtId="0" fontId="14" fillId="0" borderId="8" xfId="0" applyFont="1" applyBorder="1" applyAlignment="1" applyProtection="1">
      <alignment horizontal="center" vertical="center" wrapText="1"/>
      <protection locked="0"/>
    </xf>
    <xf numFmtId="0" fontId="6" fillId="0" borderId="8" xfId="0" applyFont="1" applyFill="1" applyBorder="1" applyAlignment="1" applyProtection="1">
      <alignment vertical="center" wrapText="1"/>
      <protection locked="0"/>
    </xf>
    <xf numFmtId="14" fontId="14" fillId="0" borderId="8" xfId="0" applyNumberFormat="1" applyFont="1" applyBorder="1" applyAlignment="1" applyProtection="1">
      <alignment horizontal="center" wrapText="1"/>
      <protection locked="0"/>
    </xf>
    <xf numFmtId="0" fontId="6" fillId="0" borderId="0" xfId="0" applyFont="1" applyFill="1" applyBorder="1" applyAlignment="1" applyProtection="1">
      <alignment horizontal="center" vertical="center" wrapText="1"/>
      <protection locked="0"/>
    </xf>
    <xf numFmtId="0" fontId="14" fillId="0" borderId="9" xfId="0" applyFont="1" applyBorder="1" applyAlignment="1" applyProtection="1">
      <alignment horizontal="justify" vertical="center" wrapText="1"/>
      <protection locked="0"/>
    </xf>
    <xf numFmtId="0" fontId="14" fillId="0" borderId="0" xfId="0" applyFont="1" applyBorder="1" applyAlignment="1" applyProtection="1">
      <alignment horizontal="center" vertical="center" wrapText="1"/>
      <protection locked="0"/>
    </xf>
    <xf numFmtId="0" fontId="6" fillId="0" borderId="8" xfId="0" applyNumberFormat="1" applyFont="1" applyBorder="1" applyAlignment="1" applyProtection="1">
      <alignment horizontal="center" vertical="center" wrapText="1"/>
      <protection locked="0"/>
    </xf>
    <xf numFmtId="0" fontId="8" fillId="0" borderId="19" xfId="0" applyFont="1" applyBorder="1" applyAlignment="1" applyProtection="1">
      <alignment horizontal="center" vertical="center" wrapText="1"/>
      <protection locked="0"/>
    </xf>
    <xf numFmtId="0" fontId="14" fillId="0" borderId="19" xfId="0" applyFont="1" applyBorder="1" applyAlignment="1" applyProtection="1">
      <alignment horizontal="justify" vertical="center" wrapText="1"/>
      <protection locked="0"/>
    </xf>
    <xf numFmtId="0" fontId="14" fillId="15" borderId="19" xfId="0" applyFont="1" applyFill="1" applyBorder="1" applyAlignment="1" applyProtection="1">
      <alignment horizontal="justify" vertical="center" wrapText="1"/>
      <protection locked="0"/>
    </xf>
    <xf numFmtId="0" fontId="14" fillId="0" borderId="8" xfId="0" applyFont="1" applyBorder="1" applyAlignment="1" applyProtection="1">
      <alignment vertical="center" wrapText="1"/>
      <protection locked="0"/>
    </xf>
    <xf numFmtId="0" fontId="6" fillId="0" borderId="8" xfId="0" applyNumberFormat="1" applyFont="1" applyBorder="1" applyAlignment="1" applyProtection="1">
      <alignment vertical="center" wrapText="1"/>
      <protection locked="0"/>
    </xf>
    <xf numFmtId="0" fontId="6" fillId="0" borderId="9" xfId="0" applyNumberFormat="1" applyFont="1" applyBorder="1" applyAlignment="1" applyProtection="1">
      <alignment vertical="center" wrapText="1"/>
      <protection locked="0"/>
    </xf>
    <xf numFmtId="0" fontId="13" fillId="0" borderId="0" xfId="0" applyFont="1" applyAlignment="1" applyProtection="1">
      <alignment horizontal="center" vertical="top" wrapText="1"/>
      <protection locked="0"/>
    </xf>
    <xf numFmtId="14" fontId="10" fillId="0" borderId="8" xfId="0" applyNumberFormat="1" applyFont="1" applyBorder="1" applyAlignment="1" applyProtection="1">
      <alignment vertical="center" wrapText="1"/>
      <protection locked="0"/>
    </xf>
    <xf numFmtId="0" fontId="14" fillId="0" borderId="9" xfId="0" applyFont="1" applyBorder="1" applyAlignment="1" applyProtection="1">
      <alignment vertical="center" wrapText="1"/>
      <protection locked="0"/>
    </xf>
    <xf numFmtId="0" fontId="14" fillId="0" borderId="8" xfId="0" applyFont="1" applyFill="1" applyBorder="1" applyAlignment="1" applyProtection="1">
      <alignment vertical="center" wrapText="1"/>
      <protection locked="0"/>
    </xf>
    <xf numFmtId="0" fontId="14" fillId="0" borderId="8" xfId="0" applyNumberFormat="1" applyFont="1" applyBorder="1" applyAlignment="1" applyProtection="1">
      <alignment vertical="center" wrapText="1"/>
      <protection locked="0"/>
    </xf>
    <xf numFmtId="0" fontId="6" fillId="0" borderId="8" xfId="0" applyFont="1" applyBorder="1" applyAlignment="1" applyProtection="1">
      <alignment horizontal="justify" vertical="center" wrapText="1"/>
      <protection locked="0"/>
    </xf>
    <xf numFmtId="0" fontId="8" fillId="0" borderId="25" xfId="0" applyFont="1" applyBorder="1" applyAlignment="1" applyProtection="1">
      <alignment horizontal="justify" vertical="center" wrapText="1"/>
      <protection locked="0"/>
    </xf>
    <xf numFmtId="0" fontId="14" fillId="8" borderId="8" xfId="0" applyFont="1" applyFill="1" applyBorder="1" applyAlignment="1" applyProtection="1">
      <alignment horizontal="center" vertical="center" wrapText="1"/>
      <protection locked="0"/>
    </xf>
    <xf numFmtId="14" fontId="10" fillId="0" borderId="8" xfId="0" applyNumberFormat="1" applyFont="1" applyBorder="1" applyAlignment="1" applyProtection="1">
      <alignment horizontal="center" vertical="center" wrapText="1"/>
      <protection locked="0"/>
    </xf>
    <xf numFmtId="0" fontId="6" fillId="0" borderId="25" xfId="0" applyFont="1" applyBorder="1" applyAlignment="1" applyProtection="1">
      <alignment horizontal="center" vertical="center" wrapText="1"/>
      <protection locked="0"/>
    </xf>
    <xf numFmtId="0" fontId="21" fillId="24" borderId="27" xfId="0" applyFont="1" applyFill="1" applyBorder="1" applyAlignment="1" applyProtection="1">
      <alignment horizontal="center" vertical="center" textRotation="90" wrapText="1"/>
      <protection locked="0"/>
    </xf>
    <xf numFmtId="0" fontId="0" fillId="0" borderId="0" xfId="0" applyBorder="1" applyAlignment="1" applyProtection="1">
      <alignment vertical="top" wrapText="1"/>
      <protection locked="0"/>
    </xf>
    <xf numFmtId="0" fontId="10" fillId="0" borderId="0" xfId="0" applyFont="1" applyBorder="1" applyAlignment="1" applyProtection="1">
      <alignment wrapText="1"/>
      <protection locked="0"/>
    </xf>
    <xf numFmtId="0" fontId="1" fillId="0" borderId="0" xfId="0" applyFont="1" applyProtection="1">
      <protection locked="0"/>
    </xf>
    <xf numFmtId="0" fontId="13" fillId="0" borderId="24" xfId="0" applyFont="1" applyBorder="1" applyAlignment="1" applyProtection="1">
      <alignment vertical="top" wrapText="1"/>
      <protection locked="0"/>
    </xf>
    <xf numFmtId="0" fontId="33" fillId="0" borderId="25" xfId="0" applyNumberFormat="1" applyFont="1" applyFill="1" applyBorder="1" applyAlignment="1" applyProtection="1">
      <alignment horizontal="justify" vertical="center" wrapText="1"/>
    </xf>
    <xf numFmtId="0" fontId="14" fillId="0" borderId="25" xfId="0" applyNumberFormat="1" applyFont="1" applyFill="1" applyBorder="1" applyAlignment="1" applyProtection="1">
      <alignment horizontal="justify" vertical="center" wrapText="1"/>
    </xf>
    <xf numFmtId="0" fontId="33" fillId="0" borderId="19" xfId="0" applyFont="1" applyFill="1" applyBorder="1" applyAlignment="1" applyProtection="1">
      <alignment horizontal="justify" vertical="center" wrapText="1"/>
    </xf>
    <xf numFmtId="0" fontId="34" fillId="0" borderId="25" xfId="0" applyFont="1" applyFill="1" applyBorder="1" applyAlignment="1" applyProtection="1">
      <alignment horizontal="justify" vertical="center" wrapText="1"/>
    </xf>
    <xf numFmtId="0" fontId="10" fillId="0" borderId="9" xfId="0" applyFont="1" applyBorder="1" applyAlignment="1" applyProtection="1">
      <alignment horizontal="center" vertical="center"/>
    </xf>
    <xf numFmtId="0" fontId="10" fillId="0" borderId="9" xfId="0" applyFont="1" applyBorder="1" applyAlignment="1" applyProtection="1">
      <alignment horizontal="center" wrapText="1"/>
    </xf>
    <xf numFmtId="0" fontId="1" fillId="6" borderId="24" xfId="0" applyFont="1" applyFill="1" applyBorder="1" applyProtection="1"/>
    <xf numFmtId="0" fontId="9" fillId="0" borderId="24" xfId="0" applyFont="1" applyBorder="1" applyAlignment="1" applyProtection="1"/>
    <xf numFmtId="0" fontId="9" fillId="0" borderId="8" xfId="0" applyFont="1" applyBorder="1" applyAlignment="1">
      <alignment horizontal="center"/>
    </xf>
    <xf numFmtId="0" fontId="10" fillId="0" borderId="8" xfId="0" applyFont="1" applyBorder="1" applyAlignment="1">
      <alignment horizontal="center" vertical="center"/>
    </xf>
    <xf numFmtId="0" fontId="35" fillId="0" borderId="61" xfId="0" applyNumberFormat="1" applyFont="1" applyFill="1" applyBorder="1" applyAlignment="1">
      <alignment vertical="center" wrapText="1"/>
    </xf>
    <xf numFmtId="0" fontId="36" fillId="0" borderId="61" xfId="0" applyNumberFormat="1" applyFont="1" applyFill="1" applyBorder="1" applyAlignment="1">
      <alignment vertical="center" wrapText="1"/>
    </xf>
    <xf numFmtId="0" fontId="35" fillId="0" borderId="62" xfId="0" applyNumberFormat="1" applyFont="1" applyFill="1" applyBorder="1" applyAlignment="1">
      <alignment vertical="center" wrapText="1"/>
    </xf>
    <xf numFmtId="0" fontId="37" fillId="0" borderId="62" xfId="0" applyFont="1" applyFill="1" applyBorder="1" applyAlignment="1">
      <alignment vertical="center" wrapText="1"/>
    </xf>
    <xf numFmtId="0" fontId="14" fillId="0" borderId="25" xfId="0" applyFont="1" applyBorder="1" applyAlignment="1" applyProtection="1">
      <alignment vertical="center" wrapText="1"/>
    </xf>
    <xf numFmtId="0" fontId="14" fillId="0" borderId="35" xfId="0" applyFont="1" applyBorder="1" applyAlignment="1" applyProtection="1">
      <alignment vertical="center" wrapText="1"/>
    </xf>
    <xf numFmtId="0" fontId="14" fillId="0" borderId="16" xfId="0" applyFont="1" applyFill="1" applyBorder="1" applyAlignment="1" applyProtection="1">
      <alignment vertical="center" wrapText="1"/>
    </xf>
    <xf numFmtId="0" fontId="14" fillId="0" borderId="16" xfId="0" applyFont="1" applyBorder="1" applyAlignment="1" applyProtection="1">
      <alignment vertical="center" wrapText="1"/>
    </xf>
    <xf numFmtId="0" fontId="14" fillId="0" borderId="10" xfId="0" applyFont="1" applyBorder="1" applyAlignment="1" applyProtection="1">
      <alignment vertical="center" wrapText="1"/>
    </xf>
    <xf numFmtId="0" fontId="14" fillId="0" borderId="16" xfId="0" applyFont="1" applyBorder="1" applyAlignment="1" applyProtection="1">
      <alignment horizontal="center" vertical="center" wrapText="1"/>
    </xf>
    <xf numFmtId="0" fontId="14" fillId="0" borderId="0" xfId="0" applyFont="1" applyBorder="1" applyAlignment="1" applyProtection="1">
      <alignment horizontal="center" vertical="center" wrapText="1"/>
      <protection locked="0"/>
    </xf>
    <xf numFmtId="44" fontId="0" fillId="0" borderId="0" xfId="4" applyFont="1"/>
    <xf numFmtId="0" fontId="7" fillId="0" borderId="0" xfId="0" applyNumberFormat="1" applyFont="1" applyBorder="1" applyAlignment="1">
      <alignment horizontal="right" vertical="center"/>
    </xf>
    <xf numFmtId="0" fontId="10" fillId="0" borderId="8" xfId="0" applyNumberFormat="1" applyFont="1" applyBorder="1" applyAlignment="1">
      <alignment horizontal="center" vertical="center" wrapText="1"/>
    </xf>
    <xf numFmtId="0" fontId="9" fillId="0" borderId="0" xfId="0" applyFont="1" applyBorder="1" applyAlignment="1">
      <alignment horizontal="center" vertical="center" wrapText="1"/>
    </xf>
    <xf numFmtId="0" fontId="9" fillId="0" borderId="0" xfId="0" applyFont="1" applyBorder="1" applyAlignment="1">
      <alignment vertical="center" wrapText="1"/>
    </xf>
    <xf numFmtId="0" fontId="9" fillId="0" borderId="0" xfId="0" applyNumberFormat="1" applyFont="1" applyBorder="1" applyAlignment="1">
      <alignment horizontal="center" vertical="center" wrapText="1"/>
    </xf>
    <xf numFmtId="0" fontId="7" fillId="0" borderId="8" xfId="0" applyFont="1" applyBorder="1" applyAlignment="1">
      <alignment horizontal="center" vertical="center" wrapText="1"/>
    </xf>
    <xf numFmtId="0" fontId="6" fillId="0" borderId="8" xfId="0" applyNumberFormat="1" applyFont="1" applyBorder="1" applyAlignment="1">
      <alignment horizontal="center" vertical="center"/>
    </xf>
    <xf numFmtId="0" fontId="14" fillId="0" borderId="8" xfId="0" applyFont="1" applyBorder="1" applyAlignment="1" applyProtection="1">
      <alignment vertical="center" wrapText="1"/>
    </xf>
    <xf numFmtId="14" fontId="10" fillId="0" borderId="8" xfId="0" applyNumberFormat="1" applyFont="1" applyBorder="1" applyAlignment="1" applyProtection="1">
      <alignment vertical="center" wrapText="1"/>
    </xf>
    <xf numFmtId="0" fontId="14" fillId="0" borderId="9" xfId="0" applyFont="1" applyBorder="1" applyAlignment="1" applyProtection="1">
      <alignment vertical="center" wrapText="1"/>
    </xf>
    <xf numFmtId="0" fontId="32" fillId="0" borderId="8" xfId="0" applyFont="1" applyFill="1" applyBorder="1" applyAlignment="1">
      <alignment horizontal="center" vertical="center" wrapText="1"/>
    </xf>
    <xf numFmtId="0" fontId="32" fillId="0" borderId="8" xfId="0" applyFont="1" applyFill="1" applyBorder="1" applyAlignment="1" applyProtection="1">
      <alignment horizontal="center" vertical="center" wrapText="1"/>
    </xf>
    <xf numFmtId="0" fontId="32" fillId="0" borderId="19" xfId="0" applyFont="1" applyFill="1" applyBorder="1" applyAlignment="1">
      <alignment horizontal="center" vertical="center" wrapText="1"/>
    </xf>
    <xf numFmtId="0" fontId="13" fillId="0" borderId="0" xfId="0" applyFont="1" applyAlignment="1" applyProtection="1">
      <alignment horizontal="center" vertical="center" wrapText="1"/>
      <protection locked="0"/>
    </xf>
    <xf numFmtId="0" fontId="6" fillId="0" borderId="8" xfId="0" applyFont="1" applyFill="1" applyBorder="1" applyAlignment="1" applyProtection="1">
      <alignment horizontal="justify" vertical="center" wrapText="1"/>
      <protection locked="0"/>
    </xf>
    <xf numFmtId="0" fontId="8" fillId="0" borderId="25" xfId="0" applyFont="1" applyBorder="1" applyAlignment="1" applyProtection="1">
      <alignment horizontal="left" vertical="center" wrapText="1"/>
    </xf>
    <xf numFmtId="0" fontId="21" fillId="8" borderId="63" xfId="0" applyFont="1" applyFill="1" applyBorder="1" applyAlignment="1" applyProtection="1">
      <alignment horizontal="center" vertical="center" textRotation="90" wrapText="1"/>
      <protection locked="0"/>
    </xf>
    <xf numFmtId="0" fontId="21" fillId="26" borderId="63" xfId="0" applyFont="1" applyFill="1" applyBorder="1" applyAlignment="1" applyProtection="1">
      <alignment horizontal="center" vertical="center" textRotation="90" wrapText="1"/>
      <protection locked="0"/>
    </xf>
    <xf numFmtId="0" fontId="32" fillId="0" borderId="67" xfId="0" applyFont="1" applyFill="1" applyBorder="1" applyAlignment="1" applyProtection="1">
      <alignment horizontal="center" vertical="justify" textRotation="90" wrapText="1"/>
      <protection locked="0"/>
    </xf>
    <xf numFmtId="0" fontId="32" fillId="0" borderId="7" xfId="0" applyFont="1" applyFill="1" applyBorder="1" applyAlignment="1" applyProtection="1">
      <alignment horizontal="center" vertical="center" textRotation="90" wrapText="1"/>
      <protection locked="0"/>
    </xf>
    <xf numFmtId="0" fontId="32" fillId="0" borderId="7" xfId="0" applyFont="1" applyFill="1" applyBorder="1" applyAlignment="1" applyProtection="1">
      <alignment horizontal="center" vertical="justify" textRotation="90" wrapText="1"/>
      <protection locked="0"/>
    </xf>
    <xf numFmtId="0" fontId="19" fillId="0" borderId="17" xfId="0" applyFont="1" applyFill="1" applyBorder="1" applyAlignment="1" applyProtection="1">
      <alignment vertical="center" wrapText="1"/>
    </xf>
    <xf numFmtId="0" fontId="32" fillId="0" borderId="50" xfId="0" applyFont="1" applyFill="1" applyBorder="1" applyAlignment="1" applyProtection="1">
      <alignment vertical="center" wrapText="1"/>
    </xf>
    <xf numFmtId="0" fontId="32" fillId="0" borderId="50" xfId="0" applyFont="1" applyFill="1" applyBorder="1" applyAlignment="1">
      <alignment vertical="center" wrapText="1"/>
    </xf>
    <xf numFmtId="0" fontId="14" fillId="0" borderId="16" xfId="0" applyFont="1" applyBorder="1" applyAlignment="1" applyProtection="1">
      <alignment horizontal="left" wrapText="1"/>
    </xf>
    <xf numFmtId="0" fontId="21" fillId="25" borderId="1" xfId="0" applyFont="1" applyFill="1" applyBorder="1" applyAlignment="1" applyProtection="1">
      <alignment horizontal="center" vertical="center" textRotation="90" wrapText="1"/>
      <protection locked="0"/>
    </xf>
    <xf numFmtId="0" fontId="5" fillId="0" borderId="2" xfId="0" applyFont="1" applyBorder="1" applyAlignment="1">
      <alignment vertical="center"/>
    </xf>
    <xf numFmtId="0" fontId="6" fillId="0" borderId="0" xfId="0" applyFont="1" applyBorder="1" applyAlignment="1" applyProtection="1">
      <alignment horizontal="left" wrapText="1"/>
    </xf>
    <xf numFmtId="0" fontId="21" fillId="2" borderId="69" xfId="0" applyFont="1" applyFill="1" applyBorder="1" applyAlignment="1" applyProtection="1">
      <alignment horizontal="center" vertical="center" textRotation="90" wrapText="1"/>
      <protection locked="0"/>
    </xf>
    <xf numFmtId="0" fontId="32" fillId="0" borderId="70" xfId="0" applyFont="1" applyFill="1" applyBorder="1" applyAlignment="1" applyProtection="1">
      <alignment horizontal="center" vertical="center" textRotation="90" wrapText="1"/>
      <protection locked="0"/>
    </xf>
    <xf numFmtId="0" fontId="14" fillId="0" borderId="0" xfId="0" applyFont="1" applyBorder="1" applyAlignment="1" applyProtection="1">
      <alignment horizontal="center" vertical="center" wrapText="1"/>
      <protection locked="0"/>
    </xf>
    <xf numFmtId="0" fontId="14" fillId="6" borderId="9" xfId="0" applyFont="1" applyFill="1" applyBorder="1" applyAlignment="1" applyProtection="1">
      <alignment horizontal="center" vertical="center" wrapText="1"/>
    </xf>
    <xf numFmtId="0" fontId="14" fillId="6" borderId="8" xfId="0" applyFont="1" applyFill="1" applyBorder="1" applyAlignment="1" applyProtection="1">
      <alignment horizontal="left" vertical="center" wrapText="1"/>
    </xf>
    <xf numFmtId="0" fontId="14" fillId="6" borderId="8" xfId="0" applyFont="1" applyFill="1" applyBorder="1" applyAlignment="1" applyProtection="1">
      <alignment horizontal="justify" vertical="center" wrapText="1"/>
    </xf>
    <xf numFmtId="14" fontId="10" fillId="0" borderId="25" xfId="0" applyNumberFormat="1" applyFont="1" applyBorder="1" applyAlignment="1" applyProtection="1">
      <alignment horizontal="center" vertical="center" wrapText="1"/>
    </xf>
    <xf numFmtId="14" fontId="10" fillId="0" borderId="50" xfId="0" applyNumberFormat="1" applyFont="1" applyBorder="1" applyAlignment="1" applyProtection="1">
      <alignment horizontal="center" vertical="center" wrapText="1"/>
    </xf>
    <xf numFmtId="14" fontId="14" fillId="0" borderId="8" xfId="0" applyNumberFormat="1" applyFont="1" applyBorder="1" applyAlignment="1" applyProtection="1">
      <alignment horizontal="center" vertical="center" wrapText="1"/>
      <protection locked="0"/>
    </xf>
    <xf numFmtId="14" fontId="6" fillId="0" borderId="8" xfId="0" applyNumberFormat="1" applyFont="1" applyBorder="1" applyAlignment="1" applyProtection="1">
      <alignment horizontal="center" vertical="center" wrapText="1"/>
      <protection locked="0"/>
    </xf>
    <xf numFmtId="0" fontId="14" fillId="0" borderId="8" xfId="0" applyNumberFormat="1" applyFont="1" applyBorder="1" applyAlignment="1" applyProtection="1">
      <alignment horizontal="justify" vertical="center" wrapText="1"/>
      <protection locked="0"/>
    </xf>
    <xf numFmtId="14" fontId="14" fillId="0" borderId="8" xfId="0" applyNumberFormat="1" applyFont="1" applyBorder="1" applyAlignment="1" applyProtection="1">
      <alignment horizontal="center" vertical="top" wrapText="1"/>
      <protection locked="0"/>
    </xf>
    <xf numFmtId="0" fontId="14" fillId="0" borderId="0" xfId="0" applyFont="1" applyBorder="1" applyAlignment="1" applyProtection="1">
      <alignment horizontal="center" vertical="center" wrapText="1"/>
    </xf>
    <xf numFmtId="14" fontId="14" fillId="0" borderId="8" xfId="0" applyNumberFormat="1" applyFont="1" applyBorder="1" applyAlignment="1" applyProtection="1">
      <alignment horizontal="justify" vertical="center" wrapText="1"/>
      <protection locked="0"/>
    </xf>
    <xf numFmtId="14" fontId="14" fillId="0" borderId="8" xfId="0" applyNumberFormat="1" applyFont="1" applyBorder="1" applyAlignment="1" applyProtection="1">
      <alignment vertical="center" wrapText="1"/>
    </xf>
    <xf numFmtId="14" fontId="14" fillId="0" borderId="25" xfId="0" applyNumberFormat="1" applyFont="1" applyBorder="1" applyAlignment="1" applyProtection="1">
      <alignment horizontal="justify" vertical="center" wrapText="1"/>
    </xf>
    <xf numFmtId="14" fontId="14" fillId="0" borderId="8" xfId="0" applyNumberFormat="1" applyFont="1" applyBorder="1" applyAlignment="1" applyProtection="1">
      <alignment horizontal="justify" vertical="center" wrapText="1"/>
    </xf>
    <xf numFmtId="0" fontId="0" fillId="0" borderId="0" xfId="0" applyBorder="1" applyAlignment="1" applyProtection="1">
      <alignment horizontal="justify" vertical="center" wrapText="1"/>
    </xf>
    <xf numFmtId="14" fontId="0" fillId="0" borderId="0" xfId="0" applyNumberFormat="1"/>
    <xf numFmtId="14" fontId="14" fillId="6" borderId="8" xfId="0" applyNumberFormat="1" applyFont="1" applyFill="1" applyBorder="1" applyAlignment="1" applyProtection="1">
      <alignment horizontal="center" vertical="top" wrapText="1"/>
      <protection locked="0"/>
    </xf>
    <xf numFmtId="14" fontId="14" fillId="6" borderId="8" xfId="0" applyNumberFormat="1" applyFont="1" applyFill="1" applyBorder="1" applyAlignment="1" applyProtection="1">
      <alignment horizontal="justify" vertical="top" wrapText="1"/>
      <protection locked="0"/>
    </xf>
    <xf numFmtId="14" fontId="14" fillId="0" borderId="8" xfId="0" applyNumberFormat="1" applyFont="1" applyBorder="1" applyAlignment="1" applyProtection="1">
      <alignment horizontal="justify" vertical="top" wrapText="1"/>
      <protection locked="0"/>
    </xf>
    <xf numFmtId="14" fontId="6" fillId="0" borderId="34" xfId="0" applyNumberFormat="1" applyFont="1" applyBorder="1" applyAlignment="1" applyProtection="1">
      <alignment vertical="center" wrapText="1"/>
      <protection locked="0"/>
    </xf>
    <xf numFmtId="14" fontId="6" fillId="0" borderId="12" xfId="0" applyNumberFormat="1" applyFont="1" applyBorder="1" applyAlignment="1" applyProtection="1">
      <alignment vertical="center" wrapText="1"/>
      <protection locked="0"/>
    </xf>
    <xf numFmtId="14" fontId="6" fillId="0" borderId="12" xfId="0" applyNumberFormat="1" applyFont="1" applyBorder="1" applyAlignment="1" applyProtection="1">
      <alignment horizontal="center" vertical="center" wrapText="1"/>
      <protection locked="0"/>
    </xf>
    <xf numFmtId="14" fontId="6" fillId="0" borderId="8" xfId="0" applyNumberFormat="1" applyFont="1" applyBorder="1" applyAlignment="1" applyProtection="1">
      <alignment horizontal="center" wrapText="1"/>
      <protection locked="0"/>
    </xf>
    <xf numFmtId="14" fontId="6" fillId="0" borderId="8" xfId="0" applyNumberFormat="1" applyFont="1" applyBorder="1" applyAlignment="1" applyProtection="1">
      <alignment horizontal="center" vertical="top" wrapText="1"/>
      <protection locked="0"/>
    </xf>
    <xf numFmtId="14" fontId="6" fillId="0" borderId="8" xfId="0" applyNumberFormat="1" applyFont="1" applyBorder="1" applyAlignment="1" applyProtection="1">
      <alignment vertical="center" wrapText="1"/>
      <protection locked="0"/>
    </xf>
    <xf numFmtId="0" fontId="8" fillId="0" borderId="25" xfId="0" applyFont="1" applyFill="1" applyBorder="1" applyAlignment="1" applyProtection="1">
      <alignment horizontal="justify" vertical="top" wrapText="1"/>
      <protection locked="0"/>
    </xf>
    <xf numFmtId="14" fontId="14" fillId="0" borderId="8" xfId="0" applyNumberFormat="1" applyFont="1" applyFill="1" applyBorder="1" applyAlignment="1" applyProtection="1">
      <alignment horizontal="center" vertical="top" wrapText="1"/>
      <protection locked="0"/>
    </xf>
    <xf numFmtId="0" fontId="6" fillId="0" borderId="25" xfId="0" applyFont="1" applyBorder="1" applyAlignment="1" applyProtection="1">
      <alignment horizontal="center" vertical="center" wrapText="1"/>
    </xf>
    <xf numFmtId="0" fontId="39" fillId="0" borderId="8" xfId="0" applyFont="1" applyBorder="1" applyAlignment="1" applyProtection="1">
      <alignment horizontal="justify" vertical="center" wrapText="1"/>
    </xf>
    <xf numFmtId="165" fontId="4" fillId="0" borderId="0" xfId="0" applyNumberFormat="1" applyFont="1" applyBorder="1" applyAlignment="1" applyProtection="1">
      <alignment horizontal="center" vertical="center"/>
    </xf>
    <xf numFmtId="14" fontId="14" fillId="0" borderId="8" xfId="0" applyNumberFormat="1" applyFont="1" applyFill="1" applyBorder="1" applyAlignment="1" applyProtection="1">
      <alignment horizontal="center" wrapText="1"/>
      <protection locked="0"/>
    </xf>
    <xf numFmtId="14" fontId="6" fillId="0" borderId="8" xfId="0" applyNumberFormat="1" applyFont="1" applyFill="1" applyBorder="1" applyAlignment="1" applyProtection="1">
      <alignment horizontal="center" wrapText="1"/>
      <protection locked="0"/>
    </xf>
    <xf numFmtId="14" fontId="14" fillId="0" borderId="8" xfId="0" applyNumberFormat="1" applyFont="1" applyFill="1" applyBorder="1" applyAlignment="1" applyProtection="1">
      <alignment horizontal="justify" vertical="top" wrapText="1"/>
      <protection locked="0"/>
    </xf>
    <xf numFmtId="14" fontId="6" fillId="0" borderId="8" xfId="0" applyNumberFormat="1" applyFont="1" applyFill="1" applyBorder="1" applyAlignment="1" applyProtection="1">
      <alignment horizontal="center" vertical="top" wrapText="1"/>
      <protection locked="0"/>
    </xf>
    <xf numFmtId="0" fontId="16" fillId="0" borderId="0" xfId="0" applyFont="1" applyBorder="1" applyAlignment="1">
      <alignment horizontal="center" vertical="center"/>
    </xf>
    <xf numFmtId="0" fontId="9" fillId="2" borderId="32" xfId="0" applyFont="1" applyFill="1" applyBorder="1" applyAlignment="1">
      <alignment horizontal="center" vertical="center" wrapText="1"/>
    </xf>
    <xf numFmtId="0" fontId="9" fillId="2" borderId="29" xfId="0" applyFont="1" applyFill="1" applyBorder="1" applyAlignment="1">
      <alignment horizontal="center" vertical="center" wrapText="1"/>
    </xf>
    <xf numFmtId="0" fontId="9" fillId="2" borderId="30" xfId="0" applyFont="1" applyFill="1" applyBorder="1" applyAlignment="1">
      <alignment horizontal="center" vertical="center" wrapText="1"/>
    </xf>
    <xf numFmtId="0" fontId="9" fillId="0" borderId="4" xfId="0" applyFont="1" applyBorder="1" applyAlignment="1">
      <alignment horizontal="center" vertical="center" wrapText="1"/>
    </xf>
    <xf numFmtId="0" fontId="9" fillId="0" borderId="8" xfId="0" applyFont="1" applyBorder="1" applyAlignment="1">
      <alignment horizontal="center" vertical="center" wrapText="1"/>
    </xf>
    <xf numFmtId="0" fontId="9" fillId="0" borderId="8" xfId="0" applyFont="1" applyBorder="1" applyAlignment="1">
      <alignment horizontal="center" vertical="top" wrapText="1"/>
    </xf>
    <xf numFmtId="0" fontId="9" fillId="0" borderId="11" xfId="0" applyFont="1" applyBorder="1" applyAlignment="1">
      <alignment horizontal="center" vertical="top" wrapText="1"/>
    </xf>
    <xf numFmtId="0" fontId="16" fillId="0" borderId="0" xfId="0" applyFont="1" applyBorder="1" applyAlignment="1">
      <alignment horizontal="left" vertical="center"/>
    </xf>
    <xf numFmtId="0" fontId="7" fillId="0" borderId="8" xfId="0" applyFont="1" applyBorder="1" applyAlignment="1">
      <alignment horizontal="center" vertical="center" wrapText="1"/>
    </xf>
    <xf numFmtId="0" fontId="9" fillId="0" borderId="8" xfId="0" applyFont="1" applyBorder="1" applyAlignment="1">
      <alignment horizontal="left" vertical="center" wrapText="1"/>
    </xf>
    <xf numFmtId="0" fontId="9" fillId="2" borderId="1" xfId="0" applyFont="1" applyFill="1" applyBorder="1" applyAlignment="1">
      <alignment horizontal="center" vertical="center" wrapText="1"/>
    </xf>
    <xf numFmtId="0" fontId="9" fillId="2" borderId="2" xfId="0" applyFont="1" applyFill="1" applyBorder="1" applyAlignment="1">
      <alignment horizontal="center" vertical="center" wrapText="1"/>
    </xf>
    <xf numFmtId="0" fontId="9" fillId="2" borderId="14" xfId="0" applyFont="1" applyFill="1" applyBorder="1" applyAlignment="1">
      <alignment horizontal="center" vertical="center" wrapText="1"/>
    </xf>
    <xf numFmtId="0" fontId="20" fillId="0" borderId="0" xfId="0" applyFont="1" applyAlignment="1">
      <alignment horizontal="center"/>
    </xf>
    <xf numFmtId="0" fontId="10" fillId="0" borderId="8" xfId="0" applyFont="1" applyFill="1" applyBorder="1" applyAlignment="1">
      <alignment horizontal="left" wrapText="1"/>
    </xf>
    <xf numFmtId="0" fontId="10" fillId="0" borderId="11" xfId="0" applyFont="1" applyFill="1" applyBorder="1" applyAlignment="1">
      <alignment horizontal="left" wrapText="1"/>
    </xf>
    <xf numFmtId="0" fontId="6" fillId="0" borderId="0" xfId="0" applyFont="1" applyBorder="1" applyAlignment="1">
      <alignment horizontal="center"/>
    </xf>
    <xf numFmtId="0" fontId="10" fillId="0" borderId="8" xfId="0" applyFont="1" applyFill="1" applyBorder="1" applyAlignment="1">
      <alignment horizontal="left" vertical="center" wrapText="1"/>
    </xf>
    <xf numFmtId="0" fontId="10" fillId="0" borderId="11" xfId="0" applyFont="1" applyFill="1" applyBorder="1" applyAlignment="1">
      <alignment horizontal="left" vertical="center" wrapText="1"/>
    </xf>
    <xf numFmtId="0" fontId="10" fillId="0" borderId="16" xfId="0" applyFont="1" applyFill="1" applyBorder="1" applyAlignment="1">
      <alignment horizontal="left" wrapText="1"/>
    </xf>
    <xf numFmtId="0" fontId="10" fillId="0" borderId="22" xfId="0" applyFont="1" applyFill="1" applyBorder="1" applyAlignment="1">
      <alignment horizontal="left" wrapText="1"/>
    </xf>
    <xf numFmtId="0" fontId="7" fillId="0" borderId="28" xfId="0" applyFont="1" applyBorder="1" applyAlignment="1">
      <alignment horizontal="center" vertical="center"/>
    </xf>
    <xf numFmtId="0" fontId="7" fillId="0" borderId="29" xfId="0" applyFont="1" applyBorder="1" applyAlignment="1">
      <alignment horizontal="center" vertical="center"/>
    </xf>
    <xf numFmtId="0" fontId="7" fillId="0" borderId="30" xfId="0" applyFont="1" applyBorder="1" applyAlignment="1">
      <alignment horizontal="center" vertical="center"/>
    </xf>
    <xf numFmtId="0" fontId="7" fillId="0" borderId="0" xfId="0" applyFont="1" applyBorder="1" applyAlignment="1">
      <alignment horizontal="left" vertical="center" wrapText="1"/>
    </xf>
    <xf numFmtId="0" fontId="9" fillId="0" borderId="8" xfId="0" applyFont="1" applyFill="1" applyBorder="1" applyAlignment="1">
      <alignment horizontal="center" wrapText="1"/>
    </xf>
    <xf numFmtId="0" fontId="9" fillId="0" borderId="11" xfId="0" applyFont="1" applyFill="1" applyBorder="1" applyAlignment="1">
      <alignment horizontal="center" wrapText="1"/>
    </xf>
    <xf numFmtId="0" fontId="10" fillId="0" borderId="16" xfId="0" applyFont="1" applyBorder="1" applyAlignment="1">
      <alignment horizontal="center" vertical="center" wrapText="1"/>
    </xf>
    <xf numFmtId="0" fontId="10" fillId="0" borderId="8" xfId="0" applyFont="1" applyBorder="1" applyAlignment="1">
      <alignment horizontal="center" vertical="center" wrapText="1"/>
    </xf>
    <xf numFmtId="0" fontId="10" fillId="0" borderId="22" xfId="0" applyFont="1" applyBorder="1" applyAlignment="1">
      <alignment horizontal="center" vertical="center" wrapText="1"/>
    </xf>
    <xf numFmtId="0" fontId="8" fillId="2" borderId="31" xfId="0" applyFont="1" applyFill="1" applyBorder="1" applyAlignment="1">
      <alignment horizontal="center" vertical="center" wrapText="1"/>
    </xf>
    <xf numFmtId="0" fontId="8" fillId="2" borderId="26" xfId="0" applyFont="1" applyFill="1" applyBorder="1" applyAlignment="1">
      <alignment horizontal="center" vertical="center" wrapText="1"/>
    </xf>
    <xf numFmtId="0" fontId="8" fillId="0" borderId="0" xfId="0" applyNumberFormat="1" applyFont="1" applyBorder="1" applyAlignment="1">
      <alignment horizontal="center" vertical="center" wrapText="1"/>
    </xf>
    <xf numFmtId="0" fontId="10" fillId="0" borderId="11" xfId="0" applyFont="1" applyBorder="1" applyAlignment="1">
      <alignment horizontal="center" vertical="center" wrapText="1"/>
    </xf>
    <xf numFmtId="0" fontId="7" fillId="0" borderId="0" xfId="0" applyNumberFormat="1" applyFont="1" applyBorder="1" applyAlignment="1">
      <alignment horizontal="center" vertical="center" wrapText="1"/>
    </xf>
    <xf numFmtId="0" fontId="5" fillId="0" borderId="0" xfId="0" applyFont="1" applyBorder="1" applyAlignment="1">
      <alignment horizontal="center" vertical="center"/>
    </xf>
    <xf numFmtId="0" fontId="7" fillId="0" borderId="0" xfId="0" applyFont="1" applyBorder="1" applyAlignment="1" applyProtection="1">
      <alignment horizontal="center"/>
    </xf>
    <xf numFmtId="0" fontId="12" fillId="2" borderId="47" xfId="0" applyFont="1" applyFill="1" applyBorder="1" applyAlignment="1" applyProtection="1">
      <alignment horizontal="center" vertical="center" wrapText="1"/>
    </xf>
    <xf numFmtId="0" fontId="12" fillId="2" borderId="8" xfId="0" applyFont="1" applyFill="1" applyBorder="1" applyAlignment="1" applyProtection="1">
      <alignment horizontal="center" vertical="center" wrapText="1"/>
    </xf>
    <xf numFmtId="0" fontId="12" fillId="2" borderId="16" xfId="0" applyFont="1" applyFill="1" applyBorder="1" applyAlignment="1" applyProtection="1">
      <alignment horizontal="center" vertical="center" wrapText="1"/>
    </xf>
    <xf numFmtId="0" fontId="4" fillId="2" borderId="47" xfId="0" applyFont="1" applyFill="1" applyBorder="1" applyAlignment="1" applyProtection="1">
      <alignment horizontal="center" vertical="center" wrapText="1"/>
    </xf>
    <xf numFmtId="0" fontId="4" fillId="2" borderId="8" xfId="0" applyFont="1" applyFill="1" applyBorder="1" applyAlignment="1" applyProtection="1">
      <alignment horizontal="center" vertical="center" wrapText="1"/>
    </xf>
    <xf numFmtId="0" fontId="9" fillId="16" borderId="25" xfId="0" applyFont="1" applyFill="1" applyBorder="1" applyAlignment="1" applyProtection="1">
      <alignment horizontal="center" vertical="center" wrapText="1" shrinkToFit="1"/>
    </xf>
    <xf numFmtId="0" fontId="9" fillId="16" borderId="16" xfId="0" applyFont="1" applyFill="1" applyBorder="1" applyAlignment="1" applyProtection="1">
      <alignment horizontal="center" vertical="center" wrapText="1" shrinkToFit="1"/>
    </xf>
    <xf numFmtId="0" fontId="9" fillId="16" borderId="25" xfId="0" applyFont="1" applyFill="1" applyBorder="1" applyAlignment="1" applyProtection="1">
      <alignment horizontal="center" vertical="center" wrapText="1"/>
    </xf>
    <xf numFmtId="0" fontId="9" fillId="2" borderId="16" xfId="0" applyFont="1" applyFill="1" applyBorder="1" applyAlignment="1" applyProtection="1">
      <alignment horizontal="center" vertical="center" wrapText="1"/>
    </xf>
    <xf numFmtId="0" fontId="3" fillId="0" borderId="1" xfId="0" applyFont="1" applyBorder="1" applyAlignment="1" applyProtection="1">
      <alignment horizontal="center" vertical="center" wrapText="1"/>
    </xf>
    <xf numFmtId="0" fontId="3" fillId="0" borderId="2" xfId="0" applyFont="1" applyBorder="1" applyAlignment="1" applyProtection="1">
      <alignment horizontal="center" vertical="center" wrapText="1"/>
    </xf>
    <xf numFmtId="0" fontId="3" fillId="0" borderId="46" xfId="0" applyFont="1" applyBorder="1" applyAlignment="1" applyProtection="1">
      <alignment horizontal="center" vertical="center" wrapText="1"/>
    </xf>
    <xf numFmtId="0" fontId="30" fillId="0" borderId="3" xfId="0" applyFont="1" applyBorder="1" applyAlignment="1" applyProtection="1">
      <alignment horizontal="center" wrapText="1"/>
    </xf>
    <xf numFmtId="0" fontId="30" fillId="0" borderId="0" xfId="0" applyFont="1" applyBorder="1" applyAlignment="1" applyProtection="1">
      <alignment horizontal="center" wrapText="1"/>
    </xf>
    <xf numFmtId="0" fontId="30" fillId="0" borderId="24" xfId="0" applyFont="1" applyBorder="1" applyAlignment="1" applyProtection="1">
      <alignment horizontal="center" wrapText="1"/>
    </xf>
    <xf numFmtId="0" fontId="30" fillId="0" borderId="18" xfId="0" applyFont="1" applyBorder="1" applyAlignment="1" applyProtection="1">
      <alignment horizontal="center" wrapText="1"/>
    </xf>
    <xf numFmtId="0" fontId="30" fillId="0" borderId="13" xfId="0" applyFont="1" applyBorder="1" applyAlignment="1" applyProtection="1">
      <alignment horizontal="center" wrapText="1"/>
    </xf>
    <xf numFmtId="0" fontId="30" fillId="0" borderId="45" xfId="0" applyFont="1" applyBorder="1" applyAlignment="1" applyProtection="1">
      <alignment horizontal="center" wrapText="1"/>
    </xf>
    <xf numFmtId="0" fontId="0" fillId="0" borderId="1" xfId="0" applyBorder="1" applyAlignment="1">
      <alignment horizontal="center" vertical="top" wrapText="1"/>
    </xf>
    <xf numFmtId="0" fontId="0" fillId="0" borderId="2" xfId="0" applyBorder="1" applyAlignment="1">
      <alignment horizontal="center" vertical="top" wrapText="1"/>
    </xf>
    <xf numFmtId="0" fontId="0" fillId="0" borderId="14" xfId="0" applyBorder="1" applyAlignment="1">
      <alignment horizontal="center" vertical="top" wrapText="1"/>
    </xf>
    <xf numFmtId="0" fontId="0" fillId="0" borderId="3" xfId="0" applyBorder="1" applyAlignment="1">
      <alignment horizontal="center" vertical="top" wrapText="1"/>
    </xf>
    <xf numFmtId="0" fontId="0" fillId="0" borderId="0" xfId="0" applyBorder="1" applyAlignment="1">
      <alignment horizontal="center" vertical="top" wrapText="1"/>
    </xf>
    <xf numFmtId="0" fontId="0" fillId="0" borderId="15" xfId="0" applyBorder="1" applyAlignment="1">
      <alignment horizontal="center" vertical="top" wrapText="1"/>
    </xf>
    <xf numFmtId="0" fontId="0" fillId="0" borderId="18" xfId="0" applyBorder="1" applyAlignment="1">
      <alignment horizontal="center" vertical="top" wrapText="1"/>
    </xf>
    <xf numFmtId="0" fontId="0" fillId="0" borderId="13" xfId="0" applyBorder="1" applyAlignment="1">
      <alignment horizontal="center" vertical="top" wrapText="1"/>
    </xf>
    <xf numFmtId="0" fontId="0" fillId="0" borderId="33" xfId="0" applyBorder="1" applyAlignment="1">
      <alignment horizontal="center" vertical="top" wrapText="1"/>
    </xf>
    <xf numFmtId="0" fontId="22" fillId="9" borderId="1" xfId="0" applyFont="1" applyFill="1" applyBorder="1" applyAlignment="1">
      <alignment horizontal="center" vertical="center" wrapText="1"/>
    </xf>
    <xf numFmtId="0" fontId="22" fillId="9" borderId="14" xfId="0" applyFont="1" applyFill="1" applyBorder="1" applyAlignment="1">
      <alignment horizontal="center" vertical="center" wrapText="1"/>
    </xf>
    <xf numFmtId="0" fontId="22" fillId="9" borderId="3" xfId="0" applyFont="1" applyFill="1" applyBorder="1" applyAlignment="1">
      <alignment horizontal="center" vertical="center" wrapText="1"/>
    </xf>
    <xf numFmtId="0" fontId="22" fillId="9" borderId="15" xfId="0" applyFont="1" applyFill="1" applyBorder="1" applyAlignment="1">
      <alignment horizontal="center" vertical="center" wrapText="1"/>
    </xf>
    <xf numFmtId="0" fontId="14" fillId="0" borderId="12" xfId="0" applyFont="1" applyBorder="1" applyAlignment="1" applyProtection="1">
      <alignment horizontal="center" vertical="center" wrapText="1"/>
      <protection locked="0"/>
    </xf>
    <xf numFmtId="0" fontId="14" fillId="0" borderId="17" xfId="0" applyFont="1" applyBorder="1" applyAlignment="1" applyProtection="1">
      <alignment horizontal="center" vertical="center" wrapText="1"/>
      <protection locked="0"/>
    </xf>
    <xf numFmtId="0" fontId="14" fillId="0" borderId="9" xfId="0" applyFont="1" applyBorder="1" applyAlignment="1" applyProtection="1">
      <alignment horizontal="center" vertical="center" wrapText="1"/>
      <protection locked="0"/>
    </xf>
    <xf numFmtId="0" fontId="14" fillId="0" borderId="12" xfId="0" applyFont="1" applyBorder="1" applyAlignment="1" applyProtection="1">
      <alignment horizontal="left" vertical="center" wrapText="1"/>
      <protection locked="0"/>
    </xf>
    <xf numFmtId="0" fontId="14" fillId="0" borderId="9" xfId="0" applyFont="1" applyBorder="1" applyAlignment="1" applyProtection="1">
      <alignment horizontal="left" vertical="center" wrapText="1"/>
      <protection locked="0"/>
    </xf>
    <xf numFmtId="0" fontId="14" fillId="0" borderId="12" xfId="0" applyFont="1" applyBorder="1" applyAlignment="1" applyProtection="1">
      <alignment horizontal="justify" vertical="center" wrapText="1"/>
      <protection locked="0"/>
    </xf>
    <xf numFmtId="0" fontId="14" fillId="0" borderId="9" xfId="0" applyFont="1" applyBorder="1" applyAlignment="1" applyProtection="1">
      <alignment horizontal="justify" vertical="center" wrapText="1"/>
      <protection locked="0"/>
    </xf>
    <xf numFmtId="0" fontId="9" fillId="16" borderId="16" xfId="0" applyFont="1" applyFill="1" applyBorder="1" applyAlignment="1" applyProtection="1">
      <alignment horizontal="center" vertical="center" wrapText="1"/>
    </xf>
    <xf numFmtId="0" fontId="9" fillId="16" borderId="34" xfId="0" applyFont="1" applyFill="1" applyBorder="1" applyAlignment="1" applyProtection="1">
      <alignment horizontal="center" vertical="center" wrapText="1"/>
    </xf>
    <xf numFmtId="0" fontId="9" fillId="16" borderId="35" xfId="0" applyFont="1" applyFill="1" applyBorder="1" applyAlignment="1" applyProtection="1">
      <alignment horizontal="center" vertical="center" wrapText="1"/>
    </xf>
    <xf numFmtId="0" fontId="3" fillId="0" borderId="51" xfId="0" applyFont="1" applyFill="1" applyBorder="1" applyAlignment="1" applyProtection="1">
      <alignment horizontal="center" vertical="center" wrapText="1"/>
    </xf>
    <xf numFmtId="0" fontId="3" fillId="0" borderId="52" xfId="0" applyFont="1" applyFill="1" applyBorder="1" applyAlignment="1" applyProtection="1">
      <alignment horizontal="center" vertical="center" wrapText="1"/>
    </xf>
    <xf numFmtId="0" fontId="3" fillId="0" borderId="53" xfId="0" applyFont="1" applyFill="1" applyBorder="1" applyAlignment="1" applyProtection="1">
      <alignment horizontal="center" vertical="center" wrapText="1"/>
    </xf>
    <xf numFmtId="0" fontId="9" fillId="16" borderId="23" xfId="0" applyFont="1" applyFill="1" applyBorder="1" applyAlignment="1" applyProtection="1">
      <alignment horizontal="center" vertical="center" wrapText="1"/>
    </xf>
    <xf numFmtId="0" fontId="9" fillId="16" borderId="54" xfId="0" applyFont="1" applyFill="1" applyBorder="1" applyAlignment="1" applyProtection="1">
      <alignment horizontal="center" vertical="center" wrapText="1"/>
    </xf>
    <xf numFmtId="0" fontId="4" fillId="17" borderId="55" xfId="0" applyFont="1" applyFill="1" applyBorder="1" applyAlignment="1" applyProtection="1">
      <alignment horizontal="center" vertical="center" wrapText="1"/>
    </xf>
    <xf numFmtId="0" fontId="4" fillId="17" borderId="56" xfId="0" applyFont="1" applyFill="1" applyBorder="1" applyAlignment="1" applyProtection="1">
      <alignment horizontal="center" vertical="center" wrapText="1"/>
    </xf>
    <xf numFmtId="0" fontId="4" fillId="17" borderId="57" xfId="0" applyFont="1" applyFill="1" applyBorder="1" applyAlignment="1" applyProtection="1">
      <alignment horizontal="center" vertical="center" wrapText="1"/>
    </xf>
    <xf numFmtId="0" fontId="9" fillId="17" borderId="58" xfId="0" applyFont="1" applyFill="1" applyBorder="1" applyAlignment="1" applyProtection="1">
      <alignment horizontal="center" vertical="center" wrapText="1"/>
    </xf>
    <xf numFmtId="0" fontId="9" fillId="17" borderId="41" xfId="0" applyFont="1" applyFill="1" applyBorder="1" applyAlignment="1" applyProtection="1">
      <alignment horizontal="center" vertical="center" wrapText="1"/>
    </xf>
    <xf numFmtId="0" fontId="9" fillId="17" borderId="56" xfId="0" applyFont="1" applyFill="1" applyBorder="1" applyAlignment="1" applyProtection="1">
      <alignment horizontal="center" vertical="center" wrapText="1"/>
    </xf>
    <xf numFmtId="0" fontId="9" fillId="17" borderId="42" xfId="0" applyFont="1" applyFill="1" applyBorder="1" applyAlignment="1" applyProtection="1">
      <alignment horizontal="center" vertical="center" wrapText="1"/>
    </xf>
    <xf numFmtId="0" fontId="9" fillId="17" borderId="57" xfId="0" applyFont="1" applyFill="1" applyBorder="1" applyAlignment="1" applyProtection="1">
      <alignment horizontal="center" vertical="center" wrapText="1"/>
    </xf>
    <xf numFmtId="0" fontId="9" fillId="17" borderId="43" xfId="0" applyFont="1" applyFill="1" applyBorder="1" applyAlignment="1" applyProtection="1">
      <alignment horizontal="center" vertical="center" wrapText="1"/>
    </xf>
    <xf numFmtId="0" fontId="14" fillId="0" borderId="34" xfId="0" applyFont="1" applyBorder="1" applyAlignment="1" applyProtection="1">
      <alignment horizontal="center" vertical="center" wrapText="1"/>
      <protection locked="0"/>
    </xf>
    <xf numFmtId="0" fontId="14" fillId="0" borderId="36" xfId="0" applyFont="1" applyBorder="1" applyAlignment="1" applyProtection="1">
      <alignment horizontal="center" vertical="center" wrapText="1"/>
      <protection locked="0"/>
    </xf>
    <xf numFmtId="0" fontId="14" fillId="0" borderId="35" xfId="0" applyFont="1" applyBorder="1" applyAlignment="1" applyProtection="1">
      <alignment horizontal="center" vertical="center" wrapText="1"/>
      <protection locked="0"/>
    </xf>
    <xf numFmtId="0" fontId="9" fillId="0" borderId="0" xfId="0" applyFont="1" applyFill="1" applyBorder="1" applyAlignment="1" applyProtection="1">
      <alignment horizontal="center" vertical="center" wrapText="1"/>
    </xf>
    <xf numFmtId="0" fontId="9" fillId="0" borderId="25" xfId="0" applyFont="1" applyBorder="1" applyAlignment="1" applyProtection="1">
      <alignment horizontal="center" vertical="center" wrapText="1"/>
    </xf>
    <xf numFmtId="0" fontId="9" fillId="0" borderId="8" xfId="0" applyFont="1" applyBorder="1" applyAlignment="1" applyProtection="1">
      <alignment horizontal="center" vertical="center" wrapText="1"/>
    </xf>
    <xf numFmtId="0" fontId="14" fillId="0" borderId="8" xfId="0" applyFont="1" applyBorder="1" applyAlignment="1" applyProtection="1">
      <alignment horizontal="left" vertical="center" wrapText="1"/>
      <protection locked="0"/>
    </xf>
    <xf numFmtId="0" fontId="14" fillId="0" borderId="34" xfId="0" applyFont="1" applyBorder="1" applyAlignment="1" applyProtection="1">
      <alignment horizontal="left" vertical="center" wrapText="1"/>
    </xf>
    <xf numFmtId="0" fontId="14" fillId="0" borderId="35" xfId="0" applyFont="1" applyBorder="1" applyAlignment="1" applyProtection="1">
      <alignment horizontal="left" vertical="center" wrapText="1"/>
    </xf>
    <xf numFmtId="0" fontId="14" fillId="0" borderId="21" xfId="0" applyFont="1" applyBorder="1" applyAlignment="1" applyProtection="1">
      <alignment horizontal="left" vertical="center" wrapText="1"/>
    </xf>
    <xf numFmtId="0" fontId="14" fillId="0" borderId="10" xfId="0" applyFont="1" applyBorder="1" applyAlignment="1" applyProtection="1">
      <alignment horizontal="left" vertical="center" wrapText="1"/>
    </xf>
    <xf numFmtId="0" fontId="4" fillId="0" borderId="47" xfId="0" applyFont="1" applyFill="1" applyBorder="1" applyAlignment="1" applyProtection="1">
      <alignment horizontal="center" vertical="center" wrapText="1"/>
    </xf>
    <xf numFmtId="0" fontId="4" fillId="0" borderId="44" xfId="0" applyFont="1" applyFill="1" applyBorder="1" applyAlignment="1" applyProtection="1">
      <alignment horizontal="center" vertical="center" wrapText="1"/>
    </xf>
    <xf numFmtId="0" fontId="30" fillId="0" borderId="8" xfId="0" applyFont="1" applyBorder="1" applyAlignment="1" applyProtection="1">
      <alignment horizontal="center" wrapText="1"/>
    </xf>
    <xf numFmtId="0" fontId="30" fillId="0" borderId="11" xfId="0" applyFont="1" applyBorder="1" applyAlignment="1" applyProtection="1">
      <alignment horizontal="center" wrapText="1"/>
    </xf>
    <xf numFmtId="0" fontId="4" fillId="0" borderId="21" xfId="0" applyFont="1" applyBorder="1" applyAlignment="1" applyProtection="1">
      <alignment horizontal="center" vertical="center" wrapText="1"/>
    </xf>
    <xf numFmtId="0" fontId="4" fillId="0" borderId="68" xfId="0" applyFont="1" applyBorder="1" applyAlignment="1" applyProtection="1">
      <alignment horizontal="center" vertical="center" wrapText="1"/>
    </xf>
    <xf numFmtId="0" fontId="14" fillId="0" borderId="0" xfId="0" applyFont="1" applyBorder="1" applyAlignment="1" applyProtection="1">
      <alignment horizontal="center" vertical="center" wrapText="1"/>
      <protection locked="0"/>
    </xf>
    <xf numFmtId="0" fontId="14" fillId="0" borderId="37" xfId="0" applyFont="1" applyBorder="1" applyAlignment="1" applyProtection="1">
      <alignment horizontal="left" vertical="center" wrapText="1"/>
      <protection locked="0"/>
    </xf>
    <xf numFmtId="0" fontId="14" fillId="0" borderId="38" xfId="0" applyFont="1" applyBorder="1" applyAlignment="1" applyProtection="1">
      <alignment horizontal="left" vertical="center" wrapText="1"/>
      <protection locked="0"/>
    </xf>
    <xf numFmtId="0" fontId="9" fillId="2" borderId="47" xfId="0" applyFont="1" applyFill="1" applyBorder="1" applyAlignment="1" applyProtection="1">
      <alignment horizontal="center" vertical="center" wrapText="1"/>
    </xf>
    <xf numFmtId="0" fontId="9" fillId="2" borderId="8" xfId="0" applyFont="1" applyFill="1" applyBorder="1" applyAlignment="1" applyProtection="1">
      <alignment horizontal="center" vertical="center" wrapText="1"/>
    </xf>
    <xf numFmtId="0" fontId="14" fillId="0" borderId="11" xfId="0" applyFont="1" applyBorder="1" applyAlignment="1" applyProtection="1">
      <alignment horizontal="center" vertical="center" wrapText="1"/>
      <protection locked="0"/>
    </xf>
    <xf numFmtId="0" fontId="14" fillId="0" borderId="4" xfId="0" applyFont="1" applyBorder="1" applyAlignment="1" applyProtection="1">
      <alignment horizontal="center" vertical="center" wrapText="1"/>
      <protection locked="0"/>
    </xf>
    <xf numFmtId="0" fontId="14" fillId="0" borderId="23" xfId="0" applyFont="1" applyBorder="1" applyAlignment="1" applyProtection="1">
      <alignment horizontal="center" vertical="center" wrapText="1"/>
      <protection locked="0"/>
    </xf>
    <xf numFmtId="0" fontId="14" fillId="0" borderId="24" xfId="0" applyFont="1" applyBorder="1" applyAlignment="1" applyProtection="1">
      <alignment horizontal="center" vertical="center" wrapText="1"/>
      <protection locked="0"/>
    </xf>
    <xf numFmtId="0" fontId="6" fillId="0" borderId="12" xfId="0" applyFont="1" applyBorder="1" applyAlignment="1" applyProtection="1">
      <alignment horizontal="justify" vertical="center" wrapText="1"/>
      <protection locked="0"/>
    </xf>
    <xf numFmtId="0" fontId="6" fillId="0" borderId="9" xfId="0" applyFont="1" applyBorder="1" applyAlignment="1" applyProtection="1">
      <alignment horizontal="justify" vertical="center" wrapText="1"/>
      <protection locked="0"/>
    </xf>
    <xf numFmtId="0" fontId="14" fillId="0" borderId="12" xfId="0" applyFont="1" applyBorder="1" applyAlignment="1" applyProtection="1">
      <alignment horizontal="justify" vertical="top" wrapText="1"/>
      <protection locked="0"/>
    </xf>
    <xf numFmtId="0" fontId="14" fillId="0" borderId="9" xfId="0" applyFont="1" applyBorder="1" applyAlignment="1" applyProtection="1">
      <alignment horizontal="justify" vertical="top" wrapText="1"/>
      <protection locked="0"/>
    </xf>
    <xf numFmtId="0" fontId="10" fillId="4" borderId="12" xfId="0" applyFont="1" applyFill="1" applyBorder="1" applyAlignment="1" applyProtection="1">
      <alignment horizontal="left" vertical="center"/>
    </xf>
    <xf numFmtId="0" fontId="10" fillId="4" borderId="9" xfId="0" applyFont="1" applyFill="1" applyBorder="1" applyAlignment="1" applyProtection="1">
      <alignment horizontal="left" vertical="center"/>
    </xf>
    <xf numFmtId="0" fontId="10" fillId="0" borderId="0" xfId="0" applyFont="1" applyBorder="1" applyAlignment="1" applyProtection="1">
      <alignment horizontal="left" wrapText="1"/>
    </xf>
    <xf numFmtId="0" fontId="27" fillId="0" borderId="8" xfId="0" applyFont="1" applyBorder="1" applyAlignment="1" applyProtection="1">
      <alignment horizontal="left" vertical="center" wrapText="1"/>
    </xf>
    <xf numFmtId="0" fontId="10" fillId="5" borderId="12" xfId="0" applyFont="1" applyFill="1" applyBorder="1" applyAlignment="1" applyProtection="1">
      <alignment horizontal="left" vertical="center"/>
    </xf>
    <xf numFmtId="0" fontId="10" fillId="5" borderId="9" xfId="0" applyFont="1" applyFill="1" applyBorder="1" applyAlignment="1" applyProtection="1">
      <alignment horizontal="left" vertical="center"/>
    </xf>
    <xf numFmtId="0" fontId="9" fillId="4" borderId="37" xfId="0" applyFont="1" applyFill="1" applyBorder="1" applyAlignment="1" applyProtection="1">
      <alignment horizontal="center" vertical="center" wrapText="1"/>
    </xf>
    <xf numFmtId="0" fontId="9" fillId="4" borderId="40" xfId="0" applyFont="1" applyFill="1" applyBorder="1" applyAlignment="1" applyProtection="1">
      <alignment horizontal="center" vertical="center" wrapText="1"/>
    </xf>
    <xf numFmtId="0" fontId="9" fillId="4" borderId="38" xfId="0" applyFont="1" applyFill="1" applyBorder="1" applyAlignment="1" applyProtection="1">
      <alignment horizontal="center" vertical="center" wrapText="1"/>
    </xf>
    <xf numFmtId="0" fontId="9" fillId="4" borderId="34" xfId="0" applyFont="1" applyFill="1" applyBorder="1" applyAlignment="1" applyProtection="1">
      <alignment horizontal="center" vertical="center" wrapText="1"/>
    </xf>
    <xf numFmtId="0" fontId="9" fillId="4" borderId="36" xfId="0" applyFont="1" applyFill="1" applyBorder="1" applyAlignment="1" applyProtection="1">
      <alignment horizontal="center" vertical="center" wrapText="1"/>
    </xf>
    <xf numFmtId="0" fontId="9" fillId="4" borderId="35" xfId="0" applyFont="1" applyFill="1" applyBorder="1" applyAlignment="1" applyProtection="1">
      <alignment horizontal="center" vertical="center" wrapText="1"/>
    </xf>
    <xf numFmtId="0" fontId="9" fillId="0" borderId="12" xfId="0" applyFont="1" applyBorder="1" applyAlignment="1" applyProtection="1">
      <alignment horizontal="center"/>
    </xf>
    <xf numFmtId="0" fontId="9" fillId="0" borderId="17" xfId="0" applyFont="1" applyBorder="1" applyAlignment="1" applyProtection="1">
      <alignment horizontal="center"/>
    </xf>
    <xf numFmtId="0" fontId="9" fillId="0" borderId="9" xfId="0" applyFont="1" applyBorder="1" applyAlignment="1" applyProtection="1">
      <alignment horizontal="center"/>
    </xf>
    <xf numFmtId="0" fontId="9" fillId="0" borderId="0" xfId="0" applyFont="1" applyBorder="1" applyAlignment="1" applyProtection="1">
      <alignment horizontal="center"/>
    </xf>
    <xf numFmtId="0" fontId="9" fillId="0" borderId="19" xfId="0" applyFont="1" applyBorder="1" applyAlignment="1" applyProtection="1">
      <alignment horizontal="center" vertical="center"/>
    </xf>
    <xf numFmtId="0" fontId="9" fillId="0" borderId="20" xfId="0" applyFont="1" applyBorder="1" applyAlignment="1" applyProtection="1">
      <alignment horizontal="center" vertical="center"/>
    </xf>
    <xf numFmtId="0" fontId="9" fillId="0" borderId="25" xfId="0" applyFont="1" applyBorder="1" applyAlignment="1" applyProtection="1">
      <alignment horizontal="center" vertical="center"/>
    </xf>
    <xf numFmtId="0" fontId="10" fillId="7" borderId="12" xfId="0" applyFont="1" applyFill="1" applyBorder="1" applyAlignment="1" applyProtection="1">
      <alignment horizontal="left" vertical="center"/>
    </xf>
    <xf numFmtId="0" fontId="10" fillId="7" borderId="9" xfId="0" applyFont="1" applyFill="1" applyBorder="1" applyAlignment="1" applyProtection="1">
      <alignment horizontal="left" vertical="center"/>
    </xf>
    <xf numFmtId="0" fontId="9" fillId="0" borderId="20" xfId="0" applyFont="1" applyBorder="1" applyAlignment="1" applyProtection="1">
      <alignment horizontal="center" vertical="center" wrapText="1"/>
    </xf>
    <xf numFmtId="0" fontId="10" fillId="8" borderId="12" xfId="0" applyFont="1" applyFill="1" applyBorder="1" applyAlignment="1" applyProtection="1">
      <alignment horizontal="left" vertical="center"/>
    </xf>
    <xf numFmtId="0" fontId="10" fillId="8" borderId="9" xfId="0" applyFont="1" applyFill="1" applyBorder="1" applyAlignment="1" applyProtection="1">
      <alignment horizontal="left" vertical="center"/>
    </xf>
    <xf numFmtId="0" fontId="29" fillId="14" borderId="12" xfId="0" applyFont="1" applyFill="1" applyBorder="1" applyAlignment="1" applyProtection="1">
      <alignment horizontal="center"/>
    </xf>
    <xf numFmtId="0" fontId="29" fillId="14" borderId="17" xfId="0" applyFont="1" applyFill="1" applyBorder="1" applyAlignment="1" applyProtection="1">
      <alignment horizontal="center"/>
    </xf>
    <xf numFmtId="0" fontId="29" fillId="14" borderId="9" xfId="0" applyFont="1" applyFill="1" applyBorder="1" applyAlignment="1" applyProtection="1">
      <alignment horizontal="center"/>
    </xf>
    <xf numFmtId="0" fontId="9" fillId="0" borderId="37" xfId="0" applyFont="1" applyBorder="1" applyAlignment="1" applyProtection="1">
      <alignment horizontal="center" vertical="center" wrapText="1"/>
    </xf>
    <xf numFmtId="0" fontId="9" fillId="0" borderId="40" xfId="0" applyFont="1" applyBorder="1" applyAlignment="1" applyProtection="1">
      <alignment horizontal="center" vertical="center" wrapText="1"/>
    </xf>
    <xf numFmtId="0" fontId="9" fillId="0" borderId="38" xfId="0" applyFont="1" applyBorder="1" applyAlignment="1" applyProtection="1">
      <alignment horizontal="center" vertical="center" wrapText="1"/>
    </xf>
    <xf numFmtId="0" fontId="9" fillId="0" borderId="34" xfId="0" applyFont="1" applyBorder="1" applyAlignment="1" applyProtection="1">
      <alignment horizontal="center" vertical="center" wrapText="1"/>
    </xf>
    <xf numFmtId="0" fontId="9" fillId="0" borderId="36" xfId="0" applyFont="1" applyBorder="1" applyAlignment="1" applyProtection="1">
      <alignment horizontal="center" vertical="center" wrapText="1"/>
    </xf>
    <xf numFmtId="0" fontId="9" fillId="0" borderId="35" xfId="0" applyFont="1" applyBorder="1" applyAlignment="1" applyProtection="1">
      <alignment horizontal="center" vertical="center" wrapText="1"/>
    </xf>
    <xf numFmtId="0" fontId="29" fillId="13" borderId="19" xfId="0" applyFont="1" applyFill="1" applyBorder="1" applyAlignment="1" applyProtection="1">
      <alignment horizontal="center" vertical="center" wrapText="1"/>
    </xf>
    <xf numFmtId="0" fontId="29" fillId="13" borderId="25" xfId="0" applyFont="1" applyFill="1" applyBorder="1" applyAlignment="1" applyProtection="1">
      <alignment horizontal="center" vertical="center"/>
    </xf>
    <xf numFmtId="0" fontId="29" fillId="3" borderId="8" xfId="0" applyFont="1" applyFill="1" applyBorder="1" applyAlignment="1" applyProtection="1">
      <alignment horizontal="center" vertical="center" wrapText="1"/>
    </xf>
    <xf numFmtId="0" fontId="10" fillId="10" borderId="12" xfId="0" applyFont="1" applyFill="1" applyBorder="1" applyAlignment="1" applyProtection="1">
      <alignment horizontal="left" vertical="center"/>
    </xf>
    <xf numFmtId="0" fontId="0" fillId="10" borderId="9" xfId="0" applyFill="1" applyBorder="1" applyProtection="1"/>
    <xf numFmtId="0" fontId="0" fillId="0" borderId="0" xfId="0" applyBorder="1" applyProtection="1"/>
    <xf numFmtId="0" fontId="10" fillId="11" borderId="12" xfId="0" applyFont="1" applyFill="1" applyBorder="1" applyAlignment="1" applyProtection="1">
      <alignment horizontal="left" vertical="center"/>
    </xf>
    <xf numFmtId="0" fontId="0" fillId="11" borderId="9" xfId="0" applyFill="1" applyBorder="1" applyProtection="1"/>
    <xf numFmtId="0" fontId="26" fillId="3" borderId="12" xfId="0" applyFont="1" applyFill="1" applyBorder="1" applyAlignment="1" applyProtection="1">
      <alignment horizontal="left" vertical="center"/>
    </xf>
    <xf numFmtId="0" fontId="25" fillId="3" borderId="9" xfId="0" applyFont="1" applyFill="1" applyBorder="1" applyProtection="1"/>
    <xf numFmtId="0" fontId="11" fillId="0" borderId="0" xfId="0" applyFont="1" applyBorder="1" applyAlignment="1" applyProtection="1">
      <alignment horizontal="center"/>
    </xf>
    <xf numFmtId="0" fontId="9" fillId="4" borderId="12" xfId="0" applyFont="1" applyFill="1" applyBorder="1" applyAlignment="1" applyProtection="1">
      <alignment horizontal="center" vertical="center" wrapText="1"/>
    </xf>
    <xf numFmtId="0" fontId="9" fillId="4" borderId="9" xfId="0" applyFont="1" applyFill="1" applyBorder="1" applyAlignment="1" applyProtection="1">
      <alignment horizontal="center" vertical="center" wrapText="1"/>
    </xf>
    <xf numFmtId="0" fontId="29" fillId="13" borderId="12" xfId="0" applyFont="1" applyFill="1" applyBorder="1" applyAlignment="1" applyProtection="1">
      <alignment horizontal="center" vertical="center" wrapText="1"/>
    </xf>
    <xf numFmtId="0" fontId="29" fillId="13" borderId="9" xfId="0" applyFont="1" applyFill="1" applyBorder="1" applyAlignment="1" applyProtection="1">
      <alignment horizontal="center" vertical="center" wrapText="1"/>
    </xf>
    <xf numFmtId="0" fontId="29" fillId="13" borderId="17" xfId="0" applyFont="1" applyFill="1" applyBorder="1" applyAlignment="1" applyProtection="1">
      <alignment horizontal="center" vertical="center" wrapText="1"/>
    </xf>
    <xf numFmtId="0" fontId="26" fillId="12" borderId="12" xfId="0" applyFont="1" applyFill="1" applyBorder="1" applyAlignment="1" applyProtection="1">
      <alignment horizontal="center" vertical="center" wrapText="1"/>
    </xf>
    <xf numFmtId="0" fontId="26" fillId="12" borderId="17" xfId="0" applyFont="1" applyFill="1" applyBorder="1" applyAlignment="1" applyProtection="1">
      <alignment horizontal="center" vertical="center" wrapText="1"/>
    </xf>
    <xf numFmtId="0" fontId="26" fillId="12" borderId="9" xfId="0" applyFont="1" applyFill="1" applyBorder="1" applyAlignment="1" applyProtection="1">
      <alignment horizontal="center" vertical="center" wrapText="1"/>
    </xf>
    <xf numFmtId="0" fontId="27" fillId="0" borderId="19" xfId="0" applyFont="1" applyBorder="1" applyAlignment="1" applyProtection="1">
      <alignment horizontal="left" vertical="center" wrapText="1"/>
    </xf>
    <xf numFmtId="0" fontId="29" fillId="3" borderId="19" xfId="0" applyFont="1" applyFill="1" applyBorder="1" applyAlignment="1" applyProtection="1">
      <alignment horizontal="center" vertical="center" wrapText="1"/>
    </xf>
    <xf numFmtId="0" fontId="0" fillId="0" borderId="9" xfId="0" applyBorder="1" applyProtection="1"/>
    <xf numFmtId="0" fontId="10" fillId="3" borderId="12" xfId="0" applyFont="1" applyFill="1" applyBorder="1" applyAlignment="1" applyProtection="1">
      <alignment horizontal="left" vertical="center"/>
    </xf>
    <xf numFmtId="0" fontId="10" fillId="3" borderId="9" xfId="0" applyFont="1" applyFill="1" applyBorder="1" applyAlignment="1" applyProtection="1">
      <alignment horizontal="left" vertical="center"/>
    </xf>
    <xf numFmtId="0" fontId="10" fillId="0" borderId="0" xfId="0" applyFont="1" applyBorder="1" applyAlignment="1" applyProtection="1">
      <alignment horizontal="left" vertical="center" wrapText="1"/>
    </xf>
    <xf numFmtId="0" fontId="9" fillId="0" borderId="0" xfId="0" applyFont="1" applyBorder="1" applyAlignment="1" applyProtection="1">
      <alignment horizontal="center" vertical="center" wrapText="1"/>
    </xf>
    <xf numFmtId="0" fontId="10" fillId="0" borderId="0" xfId="0" applyFont="1" applyFill="1" applyBorder="1" applyAlignment="1" applyProtection="1">
      <alignment horizontal="center" vertical="center" wrapText="1"/>
    </xf>
    <xf numFmtId="0" fontId="9" fillId="0" borderId="0" xfId="0" applyFont="1" applyFill="1" applyBorder="1" applyAlignment="1" applyProtection="1">
      <alignment horizontal="center" vertical="top" wrapText="1"/>
    </xf>
    <xf numFmtId="0" fontId="32" fillId="0" borderId="7" xfId="0" applyFont="1" applyFill="1" applyBorder="1" applyAlignment="1" applyProtection="1">
      <alignment horizontal="center" vertical="justify" textRotation="90" wrapText="1"/>
      <protection locked="0"/>
    </xf>
    <xf numFmtId="0" fontId="21" fillId="5" borderId="1" xfId="0" applyFont="1" applyFill="1" applyBorder="1" applyAlignment="1" applyProtection="1">
      <alignment horizontal="center" vertical="center" textRotation="90" wrapText="1"/>
      <protection locked="0"/>
    </xf>
    <xf numFmtId="0" fontId="21" fillId="5" borderId="3" xfId="0" applyFont="1" applyFill="1" applyBorder="1" applyAlignment="1" applyProtection="1">
      <alignment horizontal="center" vertical="center" textRotation="90" wrapText="1"/>
      <protection locked="0"/>
    </xf>
    <xf numFmtId="0" fontId="32" fillId="0" borderId="66" xfId="0" applyFont="1" applyFill="1" applyBorder="1" applyAlignment="1" applyProtection="1">
      <alignment horizontal="center" vertical="justify" textRotation="90" wrapText="1"/>
      <protection locked="0"/>
    </xf>
    <xf numFmtId="0" fontId="21" fillId="23" borderId="1" xfId="0" applyFont="1" applyFill="1" applyBorder="1" applyAlignment="1" applyProtection="1">
      <alignment horizontal="center" vertical="center" textRotation="90" wrapText="1"/>
      <protection locked="0"/>
    </xf>
    <xf numFmtId="0" fontId="21" fillId="23" borderId="18" xfId="0" applyFont="1" applyFill="1" applyBorder="1" applyAlignment="1" applyProtection="1">
      <alignment horizontal="center" vertical="center" textRotation="90" wrapText="1"/>
      <protection locked="0"/>
    </xf>
    <xf numFmtId="0" fontId="21" fillId="22" borderId="1" xfId="0" applyFont="1" applyFill="1" applyBorder="1" applyAlignment="1" applyProtection="1">
      <alignment horizontal="center" vertical="center" textRotation="90" wrapText="1"/>
      <protection locked="0"/>
    </xf>
    <xf numFmtId="0" fontId="21" fillId="22" borderId="3" xfId="0" applyFont="1" applyFill="1" applyBorder="1" applyAlignment="1" applyProtection="1">
      <alignment horizontal="center" vertical="center" textRotation="90" wrapText="1"/>
      <protection locked="0"/>
    </xf>
    <xf numFmtId="0" fontId="21" fillId="20" borderId="1" xfId="0" applyFont="1" applyFill="1" applyBorder="1" applyAlignment="1" applyProtection="1">
      <alignment horizontal="center" vertical="center" textRotation="90" wrapText="1"/>
      <protection locked="0"/>
    </xf>
    <xf numFmtId="0" fontId="21" fillId="20" borderId="3" xfId="0" applyFont="1" applyFill="1" applyBorder="1" applyAlignment="1" applyProtection="1">
      <alignment horizontal="center" vertical="center" textRotation="90" wrapText="1"/>
      <protection locked="0"/>
    </xf>
    <xf numFmtId="0" fontId="21" fillId="21" borderId="3" xfId="0" applyFont="1" applyFill="1" applyBorder="1" applyAlignment="1" applyProtection="1">
      <alignment horizontal="center" vertical="center" textRotation="90" wrapText="1"/>
      <protection locked="0"/>
    </xf>
    <xf numFmtId="0" fontId="14" fillId="0" borderId="28" xfId="0" applyFont="1" applyBorder="1" applyAlignment="1" applyProtection="1">
      <alignment horizontal="justify" vertical="center" wrapText="1"/>
    </xf>
    <xf numFmtId="0" fontId="14" fillId="0" borderId="64" xfId="0" applyFont="1" applyBorder="1" applyAlignment="1" applyProtection="1">
      <alignment horizontal="justify" vertical="center" wrapText="1"/>
    </xf>
    <xf numFmtId="0" fontId="21" fillId="19" borderId="2" xfId="0" applyFont="1" applyFill="1" applyBorder="1" applyAlignment="1" applyProtection="1">
      <alignment horizontal="center" vertical="center" textRotation="90" wrapText="1"/>
      <protection locked="0"/>
    </xf>
    <xf numFmtId="0" fontId="21" fillId="19" borderId="0" xfId="0" applyFont="1" applyFill="1" applyBorder="1" applyAlignment="1" applyProtection="1">
      <alignment horizontal="center" vertical="center" textRotation="90" wrapText="1"/>
      <protection locked="0"/>
    </xf>
    <xf numFmtId="0" fontId="21" fillId="19" borderId="36" xfId="0" applyFont="1" applyFill="1" applyBorder="1" applyAlignment="1" applyProtection="1">
      <alignment horizontal="center" vertical="center" textRotation="90" wrapText="1"/>
      <protection locked="0"/>
    </xf>
    <xf numFmtId="0" fontId="21" fillId="19" borderId="13" xfId="0" applyFont="1" applyFill="1" applyBorder="1" applyAlignment="1" applyProtection="1">
      <alignment horizontal="center" vertical="center" textRotation="90" wrapText="1"/>
      <protection locked="0"/>
    </xf>
    <xf numFmtId="0" fontId="32" fillId="0" borderId="65" xfId="0" applyFont="1" applyFill="1" applyBorder="1" applyAlignment="1" applyProtection="1">
      <alignment horizontal="center" vertical="center" textRotation="90" wrapText="1"/>
      <protection locked="0"/>
    </xf>
    <xf numFmtId="0" fontId="32" fillId="0" borderId="48" xfId="0" applyFont="1" applyFill="1" applyBorder="1" applyAlignment="1" applyProtection="1">
      <alignment horizontal="center" vertical="center" textRotation="90" wrapText="1"/>
      <protection locked="0"/>
    </xf>
    <xf numFmtId="0" fontId="32" fillId="0" borderId="66" xfId="0" applyFont="1" applyFill="1" applyBorder="1" applyAlignment="1" applyProtection="1">
      <alignment horizontal="center" vertical="center" textRotation="90" wrapText="1"/>
      <protection locked="0"/>
    </xf>
    <xf numFmtId="0" fontId="32" fillId="0" borderId="39" xfId="0" applyFont="1" applyFill="1" applyBorder="1" applyAlignment="1" applyProtection="1">
      <alignment horizontal="center" vertical="center" textRotation="90" wrapText="1"/>
      <protection locked="0"/>
    </xf>
    <xf numFmtId="0" fontId="14" fillId="0" borderId="12" xfId="0" applyFont="1" applyBorder="1" applyAlignment="1" applyProtection="1">
      <alignment horizontal="justify" vertical="center" wrapText="1"/>
    </xf>
    <xf numFmtId="0" fontId="14" fillId="0" borderId="9" xfId="0" applyFont="1" applyBorder="1" applyAlignment="1" applyProtection="1">
      <alignment horizontal="justify" vertical="center" wrapText="1"/>
    </xf>
    <xf numFmtId="0" fontId="21" fillId="18" borderId="1" xfId="0" applyFont="1" applyFill="1" applyBorder="1" applyAlignment="1" applyProtection="1">
      <alignment horizontal="center" vertical="center" textRotation="90" wrapText="1"/>
      <protection locked="0"/>
    </xf>
    <xf numFmtId="0" fontId="21" fillId="18" borderId="18" xfId="0" applyFont="1" applyFill="1" applyBorder="1" applyAlignment="1" applyProtection="1">
      <alignment horizontal="center" vertical="center" textRotation="90" wrapText="1"/>
      <protection locked="0"/>
    </xf>
    <xf numFmtId="0" fontId="23" fillId="9" borderId="49" xfId="0" applyFont="1" applyFill="1" applyBorder="1" applyAlignment="1" applyProtection="1">
      <alignment horizontal="center" vertical="center" wrapText="1"/>
    </xf>
    <xf numFmtId="0" fontId="23" fillId="9" borderId="20" xfId="0" applyFont="1" applyFill="1" applyBorder="1" applyAlignment="1" applyProtection="1">
      <alignment horizontal="center" vertical="center" wrapText="1"/>
    </xf>
    <xf numFmtId="0" fontId="23" fillId="9" borderId="50" xfId="0" applyFont="1" applyFill="1" applyBorder="1" applyAlignment="1" applyProtection="1">
      <alignment horizontal="center" vertical="center" wrapText="1"/>
    </xf>
    <xf numFmtId="0" fontId="23" fillId="9" borderId="47" xfId="0" applyFont="1" applyFill="1" applyBorder="1" applyAlignment="1" applyProtection="1">
      <alignment horizontal="center" vertical="center" wrapText="1"/>
    </xf>
    <xf numFmtId="0" fontId="23" fillId="9" borderId="8" xfId="0" applyFont="1" applyFill="1" applyBorder="1" applyAlignment="1" applyProtection="1">
      <alignment horizontal="center" vertical="center" wrapText="1"/>
    </xf>
    <xf numFmtId="0" fontId="9" fillId="9" borderId="47" xfId="0" applyFont="1" applyFill="1" applyBorder="1" applyAlignment="1" applyProtection="1">
      <alignment horizontal="center" vertical="center" wrapText="1"/>
    </xf>
    <xf numFmtId="0" fontId="9" fillId="9" borderId="8" xfId="0" applyFont="1" applyFill="1" applyBorder="1" applyAlignment="1" applyProtection="1">
      <alignment horizontal="center" vertical="center" wrapText="1"/>
    </xf>
    <xf numFmtId="0" fontId="32" fillId="0" borderId="65" xfId="0" applyFont="1" applyFill="1" applyBorder="1" applyAlignment="1" applyProtection="1">
      <alignment horizontal="center" vertical="justify" textRotation="90" wrapText="1"/>
      <protection locked="0"/>
    </xf>
    <xf numFmtId="0" fontId="21" fillId="21" borderId="23" xfId="0" applyFont="1" applyFill="1" applyBorder="1" applyAlignment="1" applyProtection="1">
      <alignment horizontal="center" vertical="center" textRotation="90" wrapText="1"/>
      <protection locked="0"/>
    </xf>
    <xf numFmtId="0" fontId="21" fillId="21" borderId="54" xfId="0" applyFont="1" applyFill="1" applyBorder="1" applyAlignment="1" applyProtection="1">
      <alignment horizontal="center" vertical="center" textRotation="90" wrapText="1"/>
      <protection locked="0"/>
    </xf>
    <xf numFmtId="0" fontId="32" fillId="0" borderId="67" xfId="0" applyFont="1" applyFill="1" applyBorder="1" applyAlignment="1" applyProtection="1">
      <alignment horizontal="center" vertical="justify" textRotation="90" wrapText="1"/>
      <protection locked="0"/>
    </xf>
    <xf numFmtId="0" fontId="32" fillId="0" borderId="48" xfId="0" applyFont="1" applyFill="1" applyBorder="1" applyAlignment="1" applyProtection="1">
      <alignment horizontal="center" vertical="justify" textRotation="90" wrapText="1"/>
      <protection locked="0"/>
    </xf>
    <xf numFmtId="0" fontId="32" fillId="0" borderId="8" xfId="0" applyFont="1" applyFill="1" applyBorder="1" applyAlignment="1" applyProtection="1">
      <alignment horizontal="left" vertical="center" wrapText="1"/>
      <protection locked="0"/>
    </xf>
    <xf numFmtId="0" fontId="32" fillId="0" borderId="8" xfId="0" applyFont="1" applyFill="1" applyBorder="1" applyAlignment="1" applyProtection="1">
      <alignment horizontal="left" vertical="top" wrapText="1"/>
      <protection locked="0"/>
    </xf>
    <xf numFmtId="14" fontId="14" fillId="0" borderId="12" xfId="0" applyNumberFormat="1" applyFont="1" applyBorder="1" applyAlignment="1" applyProtection="1">
      <alignment vertical="top" wrapText="1"/>
    </xf>
    <xf numFmtId="0" fontId="14" fillId="0" borderId="11" xfId="0" applyFont="1" applyBorder="1" applyAlignment="1" applyProtection="1">
      <alignment horizontal="center" vertical="top" wrapText="1"/>
      <protection locked="0"/>
    </xf>
  </cellXfs>
  <cellStyles count="5">
    <cellStyle name="Euro" xfId="1"/>
    <cellStyle name="Moneda" xfId="4" builtinId="4"/>
    <cellStyle name="Normal" xfId="0" builtinId="0"/>
    <cellStyle name="Normal 2" xfId="2"/>
    <cellStyle name="Normal 3" xfId="3"/>
  </cellStyles>
  <dxfs count="29">
    <dxf>
      <font>
        <color theme="1"/>
      </font>
      <fill>
        <patternFill>
          <bgColor theme="9" tint="0.39994506668294322"/>
        </patternFill>
      </fill>
    </dxf>
    <dxf>
      <font>
        <color theme="0"/>
      </font>
      <fill>
        <patternFill>
          <bgColor rgb="FFC00000"/>
        </patternFill>
      </fill>
    </dxf>
    <dxf>
      <font>
        <color theme="1"/>
      </font>
      <fill>
        <patternFill>
          <bgColor rgb="FFFFFF00"/>
        </patternFill>
      </fill>
    </dxf>
    <dxf>
      <fill>
        <patternFill>
          <bgColor theme="0" tint="-0.34998626667073579"/>
        </patternFill>
      </fill>
    </dxf>
    <dxf>
      <fill>
        <patternFill>
          <bgColor rgb="FF92D050"/>
        </patternFill>
      </fill>
    </dxf>
    <dxf>
      <font>
        <color theme="0"/>
      </font>
      <fill>
        <patternFill>
          <bgColor rgb="FFFF0000"/>
        </patternFill>
      </fill>
    </dxf>
    <dxf>
      <fill>
        <patternFill>
          <bgColor theme="9"/>
        </patternFill>
      </fill>
    </dxf>
    <dxf>
      <font>
        <b val="0"/>
        <i val="0"/>
        <color auto="1"/>
      </font>
      <fill>
        <patternFill>
          <bgColor theme="6" tint="0.39994506668294322"/>
        </patternFill>
      </fill>
    </dxf>
    <dxf>
      <fill>
        <patternFill>
          <bgColor theme="0" tint="-0.34998626667073579"/>
        </patternFill>
      </fill>
    </dxf>
    <dxf>
      <fill>
        <patternFill>
          <bgColor rgb="FF92D050"/>
        </patternFill>
      </fill>
    </dxf>
    <dxf>
      <font>
        <color theme="0"/>
      </font>
      <fill>
        <patternFill>
          <bgColor rgb="FFFF0000"/>
        </patternFill>
      </fill>
    </dxf>
    <dxf>
      <fill>
        <patternFill>
          <bgColor theme="9"/>
        </patternFill>
      </fill>
    </dxf>
    <dxf>
      <font>
        <b val="0"/>
        <i val="0"/>
        <color auto="1"/>
      </font>
      <fill>
        <patternFill>
          <bgColor theme="6" tint="0.39994506668294322"/>
        </patternFill>
      </fill>
    </dxf>
    <dxf>
      <font>
        <color theme="1"/>
      </font>
      <fill>
        <patternFill>
          <bgColor theme="9" tint="0.39994506668294322"/>
        </patternFill>
      </fill>
    </dxf>
    <dxf>
      <font>
        <color theme="0"/>
      </font>
      <fill>
        <patternFill>
          <bgColor rgb="FFC00000"/>
        </patternFill>
      </fill>
    </dxf>
    <dxf>
      <font>
        <color theme="1"/>
      </font>
      <fill>
        <patternFill>
          <bgColor rgb="FFFFFF00"/>
        </patternFill>
      </fill>
    </dxf>
    <dxf>
      <font>
        <color theme="0"/>
      </font>
      <fill>
        <patternFill>
          <bgColor rgb="FFC00000"/>
        </patternFill>
      </fill>
    </dxf>
    <dxf>
      <font>
        <color auto="1"/>
      </font>
      <fill>
        <patternFill>
          <bgColor rgb="FFFFFF00"/>
        </patternFill>
      </fill>
    </dxf>
    <dxf>
      <font>
        <color auto="1"/>
      </font>
      <fill>
        <patternFill>
          <bgColor theme="9" tint="0.39994506668294322"/>
        </patternFill>
      </fill>
    </dxf>
    <dxf>
      <font>
        <color auto="1"/>
      </font>
      <fill>
        <patternFill>
          <bgColor theme="6" tint="0.39994506668294322"/>
        </patternFill>
      </fill>
    </dxf>
    <dxf>
      <fill>
        <patternFill>
          <bgColor rgb="FF00B050"/>
        </patternFill>
      </fill>
    </dxf>
    <dxf>
      <fill>
        <patternFill>
          <bgColor theme="9" tint="-0.499984740745262"/>
        </patternFill>
      </fill>
    </dxf>
    <dxf>
      <fill>
        <patternFill>
          <bgColor rgb="FFFFFF00"/>
        </patternFill>
      </fill>
    </dxf>
    <dxf>
      <font>
        <color theme="0"/>
      </font>
      <fill>
        <patternFill>
          <bgColor rgb="FFFF0000"/>
        </patternFill>
      </fill>
    </dxf>
    <dxf>
      <fill>
        <patternFill>
          <bgColor theme="0" tint="-0.34998626667073579"/>
        </patternFill>
      </fill>
    </dxf>
    <dxf>
      <fill>
        <patternFill>
          <bgColor rgb="FF92D050"/>
        </patternFill>
      </fill>
    </dxf>
    <dxf>
      <font>
        <color theme="0"/>
      </font>
      <fill>
        <patternFill>
          <bgColor rgb="FFFF0000"/>
        </patternFill>
      </fill>
    </dxf>
    <dxf>
      <fill>
        <patternFill>
          <bgColor theme="9"/>
        </patternFill>
      </fill>
    </dxf>
    <dxf>
      <font>
        <b val="0"/>
        <i val="0"/>
        <color auto="1"/>
      </font>
      <fill>
        <patternFill>
          <bgColor theme="6" tint="0.39994506668294322"/>
        </patternFill>
      </fill>
    </dxf>
  </dxfs>
  <tableStyles count="0" defaultTableStyle="TableStyleMedium9" defaultPivotStyle="PivotStyleLight16"/>
  <colors>
    <mruColors>
      <color rgb="FF00A44A"/>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externalLink" Target="externalLinks/externalLink2.xml"/><Relationship Id="rId5" Type="http://schemas.openxmlformats.org/officeDocument/2006/relationships/externalLink" Target="externalLinks/externalLink1.xml"/><Relationship Id="rId10" Type="http://schemas.openxmlformats.org/officeDocument/2006/relationships/calcChain" Target="calcChain.xml"/><Relationship Id="rId4" Type="http://schemas.openxmlformats.org/officeDocument/2006/relationships/worksheet" Target="worksheets/sheet4.xml"/><Relationship Id="rId9"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1</xdr:col>
      <xdr:colOff>607220</xdr:colOff>
      <xdr:row>0</xdr:row>
      <xdr:rowOff>130968</xdr:rowOff>
    </xdr:from>
    <xdr:to>
      <xdr:col>4</xdr:col>
      <xdr:colOff>1249888</xdr:colOff>
      <xdr:row>2</xdr:row>
      <xdr:rowOff>214311</xdr:rowOff>
    </xdr:to>
    <xdr:pic>
      <xdr:nvPicPr>
        <xdr:cNvPr id="2" name="1 Imagen"/>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726408" y="130968"/>
          <a:ext cx="3631930" cy="1071562"/>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11</xdr:col>
      <xdr:colOff>1530062</xdr:colOff>
      <xdr:row>66</xdr:row>
      <xdr:rowOff>134793</xdr:rowOff>
    </xdr:from>
    <xdr:to>
      <xdr:col>14</xdr:col>
      <xdr:colOff>317981</xdr:colOff>
      <xdr:row>67</xdr:row>
      <xdr:rowOff>70427</xdr:rowOff>
    </xdr:to>
    <xdr:sp macro="" textlink="">
      <xdr:nvSpPr>
        <xdr:cNvPr id="3" name="2 Flecha derecha"/>
        <xdr:cNvSpPr/>
      </xdr:nvSpPr>
      <xdr:spPr>
        <a:xfrm rot="10800000">
          <a:off x="14569787" y="55036893"/>
          <a:ext cx="1569219" cy="230909"/>
        </a:xfrm>
        <a:prstGeom prst="rightArrow">
          <a:avLst/>
        </a:prstGeom>
        <a:solidFill>
          <a:srgbClr val="00A44A"/>
        </a:solidFill>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es-CO" sz="1100"/>
        </a:p>
      </xdr:txBody>
    </xdr:sp>
    <xdr:clientData/>
  </xdr:twoCellAnchor>
  <xdr:twoCellAnchor>
    <xdr:from>
      <xdr:col>9</xdr:col>
      <xdr:colOff>762000</xdr:colOff>
      <xdr:row>61</xdr:row>
      <xdr:rowOff>9525</xdr:rowOff>
    </xdr:from>
    <xdr:to>
      <xdr:col>10</xdr:col>
      <xdr:colOff>42334</xdr:colOff>
      <xdr:row>64</xdr:row>
      <xdr:rowOff>329814</xdr:rowOff>
    </xdr:to>
    <xdr:sp macro="" textlink="">
      <xdr:nvSpPr>
        <xdr:cNvPr id="4" name="3 Flecha derecha"/>
        <xdr:cNvSpPr/>
      </xdr:nvSpPr>
      <xdr:spPr>
        <a:xfrm rot="5400000">
          <a:off x="11543435" y="53407540"/>
          <a:ext cx="1549014" cy="232834"/>
        </a:xfrm>
        <a:prstGeom prst="rightArrow">
          <a:avLst/>
        </a:prstGeom>
        <a:solidFill>
          <a:schemeClr val="tx2">
            <a:lumMod val="60000"/>
            <a:lumOff val="40000"/>
          </a:schemeClr>
        </a:solidFill>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es-CO" sz="1100"/>
        </a:p>
      </xdr:txBody>
    </xdr:sp>
    <xdr:clientData/>
  </xdr:twoCellAnchor>
</xdr:wsDr>
</file>

<file path=xl/externalLinks/_rels/externalLink1.xml.rels><?xml version="1.0" encoding="UTF-8" standalone="yes"?>
<Relationships xmlns="http://schemas.openxmlformats.org/package/2006/relationships"><Relationship Id="rId1" Type="http://schemas.openxmlformats.org/officeDocument/2006/relationships/externalLinkPath" Target="file:///E:\0-Jaime\Inter%20Rapidisimo\Guias\00%20Guia%20de%20Auditoria_Res%202702_PDN_.xlsx" TargetMode="External"/></Relationships>
</file>

<file path=xl/externalLinks/_rels/externalLink2.xml.rels><?xml version="1.0" encoding="UTF-8" standalone="yes"?>
<Relationships xmlns="http://schemas.openxmlformats.org/package/2006/relationships"><Relationship Id="rId1" Type="http://schemas.openxmlformats.org/officeDocument/2006/relationships/externalLinkPath" Target="file:///E:\0-Trabajos\77-Mincomercio\Trabajos\SAR-9\SAR-9-3.%20Ejecuci&#243;n\ENT-1%20MCIT\1-Instrumentos%20de%20Diagn&#243;stico\4-Riesgos\Mapa%20de%20Riesgos%20del%20Proceso-MCIT.xlsx"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MENÚ"/>
      <sheetName val="MADUREZ CONTROL"/>
      <sheetName val="CAPITAL SOCIAL"/>
      <sheetName val="REQUISITOS DE TIPO PATRIMONIAL"/>
      <sheetName val="PLAN DE NEG Y EST FACT"/>
      <sheetName val="SIST MITIGACIÓN RIESGOS"/>
    </sheetNames>
    <sheetDataSet>
      <sheetData sheetId="0"/>
      <sheetData sheetId="1">
        <row r="22">
          <cell r="B22" t="str">
            <v>0 No existente</v>
          </cell>
        </row>
        <row r="23">
          <cell r="B23" t="str">
            <v>1 Inicial</v>
          </cell>
        </row>
        <row r="24">
          <cell r="B24" t="str">
            <v>2 Repetible</v>
          </cell>
        </row>
        <row r="25">
          <cell r="B25" t="str">
            <v xml:space="preserve">3 Definido  </v>
          </cell>
        </row>
        <row r="26">
          <cell r="B26" t="str">
            <v>4 Administrado</v>
          </cell>
        </row>
        <row r="27">
          <cell r="B27" t="str">
            <v xml:space="preserve">5 Optimizado </v>
          </cell>
        </row>
      </sheetData>
      <sheetData sheetId="2"/>
      <sheetData sheetId="3"/>
      <sheetData sheetId="4"/>
      <sheetData sheetId="5"/>
    </sheetDataSet>
  </externalBook>
</externalLink>
</file>

<file path=xl/externalLinks/externalLink2.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Valoración Riesgo Inherente"/>
      <sheetName val="Diccionario de Riesgos"/>
      <sheetName val="Causas de Riesgos"/>
      <sheetName val="Tratamiento"/>
      <sheetName val="Procesos-Riesgo"/>
      <sheetName val="Mapa de Riesgos General"/>
      <sheetName val="Hoja1"/>
    </sheetNames>
    <sheetDataSet>
      <sheetData sheetId="0">
        <row r="3">
          <cell r="B3">
            <v>0</v>
          </cell>
        </row>
        <row r="4">
          <cell r="B4">
            <v>1</v>
          </cell>
        </row>
        <row r="5">
          <cell r="B5">
            <v>2</v>
          </cell>
        </row>
        <row r="6">
          <cell r="B6">
            <v>3</v>
          </cell>
        </row>
      </sheetData>
      <sheetData sheetId="1"/>
      <sheetData sheetId="2" refreshError="1"/>
      <sheetData sheetId="3" refreshError="1"/>
      <sheetData sheetId="4" refreshError="1"/>
      <sheetData sheetId="5" refreshError="1"/>
      <sheetData sheetId="6" refreshError="1"/>
    </sheetDataSet>
  </externalBook>
</externalLink>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3" Type="http://schemas.openxmlformats.org/officeDocument/2006/relationships/vmlDrawing" Target="../drawings/vmlDrawing1.vml"/><Relationship Id="rId2" Type="http://schemas.openxmlformats.org/officeDocument/2006/relationships/drawing" Target="../drawings/drawing1.xml"/><Relationship Id="rId1" Type="http://schemas.openxmlformats.org/officeDocument/2006/relationships/printerSettings" Target="../printerSettings/printerSettings2.bin"/><Relationship Id="rId4" Type="http://schemas.openxmlformats.org/officeDocument/2006/relationships/comments" Target="../comments1.x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Hoja2">
    <tabColor rgb="FF00B0F0"/>
  </sheetPr>
  <dimension ref="A1:X165"/>
  <sheetViews>
    <sheetView showGridLines="0" zoomScale="90" zoomScaleNormal="90" zoomScaleSheetLayoutView="90" workbookViewId="0">
      <selection activeCell="M10" sqref="M10"/>
    </sheetView>
  </sheetViews>
  <sheetFormatPr baseColWidth="10" defaultColWidth="11.5703125" defaultRowHeight="12.75" x14ac:dyDescent="0.2"/>
  <cols>
    <col min="1" max="1" width="6" style="10" customWidth="1"/>
    <col min="2" max="2" width="5.5703125" style="10" customWidth="1"/>
    <col min="3" max="3" width="14.140625" style="10" customWidth="1"/>
    <col min="4" max="4" width="10.7109375" style="10" customWidth="1"/>
    <col min="5" max="5" width="7.7109375" style="10" customWidth="1"/>
    <col min="6" max="6" width="9.85546875" style="10" customWidth="1"/>
    <col min="7" max="7" width="10.28515625" style="10" customWidth="1"/>
    <col min="8" max="8" width="6.42578125" style="10" customWidth="1"/>
    <col min="9" max="10" width="12.140625" style="10" customWidth="1"/>
    <col min="11" max="11" width="6.42578125" style="10" customWidth="1"/>
    <col min="12" max="12" width="6.140625" style="10" customWidth="1"/>
    <col min="13" max="13" width="6" style="10" customWidth="1"/>
    <col min="14" max="14" width="3.42578125" style="10" customWidth="1"/>
    <col min="15" max="16" width="12.7109375" style="10" customWidth="1"/>
    <col min="17" max="17" width="8.7109375" style="10" customWidth="1"/>
    <col min="18" max="18" width="8.5703125" style="16" customWidth="1"/>
    <col min="19" max="19" width="8.7109375" style="10" customWidth="1"/>
    <col min="20" max="16384" width="11.5703125" style="10"/>
  </cols>
  <sheetData>
    <row r="1" spans="1:24" s="29" customFormat="1" x14ac:dyDescent="0.2">
      <c r="R1" s="36"/>
    </row>
    <row r="2" spans="1:24" s="29" customFormat="1" ht="23.25" x14ac:dyDescent="0.35">
      <c r="A2" s="294" t="s">
        <v>99</v>
      </c>
      <c r="B2" s="294"/>
      <c r="C2" s="294"/>
      <c r="D2" s="294"/>
      <c r="E2" s="294"/>
      <c r="F2" s="294"/>
      <c r="G2" s="294"/>
      <c r="H2" s="294"/>
      <c r="I2" s="294"/>
      <c r="J2" s="294"/>
      <c r="K2" s="294"/>
      <c r="L2" s="294"/>
      <c r="M2" s="294"/>
      <c r="N2" s="294"/>
      <c r="O2" s="294"/>
      <c r="P2" s="294"/>
      <c r="Q2" s="294"/>
      <c r="R2" s="294"/>
      <c r="S2" s="294"/>
      <c r="T2" s="294"/>
      <c r="U2" s="294"/>
      <c r="V2" s="294"/>
    </row>
    <row r="3" spans="1:24" s="9" customFormat="1" x14ac:dyDescent="0.2">
      <c r="R3" s="20"/>
    </row>
    <row r="4" spans="1:24" s="9" customFormat="1" ht="20.25" customHeight="1" thickBot="1" x14ac:dyDescent="0.25">
      <c r="B4" s="19"/>
      <c r="C4" s="19"/>
      <c r="D4" s="280"/>
      <c r="E4" s="280"/>
      <c r="F4" s="280"/>
      <c r="G4" s="280"/>
      <c r="H4" s="280"/>
      <c r="I4" s="280"/>
      <c r="J4" s="280"/>
      <c r="K4" s="280"/>
      <c r="L4" s="21"/>
      <c r="M4" s="21"/>
      <c r="N4" s="21"/>
      <c r="O4" s="288"/>
      <c r="P4" s="288"/>
      <c r="Q4" s="1"/>
      <c r="R4" s="12"/>
      <c r="S4" s="2"/>
      <c r="T4" s="2"/>
      <c r="U4" s="2"/>
      <c r="V4" s="2"/>
      <c r="W4" s="2"/>
      <c r="X4" s="24"/>
    </row>
    <row r="5" spans="1:24" s="9" customFormat="1" ht="17.25" customHeight="1" x14ac:dyDescent="0.2">
      <c r="B5" s="291" t="s">
        <v>412</v>
      </c>
      <c r="C5" s="292"/>
      <c r="D5" s="292"/>
      <c r="E5" s="292"/>
      <c r="F5" s="292"/>
      <c r="G5" s="293"/>
      <c r="H5" s="15"/>
      <c r="I5" s="15"/>
      <c r="J5" s="15"/>
      <c r="K5" s="18"/>
      <c r="M5" s="281" t="s">
        <v>39</v>
      </c>
      <c r="N5" s="282"/>
      <c r="O5" s="282"/>
      <c r="P5" s="282"/>
      <c r="Q5" s="282"/>
      <c r="R5" s="282"/>
      <c r="S5" s="282"/>
      <c r="T5" s="282"/>
      <c r="U5" s="282"/>
      <c r="V5" s="283"/>
      <c r="X5" s="1"/>
    </row>
    <row r="6" spans="1:24" s="9" customFormat="1" ht="35.25" customHeight="1" x14ac:dyDescent="0.2">
      <c r="B6" s="289" t="s">
        <v>89</v>
      </c>
      <c r="C6" s="289"/>
      <c r="D6" s="289"/>
      <c r="E6" s="289"/>
      <c r="F6" s="220" t="s">
        <v>418</v>
      </c>
      <c r="G6" s="220" t="s">
        <v>419</v>
      </c>
      <c r="H6" s="217"/>
      <c r="I6" s="218"/>
      <c r="J6" s="218"/>
      <c r="M6" s="284" t="s">
        <v>40</v>
      </c>
      <c r="N6" s="285"/>
      <c r="O6" s="285"/>
      <c r="P6" s="286" t="s">
        <v>41</v>
      </c>
      <c r="Q6" s="286"/>
      <c r="R6" s="286"/>
      <c r="S6" s="286"/>
      <c r="T6" s="286"/>
      <c r="U6" s="286"/>
      <c r="V6" s="287"/>
      <c r="X6" s="1"/>
    </row>
    <row r="7" spans="1:24" s="9" customFormat="1" ht="23.25" customHeight="1" x14ac:dyDescent="0.2">
      <c r="B7" s="290" t="s">
        <v>416</v>
      </c>
      <c r="C7" s="290"/>
      <c r="D7" s="290"/>
      <c r="E7" s="290"/>
      <c r="F7" s="216">
        <v>20</v>
      </c>
      <c r="G7" s="216">
        <v>0</v>
      </c>
      <c r="H7" s="219"/>
      <c r="I7" s="218"/>
      <c r="J7" s="218"/>
      <c r="M7" s="284"/>
      <c r="N7" s="285"/>
      <c r="O7" s="285"/>
      <c r="P7" s="286" t="s">
        <v>42</v>
      </c>
      <c r="Q7" s="286"/>
      <c r="R7" s="286"/>
      <c r="S7" s="286"/>
      <c r="T7" s="286" t="s">
        <v>43</v>
      </c>
      <c r="U7" s="286"/>
      <c r="V7" s="287"/>
      <c r="X7" s="3"/>
    </row>
    <row r="8" spans="1:24" s="9" customFormat="1" ht="23.25" customHeight="1" x14ac:dyDescent="0.2">
      <c r="B8" s="290" t="s">
        <v>415</v>
      </c>
      <c r="C8" s="290"/>
      <c r="D8" s="290"/>
      <c r="E8" s="290"/>
      <c r="F8" s="216" t="s">
        <v>420</v>
      </c>
      <c r="G8" s="216" t="s">
        <v>421</v>
      </c>
      <c r="H8" s="219"/>
      <c r="I8" s="218"/>
      <c r="J8" s="218"/>
      <c r="M8" s="38">
        <v>0</v>
      </c>
      <c r="N8" s="43">
        <v>59</v>
      </c>
      <c r="O8" s="39"/>
      <c r="P8" s="309">
        <v>0</v>
      </c>
      <c r="Q8" s="309"/>
      <c r="R8" s="309"/>
      <c r="S8" s="309"/>
      <c r="T8" s="309">
        <v>0</v>
      </c>
      <c r="U8" s="309"/>
      <c r="V8" s="314"/>
      <c r="X8" s="3"/>
    </row>
    <row r="9" spans="1:24" s="9" customFormat="1" ht="23.25" customHeight="1" x14ac:dyDescent="0.2">
      <c r="B9" s="290" t="s">
        <v>414</v>
      </c>
      <c r="C9" s="290"/>
      <c r="D9" s="290"/>
      <c r="E9" s="290"/>
      <c r="F9" s="216">
        <v>15</v>
      </c>
      <c r="G9" s="216">
        <v>0</v>
      </c>
      <c r="H9" s="219"/>
      <c r="I9" s="218"/>
      <c r="J9" s="218"/>
      <c r="M9" s="38">
        <v>60</v>
      </c>
      <c r="N9" s="43">
        <v>75</v>
      </c>
      <c r="O9" s="39"/>
      <c r="P9" s="309">
        <v>1</v>
      </c>
      <c r="Q9" s="309"/>
      <c r="R9" s="309"/>
      <c r="S9" s="309"/>
      <c r="T9" s="309">
        <v>0</v>
      </c>
      <c r="U9" s="309"/>
      <c r="V9" s="314"/>
    </row>
    <row r="10" spans="1:24" s="9" customFormat="1" ht="25.5" customHeight="1" thickBot="1" x14ac:dyDescent="0.25">
      <c r="B10" s="290" t="s">
        <v>413</v>
      </c>
      <c r="C10" s="290"/>
      <c r="D10" s="290"/>
      <c r="E10" s="290"/>
      <c r="F10" s="216">
        <v>30</v>
      </c>
      <c r="G10" s="216">
        <v>0</v>
      </c>
      <c r="H10" s="219"/>
      <c r="I10" s="218"/>
      <c r="J10" s="218"/>
      <c r="M10" s="40">
        <v>76</v>
      </c>
      <c r="N10" s="42">
        <v>100</v>
      </c>
      <c r="O10" s="41"/>
      <c r="P10" s="308">
        <v>2</v>
      </c>
      <c r="Q10" s="308"/>
      <c r="R10" s="308"/>
      <c r="S10" s="308"/>
      <c r="T10" s="308">
        <v>1</v>
      </c>
      <c r="U10" s="308"/>
      <c r="V10" s="310"/>
    </row>
    <row r="11" spans="1:24" s="9" customFormat="1" ht="25.5" customHeight="1" x14ac:dyDescent="0.2">
      <c r="B11" s="290" t="s">
        <v>417</v>
      </c>
      <c r="C11" s="290"/>
      <c r="D11" s="290"/>
      <c r="E11" s="290"/>
      <c r="F11" s="221">
        <v>20</v>
      </c>
      <c r="G11" s="221">
        <v>0</v>
      </c>
      <c r="H11" s="215"/>
      <c r="I11" s="13"/>
      <c r="J11" s="4"/>
      <c r="L11" s="13"/>
      <c r="M11" s="13"/>
      <c r="N11" s="13"/>
      <c r="O11" s="4"/>
      <c r="P11" s="13"/>
      <c r="Q11" s="5"/>
      <c r="R11" s="20"/>
    </row>
    <row r="12" spans="1:24" s="9" customFormat="1" ht="12.75" customHeight="1" x14ac:dyDescent="0.2">
      <c r="B12" s="5"/>
      <c r="C12" s="5"/>
      <c r="D12" s="5"/>
      <c r="E12" s="5"/>
      <c r="F12" s="5"/>
      <c r="G12" s="5"/>
      <c r="H12" s="5"/>
      <c r="I12" s="5"/>
      <c r="J12" s="5"/>
      <c r="K12" s="5"/>
      <c r="L12" s="5"/>
      <c r="M12" s="5"/>
      <c r="N12" s="5"/>
      <c r="O12" s="5"/>
      <c r="P12" s="5"/>
      <c r="Q12" s="5"/>
      <c r="R12" s="20"/>
    </row>
    <row r="13" spans="1:24" s="9" customFormat="1" ht="12.75" customHeight="1" x14ac:dyDescent="0.2">
      <c r="B13" s="305"/>
      <c r="C13" s="305"/>
      <c r="D13" s="305"/>
      <c r="E13" s="305"/>
      <c r="F13" s="305"/>
      <c r="G13" s="315"/>
      <c r="H13" s="315"/>
      <c r="I13" s="315"/>
      <c r="J13" s="315"/>
      <c r="K13" s="315"/>
      <c r="L13" s="315"/>
      <c r="M13" s="315"/>
      <c r="N13" s="315"/>
      <c r="O13" s="315"/>
      <c r="P13" s="315"/>
      <c r="Q13" s="5"/>
      <c r="R13" s="20"/>
    </row>
    <row r="14" spans="1:24" s="9" customFormat="1" ht="12.75" customHeight="1" x14ac:dyDescent="0.2">
      <c r="C14" s="6"/>
      <c r="D14" s="6"/>
      <c r="E14" s="6"/>
      <c r="F14" s="6"/>
      <c r="G14" s="7"/>
      <c r="H14" s="7"/>
      <c r="I14" s="7"/>
      <c r="J14" s="7"/>
      <c r="K14" s="7"/>
      <c r="L14" s="7"/>
      <c r="M14" s="7"/>
      <c r="N14" s="7"/>
      <c r="O14" s="7"/>
      <c r="P14" s="7"/>
      <c r="Q14" s="5"/>
      <c r="R14" s="20"/>
    </row>
    <row r="15" spans="1:24" s="9" customFormat="1" ht="12.75" customHeight="1" x14ac:dyDescent="0.2">
      <c r="B15" s="305"/>
      <c r="C15" s="305"/>
      <c r="D15" s="305"/>
      <c r="E15" s="305"/>
      <c r="F15" s="305"/>
      <c r="G15" s="313"/>
      <c r="H15" s="313"/>
      <c r="I15" s="313"/>
      <c r="J15" s="313"/>
      <c r="K15" s="313"/>
      <c r="L15" s="313"/>
      <c r="M15" s="313"/>
      <c r="N15" s="313"/>
      <c r="O15" s="313"/>
      <c r="P15" s="313"/>
      <c r="Q15" s="5"/>
      <c r="R15" s="20"/>
    </row>
    <row r="16" spans="1:24" s="9" customFormat="1" ht="12.75" customHeight="1" x14ac:dyDescent="0.2">
      <c r="C16" s="8"/>
      <c r="D16" s="8"/>
      <c r="E16" s="8"/>
      <c r="F16" s="8"/>
      <c r="G16" s="8"/>
      <c r="H16" s="8"/>
      <c r="I16" s="8"/>
      <c r="J16" s="8"/>
      <c r="K16" s="8"/>
      <c r="L16" s="8"/>
      <c r="M16" s="8"/>
      <c r="N16" s="8"/>
      <c r="O16" s="8"/>
      <c r="P16" s="8"/>
      <c r="Q16" s="5"/>
      <c r="R16" s="20"/>
    </row>
    <row r="17" spans="2:18" s="9" customFormat="1" ht="12.75" customHeight="1" thickBot="1" x14ac:dyDescent="0.25">
      <c r="B17" s="5"/>
      <c r="G17" s="22"/>
      <c r="H17" s="22"/>
      <c r="I17" s="22"/>
      <c r="J17" s="22"/>
      <c r="K17" s="22"/>
      <c r="L17" s="22"/>
      <c r="M17" s="22"/>
      <c r="N17" s="22"/>
      <c r="O17" s="22"/>
      <c r="P17" s="22"/>
      <c r="Q17" s="5"/>
      <c r="R17" s="20"/>
    </row>
    <row r="18" spans="2:18" s="9" customFormat="1" ht="12.75" customHeight="1" x14ac:dyDescent="0.2">
      <c r="B18" s="22"/>
      <c r="C18" s="311" t="s">
        <v>54</v>
      </c>
      <c r="D18" s="302" t="s">
        <v>1</v>
      </c>
      <c r="E18" s="303"/>
      <c r="F18" s="303"/>
      <c r="G18" s="303"/>
      <c r="H18" s="303"/>
      <c r="I18" s="303"/>
      <c r="J18" s="303"/>
      <c r="K18" s="303"/>
      <c r="L18" s="303"/>
      <c r="M18" s="303"/>
      <c r="N18" s="303"/>
      <c r="O18" s="303"/>
      <c r="P18" s="304"/>
      <c r="Q18" s="17"/>
      <c r="R18" s="20"/>
    </row>
    <row r="19" spans="2:18" s="9" customFormat="1" ht="39" customHeight="1" x14ac:dyDescent="0.2">
      <c r="B19" s="25"/>
      <c r="C19" s="312"/>
      <c r="D19" s="306" t="s">
        <v>88</v>
      </c>
      <c r="E19" s="306"/>
      <c r="F19" s="306"/>
      <c r="G19" s="306"/>
      <c r="H19" s="306"/>
      <c r="I19" s="306"/>
      <c r="J19" s="306"/>
      <c r="K19" s="306"/>
      <c r="L19" s="306"/>
      <c r="M19" s="306"/>
      <c r="N19" s="306"/>
      <c r="O19" s="306"/>
      <c r="P19" s="307"/>
      <c r="Q19" s="17"/>
      <c r="R19" s="20"/>
    </row>
    <row r="20" spans="2:18" s="9" customFormat="1" ht="39" customHeight="1" x14ac:dyDescent="0.2">
      <c r="B20" s="297"/>
      <c r="C20" s="26" t="s">
        <v>2</v>
      </c>
      <c r="D20" s="298" t="s">
        <v>3</v>
      </c>
      <c r="E20" s="298"/>
      <c r="F20" s="298"/>
      <c r="G20" s="298"/>
      <c r="H20" s="298"/>
      <c r="I20" s="298"/>
      <c r="J20" s="298"/>
      <c r="K20" s="298"/>
      <c r="L20" s="298"/>
      <c r="M20" s="298"/>
      <c r="N20" s="298"/>
      <c r="O20" s="298"/>
      <c r="P20" s="299"/>
      <c r="Q20" s="17"/>
      <c r="R20" s="20"/>
    </row>
    <row r="21" spans="2:18" s="9" customFormat="1" ht="18.75" customHeight="1" x14ac:dyDescent="0.2">
      <c r="B21" s="297"/>
      <c r="C21" s="26" t="s">
        <v>4</v>
      </c>
      <c r="D21" s="295" t="s">
        <v>5</v>
      </c>
      <c r="E21" s="295"/>
      <c r="F21" s="295"/>
      <c r="G21" s="295"/>
      <c r="H21" s="295"/>
      <c r="I21" s="295"/>
      <c r="J21" s="295"/>
      <c r="K21" s="295"/>
      <c r="L21" s="295"/>
      <c r="M21" s="295"/>
      <c r="N21" s="295"/>
      <c r="O21" s="295"/>
      <c r="P21" s="296"/>
      <c r="Q21" s="17"/>
      <c r="R21" s="20"/>
    </row>
    <row r="22" spans="2:18" s="9" customFormat="1" ht="39" customHeight="1" x14ac:dyDescent="0.2">
      <c r="B22" s="297"/>
      <c r="C22" s="26" t="s">
        <v>6</v>
      </c>
      <c r="D22" s="295" t="s">
        <v>7</v>
      </c>
      <c r="E22" s="295"/>
      <c r="F22" s="295"/>
      <c r="G22" s="295"/>
      <c r="H22" s="295"/>
      <c r="I22" s="295"/>
      <c r="J22" s="295"/>
      <c r="K22" s="295"/>
      <c r="L22" s="295"/>
      <c r="M22" s="295"/>
      <c r="N22" s="295"/>
      <c r="O22" s="295"/>
      <c r="P22" s="296"/>
      <c r="Q22" s="17"/>
      <c r="R22" s="20"/>
    </row>
    <row r="23" spans="2:18" s="9" customFormat="1" ht="27" customHeight="1" x14ac:dyDescent="0.2">
      <c r="B23" s="297"/>
      <c r="C23" s="26" t="s">
        <v>8</v>
      </c>
      <c r="D23" s="295" t="s">
        <v>9</v>
      </c>
      <c r="E23" s="295"/>
      <c r="F23" s="295"/>
      <c r="G23" s="295"/>
      <c r="H23" s="295"/>
      <c r="I23" s="295"/>
      <c r="J23" s="295"/>
      <c r="K23" s="295"/>
      <c r="L23" s="295"/>
      <c r="M23" s="295"/>
      <c r="N23" s="295"/>
      <c r="O23" s="295"/>
      <c r="P23" s="296"/>
      <c r="Q23" s="17"/>
      <c r="R23" s="20"/>
    </row>
    <row r="24" spans="2:18" s="9" customFormat="1" ht="28.5" customHeight="1" x14ac:dyDescent="0.2">
      <c r="B24" s="297"/>
      <c r="C24" s="26" t="s">
        <v>10</v>
      </c>
      <c r="D24" s="295" t="s">
        <v>11</v>
      </c>
      <c r="E24" s="295"/>
      <c r="F24" s="295"/>
      <c r="G24" s="295"/>
      <c r="H24" s="295"/>
      <c r="I24" s="295"/>
      <c r="J24" s="295"/>
      <c r="K24" s="295"/>
      <c r="L24" s="295"/>
      <c r="M24" s="295"/>
      <c r="N24" s="295"/>
      <c r="O24" s="295"/>
      <c r="P24" s="296"/>
      <c r="R24" s="20"/>
    </row>
    <row r="25" spans="2:18" ht="23.25" customHeight="1" thickBot="1" x14ac:dyDescent="0.25">
      <c r="B25" s="297"/>
      <c r="C25" s="27" t="s">
        <v>12</v>
      </c>
      <c r="D25" s="300" t="s">
        <v>13</v>
      </c>
      <c r="E25" s="300"/>
      <c r="F25" s="300"/>
      <c r="G25" s="300"/>
      <c r="H25" s="300"/>
      <c r="I25" s="300"/>
      <c r="J25" s="300"/>
      <c r="K25" s="300"/>
      <c r="L25" s="300"/>
      <c r="M25" s="300"/>
      <c r="N25" s="300"/>
      <c r="O25" s="300"/>
      <c r="P25" s="301"/>
    </row>
    <row r="27" spans="2:18" ht="28.5" customHeight="1" x14ac:dyDescent="0.2"/>
    <row r="28" spans="2:18" ht="21.75" customHeight="1" x14ac:dyDescent="0.2"/>
    <row r="29" spans="2:18" ht="21.75" customHeight="1" x14ac:dyDescent="0.2"/>
    <row r="30" spans="2:18" ht="28.5" customHeight="1" x14ac:dyDescent="0.2"/>
    <row r="31" spans="2:18" ht="13.15" customHeight="1" x14ac:dyDescent="0.2"/>
    <row r="32" spans="2:18" ht="26.25" customHeight="1" x14ac:dyDescent="0.2"/>
    <row r="33" spans="2:18" ht="21.75" customHeight="1" x14ac:dyDescent="0.2">
      <c r="R33" s="10"/>
    </row>
    <row r="34" spans="2:18" ht="15" customHeight="1" x14ac:dyDescent="0.2">
      <c r="B34" s="11"/>
      <c r="C34" s="15"/>
      <c r="D34" s="14"/>
      <c r="E34" s="14"/>
      <c r="F34" s="14"/>
      <c r="G34" s="14"/>
      <c r="H34" s="14"/>
      <c r="I34" s="14"/>
      <c r="J34" s="14"/>
      <c r="K34" s="14"/>
      <c r="L34" s="14"/>
      <c r="M34" s="14"/>
      <c r="N34" s="14"/>
      <c r="O34" s="14"/>
      <c r="P34" s="14"/>
      <c r="R34" s="10"/>
    </row>
    <row r="35" spans="2:18" x14ac:dyDescent="0.2">
      <c r="C35" s="18"/>
      <c r="D35" s="18"/>
      <c r="E35" s="18"/>
      <c r="F35" s="18"/>
      <c r="G35" s="18"/>
      <c r="H35" s="18"/>
      <c r="I35" s="18"/>
    </row>
    <row r="143" spans="5:5" x14ac:dyDescent="0.2">
      <c r="E143" s="10" t="s">
        <v>70</v>
      </c>
    </row>
    <row r="151" spans="3:7" ht="15" x14ac:dyDescent="0.2">
      <c r="C151" s="23"/>
      <c r="D151" s="23"/>
      <c r="E151" s="23"/>
      <c r="F151" s="23"/>
      <c r="G151" s="23"/>
    </row>
    <row r="152" spans="3:7" ht="15" x14ac:dyDescent="0.2">
      <c r="C152" s="23"/>
      <c r="D152" s="23"/>
      <c r="E152" s="23"/>
      <c r="F152" s="23"/>
      <c r="G152" s="23"/>
    </row>
    <row r="153" spans="3:7" ht="15" x14ac:dyDescent="0.2">
      <c r="C153" s="23"/>
      <c r="D153" s="23"/>
      <c r="E153" s="23"/>
      <c r="F153" s="23"/>
      <c r="G153" s="23"/>
    </row>
    <row r="154" spans="3:7" ht="15" x14ac:dyDescent="0.2">
      <c r="C154" s="23"/>
      <c r="D154" s="23"/>
      <c r="E154" s="23"/>
      <c r="F154" s="23"/>
      <c r="G154" s="23"/>
    </row>
    <row r="155" spans="3:7" ht="15" x14ac:dyDescent="0.2">
      <c r="C155" s="23"/>
      <c r="D155" s="23"/>
      <c r="E155" s="23"/>
      <c r="F155" s="23"/>
      <c r="G155" s="23"/>
    </row>
    <row r="156" spans="3:7" ht="15" x14ac:dyDescent="0.2">
      <c r="C156" s="23"/>
      <c r="D156" s="23"/>
      <c r="E156" s="23"/>
      <c r="F156" s="23"/>
      <c r="G156" s="23"/>
    </row>
    <row r="157" spans="3:7" ht="15" x14ac:dyDescent="0.2">
      <c r="C157" s="23"/>
      <c r="D157" s="23"/>
      <c r="E157" s="23"/>
      <c r="F157" s="23"/>
      <c r="G157" s="23"/>
    </row>
    <row r="158" spans="3:7" ht="15" x14ac:dyDescent="0.2">
      <c r="C158" s="23"/>
      <c r="D158" s="23"/>
      <c r="E158" s="23"/>
      <c r="F158" s="23"/>
      <c r="G158" s="23"/>
    </row>
    <row r="159" spans="3:7" ht="15" x14ac:dyDescent="0.2">
      <c r="C159" s="23"/>
      <c r="D159" s="23"/>
      <c r="E159" s="23"/>
      <c r="F159" s="23"/>
      <c r="G159" s="23"/>
    </row>
    <row r="160" spans="3:7" ht="15" x14ac:dyDescent="0.2">
      <c r="C160" s="23"/>
      <c r="D160" s="23"/>
      <c r="E160" s="23"/>
      <c r="F160" s="23"/>
      <c r="G160" s="23"/>
    </row>
    <row r="161" spans="3:7" ht="15" x14ac:dyDescent="0.2">
      <c r="C161" s="23"/>
      <c r="D161" s="23"/>
      <c r="E161" s="23"/>
      <c r="F161" s="23"/>
      <c r="G161" s="23"/>
    </row>
    <row r="162" spans="3:7" ht="15" x14ac:dyDescent="0.2">
      <c r="C162" s="23"/>
      <c r="D162" s="23"/>
      <c r="E162" s="23"/>
      <c r="F162" s="23"/>
      <c r="G162" s="23"/>
    </row>
    <row r="163" spans="3:7" ht="15" x14ac:dyDescent="0.2">
      <c r="C163" s="23"/>
      <c r="D163" s="23"/>
      <c r="E163" s="23"/>
      <c r="F163" s="23"/>
      <c r="G163" s="23"/>
    </row>
    <row r="164" spans="3:7" ht="15" x14ac:dyDescent="0.2">
      <c r="C164" s="23"/>
      <c r="D164" s="23"/>
      <c r="E164" s="23"/>
      <c r="F164" s="23"/>
      <c r="G164" s="23"/>
    </row>
    <row r="165" spans="3:7" ht="15" x14ac:dyDescent="0.2">
      <c r="C165" s="23"/>
      <c r="D165" s="23"/>
      <c r="E165" s="23"/>
      <c r="F165" s="23"/>
      <c r="G165" s="23"/>
    </row>
  </sheetData>
  <mergeCells count="35">
    <mergeCell ref="T10:V10"/>
    <mergeCell ref="C18:C19"/>
    <mergeCell ref="G15:P15"/>
    <mergeCell ref="T9:V9"/>
    <mergeCell ref="P7:S7"/>
    <mergeCell ref="T8:V8"/>
    <mergeCell ref="G13:P13"/>
    <mergeCell ref="B13:F13"/>
    <mergeCell ref="P9:S9"/>
    <mergeCell ref="B11:E11"/>
    <mergeCell ref="A2:V2"/>
    <mergeCell ref="D22:P22"/>
    <mergeCell ref="B20:B25"/>
    <mergeCell ref="D20:P20"/>
    <mergeCell ref="B10:E10"/>
    <mergeCell ref="D23:P23"/>
    <mergeCell ref="D24:P24"/>
    <mergeCell ref="D25:P25"/>
    <mergeCell ref="D18:P18"/>
    <mergeCell ref="D21:P21"/>
    <mergeCell ref="B15:F15"/>
    <mergeCell ref="D19:P19"/>
    <mergeCell ref="P10:S10"/>
    <mergeCell ref="B8:E8"/>
    <mergeCell ref="B9:E9"/>
    <mergeCell ref="P8:S8"/>
    <mergeCell ref="D4:K4"/>
    <mergeCell ref="M5:V5"/>
    <mergeCell ref="M6:O7"/>
    <mergeCell ref="P6:V6"/>
    <mergeCell ref="T7:V7"/>
    <mergeCell ref="O4:P4"/>
    <mergeCell ref="B6:E6"/>
    <mergeCell ref="B7:E7"/>
    <mergeCell ref="B5:G5"/>
  </mergeCells>
  <pageMargins left="0.7" right="0.7" top="0.75" bottom="0.75" header="0.3" footer="0.3"/>
  <pageSetup paperSize="9" scale="43" orientation="portrait" r:id="rId1"/>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sheetPr codeName="Hoja4">
    <tabColor rgb="FF92D050"/>
  </sheetPr>
  <dimension ref="A1:AP538"/>
  <sheetViews>
    <sheetView showGridLines="0" tabSelected="1" topLeftCell="S1" zoomScale="90" zoomScaleNormal="90" workbookViewId="0">
      <selection activeCell="A10" sqref="A10:A11"/>
    </sheetView>
  </sheetViews>
  <sheetFormatPr baseColWidth="10" defaultRowHeight="15" x14ac:dyDescent="0.25"/>
  <cols>
    <col min="1" max="1" width="11.42578125" style="31" customWidth="1"/>
    <col min="2" max="2" width="12.85546875" style="44" customWidth="1"/>
    <col min="3" max="3" width="10.85546875" style="44" hidden="1" customWidth="1"/>
    <col min="4" max="4" width="32.28515625" style="44" customWidth="1"/>
    <col min="5" max="5" width="32.42578125" style="44" customWidth="1"/>
    <col min="6" max="6" width="32.85546875" style="44" customWidth="1"/>
    <col min="7" max="7" width="14.42578125" style="44" hidden="1" customWidth="1"/>
    <col min="8" max="8" width="12.28515625" style="44" customWidth="1"/>
    <col min="9" max="9" width="11.42578125" style="44" customWidth="1"/>
    <col min="10" max="10" width="14.28515625" style="44" customWidth="1"/>
    <col min="11" max="11" width="9.7109375" style="44" customWidth="1"/>
    <col min="12" max="12" width="25" style="44" customWidth="1"/>
    <col min="13" max="13" width="11.5703125" style="44" customWidth="1"/>
    <col min="14" max="18" width="5.140625" style="44" customWidth="1"/>
    <col min="19" max="19" width="12.28515625" style="44" customWidth="1"/>
    <col min="20" max="20" width="7.42578125" style="44" hidden="1" customWidth="1"/>
    <col min="21" max="21" width="8.28515625" style="44" hidden="1" customWidth="1"/>
    <col min="22" max="22" width="6.140625" style="44" hidden="1" customWidth="1"/>
    <col min="23" max="23" width="10.42578125" style="44" customWidth="1"/>
    <col min="24" max="24" width="9.5703125" style="44" customWidth="1"/>
    <col min="25" max="25" width="5.5703125" style="44" hidden="1" customWidth="1"/>
    <col min="26" max="26" width="11.28515625" style="44" customWidth="1"/>
    <col min="27" max="27" width="5.140625" style="44" hidden="1" customWidth="1"/>
    <col min="28" max="28" width="3.5703125" style="44" hidden="1" customWidth="1"/>
    <col min="29" max="29" width="4.5703125" style="44" hidden="1" customWidth="1"/>
    <col min="30" max="30" width="29.28515625" style="44" customWidth="1"/>
    <col min="31" max="31" width="9.85546875" style="44" customWidth="1"/>
    <col min="32" max="32" width="9.7109375" style="44" customWidth="1"/>
    <col min="33" max="33" width="28.7109375" style="44" customWidth="1"/>
    <col min="34" max="34" width="16" style="44" customWidth="1"/>
    <col min="35" max="35" width="17.7109375" style="44" customWidth="1"/>
    <col min="36" max="36" width="19.42578125" style="44" customWidth="1"/>
    <col min="37" max="37" width="17.7109375" style="44" customWidth="1"/>
    <col min="38" max="38" width="31.7109375" style="44" customWidth="1"/>
    <col min="39" max="39" width="22.42578125" style="44" customWidth="1"/>
    <col min="40" max="40" width="21.28515625" style="31" customWidth="1"/>
    <col min="41" max="257" width="11.42578125" style="31"/>
    <col min="258" max="258" width="2.7109375" style="31" customWidth="1"/>
    <col min="259" max="259" width="0" style="31" hidden="1" customWidth="1"/>
    <col min="260" max="260" width="36.42578125" style="31" customWidth="1"/>
    <col min="261" max="261" width="32.42578125" style="31" customWidth="1"/>
    <col min="262" max="262" width="32.28515625" style="31" customWidth="1"/>
    <col min="263" max="263" width="26.5703125" style="31" customWidth="1"/>
    <col min="264" max="264" width="20" style="31" customWidth="1"/>
    <col min="265" max="265" width="10.140625" style="31" customWidth="1"/>
    <col min="266" max="266" width="10.28515625" style="31" customWidth="1"/>
    <col min="267" max="267" width="14.28515625" style="31" customWidth="1"/>
    <col min="268" max="268" width="9.7109375" style="31" customWidth="1"/>
    <col min="269" max="269" width="25" style="31" customWidth="1"/>
    <col min="270" max="270" width="11.5703125" style="31" customWidth="1"/>
    <col min="271" max="274" width="5.140625" style="31" customWidth="1"/>
    <col min="275" max="275" width="8.42578125" style="31" customWidth="1"/>
    <col min="276" max="277" width="0" style="31" hidden="1" customWidth="1"/>
    <col min="278" max="278" width="10.28515625" style="31" customWidth="1"/>
    <col min="279" max="279" width="9.5703125" style="31" customWidth="1"/>
    <col min="280" max="280" width="0" style="31" hidden="1" customWidth="1"/>
    <col min="281" max="281" width="9" style="31" customWidth="1"/>
    <col min="282" max="282" width="5.140625" style="31" customWidth="1"/>
    <col min="283" max="283" width="3.5703125" style="31" customWidth="1"/>
    <col min="284" max="284" width="4" style="31" customWidth="1"/>
    <col min="285" max="285" width="29.28515625" style="31" customWidth="1"/>
    <col min="286" max="286" width="4.7109375" style="31" customWidth="1"/>
    <col min="287" max="287" width="4.85546875" style="31" customWidth="1"/>
    <col min="288" max="289" width="14.140625" style="31" customWidth="1"/>
    <col min="290" max="290" width="17.7109375" style="31" customWidth="1"/>
    <col min="291" max="291" width="10" style="31" customWidth="1"/>
    <col min="292" max="292" width="10.42578125" style="31" customWidth="1"/>
    <col min="293" max="293" width="26.7109375" style="31" customWidth="1"/>
    <col min="294" max="294" width="11.42578125" style="31"/>
    <col min="295" max="295" width="11.28515625" style="31" customWidth="1"/>
    <col min="296" max="296" width="0" style="31" hidden="1" customWidth="1"/>
    <col min="297" max="513" width="11.42578125" style="31"/>
    <col min="514" max="514" width="2.7109375" style="31" customWidth="1"/>
    <col min="515" max="515" width="0" style="31" hidden="1" customWidth="1"/>
    <col min="516" max="516" width="36.42578125" style="31" customWidth="1"/>
    <col min="517" max="517" width="32.42578125" style="31" customWidth="1"/>
    <col min="518" max="518" width="32.28515625" style="31" customWidth="1"/>
    <col min="519" max="519" width="26.5703125" style="31" customWidth="1"/>
    <col min="520" max="520" width="20" style="31" customWidth="1"/>
    <col min="521" max="521" width="10.140625" style="31" customWidth="1"/>
    <col min="522" max="522" width="10.28515625" style="31" customWidth="1"/>
    <col min="523" max="523" width="14.28515625" style="31" customWidth="1"/>
    <col min="524" max="524" width="9.7109375" style="31" customWidth="1"/>
    <col min="525" max="525" width="25" style="31" customWidth="1"/>
    <col min="526" max="526" width="11.5703125" style="31" customWidth="1"/>
    <col min="527" max="530" width="5.140625" style="31" customWidth="1"/>
    <col min="531" max="531" width="8.42578125" style="31" customWidth="1"/>
    <col min="532" max="533" width="0" style="31" hidden="1" customWidth="1"/>
    <col min="534" max="534" width="10.28515625" style="31" customWidth="1"/>
    <col min="535" max="535" width="9.5703125" style="31" customWidth="1"/>
    <col min="536" max="536" width="0" style="31" hidden="1" customWidth="1"/>
    <col min="537" max="537" width="9" style="31" customWidth="1"/>
    <col min="538" max="538" width="5.140625" style="31" customWidth="1"/>
    <col min="539" max="539" width="3.5703125" style="31" customWidth="1"/>
    <col min="540" max="540" width="4" style="31" customWidth="1"/>
    <col min="541" max="541" width="29.28515625" style="31" customWidth="1"/>
    <col min="542" max="542" width="4.7109375" style="31" customWidth="1"/>
    <col min="543" max="543" width="4.85546875" style="31" customWidth="1"/>
    <col min="544" max="545" width="14.140625" style="31" customWidth="1"/>
    <col min="546" max="546" width="17.7109375" style="31" customWidth="1"/>
    <col min="547" max="547" width="10" style="31" customWidth="1"/>
    <col min="548" max="548" width="10.42578125" style="31" customWidth="1"/>
    <col min="549" max="549" width="26.7109375" style="31" customWidth="1"/>
    <col min="550" max="550" width="11.42578125" style="31"/>
    <col min="551" max="551" width="11.28515625" style="31" customWidth="1"/>
    <col min="552" max="552" width="0" style="31" hidden="1" customWidth="1"/>
    <col min="553" max="769" width="11.42578125" style="31"/>
    <col min="770" max="770" width="2.7109375" style="31" customWidth="1"/>
    <col min="771" max="771" width="0" style="31" hidden="1" customWidth="1"/>
    <col min="772" max="772" width="36.42578125" style="31" customWidth="1"/>
    <col min="773" max="773" width="32.42578125" style="31" customWidth="1"/>
    <col min="774" max="774" width="32.28515625" style="31" customWidth="1"/>
    <col min="775" max="775" width="26.5703125" style="31" customWidth="1"/>
    <col min="776" max="776" width="20" style="31" customWidth="1"/>
    <col min="777" max="777" width="10.140625" style="31" customWidth="1"/>
    <col min="778" max="778" width="10.28515625" style="31" customWidth="1"/>
    <col min="779" max="779" width="14.28515625" style="31" customWidth="1"/>
    <col min="780" max="780" width="9.7109375" style="31" customWidth="1"/>
    <col min="781" max="781" width="25" style="31" customWidth="1"/>
    <col min="782" max="782" width="11.5703125" style="31" customWidth="1"/>
    <col min="783" max="786" width="5.140625" style="31" customWidth="1"/>
    <col min="787" max="787" width="8.42578125" style="31" customWidth="1"/>
    <col min="788" max="789" width="0" style="31" hidden="1" customWidth="1"/>
    <col min="790" max="790" width="10.28515625" style="31" customWidth="1"/>
    <col min="791" max="791" width="9.5703125" style="31" customWidth="1"/>
    <col min="792" max="792" width="0" style="31" hidden="1" customWidth="1"/>
    <col min="793" max="793" width="9" style="31" customWidth="1"/>
    <col min="794" max="794" width="5.140625" style="31" customWidth="1"/>
    <col min="795" max="795" width="3.5703125" style="31" customWidth="1"/>
    <col min="796" max="796" width="4" style="31" customWidth="1"/>
    <col min="797" max="797" width="29.28515625" style="31" customWidth="1"/>
    <col min="798" max="798" width="4.7109375" style="31" customWidth="1"/>
    <col min="799" max="799" width="4.85546875" style="31" customWidth="1"/>
    <col min="800" max="801" width="14.140625" style="31" customWidth="1"/>
    <col min="802" max="802" width="17.7109375" style="31" customWidth="1"/>
    <col min="803" max="803" width="10" style="31" customWidth="1"/>
    <col min="804" max="804" width="10.42578125" style="31" customWidth="1"/>
    <col min="805" max="805" width="26.7109375" style="31" customWidth="1"/>
    <col min="806" max="806" width="11.42578125" style="31"/>
    <col min="807" max="807" width="11.28515625" style="31" customWidth="1"/>
    <col min="808" max="808" width="0" style="31" hidden="1" customWidth="1"/>
    <col min="809" max="1025" width="11.42578125" style="31"/>
    <col min="1026" max="1026" width="2.7109375" style="31" customWidth="1"/>
    <col min="1027" max="1027" width="0" style="31" hidden="1" customWidth="1"/>
    <col min="1028" max="1028" width="36.42578125" style="31" customWidth="1"/>
    <col min="1029" max="1029" width="32.42578125" style="31" customWidth="1"/>
    <col min="1030" max="1030" width="32.28515625" style="31" customWidth="1"/>
    <col min="1031" max="1031" width="26.5703125" style="31" customWidth="1"/>
    <col min="1032" max="1032" width="20" style="31" customWidth="1"/>
    <col min="1033" max="1033" width="10.140625" style="31" customWidth="1"/>
    <col min="1034" max="1034" width="10.28515625" style="31" customWidth="1"/>
    <col min="1035" max="1035" width="14.28515625" style="31" customWidth="1"/>
    <col min="1036" max="1036" width="9.7109375" style="31" customWidth="1"/>
    <col min="1037" max="1037" width="25" style="31" customWidth="1"/>
    <col min="1038" max="1038" width="11.5703125" style="31" customWidth="1"/>
    <col min="1039" max="1042" width="5.140625" style="31" customWidth="1"/>
    <col min="1043" max="1043" width="8.42578125" style="31" customWidth="1"/>
    <col min="1044" max="1045" width="0" style="31" hidden="1" customWidth="1"/>
    <col min="1046" max="1046" width="10.28515625" style="31" customWidth="1"/>
    <col min="1047" max="1047" width="9.5703125" style="31" customWidth="1"/>
    <col min="1048" max="1048" width="0" style="31" hidden="1" customWidth="1"/>
    <col min="1049" max="1049" width="9" style="31" customWidth="1"/>
    <col min="1050" max="1050" width="5.140625" style="31" customWidth="1"/>
    <col min="1051" max="1051" width="3.5703125" style="31" customWidth="1"/>
    <col min="1052" max="1052" width="4" style="31" customWidth="1"/>
    <col min="1053" max="1053" width="29.28515625" style="31" customWidth="1"/>
    <col min="1054" max="1054" width="4.7109375" style="31" customWidth="1"/>
    <col min="1055" max="1055" width="4.85546875" style="31" customWidth="1"/>
    <col min="1056" max="1057" width="14.140625" style="31" customWidth="1"/>
    <col min="1058" max="1058" width="17.7109375" style="31" customWidth="1"/>
    <col min="1059" max="1059" width="10" style="31" customWidth="1"/>
    <col min="1060" max="1060" width="10.42578125" style="31" customWidth="1"/>
    <col min="1061" max="1061" width="26.7109375" style="31" customWidth="1"/>
    <col min="1062" max="1062" width="11.42578125" style="31"/>
    <col min="1063" max="1063" width="11.28515625" style="31" customWidth="1"/>
    <col min="1064" max="1064" width="0" style="31" hidden="1" customWidth="1"/>
    <col min="1065" max="1281" width="11.42578125" style="31"/>
    <col min="1282" max="1282" width="2.7109375" style="31" customWidth="1"/>
    <col min="1283" max="1283" width="0" style="31" hidden="1" customWidth="1"/>
    <col min="1284" max="1284" width="36.42578125" style="31" customWidth="1"/>
    <col min="1285" max="1285" width="32.42578125" style="31" customWidth="1"/>
    <col min="1286" max="1286" width="32.28515625" style="31" customWidth="1"/>
    <col min="1287" max="1287" width="26.5703125" style="31" customWidth="1"/>
    <col min="1288" max="1288" width="20" style="31" customWidth="1"/>
    <col min="1289" max="1289" width="10.140625" style="31" customWidth="1"/>
    <col min="1290" max="1290" width="10.28515625" style="31" customWidth="1"/>
    <col min="1291" max="1291" width="14.28515625" style="31" customWidth="1"/>
    <col min="1292" max="1292" width="9.7109375" style="31" customWidth="1"/>
    <col min="1293" max="1293" width="25" style="31" customWidth="1"/>
    <col min="1294" max="1294" width="11.5703125" style="31" customWidth="1"/>
    <col min="1295" max="1298" width="5.140625" style="31" customWidth="1"/>
    <col min="1299" max="1299" width="8.42578125" style="31" customWidth="1"/>
    <col min="1300" max="1301" width="0" style="31" hidden="1" customWidth="1"/>
    <col min="1302" max="1302" width="10.28515625" style="31" customWidth="1"/>
    <col min="1303" max="1303" width="9.5703125" style="31" customWidth="1"/>
    <col min="1304" max="1304" width="0" style="31" hidden="1" customWidth="1"/>
    <col min="1305" max="1305" width="9" style="31" customWidth="1"/>
    <col min="1306" max="1306" width="5.140625" style="31" customWidth="1"/>
    <col min="1307" max="1307" width="3.5703125" style="31" customWidth="1"/>
    <col min="1308" max="1308" width="4" style="31" customWidth="1"/>
    <col min="1309" max="1309" width="29.28515625" style="31" customWidth="1"/>
    <col min="1310" max="1310" width="4.7109375" style="31" customWidth="1"/>
    <col min="1311" max="1311" width="4.85546875" style="31" customWidth="1"/>
    <col min="1312" max="1313" width="14.140625" style="31" customWidth="1"/>
    <col min="1314" max="1314" width="17.7109375" style="31" customWidth="1"/>
    <col min="1315" max="1315" width="10" style="31" customWidth="1"/>
    <col min="1316" max="1316" width="10.42578125" style="31" customWidth="1"/>
    <col min="1317" max="1317" width="26.7109375" style="31" customWidth="1"/>
    <col min="1318" max="1318" width="11.42578125" style="31"/>
    <col min="1319" max="1319" width="11.28515625" style="31" customWidth="1"/>
    <col min="1320" max="1320" width="0" style="31" hidden="1" customWidth="1"/>
    <col min="1321" max="1537" width="11.42578125" style="31"/>
    <col min="1538" max="1538" width="2.7109375" style="31" customWidth="1"/>
    <col min="1539" max="1539" width="0" style="31" hidden="1" customWidth="1"/>
    <col min="1540" max="1540" width="36.42578125" style="31" customWidth="1"/>
    <col min="1541" max="1541" width="32.42578125" style="31" customWidth="1"/>
    <col min="1542" max="1542" width="32.28515625" style="31" customWidth="1"/>
    <col min="1543" max="1543" width="26.5703125" style="31" customWidth="1"/>
    <col min="1544" max="1544" width="20" style="31" customWidth="1"/>
    <col min="1545" max="1545" width="10.140625" style="31" customWidth="1"/>
    <col min="1546" max="1546" width="10.28515625" style="31" customWidth="1"/>
    <col min="1547" max="1547" width="14.28515625" style="31" customWidth="1"/>
    <col min="1548" max="1548" width="9.7109375" style="31" customWidth="1"/>
    <col min="1549" max="1549" width="25" style="31" customWidth="1"/>
    <col min="1550" max="1550" width="11.5703125" style="31" customWidth="1"/>
    <col min="1551" max="1554" width="5.140625" style="31" customWidth="1"/>
    <col min="1555" max="1555" width="8.42578125" style="31" customWidth="1"/>
    <col min="1556" max="1557" width="0" style="31" hidden="1" customWidth="1"/>
    <col min="1558" max="1558" width="10.28515625" style="31" customWidth="1"/>
    <col min="1559" max="1559" width="9.5703125" style="31" customWidth="1"/>
    <col min="1560" max="1560" width="0" style="31" hidden="1" customWidth="1"/>
    <col min="1561" max="1561" width="9" style="31" customWidth="1"/>
    <col min="1562" max="1562" width="5.140625" style="31" customWidth="1"/>
    <col min="1563" max="1563" width="3.5703125" style="31" customWidth="1"/>
    <col min="1564" max="1564" width="4" style="31" customWidth="1"/>
    <col min="1565" max="1565" width="29.28515625" style="31" customWidth="1"/>
    <col min="1566" max="1566" width="4.7109375" style="31" customWidth="1"/>
    <col min="1567" max="1567" width="4.85546875" style="31" customWidth="1"/>
    <col min="1568" max="1569" width="14.140625" style="31" customWidth="1"/>
    <col min="1570" max="1570" width="17.7109375" style="31" customWidth="1"/>
    <col min="1571" max="1571" width="10" style="31" customWidth="1"/>
    <col min="1572" max="1572" width="10.42578125" style="31" customWidth="1"/>
    <col min="1573" max="1573" width="26.7109375" style="31" customWidth="1"/>
    <col min="1574" max="1574" width="11.42578125" style="31"/>
    <col min="1575" max="1575" width="11.28515625" style="31" customWidth="1"/>
    <col min="1576" max="1576" width="0" style="31" hidden="1" customWidth="1"/>
    <col min="1577" max="1793" width="11.42578125" style="31"/>
    <col min="1794" max="1794" width="2.7109375" style="31" customWidth="1"/>
    <col min="1795" max="1795" width="0" style="31" hidden="1" customWidth="1"/>
    <col min="1796" max="1796" width="36.42578125" style="31" customWidth="1"/>
    <col min="1797" max="1797" width="32.42578125" style="31" customWidth="1"/>
    <col min="1798" max="1798" width="32.28515625" style="31" customWidth="1"/>
    <col min="1799" max="1799" width="26.5703125" style="31" customWidth="1"/>
    <col min="1800" max="1800" width="20" style="31" customWidth="1"/>
    <col min="1801" max="1801" width="10.140625" style="31" customWidth="1"/>
    <col min="1802" max="1802" width="10.28515625" style="31" customWidth="1"/>
    <col min="1803" max="1803" width="14.28515625" style="31" customWidth="1"/>
    <col min="1804" max="1804" width="9.7109375" style="31" customWidth="1"/>
    <col min="1805" max="1805" width="25" style="31" customWidth="1"/>
    <col min="1806" max="1806" width="11.5703125" style="31" customWidth="1"/>
    <col min="1807" max="1810" width="5.140625" style="31" customWidth="1"/>
    <col min="1811" max="1811" width="8.42578125" style="31" customWidth="1"/>
    <col min="1812" max="1813" width="0" style="31" hidden="1" customWidth="1"/>
    <col min="1814" max="1814" width="10.28515625" style="31" customWidth="1"/>
    <col min="1815" max="1815" width="9.5703125" style="31" customWidth="1"/>
    <col min="1816" max="1816" width="0" style="31" hidden="1" customWidth="1"/>
    <col min="1817" max="1817" width="9" style="31" customWidth="1"/>
    <col min="1818" max="1818" width="5.140625" style="31" customWidth="1"/>
    <col min="1819" max="1819" width="3.5703125" style="31" customWidth="1"/>
    <col min="1820" max="1820" width="4" style="31" customWidth="1"/>
    <col min="1821" max="1821" width="29.28515625" style="31" customWidth="1"/>
    <col min="1822" max="1822" width="4.7109375" style="31" customWidth="1"/>
    <col min="1823" max="1823" width="4.85546875" style="31" customWidth="1"/>
    <col min="1824" max="1825" width="14.140625" style="31" customWidth="1"/>
    <col min="1826" max="1826" width="17.7109375" style="31" customWidth="1"/>
    <col min="1827" max="1827" width="10" style="31" customWidth="1"/>
    <col min="1828" max="1828" width="10.42578125" style="31" customWidth="1"/>
    <col min="1829" max="1829" width="26.7109375" style="31" customWidth="1"/>
    <col min="1830" max="1830" width="11.42578125" style="31"/>
    <col min="1831" max="1831" width="11.28515625" style="31" customWidth="1"/>
    <col min="1832" max="1832" width="0" style="31" hidden="1" customWidth="1"/>
    <col min="1833" max="2049" width="11.42578125" style="31"/>
    <col min="2050" max="2050" width="2.7109375" style="31" customWidth="1"/>
    <col min="2051" max="2051" width="0" style="31" hidden="1" customWidth="1"/>
    <col min="2052" max="2052" width="36.42578125" style="31" customWidth="1"/>
    <col min="2053" max="2053" width="32.42578125" style="31" customWidth="1"/>
    <col min="2054" max="2054" width="32.28515625" style="31" customWidth="1"/>
    <col min="2055" max="2055" width="26.5703125" style="31" customWidth="1"/>
    <col min="2056" max="2056" width="20" style="31" customWidth="1"/>
    <col min="2057" max="2057" width="10.140625" style="31" customWidth="1"/>
    <col min="2058" max="2058" width="10.28515625" style="31" customWidth="1"/>
    <col min="2059" max="2059" width="14.28515625" style="31" customWidth="1"/>
    <col min="2060" max="2060" width="9.7109375" style="31" customWidth="1"/>
    <col min="2061" max="2061" width="25" style="31" customWidth="1"/>
    <col min="2062" max="2062" width="11.5703125" style="31" customWidth="1"/>
    <col min="2063" max="2066" width="5.140625" style="31" customWidth="1"/>
    <col min="2067" max="2067" width="8.42578125" style="31" customWidth="1"/>
    <col min="2068" max="2069" width="0" style="31" hidden="1" customWidth="1"/>
    <col min="2070" max="2070" width="10.28515625" style="31" customWidth="1"/>
    <col min="2071" max="2071" width="9.5703125" style="31" customWidth="1"/>
    <col min="2072" max="2072" width="0" style="31" hidden="1" customWidth="1"/>
    <col min="2073" max="2073" width="9" style="31" customWidth="1"/>
    <col min="2074" max="2074" width="5.140625" style="31" customWidth="1"/>
    <col min="2075" max="2075" width="3.5703125" style="31" customWidth="1"/>
    <col min="2076" max="2076" width="4" style="31" customWidth="1"/>
    <col min="2077" max="2077" width="29.28515625" style="31" customWidth="1"/>
    <col min="2078" max="2078" width="4.7109375" style="31" customWidth="1"/>
    <col min="2079" max="2079" width="4.85546875" style="31" customWidth="1"/>
    <col min="2080" max="2081" width="14.140625" style="31" customWidth="1"/>
    <col min="2082" max="2082" width="17.7109375" style="31" customWidth="1"/>
    <col min="2083" max="2083" width="10" style="31" customWidth="1"/>
    <col min="2084" max="2084" width="10.42578125" style="31" customWidth="1"/>
    <col min="2085" max="2085" width="26.7109375" style="31" customWidth="1"/>
    <col min="2086" max="2086" width="11.42578125" style="31"/>
    <col min="2087" max="2087" width="11.28515625" style="31" customWidth="1"/>
    <col min="2088" max="2088" width="0" style="31" hidden="1" customWidth="1"/>
    <col min="2089" max="2305" width="11.42578125" style="31"/>
    <col min="2306" max="2306" width="2.7109375" style="31" customWidth="1"/>
    <col min="2307" max="2307" width="0" style="31" hidden="1" customWidth="1"/>
    <col min="2308" max="2308" width="36.42578125" style="31" customWidth="1"/>
    <col min="2309" max="2309" width="32.42578125" style="31" customWidth="1"/>
    <col min="2310" max="2310" width="32.28515625" style="31" customWidth="1"/>
    <col min="2311" max="2311" width="26.5703125" style="31" customWidth="1"/>
    <col min="2312" max="2312" width="20" style="31" customWidth="1"/>
    <col min="2313" max="2313" width="10.140625" style="31" customWidth="1"/>
    <col min="2314" max="2314" width="10.28515625" style="31" customWidth="1"/>
    <col min="2315" max="2315" width="14.28515625" style="31" customWidth="1"/>
    <col min="2316" max="2316" width="9.7109375" style="31" customWidth="1"/>
    <col min="2317" max="2317" width="25" style="31" customWidth="1"/>
    <col min="2318" max="2318" width="11.5703125" style="31" customWidth="1"/>
    <col min="2319" max="2322" width="5.140625" style="31" customWidth="1"/>
    <col min="2323" max="2323" width="8.42578125" style="31" customWidth="1"/>
    <col min="2324" max="2325" width="0" style="31" hidden="1" customWidth="1"/>
    <col min="2326" max="2326" width="10.28515625" style="31" customWidth="1"/>
    <col min="2327" max="2327" width="9.5703125" style="31" customWidth="1"/>
    <col min="2328" max="2328" width="0" style="31" hidden="1" customWidth="1"/>
    <col min="2329" max="2329" width="9" style="31" customWidth="1"/>
    <col min="2330" max="2330" width="5.140625" style="31" customWidth="1"/>
    <col min="2331" max="2331" width="3.5703125" style="31" customWidth="1"/>
    <col min="2332" max="2332" width="4" style="31" customWidth="1"/>
    <col min="2333" max="2333" width="29.28515625" style="31" customWidth="1"/>
    <col min="2334" max="2334" width="4.7109375" style="31" customWidth="1"/>
    <col min="2335" max="2335" width="4.85546875" style="31" customWidth="1"/>
    <col min="2336" max="2337" width="14.140625" style="31" customWidth="1"/>
    <col min="2338" max="2338" width="17.7109375" style="31" customWidth="1"/>
    <col min="2339" max="2339" width="10" style="31" customWidth="1"/>
    <col min="2340" max="2340" width="10.42578125" style="31" customWidth="1"/>
    <col min="2341" max="2341" width="26.7109375" style="31" customWidth="1"/>
    <col min="2342" max="2342" width="11.42578125" style="31"/>
    <col min="2343" max="2343" width="11.28515625" style="31" customWidth="1"/>
    <col min="2344" max="2344" width="0" style="31" hidden="1" customWidth="1"/>
    <col min="2345" max="2561" width="11.42578125" style="31"/>
    <col min="2562" max="2562" width="2.7109375" style="31" customWidth="1"/>
    <col min="2563" max="2563" width="0" style="31" hidden="1" customWidth="1"/>
    <col min="2564" max="2564" width="36.42578125" style="31" customWidth="1"/>
    <col min="2565" max="2565" width="32.42578125" style="31" customWidth="1"/>
    <col min="2566" max="2566" width="32.28515625" style="31" customWidth="1"/>
    <col min="2567" max="2567" width="26.5703125" style="31" customWidth="1"/>
    <col min="2568" max="2568" width="20" style="31" customWidth="1"/>
    <col min="2569" max="2569" width="10.140625" style="31" customWidth="1"/>
    <col min="2570" max="2570" width="10.28515625" style="31" customWidth="1"/>
    <col min="2571" max="2571" width="14.28515625" style="31" customWidth="1"/>
    <col min="2572" max="2572" width="9.7109375" style="31" customWidth="1"/>
    <col min="2573" max="2573" width="25" style="31" customWidth="1"/>
    <col min="2574" max="2574" width="11.5703125" style="31" customWidth="1"/>
    <col min="2575" max="2578" width="5.140625" style="31" customWidth="1"/>
    <col min="2579" max="2579" width="8.42578125" style="31" customWidth="1"/>
    <col min="2580" max="2581" width="0" style="31" hidden="1" customWidth="1"/>
    <col min="2582" max="2582" width="10.28515625" style="31" customWidth="1"/>
    <col min="2583" max="2583" width="9.5703125" style="31" customWidth="1"/>
    <col min="2584" max="2584" width="0" style="31" hidden="1" customWidth="1"/>
    <col min="2585" max="2585" width="9" style="31" customWidth="1"/>
    <col min="2586" max="2586" width="5.140625" style="31" customWidth="1"/>
    <col min="2587" max="2587" width="3.5703125" style="31" customWidth="1"/>
    <col min="2588" max="2588" width="4" style="31" customWidth="1"/>
    <col min="2589" max="2589" width="29.28515625" style="31" customWidth="1"/>
    <col min="2590" max="2590" width="4.7109375" style="31" customWidth="1"/>
    <col min="2591" max="2591" width="4.85546875" style="31" customWidth="1"/>
    <col min="2592" max="2593" width="14.140625" style="31" customWidth="1"/>
    <col min="2594" max="2594" width="17.7109375" style="31" customWidth="1"/>
    <col min="2595" max="2595" width="10" style="31" customWidth="1"/>
    <col min="2596" max="2596" width="10.42578125" style="31" customWidth="1"/>
    <col min="2597" max="2597" width="26.7109375" style="31" customWidth="1"/>
    <col min="2598" max="2598" width="11.42578125" style="31"/>
    <col min="2599" max="2599" width="11.28515625" style="31" customWidth="1"/>
    <col min="2600" max="2600" width="0" style="31" hidden="1" customWidth="1"/>
    <col min="2601" max="2817" width="11.42578125" style="31"/>
    <col min="2818" max="2818" width="2.7109375" style="31" customWidth="1"/>
    <col min="2819" max="2819" width="0" style="31" hidden="1" customWidth="1"/>
    <col min="2820" max="2820" width="36.42578125" style="31" customWidth="1"/>
    <col min="2821" max="2821" width="32.42578125" style="31" customWidth="1"/>
    <col min="2822" max="2822" width="32.28515625" style="31" customWidth="1"/>
    <col min="2823" max="2823" width="26.5703125" style="31" customWidth="1"/>
    <col min="2824" max="2824" width="20" style="31" customWidth="1"/>
    <col min="2825" max="2825" width="10.140625" style="31" customWidth="1"/>
    <col min="2826" max="2826" width="10.28515625" style="31" customWidth="1"/>
    <col min="2827" max="2827" width="14.28515625" style="31" customWidth="1"/>
    <col min="2828" max="2828" width="9.7109375" style="31" customWidth="1"/>
    <col min="2829" max="2829" width="25" style="31" customWidth="1"/>
    <col min="2830" max="2830" width="11.5703125" style="31" customWidth="1"/>
    <col min="2831" max="2834" width="5.140625" style="31" customWidth="1"/>
    <col min="2835" max="2835" width="8.42578125" style="31" customWidth="1"/>
    <col min="2836" max="2837" width="0" style="31" hidden="1" customWidth="1"/>
    <col min="2838" max="2838" width="10.28515625" style="31" customWidth="1"/>
    <col min="2839" max="2839" width="9.5703125" style="31" customWidth="1"/>
    <col min="2840" max="2840" width="0" style="31" hidden="1" customWidth="1"/>
    <col min="2841" max="2841" width="9" style="31" customWidth="1"/>
    <col min="2842" max="2842" width="5.140625" style="31" customWidth="1"/>
    <col min="2843" max="2843" width="3.5703125" style="31" customWidth="1"/>
    <col min="2844" max="2844" width="4" style="31" customWidth="1"/>
    <col min="2845" max="2845" width="29.28515625" style="31" customWidth="1"/>
    <col min="2846" max="2846" width="4.7109375" style="31" customWidth="1"/>
    <col min="2847" max="2847" width="4.85546875" style="31" customWidth="1"/>
    <col min="2848" max="2849" width="14.140625" style="31" customWidth="1"/>
    <col min="2850" max="2850" width="17.7109375" style="31" customWidth="1"/>
    <col min="2851" max="2851" width="10" style="31" customWidth="1"/>
    <col min="2852" max="2852" width="10.42578125" style="31" customWidth="1"/>
    <col min="2853" max="2853" width="26.7109375" style="31" customWidth="1"/>
    <col min="2854" max="2854" width="11.42578125" style="31"/>
    <col min="2855" max="2855" width="11.28515625" style="31" customWidth="1"/>
    <col min="2856" max="2856" width="0" style="31" hidden="1" customWidth="1"/>
    <col min="2857" max="3073" width="11.42578125" style="31"/>
    <col min="3074" max="3074" width="2.7109375" style="31" customWidth="1"/>
    <col min="3075" max="3075" width="0" style="31" hidden="1" customWidth="1"/>
    <col min="3076" max="3076" width="36.42578125" style="31" customWidth="1"/>
    <col min="3077" max="3077" width="32.42578125" style="31" customWidth="1"/>
    <col min="3078" max="3078" width="32.28515625" style="31" customWidth="1"/>
    <col min="3079" max="3079" width="26.5703125" style="31" customWidth="1"/>
    <col min="3080" max="3080" width="20" style="31" customWidth="1"/>
    <col min="3081" max="3081" width="10.140625" style="31" customWidth="1"/>
    <col min="3082" max="3082" width="10.28515625" style="31" customWidth="1"/>
    <col min="3083" max="3083" width="14.28515625" style="31" customWidth="1"/>
    <col min="3084" max="3084" width="9.7109375" style="31" customWidth="1"/>
    <col min="3085" max="3085" width="25" style="31" customWidth="1"/>
    <col min="3086" max="3086" width="11.5703125" style="31" customWidth="1"/>
    <col min="3087" max="3090" width="5.140625" style="31" customWidth="1"/>
    <col min="3091" max="3091" width="8.42578125" style="31" customWidth="1"/>
    <col min="3092" max="3093" width="0" style="31" hidden="1" customWidth="1"/>
    <col min="3094" max="3094" width="10.28515625" style="31" customWidth="1"/>
    <col min="3095" max="3095" width="9.5703125" style="31" customWidth="1"/>
    <col min="3096" max="3096" width="0" style="31" hidden="1" customWidth="1"/>
    <col min="3097" max="3097" width="9" style="31" customWidth="1"/>
    <col min="3098" max="3098" width="5.140625" style="31" customWidth="1"/>
    <col min="3099" max="3099" width="3.5703125" style="31" customWidth="1"/>
    <col min="3100" max="3100" width="4" style="31" customWidth="1"/>
    <col min="3101" max="3101" width="29.28515625" style="31" customWidth="1"/>
    <col min="3102" max="3102" width="4.7109375" style="31" customWidth="1"/>
    <col min="3103" max="3103" width="4.85546875" style="31" customWidth="1"/>
    <col min="3104" max="3105" width="14.140625" style="31" customWidth="1"/>
    <col min="3106" max="3106" width="17.7109375" style="31" customWidth="1"/>
    <col min="3107" max="3107" width="10" style="31" customWidth="1"/>
    <col min="3108" max="3108" width="10.42578125" style="31" customWidth="1"/>
    <col min="3109" max="3109" width="26.7109375" style="31" customWidth="1"/>
    <col min="3110" max="3110" width="11.42578125" style="31"/>
    <col min="3111" max="3111" width="11.28515625" style="31" customWidth="1"/>
    <col min="3112" max="3112" width="0" style="31" hidden="1" customWidth="1"/>
    <col min="3113" max="3329" width="11.42578125" style="31"/>
    <col min="3330" max="3330" width="2.7109375" style="31" customWidth="1"/>
    <col min="3331" max="3331" width="0" style="31" hidden="1" customWidth="1"/>
    <col min="3332" max="3332" width="36.42578125" style="31" customWidth="1"/>
    <col min="3333" max="3333" width="32.42578125" style="31" customWidth="1"/>
    <col min="3334" max="3334" width="32.28515625" style="31" customWidth="1"/>
    <col min="3335" max="3335" width="26.5703125" style="31" customWidth="1"/>
    <col min="3336" max="3336" width="20" style="31" customWidth="1"/>
    <col min="3337" max="3337" width="10.140625" style="31" customWidth="1"/>
    <col min="3338" max="3338" width="10.28515625" style="31" customWidth="1"/>
    <col min="3339" max="3339" width="14.28515625" style="31" customWidth="1"/>
    <col min="3340" max="3340" width="9.7109375" style="31" customWidth="1"/>
    <col min="3341" max="3341" width="25" style="31" customWidth="1"/>
    <col min="3342" max="3342" width="11.5703125" style="31" customWidth="1"/>
    <col min="3343" max="3346" width="5.140625" style="31" customWidth="1"/>
    <col min="3347" max="3347" width="8.42578125" style="31" customWidth="1"/>
    <col min="3348" max="3349" width="0" style="31" hidden="1" customWidth="1"/>
    <col min="3350" max="3350" width="10.28515625" style="31" customWidth="1"/>
    <col min="3351" max="3351" width="9.5703125" style="31" customWidth="1"/>
    <col min="3352" max="3352" width="0" style="31" hidden="1" customWidth="1"/>
    <col min="3353" max="3353" width="9" style="31" customWidth="1"/>
    <col min="3354" max="3354" width="5.140625" style="31" customWidth="1"/>
    <col min="3355" max="3355" width="3.5703125" style="31" customWidth="1"/>
    <col min="3356" max="3356" width="4" style="31" customWidth="1"/>
    <col min="3357" max="3357" width="29.28515625" style="31" customWidth="1"/>
    <col min="3358" max="3358" width="4.7109375" style="31" customWidth="1"/>
    <col min="3359" max="3359" width="4.85546875" style="31" customWidth="1"/>
    <col min="3360" max="3361" width="14.140625" style="31" customWidth="1"/>
    <col min="3362" max="3362" width="17.7109375" style="31" customWidth="1"/>
    <col min="3363" max="3363" width="10" style="31" customWidth="1"/>
    <col min="3364" max="3364" width="10.42578125" style="31" customWidth="1"/>
    <col min="3365" max="3365" width="26.7109375" style="31" customWidth="1"/>
    <col min="3366" max="3366" width="11.42578125" style="31"/>
    <col min="3367" max="3367" width="11.28515625" style="31" customWidth="1"/>
    <col min="3368" max="3368" width="0" style="31" hidden="1" customWidth="1"/>
    <col min="3369" max="3585" width="11.42578125" style="31"/>
    <col min="3586" max="3586" width="2.7109375" style="31" customWidth="1"/>
    <col min="3587" max="3587" width="0" style="31" hidden="1" customWidth="1"/>
    <col min="3588" max="3588" width="36.42578125" style="31" customWidth="1"/>
    <col min="3589" max="3589" width="32.42578125" style="31" customWidth="1"/>
    <col min="3590" max="3590" width="32.28515625" style="31" customWidth="1"/>
    <col min="3591" max="3591" width="26.5703125" style="31" customWidth="1"/>
    <col min="3592" max="3592" width="20" style="31" customWidth="1"/>
    <col min="3593" max="3593" width="10.140625" style="31" customWidth="1"/>
    <col min="3594" max="3594" width="10.28515625" style="31" customWidth="1"/>
    <col min="3595" max="3595" width="14.28515625" style="31" customWidth="1"/>
    <col min="3596" max="3596" width="9.7109375" style="31" customWidth="1"/>
    <col min="3597" max="3597" width="25" style="31" customWidth="1"/>
    <col min="3598" max="3598" width="11.5703125" style="31" customWidth="1"/>
    <col min="3599" max="3602" width="5.140625" style="31" customWidth="1"/>
    <col min="3603" max="3603" width="8.42578125" style="31" customWidth="1"/>
    <col min="3604" max="3605" width="0" style="31" hidden="1" customWidth="1"/>
    <col min="3606" max="3606" width="10.28515625" style="31" customWidth="1"/>
    <col min="3607" max="3607" width="9.5703125" style="31" customWidth="1"/>
    <col min="3608" max="3608" width="0" style="31" hidden="1" customWidth="1"/>
    <col min="3609" max="3609" width="9" style="31" customWidth="1"/>
    <col min="3610" max="3610" width="5.140625" style="31" customWidth="1"/>
    <col min="3611" max="3611" width="3.5703125" style="31" customWidth="1"/>
    <col min="3612" max="3612" width="4" style="31" customWidth="1"/>
    <col min="3613" max="3613" width="29.28515625" style="31" customWidth="1"/>
    <col min="3614" max="3614" width="4.7109375" style="31" customWidth="1"/>
    <col min="3615" max="3615" width="4.85546875" style="31" customWidth="1"/>
    <col min="3616" max="3617" width="14.140625" style="31" customWidth="1"/>
    <col min="3618" max="3618" width="17.7109375" style="31" customWidth="1"/>
    <col min="3619" max="3619" width="10" style="31" customWidth="1"/>
    <col min="3620" max="3620" width="10.42578125" style="31" customWidth="1"/>
    <col min="3621" max="3621" width="26.7109375" style="31" customWidth="1"/>
    <col min="3622" max="3622" width="11.42578125" style="31"/>
    <col min="3623" max="3623" width="11.28515625" style="31" customWidth="1"/>
    <col min="3624" max="3624" width="0" style="31" hidden="1" customWidth="1"/>
    <col min="3625" max="3841" width="11.42578125" style="31"/>
    <col min="3842" max="3842" width="2.7109375" style="31" customWidth="1"/>
    <col min="3843" max="3843" width="0" style="31" hidden="1" customWidth="1"/>
    <col min="3844" max="3844" width="36.42578125" style="31" customWidth="1"/>
    <col min="3845" max="3845" width="32.42578125" style="31" customWidth="1"/>
    <col min="3846" max="3846" width="32.28515625" style="31" customWidth="1"/>
    <col min="3847" max="3847" width="26.5703125" style="31" customWidth="1"/>
    <col min="3848" max="3848" width="20" style="31" customWidth="1"/>
    <col min="3849" max="3849" width="10.140625" style="31" customWidth="1"/>
    <col min="3850" max="3850" width="10.28515625" style="31" customWidth="1"/>
    <col min="3851" max="3851" width="14.28515625" style="31" customWidth="1"/>
    <col min="3852" max="3852" width="9.7109375" style="31" customWidth="1"/>
    <col min="3853" max="3853" width="25" style="31" customWidth="1"/>
    <col min="3854" max="3854" width="11.5703125" style="31" customWidth="1"/>
    <col min="3855" max="3858" width="5.140625" style="31" customWidth="1"/>
    <col min="3859" max="3859" width="8.42578125" style="31" customWidth="1"/>
    <col min="3860" max="3861" width="0" style="31" hidden="1" customWidth="1"/>
    <col min="3862" max="3862" width="10.28515625" style="31" customWidth="1"/>
    <col min="3863" max="3863" width="9.5703125" style="31" customWidth="1"/>
    <col min="3864" max="3864" width="0" style="31" hidden="1" customWidth="1"/>
    <col min="3865" max="3865" width="9" style="31" customWidth="1"/>
    <col min="3866" max="3866" width="5.140625" style="31" customWidth="1"/>
    <col min="3867" max="3867" width="3.5703125" style="31" customWidth="1"/>
    <col min="3868" max="3868" width="4" style="31" customWidth="1"/>
    <col min="3869" max="3869" width="29.28515625" style="31" customWidth="1"/>
    <col min="3870" max="3870" width="4.7109375" style="31" customWidth="1"/>
    <col min="3871" max="3871" width="4.85546875" style="31" customWidth="1"/>
    <col min="3872" max="3873" width="14.140625" style="31" customWidth="1"/>
    <col min="3874" max="3874" width="17.7109375" style="31" customWidth="1"/>
    <col min="3875" max="3875" width="10" style="31" customWidth="1"/>
    <col min="3876" max="3876" width="10.42578125" style="31" customWidth="1"/>
    <col min="3877" max="3877" width="26.7109375" style="31" customWidth="1"/>
    <col min="3878" max="3878" width="11.42578125" style="31"/>
    <col min="3879" max="3879" width="11.28515625" style="31" customWidth="1"/>
    <col min="3880" max="3880" width="0" style="31" hidden="1" customWidth="1"/>
    <col min="3881" max="4097" width="11.42578125" style="31"/>
    <col min="4098" max="4098" width="2.7109375" style="31" customWidth="1"/>
    <col min="4099" max="4099" width="0" style="31" hidden="1" customWidth="1"/>
    <col min="4100" max="4100" width="36.42578125" style="31" customWidth="1"/>
    <col min="4101" max="4101" width="32.42578125" style="31" customWidth="1"/>
    <col min="4102" max="4102" width="32.28515625" style="31" customWidth="1"/>
    <col min="4103" max="4103" width="26.5703125" style="31" customWidth="1"/>
    <col min="4104" max="4104" width="20" style="31" customWidth="1"/>
    <col min="4105" max="4105" width="10.140625" style="31" customWidth="1"/>
    <col min="4106" max="4106" width="10.28515625" style="31" customWidth="1"/>
    <col min="4107" max="4107" width="14.28515625" style="31" customWidth="1"/>
    <col min="4108" max="4108" width="9.7109375" style="31" customWidth="1"/>
    <col min="4109" max="4109" width="25" style="31" customWidth="1"/>
    <col min="4110" max="4110" width="11.5703125" style="31" customWidth="1"/>
    <col min="4111" max="4114" width="5.140625" style="31" customWidth="1"/>
    <col min="4115" max="4115" width="8.42578125" style="31" customWidth="1"/>
    <col min="4116" max="4117" width="0" style="31" hidden="1" customWidth="1"/>
    <col min="4118" max="4118" width="10.28515625" style="31" customWidth="1"/>
    <col min="4119" max="4119" width="9.5703125" style="31" customWidth="1"/>
    <col min="4120" max="4120" width="0" style="31" hidden="1" customWidth="1"/>
    <col min="4121" max="4121" width="9" style="31" customWidth="1"/>
    <col min="4122" max="4122" width="5.140625" style="31" customWidth="1"/>
    <col min="4123" max="4123" width="3.5703125" style="31" customWidth="1"/>
    <col min="4124" max="4124" width="4" style="31" customWidth="1"/>
    <col min="4125" max="4125" width="29.28515625" style="31" customWidth="1"/>
    <col min="4126" max="4126" width="4.7109375" style="31" customWidth="1"/>
    <col min="4127" max="4127" width="4.85546875" style="31" customWidth="1"/>
    <col min="4128" max="4129" width="14.140625" style="31" customWidth="1"/>
    <col min="4130" max="4130" width="17.7109375" style="31" customWidth="1"/>
    <col min="4131" max="4131" width="10" style="31" customWidth="1"/>
    <col min="4132" max="4132" width="10.42578125" style="31" customWidth="1"/>
    <col min="4133" max="4133" width="26.7109375" style="31" customWidth="1"/>
    <col min="4134" max="4134" width="11.42578125" style="31"/>
    <col min="4135" max="4135" width="11.28515625" style="31" customWidth="1"/>
    <col min="4136" max="4136" width="0" style="31" hidden="1" customWidth="1"/>
    <col min="4137" max="4353" width="11.42578125" style="31"/>
    <col min="4354" max="4354" width="2.7109375" style="31" customWidth="1"/>
    <col min="4355" max="4355" width="0" style="31" hidden="1" customWidth="1"/>
    <col min="4356" max="4356" width="36.42578125" style="31" customWidth="1"/>
    <col min="4357" max="4357" width="32.42578125" style="31" customWidth="1"/>
    <col min="4358" max="4358" width="32.28515625" style="31" customWidth="1"/>
    <col min="4359" max="4359" width="26.5703125" style="31" customWidth="1"/>
    <col min="4360" max="4360" width="20" style="31" customWidth="1"/>
    <col min="4361" max="4361" width="10.140625" style="31" customWidth="1"/>
    <col min="4362" max="4362" width="10.28515625" style="31" customWidth="1"/>
    <col min="4363" max="4363" width="14.28515625" style="31" customWidth="1"/>
    <col min="4364" max="4364" width="9.7109375" style="31" customWidth="1"/>
    <col min="4365" max="4365" width="25" style="31" customWidth="1"/>
    <col min="4366" max="4366" width="11.5703125" style="31" customWidth="1"/>
    <col min="4367" max="4370" width="5.140625" style="31" customWidth="1"/>
    <col min="4371" max="4371" width="8.42578125" style="31" customWidth="1"/>
    <col min="4372" max="4373" width="0" style="31" hidden="1" customWidth="1"/>
    <col min="4374" max="4374" width="10.28515625" style="31" customWidth="1"/>
    <col min="4375" max="4375" width="9.5703125" style="31" customWidth="1"/>
    <col min="4376" max="4376" width="0" style="31" hidden="1" customWidth="1"/>
    <col min="4377" max="4377" width="9" style="31" customWidth="1"/>
    <col min="4378" max="4378" width="5.140625" style="31" customWidth="1"/>
    <col min="4379" max="4379" width="3.5703125" style="31" customWidth="1"/>
    <col min="4380" max="4380" width="4" style="31" customWidth="1"/>
    <col min="4381" max="4381" width="29.28515625" style="31" customWidth="1"/>
    <col min="4382" max="4382" width="4.7109375" style="31" customWidth="1"/>
    <col min="4383" max="4383" width="4.85546875" style="31" customWidth="1"/>
    <col min="4384" max="4385" width="14.140625" style="31" customWidth="1"/>
    <col min="4386" max="4386" width="17.7109375" style="31" customWidth="1"/>
    <col min="4387" max="4387" width="10" style="31" customWidth="1"/>
    <col min="4388" max="4388" width="10.42578125" style="31" customWidth="1"/>
    <col min="4389" max="4389" width="26.7109375" style="31" customWidth="1"/>
    <col min="4390" max="4390" width="11.42578125" style="31"/>
    <col min="4391" max="4391" width="11.28515625" style="31" customWidth="1"/>
    <col min="4392" max="4392" width="0" style="31" hidden="1" customWidth="1"/>
    <col min="4393" max="4609" width="11.42578125" style="31"/>
    <col min="4610" max="4610" width="2.7109375" style="31" customWidth="1"/>
    <col min="4611" max="4611" width="0" style="31" hidden="1" customWidth="1"/>
    <col min="4612" max="4612" width="36.42578125" style="31" customWidth="1"/>
    <col min="4613" max="4613" width="32.42578125" style="31" customWidth="1"/>
    <col min="4614" max="4614" width="32.28515625" style="31" customWidth="1"/>
    <col min="4615" max="4615" width="26.5703125" style="31" customWidth="1"/>
    <col min="4616" max="4616" width="20" style="31" customWidth="1"/>
    <col min="4617" max="4617" width="10.140625" style="31" customWidth="1"/>
    <col min="4618" max="4618" width="10.28515625" style="31" customWidth="1"/>
    <col min="4619" max="4619" width="14.28515625" style="31" customWidth="1"/>
    <col min="4620" max="4620" width="9.7109375" style="31" customWidth="1"/>
    <col min="4621" max="4621" width="25" style="31" customWidth="1"/>
    <col min="4622" max="4622" width="11.5703125" style="31" customWidth="1"/>
    <col min="4623" max="4626" width="5.140625" style="31" customWidth="1"/>
    <col min="4627" max="4627" width="8.42578125" style="31" customWidth="1"/>
    <col min="4628" max="4629" width="0" style="31" hidden="1" customWidth="1"/>
    <col min="4630" max="4630" width="10.28515625" style="31" customWidth="1"/>
    <col min="4631" max="4631" width="9.5703125" style="31" customWidth="1"/>
    <col min="4632" max="4632" width="0" style="31" hidden="1" customWidth="1"/>
    <col min="4633" max="4633" width="9" style="31" customWidth="1"/>
    <col min="4634" max="4634" width="5.140625" style="31" customWidth="1"/>
    <col min="4635" max="4635" width="3.5703125" style="31" customWidth="1"/>
    <col min="4636" max="4636" width="4" style="31" customWidth="1"/>
    <col min="4637" max="4637" width="29.28515625" style="31" customWidth="1"/>
    <col min="4638" max="4638" width="4.7109375" style="31" customWidth="1"/>
    <col min="4639" max="4639" width="4.85546875" style="31" customWidth="1"/>
    <col min="4640" max="4641" width="14.140625" style="31" customWidth="1"/>
    <col min="4642" max="4642" width="17.7109375" style="31" customWidth="1"/>
    <col min="4643" max="4643" width="10" style="31" customWidth="1"/>
    <col min="4644" max="4644" width="10.42578125" style="31" customWidth="1"/>
    <col min="4645" max="4645" width="26.7109375" style="31" customWidth="1"/>
    <col min="4646" max="4646" width="11.42578125" style="31"/>
    <col min="4647" max="4647" width="11.28515625" style="31" customWidth="1"/>
    <col min="4648" max="4648" width="0" style="31" hidden="1" customWidth="1"/>
    <col min="4649" max="4865" width="11.42578125" style="31"/>
    <col min="4866" max="4866" width="2.7109375" style="31" customWidth="1"/>
    <col min="4867" max="4867" width="0" style="31" hidden="1" customWidth="1"/>
    <col min="4868" max="4868" width="36.42578125" style="31" customWidth="1"/>
    <col min="4869" max="4869" width="32.42578125" style="31" customWidth="1"/>
    <col min="4870" max="4870" width="32.28515625" style="31" customWidth="1"/>
    <col min="4871" max="4871" width="26.5703125" style="31" customWidth="1"/>
    <col min="4872" max="4872" width="20" style="31" customWidth="1"/>
    <col min="4873" max="4873" width="10.140625" style="31" customWidth="1"/>
    <col min="4874" max="4874" width="10.28515625" style="31" customWidth="1"/>
    <col min="4875" max="4875" width="14.28515625" style="31" customWidth="1"/>
    <col min="4876" max="4876" width="9.7109375" style="31" customWidth="1"/>
    <col min="4877" max="4877" width="25" style="31" customWidth="1"/>
    <col min="4878" max="4878" width="11.5703125" style="31" customWidth="1"/>
    <col min="4879" max="4882" width="5.140625" style="31" customWidth="1"/>
    <col min="4883" max="4883" width="8.42578125" style="31" customWidth="1"/>
    <col min="4884" max="4885" width="0" style="31" hidden="1" customWidth="1"/>
    <col min="4886" max="4886" width="10.28515625" style="31" customWidth="1"/>
    <col min="4887" max="4887" width="9.5703125" style="31" customWidth="1"/>
    <col min="4888" max="4888" width="0" style="31" hidden="1" customWidth="1"/>
    <col min="4889" max="4889" width="9" style="31" customWidth="1"/>
    <col min="4890" max="4890" width="5.140625" style="31" customWidth="1"/>
    <col min="4891" max="4891" width="3.5703125" style="31" customWidth="1"/>
    <col min="4892" max="4892" width="4" style="31" customWidth="1"/>
    <col min="4893" max="4893" width="29.28515625" style="31" customWidth="1"/>
    <col min="4894" max="4894" width="4.7109375" style="31" customWidth="1"/>
    <col min="4895" max="4895" width="4.85546875" style="31" customWidth="1"/>
    <col min="4896" max="4897" width="14.140625" style="31" customWidth="1"/>
    <col min="4898" max="4898" width="17.7109375" style="31" customWidth="1"/>
    <col min="4899" max="4899" width="10" style="31" customWidth="1"/>
    <col min="4900" max="4900" width="10.42578125" style="31" customWidth="1"/>
    <col min="4901" max="4901" width="26.7109375" style="31" customWidth="1"/>
    <col min="4902" max="4902" width="11.42578125" style="31"/>
    <col min="4903" max="4903" width="11.28515625" style="31" customWidth="1"/>
    <col min="4904" max="4904" width="0" style="31" hidden="1" customWidth="1"/>
    <col min="4905" max="5121" width="11.42578125" style="31"/>
    <col min="5122" max="5122" width="2.7109375" style="31" customWidth="1"/>
    <col min="5123" max="5123" width="0" style="31" hidden="1" customWidth="1"/>
    <col min="5124" max="5124" width="36.42578125" style="31" customWidth="1"/>
    <col min="5125" max="5125" width="32.42578125" style="31" customWidth="1"/>
    <col min="5126" max="5126" width="32.28515625" style="31" customWidth="1"/>
    <col min="5127" max="5127" width="26.5703125" style="31" customWidth="1"/>
    <col min="5128" max="5128" width="20" style="31" customWidth="1"/>
    <col min="5129" max="5129" width="10.140625" style="31" customWidth="1"/>
    <col min="5130" max="5130" width="10.28515625" style="31" customWidth="1"/>
    <col min="5131" max="5131" width="14.28515625" style="31" customWidth="1"/>
    <col min="5132" max="5132" width="9.7109375" style="31" customWidth="1"/>
    <col min="5133" max="5133" width="25" style="31" customWidth="1"/>
    <col min="5134" max="5134" width="11.5703125" style="31" customWidth="1"/>
    <col min="5135" max="5138" width="5.140625" style="31" customWidth="1"/>
    <col min="5139" max="5139" width="8.42578125" style="31" customWidth="1"/>
    <col min="5140" max="5141" width="0" style="31" hidden="1" customWidth="1"/>
    <col min="5142" max="5142" width="10.28515625" style="31" customWidth="1"/>
    <col min="5143" max="5143" width="9.5703125" style="31" customWidth="1"/>
    <col min="5144" max="5144" width="0" style="31" hidden="1" customWidth="1"/>
    <col min="5145" max="5145" width="9" style="31" customWidth="1"/>
    <col min="5146" max="5146" width="5.140625" style="31" customWidth="1"/>
    <col min="5147" max="5147" width="3.5703125" style="31" customWidth="1"/>
    <col min="5148" max="5148" width="4" style="31" customWidth="1"/>
    <col min="5149" max="5149" width="29.28515625" style="31" customWidth="1"/>
    <col min="5150" max="5150" width="4.7109375" style="31" customWidth="1"/>
    <col min="5151" max="5151" width="4.85546875" style="31" customWidth="1"/>
    <col min="5152" max="5153" width="14.140625" style="31" customWidth="1"/>
    <col min="5154" max="5154" width="17.7109375" style="31" customWidth="1"/>
    <col min="5155" max="5155" width="10" style="31" customWidth="1"/>
    <col min="5156" max="5156" width="10.42578125" style="31" customWidth="1"/>
    <col min="5157" max="5157" width="26.7109375" style="31" customWidth="1"/>
    <col min="5158" max="5158" width="11.42578125" style="31"/>
    <col min="5159" max="5159" width="11.28515625" style="31" customWidth="1"/>
    <col min="5160" max="5160" width="0" style="31" hidden="1" customWidth="1"/>
    <col min="5161" max="5377" width="11.42578125" style="31"/>
    <col min="5378" max="5378" width="2.7109375" style="31" customWidth="1"/>
    <col min="5379" max="5379" width="0" style="31" hidden="1" customWidth="1"/>
    <col min="5380" max="5380" width="36.42578125" style="31" customWidth="1"/>
    <col min="5381" max="5381" width="32.42578125" style="31" customWidth="1"/>
    <col min="5382" max="5382" width="32.28515625" style="31" customWidth="1"/>
    <col min="5383" max="5383" width="26.5703125" style="31" customWidth="1"/>
    <col min="5384" max="5384" width="20" style="31" customWidth="1"/>
    <col min="5385" max="5385" width="10.140625" style="31" customWidth="1"/>
    <col min="5386" max="5386" width="10.28515625" style="31" customWidth="1"/>
    <col min="5387" max="5387" width="14.28515625" style="31" customWidth="1"/>
    <col min="5388" max="5388" width="9.7109375" style="31" customWidth="1"/>
    <col min="5389" max="5389" width="25" style="31" customWidth="1"/>
    <col min="5390" max="5390" width="11.5703125" style="31" customWidth="1"/>
    <col min="5391" max="5394" width="5.140625" style="31" customWidth="1"/>
    <col min="5395" max="5395" width="8.42578125" style="31" customWidth="1"/>
    <col min="5396" max="5397" width="0" style="31" hidden="1" customWidth="1"/>
    <col min="5398" max="5398" width="10.28515625" style="31" customWidth="1"/>
    <col min="5399" max="5399" width="9.5703125" style="31" customWidth="1"/>
    <col min="5400" max="5400" width="0" style="31" hidden="1" customWidth="1"/>
    <col min="5401" max="5401" width="9" style="31" customWidth="1"/>
    <col min="5402" max="5402" width="5.140625" style="31" customWidth="1"/>
    <col min="5403" max="5403" width="3.5703125" style="31" customWidth="1"/>
    <col min="5404" max="5404" width="4" style="31" customWidth="1"/>
    <col min="5405" max="5405" width="29.28515625" style="31" customWidth="1"/>
    <col min="5406" max="5406" width="4.7109375" style="31" customWidth="1"/>
    <col min="5407" max="5407" width="4.85546875" style="31" customWidth="1"/>
    <col min="5408" max="5409" width="14.140625" style="31" customWidth="1"/>
    <col min="5410" max="5410" width="17.7109375" style="31" customWidth="1"/>
    <col min="5411" max="5411" width="10" style="31" customWidth="1"/>
    <col min="5412" max="5412" width="10.42578125" style="31" customWidth="1"/>
    <col min="5413" max="5413" width="26.7109375" style="31" customWidth="1"/>
    <col min="5414" max="5414" width="11.42578125" style="31"/>
    <col min="5415" max="5415" width="11.28515625" style="31" customWidth="1"/>
    <col min="5416" max="5416" width="0" style="31" hidden="1" customWidth="1"/>
    <col min="5417" max="5633" width="11.42578125" style="31"/>
    <col min="5634" max="5634" width="2.7109375" style="31" customWidth="1"/>
    <col min="5635" max="5635" width="0" style="31" hidden="1" customWidth="1"/>
    <col min="5636" max="5636" width="36.42578125" style="31" customWidth="1"/>
    <col min="5637" max="5637" width="32.42578125" style="31" customWidth="1"/>
    <col min="5638" max="5638" width="32.28515625" style="31" customWidth="1"/>
    <col min="5639" max="5639" width="26.5703125" style="31" customWidth="1"/>
    <col min="5640" max="5640" width="20" style="31" customWidth="1"/>
    <col min="5641" max="5641" width="10.140625" style="31" customWidth="1"/>
    <col min="5642" max="5642" width="10.28515625" style="31" customWidth="1"/>
    <col min="5643" max="5643" width="14.28515625" style="31" customWidth="1"/>
    <col min="5644" max="5644" width="9.7109375" style="31" customWidth="1"/>
    <col min="5645" max="5645" width="25" style="31" customWidth="1"/>
    <col min="5646" max="5646" width="11.5703125" style="31" customWidth="1"/>
    <col min="5647" max="5650" width="5.140625" style="31" customWidth="1"/>
    <col min="5651" max="5651" width="8.42578125" style="31" customWidth="1"/>
    <col min="5652" max="5653" width="0" style="31" hidden="1" customWidth="1"/>
    <col min="5654" max="5654" width="10.28515625" style="31" customWidth="1"/>
    <col min="5655" max="5655" width="9.5703125" style="31" customWidth="1"/>
    <col min="5656" max="5656" width="0" style="31" hidden="1" customWidth="1"/>
    <col min="5657" max="5657" width="9" style="31" customWidth="1"/>
    <col min="5658" max="5658" width="5.140625" style="31" customWidth="1"/>
    <col min="5659" max="5659" width="3.5703125" style="31" customWidth="1"/>
    <col min="5660" max="5660" width="4" style="31" customWidth="1"/>
    <col min="5661" max="5661" width="29.28515625" style="31" customWidth="1"/>
    <col min="5662" max="5662" width="4.7109375" style="31" customWidth="1"/>
    <col min="5663" max="5663" width="4.85546875" style="31" customWidth="1"/>
    <col min="5664" max="5665" width="14.140625" style="31" customWidth="1"/>
    <col min="5666" max="5666" width="17.7109375" style="31" customWidth="1"/>
    <col min="5667" max="5667" width="10" style="31" customWidth="1"/>
    <col min="5668" max="5668" width="10.42578125" style="31" customWidth="1"/>
    <col min="5669" max="5669" width="26.7109375" style="31" customWidth="1"/>
    <col min="5670" max="5670" width="11.42578125" style="31"/>
    <col min="5671" max="5671" width="11.28515625" style="31" customWidth="1"/>
    <col min="5672" max="5672" width="0" style="31" hidden="1" customWidth="1"/>
    <col min="5673" max="5889" width="11.42578125" style="31"/>
    <col min="5890" max="5890" width="2.7109375" style="31" customWidth="1"/>
    <col min="5891" max="5891" width="0" style="31" hidden="1" customWidth="1"/>
    <col min="5892" max="5892" width="36.42578125" style="31" customWidth="1"/>
    <col min="5893" max="5893" width="32.42578125" style="31" customWidth="1"/>
    <col min="5894" max="5894" width="32.28515625" style="31" customWidth="1"/>
    <col min="5895" max="5895" width="26.5703125" style="31" customWidth="1"/>
    <col min="5896" max="5896" width="20" style="31" customWidth="1"/>
    <col min="5897" max="5897" width="10.140625" style="31" customWidth="1"/>
    <col min="5898" max="5898" width="10.28515625" style="31" customWidth="1"/>
    <col min="5899" max="5899" width="14.28515625" style="31" customWidth="1"/>
    <col min="5900" max="5900" width="9.7109375" style="31" customWidth="1"/>
    <col min="5901" max="5901" width="25" style="31" customWidth="1"/>
    <col min="5902" max="5902" width="11.5703125" style="31" customWidth="1"/>
    <col min="5903" max="5906" width="5.140625" style="31" customWidth="1"/>
    <col min="5907" max="5907" width="8.42578125" style="31" customWidth="1"/>
    <col min="5908" max="5909" width="0" style="31" hidden="1" customWidth="1"/>
    <col min="5910" max="5910" width="10.28515625" style="31" customWidth="1"/>
    <col min="5911" max="5911" width="9.5703125" style="31" customWidth="1"/>
    <col min="5912" max="5912" width="0" style="31" hidden="1" customWidth="1"/>
    <col min="5913" max="5913" width="9" style="31" customWidth="1"/>
    <col min="5914" max="5914" width="5.140625" style="31" customWidth="1"/>
    <col min="5915" max="5915" width="3.5703125" style="31" customWidth="1"/>
    <col min="5916" max="5916" width="4" style="31" customWidth="1"/>
    <col min="5917" max="5917" width="29.28515625" style="31" customWidth="1"/>
    <col min="5918" max="5918" width="4.7109375" style="31" customWidth="1"/>
    <col min="5919" max="5919" width="4.85546875" style="31" customWidth="1"/>
    <col min="5920" max="5921" width="14.140625" style="31" customWidth="1"/>
    <col min="5922" max="5922" width="17.7109375" style="31" customWidth="1"/>
    <col min="5923" max="5923" width="10" style="31" customWidth="1"/>
    <col min="5924" max="5924" width="10.42578125" style="31" customWidth="1"/>
    <col min="5925" max="5925" width="26.7109375" style="31" customWidth="1"/>
    <col min="5926" max="5926" width="11.42578125" style="31"/>
    <col min="5927" max="5927" width="11.28515625" style="31" customWidth="1"/>
    <col min="5928" max="5928" width="0" style="31" hidden="1" customWidth="1"/>
    <col min="5929" max="6145" width="11.42578125" style="31"/>
    <col min="6146" max="6146" width="2.7109375" style="31" customWidth="1"/>
    <col min="6147" max="6147" width="0" style="31" hidden="1" customWidth="1"/>
    <col min="6148" max="6148" width="36.42578125" style="31" customWidth="1"/>
    <col min="6149" max="6149" width="32.42578125" style="31" customWidth="1"/>
    <col min="6150" max="6150" width="32.28515625" style="31" customWidth="1"/>
    <col min="6151" max="6151" width="26.5703125" style="31" customWidth="1"/>
    <col min="6152" max="6152" width="20" style="31" customWidth="1"/>
    <col min="6153" max="6153" width="10.140625" style="31" customWidth="1"/>
    <col min="6154" max="6154" width="10.28515625" style="31" customWidth="1"/>
    <col min="6155" max="6155" width="14.28515625" style="31" customWidth="1"/>
    <col min="6156" max="6156" width="9.7109375" style="31" customWidth="1"/>
    <col min="6157" max="6157" width="25" style="31" customWidth="1"/>
    <col min="6158" max="6158" width="11.5703125" style="31" customWidth="1"/>
    <col min="6159" max="6162" width="5.140625" style="31" customWidth="1"/>
    <col min="6163" max="6163" width="8.42578125" style="31" customWidth="1"/>
    <col min="6164" max="6165" width="0" style="31" hidden="1" customWidth="1"/>
    <col min="6166" max="6166" width="10.28515625" style="31" customWidth="1"/>
    <col min="6167" max="6167" width="9.5703125" style="31" customWidth="1"/>
    <col min="6168" max="6168" width="0" style="31" hidden="1" customWidth="1"/>
    <col min="6169" max="6169" width="9" style="31" customWidth="1"/>
    <col min="6170" max="6170" width="5.140625" style="31" customWidth="1"/>
    <col min="6171" max="6171" width="3.5703125" style="31" customWidth="1"/>
    <col min="6172" max="6172" width="4" style="31" customWidth="1"/>
    <col min="6173" max="6173" width="29.28515625" style="31" customWidth="1"/>
    <col min="6174" max="6174" width="4.7109375" style="31" customWidth="1"/>
    <col min="6175" max="6175" width="4.85546875" style="31" customWidth="1"/>
    <col min="6176" max="6177" width="14.140625" style="31" customWidth="1"/>
    <col min="6178" max="6178" width="17.7109375" style="31" customWidth="1"/>
    <col min="6179" max="6179" width="10" style="31" customWidth="1"/>
    <col min="6180" max="6180" width="10.42578125" style="31" customWidth="1"/>
    <col min="6181" max="6181" width="26.7109375" style="31" customWidth="1"/>
    <col min="6182" max="6182" width="11.42578125" style="31"/>
    <col min="6183" max="6183" width="11.28515625" style="31" customWidth="1"/>
    <col min="6184" max="6184" width="0" style="31" hidden="1" customWidth="1"/>
    <col min="6185" max="6401" width="11.42578125" style="31"/>
    <col min="6402" max="6402" width="2.7109375" style="31" customWidth="1"/>
    <col min="6403" max="6403" width="0" style="31" hidden="1" customWidth="1"/>
    <col min="6404" max="6404" width="36.42578125" style="31" customWidth="1"/>
    <col min="6405" max="6405" width="32.42578125" style="31" customWidth="1"/>
    <col min="6406" max="6406" width="32.28515625" style="31" customWidth="1"/>
    <col min="6407" max="6407" width="26.5703125" style="31" customWidth="1"/>
    <col min="6408" max="6408" width="20" style="31" customWidth="1"/>
    <col min="6409" max="6409" width="10.140625" style="31" customWidth="1"/>
    <col min="6410" max="6410" width="10.28515625" style="31" customWidth="1"/>
    <col min="6411" max="6411" width="14.28515625" style="31" customWidth="1"/>
    <col min="6412" max="6412" width="9.7109375" style="31" customWidth="1"/>
    <col min="6413" max="6413" width="25" style="31" customWidth="1"/>
    <col min="6414" max="6414" width="11.5703125" style="31" customWidth="1"/>
    <col min="6415" max="6418" width="5.140625" style="31" customWidth="1"/>
    <col min="6419" max="6419" width="8.42578125" style="31" customWidth="1"/>
    <col min="6420" max="6421" width="0" style="31" hidden="1" customWidth="1"/>
    <col min="6422" max="6422" width="10.28515625" style="31" customWidth="1"/>
    <col min="6423" max="6423" width="9.5703125" style="31" customWidth="1"/>
    <col min="6424" max="6424" width="0" style="31" hidden="1" customWidth="1"/>
    <col min="6425" max="6425" width="9" style="31" customWidth="1"/>
    <col min="6426" max="6426" width="5.140625" style="31" customWidth="1"/>
    <col min="6427" max="6427" width="3.5703125" style="31" customWidth="1"/>
    <col min="6428" max="6428" width="4" style="31" customWidth="1"/>
    <col min="6429" max="6429" width="29.28515625" style="31" customWidth="1"/>
    <col min="6430" max="6430" width="4.7109375" style="31" customWidth="1"/>
    <col min="6431" max="6431" width="4.85546875" style="31" customWidth="1"/>
    <col min="6432" max="6433" width="14.140625" style="31" customWidth="1"/>
    <col min="6434" max="6434" width="17.7109375" style="31" customWidth="1"/>
    <col min="6435" max="6435" width="10" style="31" customWidth="1"/>
    <col min="6436" max="6436" width="10.42578125" style="31" customWidth="1"/>
    <col min="6437" max="6437" width="26.7109375" style="31" customWidth="1"/>
    <col min="6438" max="6438" width="11.42578125" style="31"/>
    <col min="6439" max="6439" width="11.28515625" style="31" customWidth="1"/>
    <col min="6440" max="6440" width="0" style="31" hidden="1" customWidth="1"/>
    <col min="6441" max="6657" width="11.42578125" style="31"/>
    <col min="6658" max="6658" width="2.7109375" style="31" customWidth="1"/>
    <col min="6659" max="6659" width="0" style="31" hidden="1" customWidth="1"/>
    <col min="6660" max="6660" width="36.42578125" style="31" customWidth="1"/>
    <col min="6661" max="6661" width="32.42578125" style="31" customWidth="1"/>
    <col min="6662" max="6662" width="32.28515625" style="31" customWidth="1"/>
    <col min="6663" max="6663" width="26.5703125" style="31" customWidth="1"/>
    <col min="6664" max="6664" width="20" style="31" customWidth="1"/>
    <col min="6665" max="6665" width="10.140625" style="31" customWidth="1"/>
    <col min="6666" max="6666" width="10.28515625" style="31" customWidth="1"/>
    <col min="6667" max="6667" width="14.28515625" style="31" customWidth="1"/>
    <col min="6668" max="6668" width="9.7109375" style="31" customWidth="1"/>
    <col min="6669" max="6669" width="25" style="31" customWidth="1"/>
    <col min="6670" max="6670" width="11.5703125" style="31" customWidth="1"/>
    <col min="6671" max="6674" width="5.140625" style="31" customWidth="1"/>
    <col min="6675" max="6675" width="8.42578125" style="31" customWidth="1"/>
    <col min="6676" max="6677" width="0" style="31" hidden="1" customWidth="1"/>
    <col min="6678" max="6678" width="10.28515625" style="31" customWidth="1"/>
    <col min="6679" max="6679" width="9.5703125" style="31" customWidth="1"/>
    <col min="6680" max="6680" width="0" style="31" hidden="1" customWidth="1"/>
    <col min="6681" max="6681" width="9" style="31" customWidth="1"/>
    <col min="6682" max="6682" width="5.140625" style="31" customWidth="1"/>
    <col min="6683" max="6683" width="3.5703125" style="31" customWidth="1"/>
    <col min="6684" max="6684" width="4" style="31" customWidth="1"/>
    <col min="6685" max="6685" width="29.28515625" style="31" customWidth="1"/>
    <col min="6686" max="6686" width="4.7109375" style="31" customWidth="1"/>
    <col min="6687" max="6687" width="4.85546875" style="31" customWidth="1"/>
    <col min="6688" max="6689" width="14.140625" style="31" customWidth="1"/>
    <col min="6690" max="6690" width="17.7109375" style="31" customWidth="1"/>
    <col min="6691" max="6691" width="10" style="31" customWidth="1"/>
    <col min="6692" max="6692" width="10.42578125" style="31" customWidth="1"/>
    <col min="6693" max="6693" width="26.7109375" style="31" customWidth="1"/>
    <col min="6694" max="6694" width="11.42578125" style="31"/>
    <col min="6695" max="6695" width="11.28515625" style="31" customWidth="1"/>
    <col min="6696" max="6696" width="0" style="31" hidden="1" customWidth="1"/>
    <col min="6697" max="6913" width="11.42578125" style="31"/>
    <col min="6914" max="6914" width="2.7109375" style="31" customWidth="1"/>
    <col min="6915" max="6915" width="0" style="31" hidden="1" customWidth="1"/>
    <col min="6916" max="6916" width="36.42578125" style="31" customWidth="1"/>
    <col min="6917" max="6917" width="32.42578125" style="31" customWidth="1"/>
    <col min="6918" max="6918" width="32.28515625" style="31" customWidth="1"/>
    <col min="6919" max="6919" width="26.5703125" style="31" customWidth="1"/>
    <col min="6920" max="6920" width="20" style="31" customWidth="1"/>
    <col min="6921" max="6921" width="10.140625" style="31" customWidth="1"/>
    <col min="6922" max="6922" width="10.28515625" style="31" customWidth="1"/>
    <col min="6923" max="6923" width="14.28515625" style="31" customWidth="1"/>
    <col min="6924" max="6924" width="9.7109375" style="31" customWidth="1"/>
    <col min="6925" max="6925" width="25" style="31" customWidth="1"/>
    <col min="6926" max="6926" width="11.5703125" style="31" customWidth="1"/>
    <col min="6927" max="6930" width="5.140625" style="31" customWidth="1"/>
    <col min="6931" max="6931" width="8.42578125" style="31" customWidth="1"/>
    <col min="6932" max="6933" width="0" style="31" hidden="1" customWidth="1"/>
    <col min="6934" max="6934" width="10.28515625" style="31" customWidth="1"/>
    <col min="6935" max="6935" width="9.5703125" style="31" customWidth="1"/>
    <col min="6936" max="6936" width="0" style="31" hidden="1" customWidth="1"/>
    <col min="6937" max="6937" width="9" style="31" customWidth="1"/>
    <col min="6938" max="6938" width="5.140625" style="31" customWidth="1"/>
    <col min="6939" max="6939" width="3.5703125" style="31" customWidth="1"/>
    <col min="6940" max="6940" width="4" style="31" customWidth="1"/>
    <col min="6941" max="6941" width="29.28515625" style="31" customWidth="1"/>
    <col min="6942" max="6942" width="4.7109375" style="31" customWidth="1"/>
    <col min="6943" max="6943" width="4.85546875" style="31" customWidth="1"/>
    <col min="6944" max="6945" width="14.140625" style="31" customWidth="1"/>
    <col min="6946" max="6946" width="17.7109375" style="31" customWidth="1"/>
    <col min="6947" max="6947" width="10" style="31" customWidth="1"/>
    <col min="6948" max="6948" width="10.42578125" style="31" customWidth="1"/>
    <col min="6949" max="6949" width="26.7109375" style="31" customWidth="1"/>
    <col min="6950" max="6950" width="11.42578125" style="31"/>
    <col min="6951" max="6951" width="11.28515625" style="31" customWidth="1"/>
    <col min="6952" max="6952" width="0" style="31" hidden="1" customWidth="1"/>
    <col min="6953" max="7169" width="11.42578125" style="31"/>
    <col min="7170" max="7170" width="2.7109375" style="31" customWidth="1"/>
    <col min="7171" max="7171" width="0" style="31" hidden="1" customWidth="1"/>
    <col min="7172" max="7172" width="36.42578125" style="31" customWidth="1"/>
    <col min="7173" max="7173" width="32.42578125" style="31" customWidth="1"/>
    <col min="7174" max="7174" width="32.28515625" style="31" customWidth="1"/>
    <col min="7175" max="7175" width="26.5703125" style="31" customWidth="1"/>
    <col min="7176" max="7176" width="20" style="31" customWidth="1"/>
    <col min="7177" max="7177" width="10.140625" style="31" customWidth="1"/>
    <col min="7178" max="7178" width="10.28515625" style="31" customWidth="1"/>
    <col min="7179" max="7179" width="14.28515625" style="31" customWidth="1"/>
    <col min="7180" max="7180" width="9.7109375" style="31" customWidth="1"/>
    <col min="7181" max="7181" width="25" style="31" customWidth="1"/>
    <col min="7182" max="7182" width="11.5703125" style="31" customWidth="1"/>
    <col min="7183" max="7186" width="5.140625" style="31" customWidth="1"/>
    <col min="7187" max="7187" width="8.42578125" style="31" customWidth="1"/>
    <col min="7188" max="7189" width="0" style="31" hidden="1" customWidth="1"/>
    <col min="7190" max="7190" width="10.28515625" style="31" customWidth="1"/>
    <col min="7191" max="7191" width="9.5703125" style="31" customWidth="1"/>
    <col min="7192" max="7192" width="0" style="31" hidden="1" customWidth="1"/>
    <col min="7193" max="7193" width="9" style="31" customWidth="1"/>
    <col min="7194" max="7194" width="5.140625" style="31" customWidth="1"/>
    <col min="7195" max="7195" width="3.5703125" style="31" customWidth="1"/>
    <col min="7196" max="7196" width="4" style="31" customWidth="1"/>
    <col min="7197" max="7197" width="29.28515625" style="31" customWidth="1"/>
    <col min="7198" max="7198" width="4.7109375" style="31" customWidth="1"/>
    <col min="7199" max="7199" width="4.85546875" style="31" customWidth="1"/>
    <col min="7200" max="7201" width="14.140625" style="31" customWidth="1"/>
    <col min="7202" max="7202" width="17.7109375" style="31" customWidth="1"/>
    <col min="7203" max="7203" width="10" style="31" customWidth="1"/>
    <col min="7204" max="7204" width="10.42578125" style="31" customWidth="1"/>
    <col min="7205" max="7205" width="26.7109375" style="31" customWidth="1"/>
    <col min="7206" max="7206" width="11.42578125" style="31"/>
    <col min="7207" max="7207" width="11.28515625" style="31" customWidth="1"/>
    <col min="7208" max="7208" width="0" style="31" hidden="1" customWidth="1"/>
    <col min="7209" max="7425" width="11.42578125" style="31"/>
    <col min="7426" max="7426" width="2.7109375" style="31" customWidth="1"/>
    <col min="7427" max="7427" width="0" style="31" hidden="1" customWidth="1"/>
    <col min="7428" max="7428" width="36.42578125" style="31" customWidth="1"/>
    <col min="7429" max="7429" width="32.42578125" style="31" customWidth="1"/>
    <col min="7430" max="7430" width="32.28515625" style="31" customWidth="1"/>
    <col min="7431" max="7431" width="26.5703125" style="31" customWidth="1"/>
    <col min="7432" max="7432" width="20" style="31" customWidth="1"/>
    <col min="7433" max="7433" width="10.140625" style="31" customWidth="1"/>
    <col min="7434" max="7434" width="10.28515625" style="31" customWidth="1"/>
    <col min="7435" max="7435" width="14.28515625" style="31" customWidth="1"/>
    <col min="7436" max="7436" width="9.7109375" style="31" customWidth="1"/>
    <col min="7437" max="7437" width="25" style="31" customWidth="1"/>
    <col min="7438" max="7438" width="11.5703125" style="31" customWidth="1"/>
    <col min="7439" max="7442" width="5.140625" style="31" customWidth="1"/>
    <col min="7443" max="7443" width="8.42578125" style="31" customWidth="1"/>
    <col min="7444" max="7445" width="0" style="31" hidden="1" customWidth="1"/>
    <col min="7446" max="7446" width="10.28515625" style="31" customWidth="1"/>
    <col min="7447" max="7447" width="9.5703125" style="31" customWidth="1"/>
    <col min="7448" max="7448" width="0" style="31" hidden="1" customWidth="1"/>
    <col min="7449" max="7449" width="9" style="31" customWidth="1"/>
    <col min="7450" max="7450" width="5.140625" style="31" customWidth="1"/>
    <col min="7451" max="7451" width="3.5703125" style="31" customWidth="1"/>
    <col min="7452" max="7452" width="4" style="31" customWidth="1"/>
    <col min="7453" max="7453" width="29.28515625" style="31" customWidth="1"/>
    <col min="7454" max="7454" width="4.7109375" style="31" customWidth="1"/>
    <col min="7455" max="7455" width="4.85546875" style="31" customWidth="1"/>
    <col min="7456" max="7457" width="14.140625" style="31" customWidth="1"/>
    <col min="7458" max="7458" width="17.7109375" style="31" customWidth="1"/>
    <col min="7459" max="7459" width="10" style="31" customWidth="1"/>
    <col min="7460" max="7460" width="10.42578125" style="31" customWidth="1"/>
    <col min="7461" max="7461" width="26.7109375" style="31" customWidth="1"/>
    <col min="7462" max="7462" width="11.42578125" style="31"/>
    <col min="7463" max="7463" width="11.28515625" style="31" customWidth="1"/>
    <col min="7464" max="7464" width="0" style="31" hidden="1" customWidth="1"/>
    <col min="7465" max="7681" width="11.42578125" style="31"/>
    <col min="7682" max="7682" width="2.7109375" style="31" customWidth="1"/>
    <col min="7683" max="7683" width="0" style="31" hidden="1" customWidth="1"/>
    <col min="7684" max="7684" width="36.42578125" style="31" customWidth="1"/>
    <col min="7685" max="7685" width="32.42578125" style="31" customWidth="1"/>
    <col min="7686" max="7686" width="32.28515625" style="31" customWidth="1"/>
    <col min="7687" max="7687" width="26.5703125" style="31" customWidth="1"/>
    <col min="7688" max="7688" width="20" style="31" customWidth="1"/>
    <col min="7689" max="7689" width="10.140625" style="31" customWidth="1"/>
    <col min="7690" max="7690" width="10.28515625" style="31" customWidth="1"/>
    <col min="7691" max="7691" width="14.28515625" style="31" customWidth="1"/>
    <col min="7692" max="7692" width="9.7109375" style="31" customWidth="1"/>
    <col min="7693" max="7693" width="25" style="31" customWidth="1"/>
    <col min="7694" max="7694" width="11.5703125" style="31" customWidth="1"/>
    <col min="7695" max="7698" width="5.140625" style="31" customWidth="1"/>
    <col min="7699" max="7699" width="8.42578125" style="31" customWidth="1"/>
    <col min="7700" max="7701" width="0" style="31" hidden="1" customWidth="1"/>
    <col min="7702" max="7702" width="10.28515625" style="31" customWidth="1"/>
    <col min="7703" max="7703" width="9.5703125" style="31" customWidth="1"/>
    <col min="7704" max="7704" width="0" style="31" hidden="1" customWidth="1"/>
    <col min="7705" max="7705" width="9" style="31" customWidth="1"/>
    <col min="7706" max="7706" width="5.140625" style="31" customWidth="1"/>
    <col min="7707" max="7707" width="3.5703125" style="31" customWidth="1"/>
    <col min="7708" max="7708" width="4" style="31" customWidth="1"/>
    <col min="7709" max="7709" width="29.28515625" style="31" customWidth="1"/>
    <col min="7710" max="7710" width="4.7109375" style="31" customWidth="1"/>
    <col min="7711" max="7711" width="4.85546875" style="31" customWidth="1"/>
    <col min="7712" max="7713" width="14.140625" style="31" customWidth="1"/>
    <col min="7714" max="7714" width="17.7109375" style="31" customWidth="1"/>
    <col min="7715" max="7715" width="10" style="31" customWidth="1"/>
    <col min="7716" max="7716" width="10.42578125" style="31" customWidth="1"/>
    <col min="7717" max="7717" width="26.7109375" style="31" customWidth="1"/>
    <col min="7718" max="7718" width="11.42578125" style="31"/>
    <col min="7719" max="7719" width="11.28515625" style="31" customWidth="1"/>
    <col min="7720" max="7720" width="0" style="31" hidden="1" customWidth="1"/>
    <col min="7721" max="7937" width="11.42578125" style="31"/>
    <col min="7938" max="7938" width="2.7109375" style="31" customWidth="1"/>
    <col min="7939" max="7939" width="0" style="31" hidden="1" customWidth="1"/>
    <col min="7940" max="7940" width="36.42578125" style="31" customWidth="1"/>
    <col min="7941" max="7941" width="32.42578125" style="31" customWidth="1"/>
    <col min="7942" max="7942" width="32.28515625" style="31" customWidth="1"/>
    <col min="7943" max="7943" width="26.5703125" style="31" customWidth="1"/>
    <col min="7944" max="7944" width="20" style="31" customWidth="1"/>
    <col min="7945" max="7945" width="10.140625" style="31" customWidth="1"/>
    <col min="7946" max="7946" width="10.28515625" style="31" customWidth="1"/>
    <col min="7947" max="7947" width="14.28515625" style="31" customWidth="1"/>
    <col min="7948" max="7948" width="9.7109375" style="31" customWidth="1"/>
    <col min="7949" max="7949" width="25" style="31" customWidth="1"/>
    <col min="7950" max="7950" width="11.5703125" style="31" customWidth="1"/>
    <col min="7951" max="7954" width="5.140625" style="31" customWidth="1"/>
    <col min="7955" max="7955" width="8.42578125" style="31" customWidth="1"/>
    <col min="7956" max="7957" width="0" style="31" hidden="1" customWidth="1"/>
    <col min="7958" max="7958" width="10.28515625" style="31" customWidth="1"/>
    <col min="7959" max="7959" width="9.5703125" style="31" customWidth="1"/>
    <col min="7960" max="7960" width="0" style="31" hidden="1" customWidth="1"/>
    <col min="7961" max="7961" width="9" style="31" customWidth="1"/>
    <col min="7962" max="7962" width="5.140625" style="31" customWidth="1"/>
    <col min="7963" max="7963" width="3.5703125" style="31" customWidth="1"/>
    <col min="7964" max="7964" width="4" style="31" customWidth="1"/>
    <col min="7965" max="7965" width="29.28515625" style="31" customWidth="1"/>
    <col min="7966" max="7966" width="4.7109375" style="31" customWidth="1"/>
    <col min="7967" max="7967" width="4.85546875" style="31" customWidth="1"/>
    <col min="7968" max="7969" width="14.140625" style="31" customWidth="1"/>
    <col min="7970" max="7970" width="17.7109375" style="31" customWidth="1"/>
    <col min="7971" max="7971" width="10" style="31" customWidth="1"/>
    <col min="7972" max="7972" width="10.42578125" style="31" customWidth="1"/>
    <col min="7973" max="7973" width="26.7109375" style="31" customWidth="1"/>
    <col min="7974" max="7974" width="11.42578125" style="31"/>
    <col min="7975" max="7975" width="11.28515625" style="31" customWidth="1"/>
    <col min="7976" max="7976" width="0" style="31" hidden="1" customWidth="1"/>
    <col min="7977" max="8193" width="11.42578125" style="31"/>
    <col min="8194" max="8194" width="2.7109375" style="31" customWidth="1"/>
    <col min="8195" max="8195" width="0" style="31" hidden="1" customWidth="1"/>
    <col min="8196" max="8196" width="36.42578125" style="31" customWidth="1"/>
    <col min="8197" max="8197" width="32.42578125" style="31" customWidth="1"/>
    <col min="8198" max="8198" width="32.28515625" style="31" customWidth="1"/>
    <col min="8199" max="8199" width="26.5703125" style="31" customWidth="1"/>
    <col min="8200" max="8200" width="20" style="31" customWidth="1"/>
    <col min="8201" max="8201" width="10.140625" style="31" customWidth="1"/>
    <col min="8202" max="8202" width="10.28515625" style="31" customWidth="1"/>
    <col min="8203" max="8203" width="14.28515625" style="31" customWidth="1"/>
    <col min="8204" max="8204" width="9.7109375" style="31" customWidth="1"/>
    <col min="8205" max="8205" width="25" style="31" customWidth="1"/>
    <col min="8206" max="8206" width="11.5703125" style="31" customWidth="1"/>
    <col min="8207" max="8210" width="5.140625" style="31" customWidth="1"/>
    <col min="8211" max="8211" width="8.42578125" style="31" customWidth="1"/>
    <col min="8212" max="8213" width="0" style="31" hidden="1" customWidth="1"/>
    <col min="8214" max="8214" width="10.28515625" style="31" customWidth="1"/>
    <col min="8215" max="8215" width="9.5703125" style="31" customWidth="1"/>
    <col min="8216" max="8216" width="0" style="31" hidden="1" customWidth="1"/>
    <col min="8217" max="8217" width="9" style="31" customWidth="1"/>
    <col min="8218" max="8218" width="5.140625" style="31" customWidth="1"/>
    <col min="8219" max="8219" width="3.5703125" style="31" customWidth="1"/>
    <col min="8220" max="8220" width="4" style="31" customWidth="1"/>
    <col min="8221" max="8221" width="29.28515625" style="31" customWidth="1"/>
    <col min="8222" max="8222" width="4.7109375" style="31" customWidth="1"/>
    <col min="8223" max="8223" width="4.85546875" style="31" customWidth="1"/>
    <col min="8224" max="8225" width="14.140625" style="31" customWidth="1"/>
    <col min="8226" max="8226" width="17.7109375" style="31" customWidth="1"/>
    <col min="8227" max="8227" width="10" style="31" customWidth="1"/>
    <col min="8228" max="8228" width="10.42578125" style="31" customWidth="1"/>
    <col min="8229" max="8229" width="26.7109375" style="31" customWidth="1"/>
    <col min="8230" max="8230" width="11.42578125" style="31"/>
    <col min="8231" max="8231" width="11.28515625" style="31" customWidth="1"/>
    <col min="8232" max="8232" width="0" style="31" hidden="1" customWidth="1"/>
    <col min="8233" max="8449" width="11.42578125" style="31"/>
    <col min="8450" max="8450" width="2.7109375" style="31" customWidth="1"/>
    <col min="8451" max="8451" width="0" style="31" hidden="1" customWidth="1"/>
    <col min="8452" max="8452" width="36.42578125" style="31" customWidth="1"/>
    <col min="8453" max="8453" width="32.42578125" style="31" customWidth="1"/>
    <col min="8454" max="8454" width="32.28515625" style="31" customWidth="1"/>
    <col min="8455" max="8455" width="26.5703125" style="31" customWidth="1"/>
    <col min="8456" max="8456" width="20" style="31" customWidth="1"/>
    <col min="8457" max="8457" width="10.140625" style="31" customWidth="1"/>
    <col min="8458" max="8458" width="10.28515625" style="31" customWidth="1"/>
    <col min="8459" max="8459" width="14.28515625" style="31" customWidth="1"/>
    <col min="8460" max="8460" width="9.7109375" style="31" customWidth="1"/>
    <col min="8461" max="8461" width="25" style="31" customWidth="1"/>
    <col min="8462" max="8462" width="11.5703125" style="31" customWidth="1"/>
    <col min="8463" max="8466" width="5.140625" style="31" customWidth="1"/>
    <col min="8467" max="8467" width="8.42578125" style="31" customWidth="1"/>
    <col min="8468" max="8469" width="0" style="31" hidden="1" customWidth="1"/>
    <col min="8470" max="8470" width="10.28515625" style="31" customWidth="1"/>
    <col min="8471" max="8471" width="9.5703125" style="31" customWidth="1"/>
    <col min="8472" max="8472" width="0" style="31" hidden="1" customWidth="1"/>
    <col min="8473" max="8473" width="9" style="31" customWidth="1"/>
    <col min="8474" max="8474" width="5.140625" style="31" customWidth="1"/>
    <col min="8475" max="8475" width="3.5703125" style="31" customWidth="1"/>
    <col min="8476" max="8476" width="4" style="31" customWidth="1"/>
    <col min="8477" max="8477" width="29.28515625" style="31" customWidth="1"/>
    <col min="8478" max="8478" width="4.7109375" style="31" customWidth="1"/>
    <col min="8479" max="8479" width="4.85546875" style="31" customWidth="1"/>
    <col min="8480" max="8481" width="14.140625" style="31" customWidth="1"/>
    <col min="8482" max="8482" width="17.7109375" style="31" customWidth="1"/>
    <col min="8483" max="8483" width="10" style="31" customWidth="1"/>
    <col min="8484" max="8484" width="10.42578125" style="31" customWidth="1"/>
    <col min="8485" max="8485" width="26.7109375" style="31" customWidth="1"/>
    <col min="8486" max="8486" width="11.42578125" style="31"/>
    <col min="8487" max="8487" width="11.28515625" style="31" customWidth="1"/>
    <col min="8488" max="8488" width="0" style="31" hidden="1" customWidth="1"/>
    <col min="8489" max="8705" width="11.42578125" style="31"/>
    <col min="8706" max="8706" width="2.7109375" style="31" customWidth="1"/>
    <col min="8707" max="8707" width="0" style="31" hidden="1" customWidth="1"/>
    <col min="8708" max="8708" width="36.42578125" style="31" customWidth="1"/>
    <col min="8709" max="8709" width="32.42578125" style="31" customWidth="1"/>
    <col min="8710" max="8710" width="32.28515625" style="31" customWidth="1"/>
    <col min="8711" max="8711" width="26.5703125" style="31" customWidth="1"/>
    <col min="8712" max="8712" width="20" style="31" customWidth="1"/>
    <col min="8713" max="8713" width="10.140625" style="31" customWidth="1"/>
    <col min="8714" max="8714" width="10.28515625" style="31" customWidth="1"/>
    <col min="8715" max="8715" width="14.28515625" style="31" customWidth="1"/>
    <col min="8716" max="8716" width="9.7109375" style="31" customWidth="1"/>
    <col min="8717" max="8717" width="25" style="31" customWidth="1"/>
    <col min="8718" max="8718" width="11.5703125" style="31" customWidth="1"/>
    <col min="8719" max="8722" width="5.140625" style="31" customWidth="1"/>
    <col min="8723" max="8723" width="8.42578125" style="31" customWidth="1"/>
    <col min="8724" max="8725" width="0" style="31" hidden="1" customWidth="1"/>
    <col min="8726" max="8726" width="10.28515625" style="31" customWidth="1"/>
    <col min="8727" max="8727" width="9.5703125" style="31" customWidth="1"/>
    <col min="8728" max="8728" width="0" style="31" hidden="1" customWidth="1"/>
    <col min="8729" max="8729" width="9" style="31" customWidth="1"/>
    <col min="8730" max="8730" width="5.140625" style="31" customWidth="1"/>
    <col min="8731" max="8731" width="3.5703125" style="31" customWidth="1"/>
    <col min="8732" max="8732" width="4" style="31" customWidth="1"/>
    <col min="8733" max="8733" width="29.28515625" style="31" customWidth="1"/>
    <col min="8734" max="8734" width="4.7109375" style="31" customWidth="1"/>
    <col min="8735" max="8735" width="4.85546875" style="31" customWidth="1"/>
    <col min="8736" max="8737" width="14.140625" style="31" customWidth="1"/>
    <col min="8738" max="8738" width="17.7109375" style="31" customWidth="1"/>
    <col min="8739" max="8739" width="10" style="31" customWidth="1"/>
    <col min="8740" max="8740" width="10.42578125" style="31" customWidth="1"/>
    <col min="8741" max="8741" width="26.7109375" style="31" customWidth="1"/>
    <col min="8742" max="8742" width="11.42578125" style="31"/>
    <col min="8743" max="8743" width="11.28515625" style="31" customWidth="1"/>
    <col min="8744" max="8744" width="0" style="31" hidden="1" customWidth="1"/>
    <col min="8745" max="8961" width="11.42578125" style="31"/>
    <col min="8962" max="8962" width="2.7109375" style="31" customWidth="1"/>
    <col min="8963" max="8963" width="0" style="31" hidden="1" customWidth="1"/>
    <col min="8964" max="8964" width="36.42578125" style="31" customWidth="1"/>
    <col min="8965" max="8965" width="32.42578125" style="31" customWidth="1"/>
    <col min="8966" max="8966" width="32.28515625" style="31" customWidth="1"/>
    <col min="8967" max="8967" width="26.5703125" style="31" customWidth="1"/>
    <col min="8968" max="8968" width="20" style="31" customWidth="1"/>
    <col min="8969" max="8969" width="10.140625" style="31" customWidth="1"/>
    <col min="8970" max="8970" width="10.28515625" style="31" customWidth="1"/>
    <col min="8971" max="8971" width="14.28515625" style="31" customWidth="1"/>
    <col min="8972" max="8972" width="9.7109375" style="31" customWidth="1"/>
    <col min="8973" max="8973" width="25" style="31" customWidth="1"/>
    <col min="8974" max="8974" width="11.5703125" style="31" customWidth="1"/>
    <col min="8975" max="8978" width="5.140625" style="31" customWidth="1"/>
    <col min="8979" max="8979" width="8.42578125" style="31" customWidth="1"/>
    <col min="8980" max="8981" width="0" style="31" hidden="1" customWidth="1"/>
    <col min="8982" max="8982" width="10.28515625" style="31" customWidth="1"/>
    <col min="8983" max="8983" width="9.5703125" style="31" customWidth="1"/>
    <col min="8984" max="8984" width="0" style="31" hidden="1" customWidth="1"/>
    <col min="8985" max="8985" width="9" style="31" customWidth="1"/>
    <col min="8986" max="8986" width="5.140625" style="31" customWidth="1"/>
    <col min="8987" max="8987" width="3.5703125" style="31" customWidth="1"/>
    <col min="8988" max="8988" width="4" style="31" customWidth="1"/>
    <col min="8989" max="8989" width="29.28515625" style="31" customWidth="1"/>
    <col min="8990" max="8990" width="4.7109375" style="31" customWidth="1"/>
    <col min="8991" max="8991" width="4.85546875" style="31" customWidth="1"/>
    <col min="8992" max="8993" width="14.140625" style="31" customWidth="1"/>
    <col min="8994" max="8994" width="17.7109375" style="31" customWidth="1"/>
    <col min="8995" max="8995" width="10" style="31" customWidth="1"/>
    <col min="8996" max="8996" width="10.42578125" style="31" customWidth="1"/>
    <col min="8997" max="8997" width="26.7109375" style="31" customWidth="1"/>
    <col min="8998" max="8998" width="11.42578125" style="31"/>
    <col min="8999" max="8999" width="11.28515625" style="31" customWidth="1"/>
    <col min="9000" max="9000" width="0" style="31" hidden="1" customWidth="1"/>
    <col min="9001" max="9217" width="11.42578125" style="31"/>
    <col min="9218" max="9218" width="2.7109375" style="31" customWidth="1"/>
    <col min="9219" max="9219" width="0" style="31" hidden="1" customWidth="1"/>
    <col min="9220" max="9220" width="36.42578125" style="31" customWidth="1"/>
    <col min="9221" max="9221" width="32.42578125" style="31" customWidth="1"/>
    <col min="9222" max="9222" width="32.28515625" style="31" customWidth="1"/>
    <col min="9223" max="9223" width="26.5703125" style="31" customWidth="1"/>
    <col min="9224" max="9224" width="20" style="31" customWidth="1"/>
    <col min="9225" max="9225" width="10.140625" style="31" customWidth="1"/>
    <col min="9226" max="9226" width="10.28515625" style="31" customWidth="1"/>
    <col min="9227" max="9227" width="14.28515625" style="31" customWidth="1"/>
    <col min="9228" max="9228" width="9.7109375" style="31" customWidth="1"/>
    <col min="9229" max="9229" width="25" style="31" customWidth="1"/>
    <col min="9230" max="9230" width="11.5703125" style="31" customWidth="1"/>
    <col min="9231" max="9234" width="5.140625" style="31" customWidth="1"/>
    <col min="9235" max="9235" width="8.42578125" style="31" customWidth="1"/>
    <col min="9236" max="9237" width="0" style="31" hidden="1" customWidth="1"/>
    <col min="9238" max="9238" width="10.28515625" style="31" customWidth="1"/>
    <col min="9239" max="9239" width="9.5703125" style="31" customWidth="1"/>
    <col min="9240" max="9240" width="0" style="31" hidden="1" customWidth="1"/>
    <col min="9241" max="9241" width="9" style="31" customWidth="1"/>
    <col min="9242" max="9242" width="5.140625" style="31" customWidth="1"/>
    <col min="9243" max="9243" width="3.5703125" style="31" customWidth="1"/>
    <col min="9244" max="9244" width="4" style="31" customWidth="1"/>
    <col min="9245" max="9245" width="29.28515625" style="31" customWidth="1"/>
    <col min="9246" max="9246" width="4.7109375" style="31" customWidth="1"/>
    <col min="9247" max="9247" width="4.85546875" style="31" customWidth="1"/>
    <col min="9248" max="9249" width="14.140625" style="31" customWidth="1"/>
    <col min="9250" max="9250" width="17.7109375" style="31" customWidth="1"/>
    <col min="9251" max="9251" width="10" style="31" customWidth="1"/>
    <col min="9252" max="9252" width="10.42578125" style="31" customWidth="1"/>
    <col min="9253" max="9253" width="26.7109375" style="31" customWidth="1"/>
    <col min="9254" max="9254" width="11.42578125" style="31"/>
    <col min="9255" max="9255" width="11.28515625" style="31" customWidth="1"/>
    <col min="9256" max="9256" width="0" style="31" hidden="1" customWidth="1"/>
    <col min="9257" max="9473" width="11.42578125" style="31"/>
    <col min="9474" max="9474" width="2.7109375" style="31" customWidth="1"/>
    <col min="9475" max="9475" width="0" style="31" hidden="1" customWidth="1"/>
    <col min="9476" max="9476" width="36.42578125" style="31" customWidth="1"/>
    <col min="9477" max="9477" width="32.42578125" style="31" customWidth="1"/>
    <col min="9478" max="9478" width="32.28515625" style="31" customWidth="1"/>
    <col min="9479" max="9479" width="26.5703125" style="31" customWidth="1"/>
    <col min="9480" max="9480" width="20" style="31" customWidth="1"/>
    <col min="9481" max="9481" width="10.140625" style="31" customWidth="1"/>
    <col min="9482" max="9482" width="10.28515625" style="31" customWidth="1"/>
    <col min="9483" max="9483" width="14.28515625" style="31" customWidth="1"/>
    <col min="9484" max="9484" width="9.7109375" style="31" customWidth="1"/>
    <col min="9485" max="9485" width="25" style="31" customWidth="1"/>
    <col min="9486" max="9486" width="11.5703125" style="31" customWidth="1"/>
    <col min="9487" max="9490" width="5.140625" style="31" customWidth="1"/>
    <col min="9491" max="9491" width="8.42578125" style="31" customWidth="1"/>
    <col min="9492" max="9493" width="0" style="31" hidden="1" customWidth="1"/>
    <col min="9494" max="9494" width="10.28515625" style="31" customWidth="1"/>
    <col min="9495" max="9495" width="9.5703125" style="31" customWidth="1"/>
    <col min="9496" max="9496" width="0" style="31" hidden="1" customWidth="1"/>
    <col min="9497" max="9497" width="9" style="31" customWidth="1"/>
    <col min="9498" max="9498" width="5.140625" style="31" customWidth="1"/>
    <col min="9499" max="9499" width="3.5703125" style="31" customWidth="1"/>
    <col min="9500" max="9500" width="4" style="31" customWidth="1"/>
    <col min="9501" max="9501" width="29.28515625" style="31" customWidth="1"/>
    <col min="9502" max="9502" width="4.7109375" style="31" customWidth="1"/>
    <col min="9503" max="9503" width="4.85546875" style="31" customWidth="1"/>
    <col min="9504" max="9505" width="14.140625" style="31" customWidth="1"/>
    <col min="9506" max="9506" width="17.7109375" style="31" customWidth="1"/>
    <col min="9507" max="9507" width="10" style="31" customWidth="1"/>
    <col min="9508" max="9508" width="10.42578125" style="31" customWidth="1"/>
    <col min="9509" max="9509" width="26.7109375" style="31" customWidth="1"/>
    <col min="9510" max="9510" width="11.42578125" style="31"/>
    <col min="9511" max="9511" width="11.28515625" style="31" customWidth="1"/>
    <col min="9512" max="9512" width="0" style="31" hidden="1" customWidth="1"/>
    <col min="9513" max="9729" width="11.42578125" style="31"/>
    <col min="9730" max="9730" width="2.7109375" style="31" customWidth="1"/>
    <col min="9731" max="9731" width="0" style="31" hidden="1" customWidth="1"/>
    <col min="9732" max="9732" width="36.42578125" style="31" customWidth="1"/>
    <col min="9733" max="9733" width="32.42578125" style="31" customWidth="1"/>
    <col min="9734" max="9734" width="32.28515625" style="31" customWidth="1"/>
    <col min="9735" max="9735" width="26.5703125" style="31" customWidth="1"/>
    <col min="9736" max="9736" width="20" style="31" customWidth="1"/>
    <col min="9737" max="9737" width="10.140625" style="31" customWidth="1"/>
    <col min="9738" max="9738" width="10.28515625" style="31" customWidth="1"/>
    <col min="9739" max="9739" width="14.28515625" style="31" customWidth="1"/>
    <col min="9740" max="9740" width="9.7109375" style="31" customWidth="1"/>
    <col min="9741" max="9741" width="25" style="31" customWidth="1"/>
    <col min="9742" max="9742" width="11.5703125" style="31" customWidth="1"/>
    <col min="9743" max="9746" width="5.140625" style="31" customWidth="1"/>
    <col min="9747" max="9747" width="8.42578125" style="31" customWidth="1"/>
    <col min="9748" max="9749" width="0" style="31" hidden="1" customWidth="1"/>
    <col min="9750" max="9750" width="10.28515625" style="31" customWidth="1"/>
    <col min="9751" max="9751" width="9.5703125" style="31" customWidth="1"/>
    <col min="9752" max="9752" width="0" style="31" hidden="1" customWidth="1"/>
    <col min="9753" max="9753" width="9" style="31" customWidth="1"/>
    <col min="9754" max="9754" width="5.140625" style="31" customWidth="1"/>
    <col min="9755" max="9755" width="3.5703125" style="31" customWidth="1"/>
    <col min="9756" max="9756" width="4" style="31" customWidth="1"/>
    <col min="9757" max="9757" width="29.28515625" style="31" customWidth="1"/>
    <col min="9758" max="9758" width="4.7109375" style="31" customWidth="1"/>
    <col min="9759" max="9759" width="4.85546875" style="31" customWidth="1"/>
    <col min="9760" max="9761" width="14.140625" style="31" customWidth="1"/>
    <col min="9762" max="9762" width="17.7109375" style="31" customWidth="1"/>
    <col min="9763" max="9763" width="10" style="31" customWidth="1"/>
    <col min="9764" max="9764" width="10.42578125" style="31" customWidth="1"/>
    <col min="9765" max="9765" width="26.7109375" style="31" customWidth="1"/>
    <col min="9766" max="9766" width="11.42578125" style="31"/>
    <col min="9767" max="9767" width="11.28515625" style="31" customWidth="1"/>
    <col min="9768" max="9768" width="0" style="31" hidden="1" customWidth="1"/>
    <col min="9769" max="9985" width="11.42578125" style="31"/>
    <col min="9986" max="9986" width="2.7109375" style="31" customWidth="1"/>
    <col min="9987" max="9987" width="0" style="31" hidden="1" customWidth="1"/>
    <col min="9988" max="9988" width="36.42578125" style="31" customWidth="1"/>
    <col min="9989" max="9989" width="32.42578125" style="31" customWidth="1"/>
    <col min="9990" max="9990" width="32.28515625" style="31" customWidth="1"/>
    <col min="9991" max="9991" width="26.5703125" style="31" customWidth="1"/>
    <col min="9992" max="9992" width="20" style="31" customWidth="1"/>
    <col min="9993" max="9993" width="10.140625" style="31" customWidth="1"/>
    <col min="9994" max="9994" width="10.28515625" style="31" customWidth="1"/>
    <col min="9995" max="9995" width="14.28515625" style="31" customWidth="1"/>
    <col min="9996" max="9996" width="9.7109375" style="31" customWidth="1"/>
    <col min="9997" max="9997" width="25" style="31" customWidth="1"/>
    <col min="9998" max="9998" width="11.5703125" style="31" customWidth="1"/>
    <col min="9999" max="10002" width="5.140625" style="31" customWidth="1"/>
    <col min="10003" max="10003" width="8.42578125" style="31" customWidth="1"/>
    <col min="10004" max="10005" width="0" style="31" hidden="1" customWidth="1"/>
    <col min="10006" max="10006" width="10.28515625" style="31" customWidth="1"/>
    <col min="10007" max="10007" width="9.5703125" style="31" customWidth="1"/>
    <col min="10008" max="10008" width="0" style="31" hidden="1" customWidth="1"/>
    <col min="10009" max="10009" width="9" style="31" customWidth="1"/>
    <col min="10010" max="10010" width="5.140625" style="31" customWidth="1"/>
    <col min="10011" max="10011" width="3.5703125" style="31" customWidth="1"/>
    <col min="10012" max="10012" width="4" style="31" customWidth="1"/>
    <col min="10013" max="10013" width="29.28515625" style="31" customWidth="1"/>
    <col min="10014" max="10014" width="4.7109375" style="31" customWidth="1"/>
    <col min="10015" max="10015" width="4.85546875" style="31" customWidth="1"/>
    <col min="10016" max="10017" width="14.140625" style="31" customWidth="1"/>
    <col min="10018" max="10018" width="17.7109375" style="31" customWidth="1"/>
    <col min="10019" max="10019" width="10" style="31" customWidth="1"/>
    <col min="10020" max="10020" width="10.42578125" style="31" customWidth="1"/>
    <col min="10021" max="10021" width="26.7109375" style="31" customWidth="1"/>
    <col min="10022" max="10022" width="11.42578125" style="31"/>
    <col min="10023" max="10023" width="11.28515625" style="31" customWidth="1"/>
    <col min="10024" max="10024" width="0" style="31" hidden="1" customWidth="1"/>
    <col min="10025" max="10241" width="11.42578125" style="31"/>
    <col min="10242" max="10242" width="2.7109375" style="31" customWidth="1"/>
    <col min="10243" max="10243" width="0" style="31" hidden="1" customWidth="1"/>
    <col min="10244" max="10244" width="36.42578125" style="31" customWidth="1"/>
    <col min="10245" max="10245" width="32.42578125" style="31" customWidth="1"/>
    <col min="10246" max="10246" width="32.28515625" style="31" customWidth="1"/>
    <col min="10247" max="10247" width="26.5703125" style="31" customWidth="1"/>
    <col min="10248" max="10248" width="20" style="31" customWidth="1"/>
    <col min="10249" max="10249" width="10.140625" style="31" customWidth="1"/>
    <col min="10250" max="10250" width="10.28515625" style="31" customWidth="1"/>
    <col min="10251" max="10251" width="14.28515625" style="31" customWidth="1"/>
    <col min="10252" max="10252" width="9.7109375" style="31" customWidth="1"/>
    <col min="10253" max="10253" width="25" style="31" customWidth="1"/>
    <col min="10254" max="10254" width="11.5703125" style="31" customWidth="1"/>
    <col min="10255" max="10258" width="5.140625" style="31" customWidth="1"/>
    <col min="10259" max="10259" width="8.42578125" style="31" customWidth="1"/>
    <col min="10260" max="10261" width="0" style="31" hidden="1" customWidth="1"/>
    <col min="10262" max="10262" width="10.28515625" style="31" customWidth="1"/>
    <col min="10263" max="10263" width="9.5703125" style="31" customWidth="1"/>
    <col min="10264" max="10264" width="0" style="31" hidden="1" customWidth="1"/>
    <col min="10265" max="10265" width="9" style="31" customWidth="1"/>
    <col min="10266" max="10266" width="5.140625" style="31" customWidth="1"/>
    <col min="10267" max="10267" width="3.5703125" style="31" customWidth="1"/>
    <col min="10268" max="10268" width="4" style="31" customWidth="1"/>
    <col min="10269" max="10269" width="29.28515625" style="31" customWidth="1"/>
    <col min="10270" max="10270" width="4.7109375" style="31" customWidth="1"/>
    <col min="10271" max="10271" width="4.85546875" style="31" customWidth="1"/>
    <col min="10272" max="10273" width="14.140625" style="31" customWidth="1"/>
    <col min="10274" max="10274" width="17.7109375" style="31" customWidth="1"/>
    <col min="10275" max="10275" width="10" style="31" customWidth="1"/>
    <col min="10276" max="10276" width="10.42578125" style="31" customWidth="1"/>
    <col min="10277" max="10277" width="26.7109375" style="31" customWidth="1"/>
    <col min="10278" max="10278" width="11.42578125" style="31"/>
    <col min="10279" max="10279" width="11.28515625" style="31" customWidth="1"/>
    <col min="10280" max="10280" width="0" style="31" hidden="1" customWidth="1"/>
    <col min="10281" max="10497" width="11.42578125" style="31"/>
    <col min="10498" max="10498" width="2.7109375" style="31" customWidth="1"/>
    <col min="10499" max="10499" width="0" style="31" hidden="1" customWidth="1"/>
    <col min="10500" max="10500" width="36.42578125" style="31" customWidth="1"/>
    <col min="10501" max="10501" width="32.42578125" style="31" customWidth="1"/>
    <col min="10502" max="10502" width="32.28515625" style="31" customWidth="1"/>
    <col min="10503" max="10503" width="26.5703125" style="31" customWidth="1"/>
    <col min="10504" max="10504" width="20" style="31" customWidth="1"/>
    <col min="10505" max="10505" width="10.140625" style="31" customWidth="1"/>
    <col min="10506" max="10506" width="10.28515625" style="31" customWidth="1"/>
    <col min="10507" max="10507" width="14.28515625" style="31" customWidth="1"/>
    <col min="10508" max="10508" width="9.7109375" style="31" customWidth="1"/>
    <col min="10509" max="10509" width="25" style="31" customWidth="1"/>
    <col min="10510" max="10510" width="11.5703125" style="31" customWidth="1"/>
    <col min="10511" max="10514" width="5.140625" style="31" customWidth="1"/>
    <col min="10515" max="10515" width="8.42578125" style="31" customWidth="1"/>
    <col min="10516" max="10517" width="0" style="31" hidden="1" customWidth="1"/>
    <col min="10518" max="10518" width="10.28515625" style="31" customWidth="1"/>
    <col min="10519" max="10519" width="9.5703125" style="31" customWidth="1"/>
    <col min="10520" max="10520" width="0" style="31" hidden="1" customWidth="1"/>
    <col min="10521" max="10521" width="9" style="31" customWidth="1"/>
    <col min="10522" max="10522" width="5.140625" style="31" customWidth="1"/>
    <col min="10523" max="10523" width="3.5703125" style="31" customWidth="1"/>
    <col min="10524" max="10524" width="4" style="31" customWidth="1"/>
    <col min="10525" max="10525" width="29.28515625" style="31" customWidth="1"/>
    <col min="10526" max="10526" width="4.7109375" style="31" customWidth="1"/>
    <col min="10527" max="10527" width="4.85546875" style="31" customWidth="1"/>
    <col min="10528" max="10529" width="14.140625" style="31" customWidth="1"/>
    <col min="10530" max="10530" width="17.7109375" style="31" customWidth="1"/>
    <col min="10531" max="10531" width="10" style="31" customWidth="1"/>
    <col min="10532" max="10532" width="10.42578125" style="31" customWidth="1"/>
    <col min="10533" max="10533" width="26.7109375" style="31" customWidth="1"/>
    <col min="10534" max="10534" width="11.42578125" style="31"/>
    <col min="10535" max="10535" width="11.28515625" style="31" customWidth="1"/>
    <col min="10536" max="10536" width="0" style="31" hidden="1" customWidth="1"/>
    <col min="10537" max="10753" width="11.42578125" style="31"/>
    <col min="10754" max="10754" width="2.7109375" style="31" customWidth="1"/>
    <col min="10755" max="10755" width="0" style="31" hidden="1" customWidth="1"/>
    <col min="10756" max="10756" width="36.42578125" style="31" customWidth="1"/>
    <col min="10757" max="10757" width="32.42578125" style="31" customWidth="1"/>
    <col min="10758" max="10758" width="32.28515625" style="31" customWidth="1"/>
    <col min="10759" max="10759" width="26.5703125" style="31" customWidth="1"/>
    <col min="10760" max="10760" width="20" style="31" customWidth="1"/>
    <col min="10761" max="10761" width="10.140625" style="31" customWidth="1"/>
    <col min="10762" max="10762" width="10.28515625" style="31" customWidth="1"/>
    <col min="10763" max="10763" width="14.28515625" style="31" customWidth="1"/>
    <col min="10764" max="10764" width="9.7109375" style="31" customWidth="1"/>
    <col min="10765" max="10765" width="25" style="31" customWidth="1"/>
    <col min="10766" max="10766" width="11.5703125" style="31" customWidth="1"/>
    <col min="10767" max="10770" width="5.140625" style="31" customWidth="1"/>
    <col min="10771" max="10771" width="8.42578125" style="31" customWidth="1"/>
    <col min="10772" max="10773" width="0" style="31" hidden="1" customWidth="1"/>
    <col min="10774" max="10774" width="10.28515625" style="31" customWidth="1"/>
    <col min="10775" max="10775" width="9.5703125" style="31" customWidth="1"/>
    <col min="10776" max="10776" width="0" style="31" hidden="1" customWidth="1"/>
    <col min="10777" max="10777" width="9" style="31" customWidth="1"/>
    <col min="10778" max="10778" width="5.140625" style="31" customWidth="1"/>
    <col min="10779" max="10779" width="3.5703125" style="31" customWidth="1"/>
    <col min="10780" max="10780" width="4" style="31" customWidth="1"/>
    <col min="10781" max="10781" width="29.28515625" style="31" customWidth="1"/>
    <col min="10782" max="10782" width="4.7109375" style="31" customWidth="1"/>
    <col min="10783" max="10783" width="4.85546875" style="31" customWidth="1"/>
    <col min="10784" max="10785" width="14.140625" style="31" customWidth="1"/>
    <col min="10786" max="10786" width="17.7109375" style="31" customWidth="1"/>
    <col min="10787" max="10787" width="10" style="31" customWidth="1"/>
    <col min="10788" max="10788" width="10.42578125" style="31" customWidth="1"/>
    <col min="10789" max="10789" width="26.7109375" style="31" customWidth="1"/>
    <col min="10790" max="10790" width="11.42578125" style="31"/>
    <col min="10791" max="10791" width="11.28515625" style="31" customWidth="1"/>
    <col min="10792" max="10792" width="0" style="31" hidden="1" customWidth="1"/>
    <col min="10793" max="11009" width="11.42578125" style="31"/>
    <col min="11010" max="11010" width="2.7109375" style="31" customWidth="1"/>
    <col min="11011" max="11011" width="0" style="31" hidden="1" customWidth="1"/>
    <col min="11012" max="11012" width="36.42578125" style="31" customWidth="1"/>
    <col min="11013" max="11013" width="32.42578125" style="31" customWidth="1"/>
    <col min="11014" max="11014" width="32.28515625" style="31" customWidth="1"/>
    <col min="11015" max="11015" width="26.5703125" style="31" customWidth="1"/>
    <col min="11016" max="11016" width="20" style="31" customWidth="1"/>
    <col min="11017" max="11017" width="10.140625" style="31" customWidth="1"/>
    <col min="11018" max="11018" width="10.28515625" style="31" customWidth="1"/>
    <col min="11019" max="11019" width="14.28515625" style="31" customWidth="1"/>
    <col min="11020" max="11020" width="9.7109375" style="31" customWidth="1"/>
    <col min="11021" max="11021" width="25" style="31" customWidth="1"/>
    <col min="11022" max="11022" width="11.5703125" style="31" customWidth="1"/>
    <col min="11023" max="11026" width="5.140625" style="31" customWidth="1"/>
    <col min="11027" max="11027" width="8.42578125" style="31" customWidth="1"/>
    <col min="11028" max="11029" width="0" style="31" hidden="1" customWidth="1"/>
    <col min="11030" max="11030" width="10.28515625" style="31" customWidth="1"/>
    <col min="11031" max="11031" width="9.5703125" style="31" customWidth="1"/>
    <col min="11032" max="11032" width="0" style="31" hidden="1" customWidth="1"/>
    <col min="11033" max="11033" width="9" style="31" customWidth="1"/>
    <col min="11034" max="11034" width="5.140625" style="31" customWidth="1"/>
    <col min="11035" max="11035" width="3.5703125" style="31" customWidth="1"/>
    <col min="11036" max="11036" width="4" style="31" customWidth="1"/>
    <col min="11037" max="11037" width="29.28515625" style="31" customWidth="1"/>
    <col min="11038" max="11038" width="4.7109375" style="31" customWidth="1"/>
    <col min="11039" max="11039" width="4.85546875" style="31" customWidth="1"/>
    <col min="11040" max="11041" width="14.140625" style="31" customWidth="1"/>
    <col min="11042" max="11042" width="17.7109375" style="31" customWidth="1"/>
    <col min="11043" max="11043" width="10" style="31" customWidth="1"/>
    <col min="11044" max="11044" width="10.42578125" style="31" customWidth="1"/>
    <col min="11045" max="11045" width="26.7109375" style="31" customWidth="1"/>
    <col min="11046" max="11046" width="11.42578125" style="31"/>
    <col min="11047" max="11047" width="11.28515625" style="31" customWidth="1"/>
    <col min="11048" max="11048" width="0" style="31" hidden="1" customWidth="1"/>
    <col min="11049" max="11265" width="11.42578125" style="31"/>
    <col min="11266" max="11266" width="2.7109375" style="31" customWidth="1"/>
    <col min="11267" max="11267" width="0" style="31" hidden="1" customWidth="1"/>
    <col min="11268" max="11268" width="36.42578125" style="31" customWidth="1"/>
    <col min="11269" max="11269" width="32.42578125" style="31" customWidth="1"/>
    <col min="11270" max="11270" width="32.28515625" style="31" customWidth="1"/>
    <col min="11271" max="11271" width="26.5703125" style="31" customWidth="1"/>
    <col min="11272" max="11272" width="20" style="31" customWidth="1"/>
    <col min="11273" max="11273" width="10.140625" style="31" customWidth="1"/>
    <col min="11274" max="11274" width="10.28515625" style="31" customWidth="1"/>
    <col min="11275" max="11275" width="14.28515625" style="31" customWidth="1"/>
    <col min="11276" max="11276" width="9.7109375" style="31" customWidth="1"/>
    <col min="11277" max="11277" width="25" style="31" customWidth="1"/>
    <col min="11278" max="11278" width="11.5703125" style="31" customWidth="1"/>
    <col min="11279" max="11282" width="5.140625" style="31" customWidth="1"/>
    <col min="11283" max="11283" width="8.42578125" style="31" customWidth="1"/>
    <col min="11284" max="11285" width="0" style="31" hidden="1" customWidth="1"/>
    <col min="11286" max="11286" width="10.28515625" style="31" customWidth="1"/>
    <col min="11287" max="11287" width="9.5703125" style="31" customWidth="1"/>
    <col min="11288" max="11288" width="0" style="31" hidden="1" customWidth="1"/>
    <col min="11289" max="11289" width="9" style="31" customWidth="1"/>
    <col min="11290" max="11290" width="5.140625" style="31" customWidth="1"/>
    <col min="11291" max="11291" width="3.5703125" style="31" customWidth="1"/>
    <col min="11292" max="11292" width="4" style="31" customWidth="1"/>
    <col min="11293" max="11293" width="29.28515625" style="31" customWidth="1"/>
    <col min="11294" max="11294" width="4.7109375" style="31" customWidth="1"/>
    <col min="11295" max="11295" width="4.85546875" style="31" customWidth="1"/>
    <col min="11296" max="11297" width="14.140625" style="31" customWidth="1"/>
    <col min="11298" max="11298" width="17.7109375" style="31" customWidth="1"/>
    <col min="11299" max="11299" width="10" style="31" customWidth="1"/>
    <col min="11300" max="11300" width="10.42578125" style="31" customWidth="1"/>
    <col min="11301" max="11301" width="26.7109375" style="31" customWidth="1"/>
    <col min="11302" max="11302" width="11.42578125" style="31"/>
    <col min="11303" max="11303" width="11.28515625" style="31" customWidth="1"/>
    <col min="11304" max="11304" width="0" style="31" hidden="1" customWidth="1"/>
    <col min="11305" max="11521" width="11.42578125" style="31"/>
    <col min="11522" max="11522" width="2.7109375" style="31" customWidth="1"/>
    <col min="11523" max="11523" width="0" style="31" hidden="1" customWidth="1"/>
    <col min="11524" max="11524" width="36.42578125" style="31" customWidth="1"/>
    <col min="11525" max="11525" width="32.42578125" style="31" customWidth="1"/>
    <col min="11526" max="11526" width="32.28515625" style="31" customWidth="1"/>
    <col min="11527" max="11527" width="26.5703125" style="31" customWidth="1"/>
    <col min="11528" max="11528" width="20" style="31" customWidth="1"/>
    <col min="11529" max="11529" width="10.140625" style="31" customWidth="1"/>
    <col min="11530" max="11530" width="10.28515625" style="31" customWidth="1"/>
    <col min="11531" max="11531" width="14.28515625" style="31" customWidth="1"/>
    <col min="11532" max="11532" width="9.7109375" style="31" customWidth="1"/>
    <col min="11533" max="11533" width="25" style="31" customWidth="1"/>
    <col min="11534" max="11534" width="11.5703125" style="31" customWidth="1"/>
    <col min="11535" max="11538" width="5.140625" style="31" customWidth="1"/>
    <col min="11539" max="11539" width="8.42578125" style="31" customWidth="1"/>
    <col min="11540" max="11541" width="0" style="31" hidden="1" customWidth="1"/>
    <col min="11542" max="11542" width="10.28515625" style="31" customWidth="1"/>
    <col min="11543" max="11543" width="9.5703125" style="31" customWidth="1"/>
    <col min="11544" max="11544" width="0" style="31" hidden="1" customWidth="1"/>
    <col min="11545" max="11545" width="9" style="31" customWidth="1"/>
    <col min="11546" max="11546" width="5.140625" style="31" customWidth="1"/>
    <col min="11547" max="11547" width="3.5703125" style="31" customWidth="1"/>
    <col min="11548" max="11548" width="4" style="31" customWidth="1"/>
    <col min="11549" max="11549" width="29.28515625" style="31" customWidth="1"/>
    <col min="11550" max="11550" width="4.7109375" style="31" customWidth="1"/>
    <col min="11551" max="11551" width="4.85546875" style="31" customWidth="1"/>
    <col min="11552" max="11553" width="14.140625" style="31" customWidth="1"/>
    <col min="11554" max="11554" width="17.7109375" style="31" customWidth="1"/>
    <col min="11555" max="11555" width="10" style="31" customWidth="1"/>
    <col min="11556" max="11556" width="10.42578125" style="31" customWidth="1"/>
    <col min="11557" max="11557" width="26.7109375" style="31" customWidth="1"/>
    <col min="11558" max="11558" width="11.42578125" style="31"/>
    <col min="11559" max="11559" width="11.28515625" style="31" customWidth="1"/>
    <col min="11560" max="11560" width="0" style="31" hidden="1" customWidth="1"/>
    <col min="11561" max="11777" width="11.42578125" style="31"/>
    <col min="11778" max="11778" width="2.7109375" style="31" customWidth="1"/>
    <col min="11779" max="11779" width="0" style="31" hidden="1" customWidth="1"/>
    <col min="11780" max="11780" width="36.42578125" style="31" customWidth="1"/>
    <col min="11781" max="11781" width="32.42578125" style="31" customWidth="1"/>
    <col min="11782" max="11782" width="32.28515625" style="31" customWidth="1"/>
    <col min="11783" max="11783" width="26.5703125" style="31" customWidth="1"/>
    <col min="11784" max="11784" width="20" style="31" customWidth="1"/>
    <col min="11785" max="11785" width="10.140625" style="31" customWidth="1"/>
    <col min="11786" max="11786" width="10.28515625" style="31" customWidth="1"/>
    <col min="11787" max="11787" width="14.28515625" style="31" customWidth="1"/>
    <col min="11788" max="11788" width="9.7109375" style="31" customWidth="1"/>
    <col min="11789" max="11789" width="25" style="31" customWidth="1"/>
    <col min="11790" max="11790" width="11.5703125" style="31" customWidth="1"/>
    <col min="11791" max="11794" width="5.140625" style="31" customWidth="1"/>
    <col min="11795" max="11795" width="8.42578125" style="31" customWidth="1"/>
    <col min="11796" max="11797" width="0" style="31" hidden="1" customWidth="1"/>
    <col min="11798" max="11798" width="10.28515625" style="31" customWidth="1"/>
    <col min="11799" max="11799" width="9.5703125" style="31" customWidth="1"/>
    <col min="11800" max="11800" width="0" style="31" hidden="1" customWidth="1"/>
    <col min="11801" max="11801" width="9" style="31" customWidth="1"/>
    <col min="11802" max="11802" width="5.140625" style="31" customWidth="1"/>
    <col min="11803" max="11803" width="3.5703125" style="31" customWidth="1"/>
    <col min="11804" max="11804" width="4" style="31" customWidth="1"/>
    <col min="11805" max="11805" width="29.28515625" style="31" customWidth="1"/>
    <col min="11806" max="11806" width="4.7109375" style="31" customWidth="1"/>
    <col min="11807" max="11807" width="4.85546875" style="31" customWidth="1"/>
    <col min="11808" max="11809" width="14.140625" style="31" customWidth="1"/>
    <col min="11810" max="11810" width="17.7109375" style="31" customWidth="1"/>
    <col min="11811" max="11811" width="10" style="31" customWidth="1"/>
    <col min="11812" max="11812" width="10.42578125" style="31" customWidth="1"/>
    <col min="11813" max="11813" width="26.7109375" style="31" customWidth="1"/>
    <col min="11814" max="11814" width="11.42578125" style="31"/>
    <col min="11815" max="11815" width="11.28515625" style="31" customWidth="1"/>
    <col min="11816" max="11816" width="0" style="31" hidden="1" customWidth="1"/>
    <col min="11817" max="12033" width="11.42578125" style="31"/>
    <col min="12034" max="12034" width="2.7109375" style="31" customWidth="1"/>
    <col min="12035" max="12035" width="0" style="31" hidden="1" customWidth="1"/>
    <col min="12036" max="12036" width="36.42578125" style="31" customWidth="1"/>
    <col min="12037" max="12037" width="32.42578125" style="31" customWidth="1"/>
    <col min="12038" max="12038" width="32.28515625" style="31" customWidth="1"/>
    <col min="12039" max="12039" width="26.5703125" style="31" customWidth="1"/>
    <col min="12040" max="12040" width="20" style="31" customWidth="1"/>
    <col min="12041" max="12041" width="10.140625" style="31" customWidth="1"/>
    <col min="12042" max="12042" width="10.28515625" style="31" customWidth="1"/>
    <col min="12043" max="12043" width="14.28515625" style="31" customWidth="1"/>
    <col min="12044" max="12044" width="9.7109375" style="31" customWidth="1"/>
    <col min="12045" max="12045" width="25" style="31" customWidth="1"/>
    <col min="12046" max="12046" width="11.5703125" style="31" customWidth="1"/>
    <col min="12047" max="12050" width="5.140625" style="31" customWidth="1"/>
    <col min="12051" max="12051" width="8.42578125" style="31" customWidth="1"/>
    <col min="12052" max="12053" width="0" style="31" hidden="1" customWidth="1"/>
    <col min="12054" max="12054" width="10.28515625" style="31" customWidth="1"/>
    <col min="12055" max="12055" width="9.5703125" style="31" customWidth="1"/>
    <col min="12056" max="12056" width="0" style="31" hidden="1" customWidth="1"/>
    <col min="12057" max="12057" width="9" style="31" customWidth="1"/>
    <col min="12058" max="12058" width="5.140625" style="31" customWidth="1"/>
    <col min="12059" max="12059" width="3.5703125" style="31" customWidth="1"/>
    <col min="12060" max="12060" width="4" style="31" customWidth="1"/>
    <col min="12061" max="12061" width="29.28515625" style="31" customWidth="1"/>
    <col min="12062" max="12062" width="4.7109375" style="31" customWidth="1"/>
    <col min="12063" max="12063" width="4.85546875" style="31" customWidth="1"/>
    <col min="12064" max="12065" width="14.140625" style="31" customWidth="1"/>
    <col min="12066" max="12066" width="17.7109375" style="31" customWidth="1"/>
    <col min="12067" max="12067" width="10" style="31" customWidth="1"/>
    <col min="12068" max="12068" width="10.42578125" style="31" customWidth="1"/>
    <col min="12069" max="12069" width="26.7109375" style="31" customWidth="1"/>
    <col min="12070" max="12070" width="11.42578125" style="31"/>
    <col min="12071" max="12071" width="11.28515625" style="31" customWidth="1"/>
    <col min="12072" max="12072" width="0" style="31" hidden="1" customWidth="1"/>
    <col min="12073" max="12289" width="11.42578125" style="31"/>
    <col min="12290" max="12290" width="2.7109375" style="31" customWidth="1"/>
    <col min="12291" max="12291" width="0" style="31" hidden="1" customWidth="1"/>
    <col min="12292" max="12292" width="36.42578125" style="31" customWidth="1"/>
    <col min="12293" max="12293" width="32.42578125" style="31" customWidth="1"/>
    <col min="12294" max="12294" width="32.28515625" style="31" customWidth="1"/>
    <col min="12295" max="12295" width="26.5703125" style="31" customWidth="1"/>
    <col min="12296" max="12296" width="20" style="31" customWidth="1"/>
    <col min="12297" max="12297" width="10.140625" style="31" customWidth="1"/>
    <col min="12298" max="12298" width="10.28515625" style="31" customWidth="1"/>
    <col min="12299" max="12299" width="14.28515625" style="31" customWidth="1"/>
    <col min="12300" max="12300" width="9.7109375" style="31" customWidth="1"/>
    <col min="12301" max="12301" width="25" style="31" customWidth="1"/>
    <col min="12302" max="12302" width="11.5703125" style="31" customWidth="1"/>
    <col min="12303" max="12306" width="5.140625" style="31" customWidth="1"/>
    <col min="12307" max="12307" width="8.42578125" style="31" customWidth="1"/>
    <col min="12308" max="12309" width="0" style="31" hidden="1" customWidth="1"/>
    <col min="12310" max="12310" width="10.28515625" style="31" customWidth="1"/>
    <col min="12311" max="12311" width="9.5703125" style="31" customWidth="1"/>
    <col min="12312" max="12312" width="0" style="31" hidden="1" customWidth="1"/>
    <col min="12313" max="12313" width="9" style="31" customWidth="1"/>
    <col min="12314" max="12314" width="5.140625" style="31" customWidth="1"/>
    <col min="12315" max="12315" width="3.5703125" style="31" customWidth="1"/>
    <col min="12316" max="12316" width="4" style="31" customWidth="1"/>
    <col min="12317" max="12317" width="29.28515625" style="31" customWidth="1"/>
    <col min="12318" max="12318" width="4.7109375" style="31" customWidth="1"/>
    <col min="12319" max="12319" width="4.85546875" style="31" customWidth="1"/>
    <col min="12320" max="12321" width="14.140625" style="31" customWidth="1"/>
    <col min="12322" max="12322" width="17.7109375" style="31" customWidth="1"/>
    <col min="12323" max="12323" width="10" style="31" customWidth="1"/>
    <col min="12324" max="12324" width="10.42578125" style="31" customWidth="1"/>
    <col min="12325" max="12325" width="26.7109375" style="31" customWidth="1"/>
    <col min="12326" max="12326" width="11.42578125" style="31"/>
    <col min="12327" max="12327" width="11.28515625" style="31" customWidth="1"/>
    <col min="12328" max="12328" width="0" style="31" hidden="1" customWidth="1"/>
    <col min="12329" max="12545" width="11.42578125" style="31"/>
    <col min="12546" max="12546" width="2.7109375" style="31" customWidth="1"/>
    <col min="12547" max="12547" width="0" style="31" hidden="1" customWidth="1"/>
    <col min="12548" max="12548" width="36.42578125" style="31" customWidth="1"/>
    <col min="12549" max="12549" width="32.42578125" style="31" customWidth="1"/>
    <col min="12550" max="12550" width="32.28515625" style="31" customWidth="1"/>
    <col min="12551" max="12551" width="26.5703125" style="31" customWidth="1"/>
    <col min="12552" max="12552" width="20" style="31" customWidth="1"/>
    <col min="12553" max="12553" width="10.140625" style="31" customWidth="1"/>
    <col min="12554" max="12554" width="10.28515625" style="31" customWidth="1"/>
    <col min="12555" max="12555" width="14.28515625" style="31" customWidth="1"/>
    <col min="12556" max="12556" width="9.7109375" style="31" customWidth="1"/>
    <col min="12557" max="12557" width="25" style="31" customWidth="1"/>
    <col min="12558" max="12558" width="11.5703125" style="31" customWidth="1"/>
    <col min="12559" max="12562" width="5.140625" style="31" customWidth="1"/>
    <col min="12563" max="12563" width="8.42578125" style="31" customWidth="1"/>
    <col min="12564" max="12565" width="0" style="31" hidden="1" customWidth="1"/>
    <col min="12566" max="12566" width="10.28515625" style="31" customWidth="1"/>
    <col min="12567" max="12567" width="9.5703125" style="31" customWidth="1"/>
    <col min="12568" max="12568" width="0" style="31" hidden="1" customWidth="1"/>
    <col min="12569" max="12569" width="9" style="31" customWidth="1"/>
    <col min="12570" max="12570" width="5.140625" style="31" customWidth="1"/>
    <col min="12571" max="12571" width="3.5703125" style="31" customWidth="1"/>
    <col min="12572" max="12572" width="4" style="31" customWidth="1"/>
    <col min="12573" max="12573" width="29.28515625" style="31" customWidth="1"/>
    <col min="12574" max="12574" width="4.7109375" style="31" customWidth="1"/>
    <col min="12575" max="12575" width="4.85546875" style="31" customWidth="1"/>
    <col min="12576" max="12577" width="14.140625" style="31" customWidth="1"/>
    <col min="12578" max="12578" width="17.7109375" style="31" customWidth="1"/>
    <col min="12579" max="12579" width="10" style="31" customWidth="1"/>
    <col min="12580" max="12580" width="10.42578125" style="31" customWidth="1"/>
    <col min="12581" max="12581" width="26.7109375" style="31" customWidth="1"/>
    <col min="12582" max="12582" width="11.42578125" style="31"/>
    <col min="12583" max="12583" width="11.28515625" style="31" customWidth="1"/>
    <col min="12584" max="12584" width="0" style="31" hidden="1" customWidth="1"/>
    <col min="12585" max="12801" width="11.42578125" style="31"/>
    <col min="12802" max="12802" width="2.7109375" style="31" customWidth="1"/>
    <col min="12803" max="12803" width="0" style="31" hidden="1" customWidth="1"/>
    <col min="12804" max="12804" width="36.42578125" style="31" customWidth="1"/>
    <col min="12805" max="12805" width="32.42578125" style="31" customWidth="1"/>
    <col min="12806" max="12806" width="32.28515625" style="31" customWidth="1"/>
    <col min="12807" max="12807" width="26.5703125" style="31" customWidth="1"/>
    <col min="12808" max="12808" width="20" style="31" customWidth="1"/>
    <col min="12809" max="12809" width="10.140625" style="31" customWidth="1"/>
    <col min="12810" max="12810" width="10.28515625" style="31" customWidth="1"/>
    <col min="12811" max="12811" width="14.28515625" style="31" customWidth="1"/>
    <col min="12812" max="12812" width="9.7109375" style="31" customWidth="1"/>
    <col min="12813" max="12813" width="25" style="31" customWidth="1"/>
    <col min="12814" max="12814" width="11.5703125" style="31" customWidth="1"/>
    <col min="12815" max="12818" width="5.140625" style="31" customWidth="1"/>
    <col min="12819" max="12819" width="8.42578125" style="31" customWidth="1"/>
    <col min="12820" max="12821" width="0" style="31" hidden="1" customWidth="1"/>
    <col min="12822" max="12822" width="10.28515625" style="31" customWidth="1"/>
    <col min="12823" max="12823" width="9.5703125" style="31" customWidth="1"/>
    <col min="12824" max="12824" width="0" style="31" hidden="1" customWidth="1"/>
    <col min="12825" max="12825" width="9" style="31" customWidth="1"/>
    <col min="12826" max="12826" width="5.140625" style="31" customWidth="1"/>
    <col min="12827" max="12827" width="3.5703125" style="31" customWidth="1"/>
    <col min="12828" max="12828" width="4" style="31" customWidth="1"/>
    <col min="12829" max="12829" width="29.28515625" style="31" customWidth="1"/>
    <col min="12830" max="12830" width="4.7109375" style="31" customWidth="1"/>
    <col min="12831" max="12831" width="4.85546875" style="31" customWidth="1"/>
    <col min="12832" max="12833" width="14.140625" style="31" customWidth="1"/>
    <col min="12834" max="12834" width="17.7109375" style="31" customWidth="1"/>
    <col min="12835" max="12835" width="10" style="31" customWidth="1"/>
    <col min="12836" max="12836" width="10.42578125" style="31" customWidth="1"/>
    <col min="12837" max="12837" width="26.7109375" style="31" customWidth="1"/>
    <col min="12838" max="12838" width="11.42578125" style="31"/>
    <col min="12839" max="12839" width="11.28515625" style="31" customWidth="1"/>
    <col min="12840" max="12840" width="0" style="31" hidden="1" customWidth="1"/>
    <col min="12841" max="13057" width="11.42578125" style="31"/>
    <col min="13058" max="13058" width="2.7109375" style="31" customWidth="1"/>
    <col min="13059" max="13059" width="0" style="31" hidden="1" customWidth="1"/>
    <col min="13060" max="13060" width="36.42578125" style="31" customWidth="1"/>
    <col min="13061" max="13061" width="32.42578125" style="31" customWidth="1"/>
    <col min="13062" max="13062" width="32.28515625" style="31" customWidth="1"/>
    <col min="13063" max="13063" width="26.5703125" style="31" customWidth="1"/>
    <col min="13064" max="13064" width="20" style="31" customWidth="1"/>
    <col min="13065" max="13065" width="10.140625" style="31" customWidth="1"/>
    <col min="13066" max="13066" width="10.28515625" style="31" customWidth="1"/>
    <col min="13067" max="13067" width="14.28515625" style="31" customWidth="1"/>
    <col min="13068" max="13068" width="9.7109375" style="31" customWidth="1"/>
    <col min="13069" max="13069" width="25" style="31" customWidth="1"/>
    <col min="13070" max="13070" width="11.5703125" style="31" customWidth="1"/>
    <col min="13071" max="13074" width="5.140625" style="31" customWidth="1"/>
    <col min="13075" max="13075" width="8.42578125" style="31" customWidth="1"/>
    <col min="13076" max="13077" width="0" style="31" hidden="1" customWidth="1"/>
    <col min="13078" max="13078" width="10.28515625" style="31" customWidth="1"/>
    <col min="13079" max="13079" width="9.5703125" style="31" customWidth="1"/>
    <col min="13080" max="13080" width="0" style="31" hidden="1" customWidth="1"/>
    <col min="13081" max="13081" width="9" style="31" customWidth="1"/>
    <col min="13082" max="13082" width="5.140625" style="31" customWidth="1"/>
    <col min="13083" max="13083" width="3.5703125" style="31" customWidth="1"/>
    <col min="13084" max="13084" width="4" style="31" customWidth="1"/>
    <col min="13085" max="13085" width="29.28515625" style="31" customWidth="1"/>
    <col min="13086" max="13086" width="4.7109375" style="31" customWidth="1"/>
    <col min="13087" max="13087" width="4.85546875" style="31" customWidth="1"/>
    <col min="13088" max="13089" width="14.140625" style="31" customWidth="1"/>
    <col min="13090" max="13090" width="17.7109375" style="31" customWidth="1"/>
    <col min="13091" max="13091" width="10" style="31" customWidth="1"/>
    <col min="13092" max="13092" width="10.42578125" style="31" customWidth="1"/>
    <col min="13093" max="13093" width="26.7109375" style="31" customWidth="1"/>
    <col min="13094" max="13094" width="11.42578125" style="31"/>
    <col min="13095" max="13095" width="11.28515625" style="31" customWidth="1"/>
    <col min="13096" max="13096" width="0" style="31" hidden="1" customWidth="1"/>
    <col min="13097" max="13313" width="11.42578125" style="31"/>
    <col min="13314" max="13314" width="2.7109375" style="31" customWidth="1"/>
    <col min="13315" max="13315" width="0" style="31" hidden="1" customWidth="1"/>
    <col min="13316" max="13316" width="36.42578125" style="31" customWidth="1"/>
    <col min="13317" max="13317" width="32.42578125" style="31" customWidth="1"/>
    <col min="13318" max="13318" width="32.28515625" style="31" customWidth="1"/>
    <col min="13319" max="13319" width="26.5703125" style="31" customWidth="1"/>
    <col min="13320" max="13320" width="20" style="31" customWidth="1"/>
    <col min="13321" max="13321" width="10.140625" style="31" customWidth="1"/>
    <col min="13322" max="13322" width="10.28515625" style="31" customWidth="1"/>
    <col min="13323" max="13323" width="14.28515625" style="31" customWidth="1"/>
    <col min="13324" max="13324" width="9.7109375" style="31" customWidth="1"/>
    <col min="13325" max="13325" width="25" style="31" customWidth="1"/>
    <col min="13326" max="13326" width="11.5703125" style="31" customWidth="1"/>
    <col min="13327" max="13330" width="5.140625" style="31" customWidth="1"/>
    <col min="13331" max="13331" width="8.42578125" style="31" customWidth="1"/>
    <col min="13332" max="13333" width="0" style="31" hidden="1" customWidth="1"/>
    <col min="13334" max="13334" width="10.28515625" style="31" customWidth="1"/>
    <col min="13335" max="13335" width="9.5703125" style="31" customWidth="1"/>
    <col min="13336" max="13336" width="0" style="31" hidden="1" customWidth="1"/>
    <col min="13337" max="13337" width="9" style="31" customWidth="1"/>
    <col min="13338" max="13338" width="5.140625" style="31" customWidth="1"/>
    <col min="13339" max="13339" width="3.5703125" style="31" customWidth="1"/>
    <col min="13340" max="13340" width="4" style="31" customWidth="1"/>
    <col min="13341" max="13341" width="29.28515625" style="31" customWidth="1"/>
    <col min="13342" max="13342" width="4.7109375" style="31" customWidth="1"/>
    <col min="13343" max="13343" width="4.85546875" style="31" customWidth="1"/>
    <col min="13344" max="13345" width="14.140625" style="31" customWidth="1"/>
    <col min="13346" max="13346" width="17.7109375" style="31" customWidth="1"/>
    <col min="13347" max="13347" width="10" style="31" customWidth="1"/>
    <col min="13348" max="13348" width="10.42578125" style="31" customWidth="1"/>
    <col min="13349" max="13349" width="26.7109375" style="31" customWidth="1"/>
    <col min="13350" max="13350" width="11.42578125" style="31"/>
    <col min="13351" max="13351" width="11.28515625" style="31" customWidth="1"/>
    <col min="13352" max="13352" width="0" style="31" hidden="1" customWidth="1"/>
    <col min="13353" max="13569" width="11.42578125" style="31"/>
    <col min="13570" max="13570" width="2.7109375" style="31" customWidth="1"/>
    <col min="13571" max="13571" width="0" style="31" hidden="1" customWidth="1"/>
    <col min="13572" max="13572" width="36.42578125" style="31" customWidth="1"/>
    <col min="13573" max="13573" width="32.42578125" style="31" customWidth="1"/>
    <col min="13574" max="13574" width="32.28515625" style="31" customWidth="1"/>
    <col min="13575" max="13575" width="26.5703125" style="31" customWidth="1"/>
    <col min="13576" max="13576" width="20" style="31" customWidth="1"/>
    <col min="13577" max="13577" width="10.140625" style="31" customWidth="1"/>
    <col min="13578" max="13578" width="10.28515625" style="31" customWidth="1"/>
    <col min="13579" max="13579" width="14.28515625" style="31" customWidth="1"/>
    <col min="13580" max="13580" width="9.7109375" style="31" customWidth="1"/>
    <col min="13581" max="13581" width="25" style="31" customWidth="1"/>
    <col min="13582" max="13582" width="11.5703125" style="31" customWidth="1"/>
    <col min="13583" max="13586" width="5.140625" style="31" customWidth="1"/>
    <col min="13587" max="13587" width="8.42578125" style="31" customWidth="1"/>
    <col min="13588" max="13589" width="0" style="31" hidden="1" customWidth="1"/>
    <col min="13590" max="13590" width="10.28515625" style="31" customWidth="1"/>
    <col min="13591" max="13591" width="9.5703125" style="31" customWidth="1"/>
    <col min="13592" max="13592" width="0" style="31" hidden="1" customWidth="1"/>
    <col min="13593" max="13593" width="9" style="31" customWidth="1"/>
    <col min="13594" max="13594" width="5.140625" style="31" customWidth="1"/>
    <col min="13595" max="13595" width="3.5703125" style="31" customWidth="1"/>
    <col min="13596" max="13596" width="4" style="31" customWidth="1"/>
    <col min="13597" max="13597" width="29.28515625" style="31" customWidth="1"/>
    <col min="13598" max="13598" width="4.7109375" style="31" customWidth="1"/>
    <col min="13599" max="13599" width="4.85546875" style="31" customWidth="1"/>
    <col min="13600" max="13601" width="14.140625" style="31" customWidth="1"/>
    <col min="13602" max="13602" width="17.7109375" style="31" customWidth="1"/>
    <col min="13603" max="13603" width="10" style="31" customWidth="1"/>
    <col min="13604" max="13604" width="10.42578125" style="31" customWidth="1"/>
    <col min="13605" max="13605" width="26.7109375" style="31" customWidth="1"/>
    <col min="13606" max="13606" width="11.42578125" style="31"/>
    <col min="13607" max="13607" width="11.28515625" style="31" customWidth="1"/>
    <col min="13608" max="13608" width="0" style="31" hidden="1" customWidth="1"/>
    <col min="13609" max="13825" width="11.42578125" style="31"/>
    <col min="13826" max="13826" width="2.7109375" style="31" customWidth="1"/>
    <col min="13827" max="13827" width="0" style="31" hidden="1" customWidth="1"/>
    <col min="13828" max="13828" width="36.42578125" style="31" customWidth="1"/>
    <col min="13829" max="13829" width="32.42578125" style="31" customWidth="1"/>
    <col min="13830" max="13830" width="32.28515625" style="31" customWidth="1"/>
    <col min="13831" max="13831" width="26.5703125" style="31" customWidth="1"/>
    <col min="13832" max="13832" width="20" style="31" customWidth="1"/>
    <col min="13833" max="13833" width="10.140625" style="31" customWidth="1"/>
    <col min="13834" max="13834" width="10.28515625" style="31" customWidth="1"/>
    <col min="13835" max="13835" width="14.28515625" style="31" customWidth="1"/>
    <col min="13836" max="13836" width="9.7109375" style="31" customWidth="1"/>
    <col min="13837" max="13837" width="25" style="31" customWidth="1"/>
    <col min="13838" max="13838" width="11.5703125" style="31" customWidth="1"/>
    <col min="13839" max="13842" width="5.140625" style="31" customWidth="1"/>
    <col min="13843" max="13843" width="8.42578125" style="31" customWidth="1"/>
    <col min="13844" max="13845" width="0" style="31" hidden="1" customWidth="1"/>
    <col min="13846" max="13846" width="10.28515625" style="31" customWidth="1"/>
    <col min="13847" max="13847" width="9.5703125" style="31" customWidth="1"/>
    <col min="13848" max="13848" width="0" style="31" hidden="1" customWidth="1"/>
    <col min="13849" max="13849" width="9" style="31" customWidth="1"/>
    <col min="13850" max="13850" width="5.140625" style="31" customWidth="1"/>
    <col min="13851" max="13851" width="3.5703125" style="31" customWidth="1"/>
    <col min="13852" max="13852" width="4" style="31" customWidth="1"/>
    <col min="13853" max="13853" width="29.28515625" style="31" customWidth="1"/>
    <col min="13854" max="13854" width="4.7109375" style="31" customWidth="1"/>
    <col min="13855" max="13855" width="4.85546875" style="31" customWidth="1"/>
    <col min="13856" max="13857" width="14.140625" style="31" customWidth="1"/>
    <col min="13858" max="13858" width="17.7109375" style="31" customWidth="1"/>
    <col min="13859" max="13859" width="10" style="31" customWidth="1"/>
    <col min="13860" max="13860" width="10.42578125" style="31" customWidth="1"/>
    <col min="13861" max="13861" width="26.7109375" style="31" customWidth="1"/>
    <col min="13862" max="13862" width="11.42578125" style="31"/>
    <col min="13863" max="13863" width="11.28515625" style="31" customWidth="1"/>
    <col min="13864" max="13864" width="0" style="31" hidden="1" customWidth="1"/>
    <col min="13865" max="14081" width="11.42578125" style="31"/>
    <col min="14082" max="14082" width="2.7109375" style="31" customWidth="1"/>
    <col min="14083" max="14083" width="0" style="31" hidden="1" customWidth="1"/>
    <col min="14084" max="14084" width="36.42578125" style="31" customWidth="1"/>
    <col min="14085" max="14085" width="32.42578125" style="31" customWidth="1"/>
    <col min="14086" max="14086" width="32.28515625" style="31" customWidth="1"/>
    <col min="14087" max="14087" width="26.5703125" style="31" customWidth="1"/>
    <col min="14088" max="14088" width="20" style="31" customWidth="1"/>
    <col min="14089" max="14089" width="10.140625" style="31" customWidth="1"/>
    <col min="14090" max="14090" width="10.28515625" style="31" customWidth="1"/>
    <col min="14091" max="14091" width="14.28515625" style="31" customWidth="1"/>
    <col min="14092" max="14092" width="9.7109375" style="31" customWidth="1"/>
    <col min="14093" max="14093" width="25" style="31" customWidth="1"/>
    <col min="14094" max="14094" width="11.5703125" style="31" customWidth="1"/>
    <col min="14095" max="14098" width="5.140625" style="31" customWidth="1"/>
    <col min="14099" max="14099" width="8.42578125" style="31" customWidth="1"/>
    <col min="14100" max="14101" width="0" style="31" hidden="1" customWidth="1"/>
    <col min="14102" max="14102" width="10.28515625" style="31" customWidth="1"/>
    <col min="14103" max="14103" width="9.5703125" style="31" customWidth="1"/>
    <col min="14104" max="14104" width="0" style="31" hidden="1" customWidth="1"/>
    <col min="14105" max="14105" width="9" style="31" customWidth="1"/>
    <col min="14106" max="14106" width="5.140625" style="31" customWidth="1"/>
    <col min="14107" max="14107" width="3.5703125" style="31" customWidth="1"/>
    <col min="14108" max="14108" width="4" style="31" customWidth="1"/>
    <col min="14109" max="14109" width="29.28515625" style="31" customWidth="1"/>
    <col min="14110" max="14110" width="4.7109375" style="31" customWidth="1"/>
    <col min="14111" max="14111" width="4.85546875" style="31" customWidth="1"/>
    <col min="14112" max="14113" width="14.140625" style="31" customWidth="1"/>
    <col min="14114" max="14114" width="17.7109375" style="31" customWidth="1"/>
    <col min="14115" max="14115" width="10" style="31" customWidth="1"/>
    <col min="14116" max="14116" width="10.42578125" style="31" customWidth="1"/>
    <col min="14117" max="14117" width="26.7109375" style="31" customWidth="1"/>
    <col min="14118" max="14118" width="11.42578125" style="31"/>
    <col min="14119" max="14119" width="11.28515625" style="31" customWidth="1"/>
    <col min="14120" max="14120" width="0" style="31" hidden="1" customWidth="1"/>
    <col min="14121" max="14337" width="11.42578125" style="31"/>
    <col min="14338" max="14338" width="2.7109375" style="31" customWidth="1"/>
    <col min="14339" max="14339" width="0" style="31" hidden="1" customWidth="1"/>
    <col min="14340" max="14340" width="36.42578125" style="31" customWidth="1"/>
    <col min="14341" max="14341" width="32.42578125" style="31" customWidth="1"/>
    <col min="14342" max="14342" width="32.28515625" style="31" customWidth="1"/>
    <col min="14343" max="14343" width="26.5703125" style="31" customWidth="1"/>
    <col min="14344" max="14344" width="20" style="31" customWidth="1"/>
    <col min="14345" max="14345" width="10.140625" style="31" customWidth="1"/>
    <col min="14346" max="14346" width="10.28515625" style="31" customWidth="1"/>
    <col min="14347" max="14347" width="14.28515625" style="31" customWidth="1"/>
    <col min="14348" max="14348" width="9.7109375" style="31" customWidth="1"/>
    <col min="14349" max="14349" width="25" style="31" customWidth="1"/>
    <col min="14350" max="14350" width="11.5703125" style="31" customWidth="1"/>
    <col min="14351" max="14354" width="5.140625" style="31" customWidth="1"/>
    <col min="14355" max="14355" width="8.42578125" style="31" customWidth="1"/>
    <col min="14356" max="14357" width="0" style="31" hidden="1" customWidth="1"/>
    <col min="14358" max="14358" width="10.28515625" style="31" customWidth="1"/>
    <col min="14359" max="14359" width="9.5703125" style="31" customWidth="1"/>
    <col min="14360" max="14360" width="0" style="31" hidden="1" customWidth="1"/>
    <col min="14361" max="14361" width="9" style="31" customWidth="1"/>
    <col min="14362" max="14362" width="5.140625" style="31" customWidth="1"/>
    <col min="14363" max="14363" width="3.5703125" style="31" customWidth="1"/>
    <col min="14364" max="14364" width="4" style="31" customWidth="1"/>
    <col min="14365" max="14365" width="29.28515625" style="31" customWidth="1"/>
    <col min="14366" max="14366" width="4.7109375" style="31" customWidth="1"/>
    <col min="14367" max="14367" width="4.85546875" style="31" customWidth="1"/>
    <col min="14368" max="14369" width="14.140625" style="31" customWidth="1"/>
    <col min="14370" max="14370" width="17.7109375" style="31" customWidth="1"/>
    <col min="14371" max="14371" width="10" style="31" customWidth="1"/>
    <col min="14372" max="14372" width="10.42578125" style="31" customWidth="1"/>
    <col min="14373" max="14373" width="26.7109375" style="31" customWidth="1"/>
    <col min="14374" max="14374" width="11.42578125" style="31"/>
    <col min="14375" max="14375" width="11.28515625" style="31" customWidth="1"/>
    <col min="14376" max="14376" width="0" style="31" hidden="1" customWidth="1"/>
    <col min="14377" max="14593" width="11.42578125" style="31"/>
    <col min="14594" max="14594" width="2.7109375" style="31" customWidth="1"/>
    <col min="14595" max="14595" width="0" style="31" hidden="1" customWidth="1"/>
    <col min="14596" max="14596" width="36.42578125" style="31" customWidth="1"/>
    <col min="14597" max="14597" width="32.42578125" style="31" customWidth="1"/>
    <col min="14598" max="14598" width="32.28515625" style="31" customWidth="1"/>
    <col min="14599" max="14599" width="26.5703125" style="31" customWidth="1"/>
    <col min="14600" max="14600" width="20" style="31" customWidth="1"/>
    <col min="14601" max="14601" width="10.140625" style="31" customWidth="1"/>
    <col min="14602" max="14602" width="10.28515625" style="31" customWidth="1"/>
    <col min="14603" max="14603" width="14.28515625" style="31" customWidth="1"/>
    <col min="14604" max="14604" width="9.7109375" style="31" customWidth="1"/>
    <col min="14605" max="14605" width="25" style="31" customWidth="1"/>
    <col min="14606" max="14606" width="11.5703125" style="31" customWidth="1"/>
    <col min="14607" max="14610" width="5.140625" style="31" customWidth="1"/>
    <col min="14611" max="14611" width="8.42578125" style="31" customWidth="1"/>
    <col min="14612" max="14613" width="0" style="31" hidden="1" customWidth="1"/>
    <col min="14614" max="14614" width="10.28515625" style="31" customWidth="1"/>
    <col min="14615" max="14615" width="9.5703125" style="31" customWidth="1"/>
    <col min="14616" max="14616" width="0" style="31" hidden="1" customWidth="1"/>
    <col min="14617" max="14617" width="9" style="31" customWidth="1"/>
    <col min="14618" max="14618" width="5.140625" style="31" customWidth="1"/>
    <col min="14619" max="14619" width="3.5703125" style="31" customWidth="1"/>
    <col min="14620" max="14620" width="4" style="31" customWidth="1"/>
    <col min="14621" max="14621" width="29.28515625" style="31" customWidth="1"/>
    <col min="14622" max="14622" width="4.7109375" style="31" customWidth="1"/>
    <col min="14623" max="14623" width="4.85546875" style="31" customWidth="1"/>
    <col min="14624" max="14625" width="14.140625" style="31" customWidth="1"/>
    <col min="14626" max="14626" width="17.7109375" style="31" customWidth="1"/>
    <col min="14627" max="14627" width="10" style="31" customWidth="1"/>
    <col min="14628" max="14628" width="10.42578125" style="31" customWidth="1"/>
    <col min="14629" max="14629" width="26.7109375" style="31" customWidth="1"/>
    <col min="14630" max="14630" width="11.42578125" style="31"/>
    <col min="14631" max="14631" width="11.28515625" style="31" customWidth="1"/>
    <col min="14632" max="14632" width="0" style="31" hidden="1" customWidth="1"/>
    <col min="14633" max="14849" width="11.42578125" style="31"/>
    <col min="14850" max="14850" width="2.7109375" style="31" customWidth="1"/>
    <col min="14851" max="14851" width="0" style="31" hidden="1" customWidth="1"/>
    <col min="14852" max="14852" width="36.42578125" style="31" customWidth="1"/>
    <col min="14853" max="14853" width="32.42578125" style="31" customWidth="1"/>
    <col min="14854" max="14854" width="32.28515625" style="31" customWidth="1"/>
    <col min="14855" max="14855" width="26.5703125" style="31" customWidth="1"/>
    <col min="14856" max="14856" width="20" style="31" customWidth="1"/>
    <col min="14857" max="14857" width="10.140625" style="31" customWidth="1"/>
    <col min="14858" max="14858" width="10.28515625" style="31" customWidth="1"/>
    <col min="14859" max="14859" width="14.28515625" style="31" customWidth="1"/>
    <col min="14860" max="14860" width="9.7109375" style="31" customWidth="1"/>
    <col min="14861" max="14861" width="25" style="31" customWidth="1"/>
    <col min="14862" max="14862" width="11.5703125" style="31" customWidth="1"/>
    <col min="14863" max="14866" width="5.140625" style="31" customWidth="1"/>
    <col min="14867" max="14867" width="8.42578125" style="31" customWidth="1"/>
    <col min="14868" max="14869" width="0" style="31" hidden="1" customWidth="1"/>
    <col min="14870" max="14870" width="10.28515625" style="31" customWidth="1"/>
    <col min="14871" max="14871" width="9.5703125" style="31" customWidth="1"/>
    <col min="14872" max="14872" width="0" style="31" hidden="1" customWidth="1"/>
    <col min="14873" max="14873" width="9" style="31" customWidth="1"/>
    <col min="14874" max="14874" width="5.140625" style="31" customWidth="1"/>
    <col min="14875" max="14875" width="3.5703125" style="31" customWidth="1"/>
    <col min="14876" max="14876" width="4" style="31" customWidth="1"/>
    <col min="14877" max="14877" width="29.28515625" style="31" customWidth="1"/>
    <col min="14878" max="14878" width="4.7109375" style="31" customWidth="1"/>
    <col min="14879" max="14879" width="4.85546875" style="31" customWidth="1"/>
    <col min="14880" max="14881" width="14.140625" style="31" customWidth="1"/>
    <col min="14882" max="14882" width="17.7109375" style="31" customWidth="1"/>
    <col min="14883" max="14883" width="10" style="31" customWidth="1"/>
    <col min="14884" max="14884" width="10.42578125" style="31" customWidth="1"/>
    <col min="14885" max="14885" width="26.7109375" style="31" customWidth="1"/>
    <col min="14886" max="14886" width="11.42578125" style="31"/>
    <col min="14887" max="14887" width="11.28515625" style="31" customWidth="1"/>
    <col min="14888" max="14888" width="0" style="31" hidden="1" customWidth="1"/>
    <col min="14889" max="15105" width="11.42578125" style="31"/>
    <col min="15106" max="15106" width="2.7109375" style="31" customWidth="1"/>
    <col min="15107" max="15107" width="0" style="31" hidden="1" customWidth="1"/>
    <col min="15108" max="15108" width="36.42578125" style="31" customWidth="1"/>
    <col min="15109" max="15109" width="32.42578125" style="31" customWidth="1"/>
    <col min="15110" max="15110" width="32.28515625" style="31" customWidth="1"/>
    <col min="15111" max="15111" width="26.5703125" style="31" customWidth="1"/>
    <col min="15112" max="15112" width="20" style="31" customWidth="1"/>
    <col min="15113" max="15113" width="10.140625" style="31" customWidth="1"/>
    <col min="15114" max="15114" width="10.28515625" style="31" customWidth="1"/>
    <col min="15115" max="15115" width="14.28515625" style="31" customWidth="1"/>
    <col min="15116" max="15116" width="9.7109375" style="31" customWidth="1"/>
    <col min="15117" max="15117" width="25" style="31" customWidth="1"/>
    <col min="15118" max="15118" width="11.5703125" style="31" customWidth="1"/>
    <col min="15119" max="15122" width="5.140625" style="31" customWidth="1"/>
    <col min="15123" max="15123" width="8.42578125" style="31" customWidth="1"/>
    <col min="15124" max="15125" width="0" style="31" hidden="1" customWidth="1"/>
    <col min="15126" max="15126" width="10.28515625" style="31" customWidth="1"/>
    <col min="15127" max="15127" width="9.5703125" style="31" customWidth="1"/>
    <col min="15128" max="15128" width="0" style="31" hidden="1" customWidth="1"/>
    <col min="15129" max="15129" width="9" style="31" customWidth="1"/>
    <col min="15130" max="15130" width="5.140625" style="31" customWidth="1"/>
    <col min="15131" max="15131" width="3.5703125" style="31" customWidth="1"/>
    <col min="15132" max="15132" width="4" style="31" customWidth="1"/>
    <col min="15133" max="15133" width="29.28515625" style="31" customWidth="1"/>
    <col min="15134" max="15134" width="4.7109375" style="31" customWidth="1"/>
    <col min="15135" max="15135" width="4.85546875" style="31" customWidth="1"/>
    <col min="15136" max="15137" width="14.140625" style="31" customWidth="1"/>
    <col min="15138" max="15138" width="17.7109375" style="31" customWidth="1"/>
    <col min="15139" max="15139" width="10" style="31" customWidth="1"/>
    <col min="15140" max="15140" width="10.42578125" style="31" customWidth="1"/>
    <col min="15141" max="15141" width="26.7109375" style="31" customWidth="1"/>
    <col min="15142" max="15142" width="11.42578125" style="31"/>
    <col min="15143" max="15143" width="11.28515625" style="31" customWidth="1"/>
    <col min="15144" max="15144" width="0" style="31" hidden="1" customWidth="1"/>
    <col min="15145" max="15361" width="11.42578125" style="31"/>
    <col min="15362" max="15362" width="2.7109375" style="31" customWidth="1"/>
    <col min="15363" max="15363" width="0" style="31" hidden="1" customWidth="1"/>
    <col min="15364" max="15364" width="36.42578125" style="31" customWidth="1"/>
    <col min="15365" max="15365" width="32.42578125" style="31" customWidth="1"/>
    <col min="15366" max="15366" width="32.28515625" style="31" customWidth="1"/>
    <col min="15367" max="15367" width="26.5703125" style="31" customWidth="1"/>
    <col min="15368" max="15368" width="20" style="31" customWidth="1"/>
    <col min="15369" max="15369" width="10.140625" style="31" customWidth="1"/>
    <col min="15370" max="15370" width="10.28515625" style="31" customWidth="1"/>
    <col min="15371" max="15371" width="14.28515625" style="31" customWidth="1"/>
    <col min="15372" max="15372" width="9.7109375" style="31" customWidth="1"/>
    <col min="15373" max="15373" width="25" style="31" customWidth="1"/>
    <col min="15374" max="15374" width="11.5703125" style="31" customWidth="1"/>
    <col min="15375" max="15378" width="5.140625" style="31" customWidth="1"/>
    <col min="15379" max="15379" width="8.42578125" style="31" customWidth="1"/>
    <col min="15380" max="15381" width="0" style="31" hidden="1" customWidth="1"/>
    <col min="15382" max="15382" width="10.28515625" style="31" customWidth="1"/>
    <col min="15383" max="15383" width="9.5703125" style="31" customWidth="1"/>
    <col min="15384" max="15384" width="0" style="31" hidden="1" customWidth="1"/>
    <col min="15385" max="15385" width="9" style="31" customWidth="1"/>
    <col min="15386" max="15386" width="5.140625" style="31" customWidth="1"/>
    <col min="15387" max="15387" width="3.5703125" style="31" customWidth="1"/>
    <col min="15388" max="15388" width="4" style="31" customWidth="1"/>
    <col min="15389" max="15389" width="29.28515625" style="31" customWidth="1"/>
    <col min="15390" max="15390" width="4.7109375" style="31" customWidth="1"/>
    <col min="15391" max="15391" width="4.85546875" style="31" customWidth="1"/>
    <col min="15392" max="15393" width="14.140625" style="31" customWidth="1"/>
    <col min="15394" max="15394" width="17.7109375" style="31" customWidth="1"/>
    <col min="15395" max="15395" width="10" style="31" customWidth="1"/>
    <col min="15396" max="15396" width="10.42578125" style="31" customWidth="1"/>
    <col min="15397" max="15397" width="26.7109375" style="31" customWidth="1"/>
    <col min="15398" max="15398" width="11.42578125" style="31"/>
    <col min="15399" max="15399" width="11.28515625" style="31" customWidth="1"/>
    <col min="15400" max="15400" width="0" style="31" hidden="1" customWidth="1"/>
    <col min="15401" max="15617" width="11.42578125" style="31"/>
    <col min="15618" max="15618" width="2.7109375" style="31" customWidth="1"/>
    <col min="15619" max="15619" width="0" style="31" hidden="1" customWidth="1"/>
    <col min="15620" max="15620" width="36.42578125" style="31" customWidth="1"/>
    <col min="15621" max="15621" width="32.42578125" style="31" customWidth="1"/>
    <col min="15622" max="15622" width="32.28515625" style="31" customWidth="1"/>
    <col min="15623" max="15623" width="26.5703125" style="31" customWidth="1"/>
    <col min="15624" max="15624" width="20" style="31" customWidth="1"/>
    <col min="15625" max="15625" width="10.140625" style="31" customWidth="1"/>
    <col min="15626" max="15626" width="10.28515625" style="31" customWidth="1"/>
    <col min="15627" max="15627" width="14.28515625" style="31" customWidth="1"/>
    <col min="15628" max="15628" width="9.7109375" style="31" customWidth="1"/>
    <col min="15629" max="15629" width="25" style="31" customWidth="1"/>
    <col min="15630" max="15630" width="11.5703125" style="31" customWidth="1"/>
    <col min="15631" max="15634" width="5.140625" style="31" customWidth="1"/>
    <col min="15635" max="15635" width="8.42578125" style="31" customWidth="1"/>
    <col min="15636" max="15637" width="0" style="31" hidden="1" customWidth="1"/>
    <col min="15638" max="15638" width="10.28515625" style="31" customWidth="1"/>
    <col min="15639" max="15639" width="9.5703125" style="31" customWidth="1"/>
    <col min="15640" max="15640" width="0" style="31" hidden="1" customWidth="1"/>
    <col min="15641" max="15641" width="9" style="31" customWidth="1"/>
    <col min="15642" max="15642" width="5.140625" style="31" customWidth="1"/>
    <col min="15643" max="15643" width="3.5703125" style="31" customWidth="1"/>
    <col min="15644" max="15644" width="4" style="31" customWidth="1"/>
    <col min="15645" max="15645" width="29.28515625" style="31" customWidth="1"/>
    <col min="15646" max="15646" width="4.7109375" style="31" customWidth="1"/>
    <col min="15647" max="15647" width="4.85546875" style="31" customWidth="1"/>
    <col min="15648" max="15649" width="14.140625" style="31" customWidth="1"/>
    <col min="15650" max="15650" width="17.7109375" style="31" customWidth="1"/>
    <col min="15651" max="15651" width="10" style="31" customWidth="1"/>
    <col min="15652" max="15652" width="10.42578125" style="31" customWidth="1"/>
    <col min="15653" max="15653" width="26.7109375" style="31" customWidth="1"/>
    <col min="15654" max="15654" width="11.42578125" style="31"/>
    <col min="15655" max="15655" width="11.28515625" style="31" customWidth="1"/>
    <col min="15656" max="15656" width="0" style="31" hidden="1" customWidth="1"/>
    <col min="15657" max="15873" width="11.42578125" style="31"/>
    <col min="15874" max="15874" width="2.7109375" style="31" customWidth="1"/>
    <col min="15875" max="15875" width="0" style="31" hidden="1" customWidth="1"/>
    <col min="15876" max="15876" width="36.42578125" style="31" customWidth="1"/>
    <col min="15877" max="15877" width="32.42578125" style="31" customWidth="1"/>
    <col min="15878" max="15878" width="32.28515625" style="31" customWidth="1"/>
    <col min="15879" max="15879" width="26.5703125" style="31" customWidth="1"/>
    <col min="15880" max="15880" width="20" style="31" customWidth="1"/>
    <col min="15881" max="15881" width="10.140625" style="31" customWidth="1"/>
    <col min="15882" max="15882" width="10.28515625" style="31" customWidth="1"/>
    <col min="15883" max="15883" width="14.28515625" style="31" customWidth="1"/>
    <col min="15884" max="15884" width="9.7109375" style="31" customWidth="1"/>
    <col min="15885" max="15885" width="25" style="31" customWidth="1"/>
    <col min="15886" max="15886" width="11.5703125" style="31" customWidth="1"/>
    <col min="15887" max="15890" width="5.140625" style="31" customWidth="1"/>
    <col min="15891" max="15891" width="8.42578125" style="31" customWidth="1"/>
    <col min="15892" max="15893" width="0" style="31" hidden="1" customWidth="1"/>
    <col min="15894" max="15894" width="10.28515625" style="31" customWidth="1"/>
    <col min="15895" max="15895" width="9.5703125" style="31" customWidth="1"/>
    <col min="15896" max="15896" width="0" style="31" hidden="1" customWidth="1"/>
    <col min="15897" max="15897" width="9" style="31" customWidth="1"/>
    <col min="15898" max="15898" width="5.140625" style="31" customWidth="1"/>
    <col min="15899" max="15899" width="3.5703125" style="31" customWidth="1"/>
    <col min="15900" max="15900" width="4" style="31" customWidth="1"/>
    <col min="15901" max="15901" width="29.28515625" style="31" customWidth="1"/>
    <col min="15902" max="15902" width="4.7109375" style="31" customWidth="1"/>
    <col min="15903" max="15903" width="4.85546875" style="31" customWidth="1"/>
    <col min="15904" max="15905" width="14.140625" style="31" customWidth="1"/>
    <col min="15906" max="15906" width="17.7109375" style="31" customWidth="1"/>
    <col min="15907" max="15907" width="10" style="31" customWidth="1"/>
    <col min="15908" max="15908" width="10.42578125" style="31" customWidth="1"/>
    <col min="15909" max="15909" width="26.7109375" style="31" customWidth="1"/>
    <col min="15910" max="15910" width="11.42578125" style="31"/>
    <col min="15911" max="15911" width="11.28515625" style="31" customWidth="1"/>
    <col min="15912" max="15912" width="0" style="31" hidden="1" customWidth="1"/>
    <col min="15913" max="16129" width="11.42578125" style="31"/>
    <col min="16130" max="16130" width="2.7109375" style="31" customWidth="1"/>
    <col min="16131" max="16131" width="0" style="31" hidden="1" customWidth="1"/>
    <col min="16132" max="16132" width="36.42578125" style="31" customWidth="1"/>
    <col min="16133" max="16133" width="32.42578125" style="31" customWidth="1"/>
    <col min="16134" max="16134" width="32.28515625" style="31" customWidth="1"/>
    <col min="16135" max="16135" width="26.5703125" style="31" customWidth="1"/>
    <col min="16136" max="16136" width="20" style="31" customWidth="1"/>
    <col min="16137" max="16137" width="10.140625" style="31" customWidth="1"/>
    <col min="16138" max="16138" width="10.28515625" style="31" customWidth="1"/>
    <col min="16139" max="16139" width="14.28515625" style="31" customWidth="1"/>
    <col min="16140" max="16140" width="9.7109375" style="31" customWidth="1"/>
    <col min="16141" max="16141" width="25" style="31" customWidth="1"/>
    <col min="16142" max="16142" width="11.5703125" style="31" customWidth="1"/>
    <col min="16143" max="16146" width="5.140625" style="31" customWidth="1"/>
    <col min="16147" max="16147" width="8.42578125" style="31" customWidth="1"/>
    <col min="16148" max="16149" width="0" style="31" hidden="1" customWidth="1"/>
    <col min="16150" max="16150" width="10.28515625" style="31" customWidth="1"/>
    <col min="16151" max="16151" width="9.5703125" style="31" customWidth="1"/>
    <col min="16152" max="16152" width="0" style="31" hidden="1" customWidth="1"/>
    <col min="16153" max="16153" width="9" style="31" customWidth="1"/>
    <col min="16154" max="16154" width="5.140625" style="31" customWidth="1"/>
    <col min="16155" max="16155" width="3.5703125" style="31" customWidth="1"/>
    <col min="16156" max="16156" width="4" style="31" customWidth="1"/>
    <col min="16157" max="16157" width="29.28515625" style="31" customWidth="1"/>
    <col min="16158" max="16158" width="4.7109375" style="31" customWidth="1"/>
    <col min="16159" max="16159" width="4.85546875" style="31" customWidth="1"/>
    <col min="16160" max="16161" width="14.140625" style="31" customWidth="1"/>
    <col min="16162" max="16162" width="17.7109375" style="31" customWidth="1"/>
    <col min="16163" max="16163" width="10" style="31" customWidth="1"/>
    <col min="16164" max="16164" width="10.42578125" style="31" customWidth="1"/>
    <col min="16165" max="16165" width="26.7109375" style="31" customWidth="1"/>
    <col min="16166" max="16166" width="11.42578125" style="31"/>
    <col min="16167" max="16167" width="11.28515625" style="31" customWidth="1"/>
    <col min="16168" max="16168" width="0" style="31" hidden="1" customWidth="1"/>
    <col min="16169" max="16384" width="11.42578125" style="31"/>
  </cols>
  <sheetData>
    <row r="1" spans="1:40" ht="42.75" customHeight="1" x14ac:dyDescent="0.25">
      <c r="A1" s="336"/>
      <c r="B1" s="337"/>
      <c r="C1" s="337"/>
      <c r="D1" s="337"/>
      <c r="E1" s="338"/>
      <c r="F1" s="327" t="s">
        <v>143</v>
      </c>
      <c r="G1" s="328"/>
      <c r="H1" s="328"/>
      <c r="I1" s="328"/>
      <c r="J1" s="328"/>
      <c r="K1" s="328"/>
      <c r="L1" s="328"/>
      <c r="M1" s="328"/>
      <c r="N1" s="328"/>
      <c r="O1" s="328"/>
      <c r="P1" s="328"/>
      <c r="Q1" s="328"/>
      <c r="R1" s="328"/>
      <c r="S1" s="328"/>
      <c r="T1" s="328"/>
      <c r="U1" s="328"/>
      <c r="V1" s="328"/>
      <c r="W1" s="328"/>
      <c r="X1" s="328"/>
      <c r="Y1" s="328"/>
      <c r="Z1" s="328"/>
      <c r="AA1" s="328"/>
      <c r="AB1" s="328"/>
      <c r="AC1" s="328"/>
      <c r="AD1" s="328"/>
      <c r="AE1" s="328"/>
      <c r="AF1" s="328"/>
      <c r="AG1" s="328"/>
      <c r="AH1" s="328"/>
      <c r="AI1" s="328"/>
      <c r="AJ1" s="328"/>
      <c r="AK1" s="328"/>
      <c r="AL1" s="329"/>
      <c r="AM1" s="384" t="s">
        <v>161</v>
      </c>
      <c r="AN1" s="385"/>
    </row>
    <row r="2" spans="1:40" ht="34.5" customHeight="1" x14ac:dyDescent="0.25">
      <c r="A2" s="339"/>
      <c r="B2" s="340"/>
      <c r="C2" s="340"/>
      <c r="D2" s="340"/>
      <c r="E2" s="341"/>
      <c r="F2" s="330" t="s">
        <v>144</v>
      </c>
      <c r="G2" s="331"/>
      <c r="H2" s="331"/>
      <c r="I2" s="331"/>
      <c r="J2" s="331"/>
      <c r="K2" s="331"/>
      <c r="L2" s="331"/>
      <c r="M2" s="331"/>
      <c r="N2" s="331"/>
      <c r="O2" s="331"/>
      <c r="P2" s="331"/>
      <c r="Q2" s="331"/>
      <c r="R2" s="331"/>
      <c r="S2" s="331"/>
      <c r="T2" s="331"/>
      <c r="U2" s="331"/>
      <c r="V2" s="331"/>
      <c r="W2" s="331"/>
      <c r="X2" s="331"/>
      <c r="Y2" s="331"/>
      <c r="Z2" s="331"/>
      <c r="AA2" s="331"/>
      <c r="AB2" s="331"/>
      <c r="AC2" s="331"/>
      <c r="AD2" s="331"/>
      <c r="AE2" s="331"/>
      <c r="AF2" s="331"/>
      <c r="AG2" s="331"/>
      <c r="AH2" s="331"/>
      <c r="AI2" s="331"/>
      <c r="AJ2" s="331"/>
      <c r="AK2" s="331"/>
      <c r="AL2" s="332"/>
      <c r="AM2" s="386" t="s">
        <v>160</v>
      </c>
      <c r="AN2" s="387"/>
    </row>
    <row r="3" spans="1:40" ht="27" customHeight="1" thickBot="1" x14ac:dyDescent="0.3">
      <c r="A3" s="342"/>
      <c r="B3" s="343"/>
      <c r="C3" s="343"/>
      <c r="D3" s="343"/>
      <c r="E3" s="344"/>
      <c r="F3" s="333"/>
      <c r="G3" s="334"/>
      <c r="H3" s="334"/>
      <c r="I3" s="334"/>
      <c r="J3" s="334"/>
      <c r="K3" s="334"/>
      <c r="L3" s="334"/>
      <c r="M3" s="334"/>
      <c r="N3" s="334"/>
      <c r="O3" s="334"/>
      <c r="P3" s="334"/>
      <c r="Q3" s="334"/>
      <c r="R3" s="334"/>
      <c r="S3" s="334"/>
      <c r="T3" s="334"/>
      <c r="U3" s="334"/>
      <c r="V3" s="334"/>
      <c r="W3" s="334"/>
      <c r="X3" s="334"/>
      <c r="Y3" s="334"/>
      <c r="Z3" s="334"/>
      <c r="AA3" s="334"/>
      <c r="AB3" s="334"/>
      <c r="AC3" s="334"/>
      <c r="AD3" s="334"/>
      <c r="AE3" s="334"/>
      <c r="AF3" s="334"/>
      <c r="AG3" s="334"/>
      <c r="AH3" s="334"/>
      <c r="AI3" s="334"/>
      <c r="AJ3" s="334"/>
      <c r="AK3" s="334"/>
      <c r="AL3" s="335"/>
      <c r="AM3" s="388" t="s">
        <v>55</v>
      </c>
      <c r="AN3" s="389"/>
    </row>
    <row r="4" spans="1:40" s="28" customFormat="1" ht="15" customHeight="1" x14ac:dyDescent="0.2">
      <c r="B4" s="241"/>
      <c r="C4" s="45"/>
      <c r="D4" s="50"/>
      <c r="E4" s="50"/>
      <c r="F4" s="50"/>
      <c r="G4" s="50"/>
      <c r="H4" s="50"/>
      <c r="I4" s="50"/>
      <c r="J4" s="50"/>
      <c r="K4" s="50"/>
      <c r="L4" s="50"/>
      <c r="M4" s="50"/>
      <c r="N4" s="50"/>
      <c r="O4" s="50"/>
      <c r="P4" s="50"/>
      <c r="Q4" s="50"/>
      <c r="R4" s="50"/>
      <c r="S4" s="50"/>
      <c r="T4" s="50"/>
      <c r="U4" s="50"/>
      <c r="V4" s="50"/>
      <c r="W4" s="50"/>
      <c r="X4" s="50"/>
      <c r="Y4" s="45"/>
      <c r="Z4" s="45"/>
      <c r="AA4" s="45"/>
      <c r="AB4" s="45"/>
      <c r="AC4" s="45"/>
      <c r="AD4" s="45"/>
      <c r="AE4" s="45"/>
      <c r="AF4" s="45"/>
      <c r="AG4" s="45"/>
      <c r="AH4" s="45"/>
      <c r="AI4" s="45"/>
      <c r="AJ4" s="45"/>
      <c r="AK4" s="45"/>
      <c r="AL4" s="45"/>
      <c r="AM4" s="45"/>
      <c r="AN4" s="45"/>
    </row>
    <row r="5" spans="1:40" s="28" customFormat="1" ht="28.5" customHeight="1" x14ac:dyDescent="0.2">
      <c r="A5" s="316" t="s">
        <v>63</v>
      </c>
      <c r="B5" s="316"/>
      <c r="C5" s="45"/>
      <c r="D5" s="275" t="s">
        <v>526</v>
      </c>
      <c r="E5" s="118"/>
      <c r="F5" s="47"/>
      <c r="G5" s="47"/>
      <c r="H5" s="47"/>
      <c r="I5" s="47"/>
      <c r="J5" s="48"/>
      <c r="K5" s="47"/>
      <c r="L5" s="48"/>
      <c r="M5" s="317"/>
      <c r="N5" s="317"/>
      <c r="O5" s="49"/>
      <c r="P5" s="49"/>
      <c r="Q5" s="49"/>
      <c r="R5" s="48"/>
      <c r="S5" s="48"/>
      <c r="T5" s="50"/>
      <c r="U5" s="51"/>
      <c r="V5" s="51"/>
      <c r="W5" s="48"/>
      <c r="X5" s="48"/>
      <c r="Y5" s="52"/>
      <c r="Z5" s="45"/>
      <c r="AA5" s="45"/>
      <c r="AB5" s="45"/>
      <c r="AC5" s="45"/>
      <c r="AD5" s="45"/>
      <c r="AE5" s="45"/>
      <c r="AF5" s="45"/>
      <c r="AG5" s="45"/>
      <c r="AH5" s="45"/>
      <c r="AI5" s="45"/>
      <c r="AJ5" s="45"/>
      <c r="AK5" s="45"/>
      <c r="AL5" s="45"/>
      <c r="AM5" s="45"/>
      <c r="AN5" s="45"/>
    </row>
    <row r="6" spans="1:40" s="28" customFormat="1" ht="13.5" thickBot="1" x14ac:dyDescent="0.25">
      <c r="B6" s="46"/>
      <c r="C6" s="46"/>
      <c r="D6" s="53"/>
      <c r="E6" s="84"/>
      <c r="F6" s="53"/>
      <c r="G6" s="53"/>
      <c r="H6" s="53"/>
      <c r="I6" s="53"/>
      <c r="J6" s="53"/>
      <c r="K6" s="84"/>
      <c r="L6" s="84"/>
      <c r="M6" s="84"/>
      <c r="N6" s="84"/>
      <c r="O6" s="84"/>
      <c r="P6" s="92"/>
      <c r="Q6" s="84"/>
      <c r="R6" s="84"/>
      <c r="S6" s="84"/>
      <c r="T6" s="84"/>
      <c r="U6" s="84"/>
      <c r="V6" s="92"/>
      <c r="W6" s="84"/>
      <c r="X6" s="84"/>
      <c r="Y6" s="84"/>
      <c r="Z6" s="84"/>
      <c r="AA6" s="84"/>
      <c r="AB6" s="84"/>
      <c r="AC6" s="84"/>
      <c r="AD6" s="84"/>
      <c r="AE6" s="84"/>
      <c r="AF6" s="102"/>
      <c r="AG6" s="84"/>
      <c r="AH6" s="84"/>
      <c r="AI6" s="84"/>
      <c r="AJ6" s="102"/>
      <c r="AK6" s="102"/>
      <c r="AL6" s="84"/>
      <c r="AM6" s="102"/>
    </row>
    <row r="7" spans="1:40" s="32" customFormat="1" ht="18" customHeight="1" thickBot="1" x14ac:dyDescent="0.3">
      <c r="A7" s="345" t="s">
        <v>101</v>
      </c>
      <c r="B7" s="346"/>
      <c r="C7" s="120"/>
      <c r="D7" s="492" t="s">
        <v>100</v>
      </c>
      <c r="E7" s="489" t="s">
        <v>57</v>
      </c>
      <c r="F7" s="492" t="s">
        <v>53</v>
      </c>
      <c r="G7" s="489" t="s">
        <v>0</v>
      </c>
      <c r="H7" s="494" t="s">
        <v>102</v>
      </c>
      <c r="I7" s="494"/>
      <c r="J7" s="318" t="s">
        <v>28</v>
      </c>
      <c r="K7" s="321" t="s">
        <v>145</v>
      </c>
      <c r="L7" s="321"/>
      <c r="M7" s="321"/>
      <c r="N7" s="321"/>
      <c r="O7" s="321"/>
      <c r="P7" s="321"/>
      <c r="Q7" s="321"/>
      <c r="R7" s="321"/>
      <c r="S7" s="321"/>
      <c r="T7" s="121"/>
      <c r="U7" s="121"/>
      <c r="V7" s="121"/>
      <c r="W7" s="393" t="s">
        <v>91</v>
      </c>
      <c r="X7" s="393"/>
      <c r="Y7" s="121"/>
      <c r="Z7" s="393" t="s">
        <v>29</v>
      </c>
      <c r="AA7" s="393" t="s">
        <v>90</v>
      </c>
      <c r="AB7" s="393"/>
      <c r="AC7" s="393"/>
      <c r="AD7" s="359" t="s">
        <v>30</v>
      </c>
      <c r="AE7" s="360"/>
      <c r="AF7" s="360"/>
      <c r="AG7" s="360"/>
      <c r="AH7" s="360"/>
      <c r="AI7" s="360"/>
      <c r="AJ7" s="361"/>
      <c r="AK7" s="364" t="s">
        <v>137</v>
      </c>
      <c r="AL7" s="365"/>
      <c r="AM7" s="365"/>
      <c r="AN7" s="366"/>
    </row>
    <row r="8" spans="1:40" s="33" customFormat="1" ht="21" customHeight="1" x14ac:dyDescent="0.25">
      <c r="A8" s="347"/>
      <c r="B8" s="348"/>
      <c r="C8" s="135" t="s">
        <v>175</v>
      </c>
      <c r="D8" s="493"/>
      <c r="E8" s="490"/>
      <c r="F8" s="493"/>
      <c r="G8" s="490"/>
      <c r="H8" s="495"/>
      <c r="I8" s="495"/>
      <c r="J8" s="319"/>
      <c r="K8" s="322"/>
      <c r="L8" s="322"/>
      <c r="M8" s="322"/>
      <c r="N8" s="322"/>
      <c r="O8" s="322"/>
      <c r="P8" s="322"/>
      <c r="Q8" s="322"/>
      <c r="R8" s="322"/>
      <c r="S8" s="322"/>
      <c r="T8" s="110"/>
      <c r="U8" s="110"/>
      <c r="V8" s="110"/>
      <c r="W8" s="394"/>
      <c r="X8" s="394"/>
      <c r="Y8" s="110"/>
      <c r="Z8" s="394"/>
      <c r="AA8" s="394"/>
      <c r="AB8" s="394"/>
      <c r="AC8" s="394"/>
      <c r="AD8" s="323" t="s">
        <v>135</v>
      </c>
      <c r="AE8" s="325" t="s">
        <v>132</v>
      </c>
      <c r="AF8" s="325"/>
      <c r="AG8" s="325" t="s">
        <v>133</v>
      </c>
      <c r="AH8" s="357" t="s">
        <v>31</v>
      </c>
      <c r="AI8" s="358"/>
      <c r="AJ8" s="362" t="s">
        <v>134</v>
      </c>
      <c r="AK8" s="367" t="s">
        <v>138</v>
      </c>
      <c r="AL8" s="369" t="s">
        <v>139</v>
      </c>
      <c r="AM8" s="369" t="s">
        <v>141</v>
      </c>
      <c r="AN8" s="371" t="s">
        <v>140</v>
      </c>
    </row>
    <row r="9" spans="1:40" s="33" customFormat="1" ht="39.75" customHeight="1" thickBot="1" x14ac:dyDescent="0.3">
      <c r="A9" s="347"/>
      <c r="B9" s="348"/>
      <c r="C9" s="122"/>
      <c r="D9" s="136" t="s">
        <v>130</v>
      </c>
      <c r="E9" s="490"/>
      <c r="F9" s="136" t="s">
        <v>129</v>
      </c>
      <c r="G9" s="491"/>
      <c r="H9" s="123" t="s">
        <v>32</v>
      </c>
      <c r="I9" s="123" t="s">
        <v>33</v>
      </c>
      <c r="J9" s="320"/>
      <c r="K9" s="326" t="s">
        <v>34</v>
      </c>
      <c r="L9" s="326"/>
      <c r="M9" s="124" t="s">
        <v>35</v>
      </c>
      <c r="N9" s="125" t="s">
        <v>36</v>
      </c>
      <c r="O9" s="125" t="s">
        <v>127</v>
      </c>
      <c r="P9" s="125" t="s">
        <v>128</v>
      </c>
      <c r="Q9" s="125" t="s">
        <v>37</v>
      </c>
      <c r="R9" s="125" t="s">
        <v>38</v>
      </c>
      <c r="S9" s="124" t="s">
        <v>131</v>
      </c>
      <c r="T9" s="124" t="s">
        <v>51</v>
      </c>
      <c r="U9" s="124" t="s">
        <v>52</v>
      </c>
      <c r="V9" s="126"/>
      <c r="W9" s="124" t="s">
        <v>32</v>
      </c>
      <c r="X9" s="124" t="s">
        <v>33</v>
      </c>
      <c r="Y9" s="126"/>
      <c r="Z9" s="326"/>
      <c r="AA9" s="326"/>
      <c r="AB9" s="326"/>
      <c r="AC9" s="326"/>
      <c r="AD9" s="324"/>
      <c r="AE9" s="127" t="s">
        <v>77</v>
      </c>
      <c r="AF9" s="127" t="s">
        <v>78</v>
      </c>
      <c r="AG9" s="356"/>
      <c r="AH9" s="128" t="s">
        <v>79</v>
      </c>
      <c r="AI9" s="127" t="s">
        <v>136</v>
      </c>
      <c r="AJ9" s="363"/>
      <c r="AK9" s="368"/>
      <c r="AL9" s="370"/>
      <c r="AM9" s="370"/>
      <c r="AN9" s="372"/>
    </row>
    <row r="10" spans="1:40" s="33" customFormat="1" ht="89.25" customHeight="1" x14ac:dyDescent="0.25">
      <c r="A10" s="487" t="s">
        <v>146</v>
      </c>
      <c r="B10" s="496" t="s">
        <v>159</v>
      </c>
      <c r="C10" s="149">
        <f>VALUE(H10*I10)</f>
        <v>30</v>
      </c>
      <c r="D10" s="140" t="s">
        <v>286</v>
      </c>
      <c r="E10" s="138" t="s">
        <v>287</v>
      </c>
      <c r="F10" s="141" t="s">
        <v>288</v>
      </c>
      <c r="G10" s="151" t="s">
        <v>2</v>
      </c>
      <c r="H10" s="152">
        <v>3</v>
      </c>
      <c r="I10" s="152">
        <v>10</v>
      </c>
      <c r="J10" s="119" t="str">
        <f t="shared" ref="J10:J47" si="0">VLOOKUP(C10,$T$72:$W$101,2,FALSE)</f>
        <v>Alta</v>
      </c>
      <c r="K10" s="352" t="s">
        <v>292</v>
      </c>
      <c r="L10" s="353"/>
      <c r="M10" s="153" t="s">
        <v>48</v>
      </c>
      <c r="N10" s="153">
        <v>20</v>
      </c>
      <c r="O10" s="153">
        <v>10</v>
      </c>
      <c r="P10" s="153">
        <v>15</v>
      </c>
      <c r="Q10" s="153">
        <v>30</v>
      </c>
      <c r="R10" s="153">
        <v>20</v>
      </c>
      <c r="S10" s="154">
        <f t="shared" ref="S10:S12" si="1">SUM(N10:R10)</f>
        <v>95</v>
      </c>
      <c r="T10" s="155">
        <f t="shared" ref="T10:T47" si="2">IF(M10="Preventivo",VLOOKUP(S10,$AC$96:$AD$116,2),0)</f>
        <v>2</v>
      </c>
      <c r="U10" s="155">
        <f t="shared" ref="U10:U47" si="3">IF(M10="Correctivo",VLOOKUP(S10,$AC$96:$AE$116,3),0)</f>
        <v>0</v>
      </c>
      <c r="V10" s="156" t="b">
        <f>IF(U10=1,IF(I10=5,0,IF(I10=10,5,IF(I10=20,10))))</f>
        <v>0</v>
      </c>
      <c r="W10" s="54">
        <f t="shared" ref="W10" si="4">IF(H10-T10&lt;1,1,H10-T10)</f>
        <v>1</v>
      </c>
      <c r="X10" s="54">
        <f>I10-V10</f>
        <v>10</v>
      </c>
      <c r="Y10" s="111">
        <f>VALUE(W10*X10)</f>
        <v>10</v>
      </c>
      <c r="Z10" s="119" t="str">
        <f>VLOOKUP(Y10,$T$72:$U$107,2,FALSE)</f>
        <v>Baja</v>
      </c>
      <c r="AA10" s="373" t="s">
        <v>59</v>
      </c>
      <c r="AB10" s="374"/>
      <c r="AC10" s="375"/>
      <c r="AD10" s="183" t="s">
        <v>294</v>
      </c>
      <c r="AE10" s="159">
        <v>42461</v>
      </c>
      <c r="AF10" s="159">
        <v>42735</v>
      </c>
      <c r="AG10" s="158" t="s">
        <v>296</v>
      </c>
      <c r="AH10" s="160" t="s">
        <v>297</v>
      </c>
      <c r="AI10" s="161" t="s">
        <v>298</v>
      </c>
      <c r="AJ10" s="161" t="s">
        <v>299</v>
      </c>
      <c r="AK10" s="162" t="s">
        <v>209</v>
      </c>
      <c r="AL10" s="163" t="s">
        <v>476</v>
      </c>
      <c r="AM10" s="265" t="s">
        <v>478</v>
      </c>
      <c r="AN10" s="162" t="s">
        <v>479</v>
      </c>
    </row>
    <row r="11" spans="1:40" s="33" customFormat="1" ht="120" customHeight="1" thickBot="1" x14ac:dyDescent="0.3">
      <c r="A11" s="488"/>
      <c r="B11" s="467"/>
      <c r="C11" s="149">
        <f>VALUE(H11*I11)</f>
        <v>40</v>
      </c>
      <c r="D11" s="138" t="s">
        <v>289</v>
      </c>
      <c r="E11" s="138" t="s">
        <v>290</v>
      </c>
      <c r="F11" s="138" t="s">
        <v>291</v>
      </c>
      <c r="G11" s="164" t="s">
        <v>10</v>
      </c>
      <c r="H11" s="157">
        <v>4</v>
      </c>
      <c r="I11" s="157">
        <v>10</v>
      </c>
      <c r="J11" s="54" t="str">
        <f t="shared" si="0"/>
        <v>Alta</v>
      </c>
      <c r="K11" s="352" t="s">
        <v>293</v>
      </c>
      <c r="L11" s="353"/>
      <c r="M11" s="155" t="s">
        <v>48</v>
      </c>
      <c r="N11" s="155">
        <v>20</v>
      </c>
      <c r="O11" s="155">
        <v>10</v>
      </c>
      <c r="P11" s="155">
        <v>15</v>
      </c>
      <c r="Q11" s="155">
        <v>30</v>
      </c>
      <c r="R11" s="155">
        <v>20</v>
      </c>
      <c r="S11" s="165">
        <f t="shared" si="1"/>
        <v>95</v>
      </c>
      <c r="T11" s="155">
        <f t="shared" si="2"/>
        <v>2</v>
      </c>
      <c r="U11" s="155">
        <f t="shared" si="3"/>
        <v>0</v>
      </c>
      <c r="V11" s="156" t="b">
        <f t="shared" ref="V11:V14" si="5">IF(U11=1,IF(I11=5,0,IF(I11=10,5,IF(I11=20,10))))</f>
        <v>0</v>
      </c>
      <c r="W11" s="54">
        <f t="shared" ref="W11" si="6">IF(H11-T11&lt;1,1,H11-T11)</f>
        <v>2</v>
      </c>
      <c r="X11" s="54">
        <f>I11-V11</f>
        <v>10</v>
      </c>
      <c r="Y11" s="103">
        <f t="shared" ref="Y11:Y14" si="7">VALUE(W11*X11)</f>
        <v>20</v>
      </c>
      <c r="Z11" s="54" t="str">
        <f>VLOOKUP(Y11,$T$72:$U$107,2,FALSE)</f>
        <v>Moderada</v>
      </c>
      <c r="AA11" s="349" t="s">
        <v>59</v>
      </c>
      <c r="AB11" s="350"/>
      <c r="AC11" s="351"/>
      <c r="AD11" s="183" t="s">
        <v>295</v>
      </c>
      <c r="AE11" s="159">
        <v>42461</v>
      </c>
      <c r="AF11" s="159">
        <v>42735</v>
      </c>
      <c r="AG11" s="158" t="s">
        <v>300</v>
      </c>
      <c r="AH11" s="161" t="s">
        <v>301</v>
      </c>
      <c r="AI11" s="161" t="s">
        <v>298</v>
      </c>
      <c r="AJ11" s="161" t="s">
        <v>302</v>
      </c>
      <c r="AK11" s="162" t="s">
        <v>209</v>
      </c>
      <c r="AL11" s="159" t="s">
        <v>477</v>
      </c>
      <c r="AM11" s="266" t="s">
        <v>478</v>
      </c>
      <c r="AN11" s="162" t="s">
        <v>480</v>
      </c>
    </row>
    <row r="12" spans="1:40" s="33" customFormat="1" ht="303" customHeight="1" thickBot="1" x14ac:dyDescent="0.3">
      <c r="A12" s="231" t="s">
        <v>147</v>
      </c>
      <c r="B12" s="233" t="s">
        <v>162</v>
      </c>
      <c r="C12" s="149">
        <f>VALUE(H12*I12)</f>
        <v>40</v>
      </c>
      <c r="D12" s="138" t="s">
        <v>142</v>
      </c>
      <c r="E12" s="138" t="s">
        <v>185</v>
      </c>
      <c r="F12" s="138" t="s">
        <v>186</v>
      </c>
      <c r="G12" s="164" t="s">
        <v>2</v>
      </c>
      <c r="H12" s="157">
        <v>4</v>
      </c>
      <c r="I12" s="157">
        <v>10</v>
      </c>
      <c r="J12" s="54" t="str">
        <f t="shared" si="0"/>
        <v>Alta</v>
      </c>
      <c r="K12" s="391" t="s">
        <v>187</v>
      </c>
      <c r="L12" s="392"/>
      <c r="M12" s="155" t="s">
        <v>49</v>
      </c>
      <c r="N12" s="155">
        <v>20</v>
      </c>
      <c r="O12" s="155">
        <v>10</v>
      </c>
      <c r="P12" s="155">
        <v>0</v>
      </c>
      <c r="Q12" s="155">
        <v>0</v>
      </c>
      <c r="R12" s="155">
        <v>20</v>
      </c>
      <c r="S12" s="165">
        <f t="shared" si="1"/>
        <v>50</v>
      </c>
      <c r="T12" s="155">
        <f t="shared" si="2"/>
        <v>0</v>
      </c>
      <c r="U12" s="155">
        <f t="shared" si="3"/>
        <v>0</v>
      </c>
      <c r="V12" s="156" t="b">
        <f t="shared" si="5"/>
        <v>0</v>
      </c>
      <c r="W12" s="54">
        <f t="shared" ref="W12:W48" si="8">IF(H12-T12&lt;1,1,H12-T12)</f>
        <v>4</v>
      </c>
      <c r="X12" s="54">
        <f t="shared" ref="X12:X48" si="9">I12-V12</f>
        <v>10</v>
      </c>
      <c r="Y12" s="103">
        <f t="shared" si="7"/>
        <v>40</v>
      </c>
      <c r="Z12" s="54" t="str">
        <f>VLOOKUP(Y12,$T$72:$U$107,2,FALSE)</f>
        <v>Alta</v>
      </c>
      <c r="AA12" s="349" t="s">
        <v>59</v>
      </c>
      <c r="AB12" s="350"/>
      <c r="AC12" s="351"/>
      <c r="AD12" s="183" t="s">
        <v>188</v>
      </c>
      <c r="AE12" s="159">
        <v>42461</v>
      </c>
      <c r="AF12" s="159">
        <v>42735</v>
      </c>
      <c r="AG12" s="158" t="s">
        <v>189</v>
      </c>
      <c r="AH12" s="160" t="s">
        <v>190</v>
      </c>
      <c r="AI12" s="161" t="s">
        <v>183</v>
      </c>
      <c r="AJ12" s="161" t="s">
        <v>191</v>
      </c>
      <c r="AK12" s="162" t="s">
        <v>209</v>
      </c>
      <c r="AL12" s="256" t="s">
        <v>488</v>
      </c>
      <c r="AM12" s="267" t="s">
        <v>190</v>
      </c>
      <c r="AN12" s="162" t="s">
        <v>489</v>
      </c>
    </row>
    <row r="13" spans="1:40" s="33" customFormat="1" ht="72.75" customHeight="1" x14ac:dyDescent="0.2">
      <c r="A13" s="497" t="s">
        <v>148</v>
      </c>
      <c r="B13" s="499" t="s">
        <v>163</v>
      </c>
      <c r="C13" s="149">
        <f t="shared" ref="C13:C48" si="10">VALUE(H13*I13)</f>
        <v>5</v>
      </c>
      <c r="D13" s="142"/>
      <c r="E13" s="142"/>
      <c r="F13" s="141"/>
      <c r="G13" s="168"/>
      <c r="H13" s="157">
        <v>1</v>
      </c>
      <c r="I13" s="157">
        <v>5</v>
      </c>
      <c r="J13" s="129" t="str">
        <f t="shared" si="0"/>
        <v>Baja</v>
      </c>
      <c r="K13" s="395"/>
      <c r="L13" s="396"/>
      <c r="M13" s="169" t="s">
        <v>48</v>
      </c>
      <c r="N13" s="155">
        <v>20</v>
      </c>
      <c r="O13" s="155">
        <v>15</v>
      </c>
      <c r="P13" s="155">
        <v>15</v>
      </c>
      <c r="Q13" s="155">
        <v>30</v>
      </c>
      <c r="R13" s="155">
        <v>20</v>
      </c>
      <c r="S13" s="165">
        <f t="shared" ref="S13:S40" si="11">SUM(N13:R13)</f>
        <v>100</v>
      </c>
      <c r="T13" s="155">
        <f t="shared" si="2"/>
        <v>2</v>
      </c>
      <c r="U13" s="155">
        <f t="shared" si="3"/>
        <v>0</v>
      </c>
      <c r="V13" s="156" t="b">
        <f t="shared" si="5"/>
        <v>0</v>
      </c>
      <c r="W13" s="54">
        <f t="shared" si="8"/>
        <v>1</v>
      </c>
      <c r="X13" s="54">
        <f t="shared" si="9"/>
        <v>5</v>
      </c>
      <c r="Y13" s="103">
        <f t="shared" si="7"/>
        <v>5</v>
      </c>
      <c r="Z13" s="54" t="str">
        <f>VLOOKUP(Y13,$T$72:$W$107,2,FALSE)</f>
        <v>Baja</v>
      </c>
      <c r="AA13" s="170"/>
      <c r="AB13" s="170"/>
      <c r="AC13" s="170"/>
      <c r="AD13" s="158"/>
      <c r="AE13" s="165"/>
      <c r="AF13" s="165"/>
      <c r="AG13" s="171"/>
      <c r="AH13" s="171"/>
      <c r="AI13" s="161"/>
      <c r="AJ13" s="161"/>
      <c r="AK13" s="162" t="s">
        <v>209</v>
      </c>
      <c r="AL13" s="167"/>
      <c r="AM13" s="268"/>
      <c r="AN13" s="162" t="s">
        <v>209</v>
      </c>
    </row>
    <row r="14" spans="1:40" s="33" customFormat="1" ht="63.75" customHeight="1" thickBot="1" x14ac:dyDescent="0.25">
      <c r="A14" s="498"/>
      <c r="B14" s="500"/>
      <c r="C14" s="149">
        <f t="shared" si="10"/>
        <v>5</v>
      </c>
      <c r="D14" s="142"/>
      <c r="E14" s="142"/>
      <c r="F14" s="141"/>
      <c r="G14" s="168"/>
      <c r="H14" s="172">
        <v>1</v>
      </c>
      <c r="I14" s="172">
        <v>5</v>
      </c>
      <c r="J14" s="116" t="str">
        <f t="shared" si="0"/>
        <v>Baja</v>
      </c>
      <c r="K14" s="397"/>
      <c r="L14" s="398"/>
      <c r="M14" s="173" t="s">
        <v>48</v>
      </c>
      <c r="N14" s="155">
        <v>20</v>
      </c>
      <c r="O14" s="155">
        <v>15</v>
      </c>
      <c r="P14" s="155">
        <v>15</v>
      </c>
      <c r="Q14" s="155">
        <v>30</v>
      </c>
      <c r="R14" s="155">
        <v>20</v>
      </c>
      <c r="S14" s="165">
        <f t="shared" si="11"/>
        <v>100</v>
      </c>
      <c r="T14" s="155">
        <f t="shared" si="2"/>
        <v>2</v>
      </c>
      <c r="U14" s="155">
        <f t="shared" si="3"/>
        <v>0</v>
      </c>
      <c r="V14" s="174" t="b">
        <f t="shared" si="5"/>
        <v>0</v>
      </c>
      <c r="W14" s="54">
        <f t="shared" si="8"/>
        <v>1</v>
      </c>
      <c r="X14" s="54">
        <f t="shared" si="9"/>
        <v>5</v>
      </c>
      <c r="Y14" s="117">
        <f t="shared" si="7"/>
        <v>5</v>
      </c>
      <c r="Z14" s="116" t="str">
        <f>VLOOKUP(Y14,$T$72:$W$107,2,FALSE)</f>
        <v>Baja</v>
      </c>
      <c r="AA14" s="170"/>
      <c r="AB14" s="170"/>
      <c r="AC14" s="170"/>
      <c r="AD14" s="158"/>
      <c r="AE14" s="165"/>
      <c r="AF14" s="165"/>
      <c r="AG14" s="171"/>
      <c r="AH14" s="171"/>
      <c r="AI14" s="161"/>
      <c r="AJ14" s="161"/>
      <c r="AK14" s="162" t="s">
        <v>209</v>
      </c>
      <c r="AL14" s="167"/>
      <c r="AM14" s="268"/>
      <c r="AN14" s="162" t="s">
        <v>209</v>
      </c>
    </row>
    <row r="15" spans="1:40" s="33" customFormat="1" ht="275.25" customHeight="1" x14ac:dyDescent="0.25">
      <c r="A15" s="477" t="s">
        <v>149</v>
      </c>
      <c r="B15" s="481" t="s">
        <v>164</v>
      </c>
      <c r="C15" s="149">
        <f t="shared" si="10"/>
        <v>25</v>
      </c>
      <c r="D15" s="144" t="s">
        <v>461</v>
      </c>
      <c r="E15" s="144" t="s">
        <v>462</v>
      </c>
      <c r="F15" s="138" t="s">
        <v>463</v>
      </c>
      <c r="G15" s="164"/>
      <c r="H15" s="157">
        <v>5</v>
      </c>
      <c r="I15" s="157">
        <v>5</v>
      </c>
      <c r="J15" s="54" t="str">
        <f t="shared" si="0"/>
        <v>Moderada</v>
      </c>
      <c r="K15" s="399" t="s">
        <v>240</v>
      </c>
      <c r="L15" s="400"/>
      <c r="M15" s="155" t="s">
        <v>49</v>
      </c>
      <c r="N15" s="155">
        <v>0</v>
      </c>
      <c r="O15" s="155">
        <v>10</v>
      </c>
      <c r="P15" s="155">
        <v>0</v>
      </c>
      <c r="Q15" s="155">
        <v>0</v>
      </c>
      <c r="R15" s="155">
        <v>0</v>
      </c>
      <c r="S15" s="165">
        <f t="shared" si="11"/>
        <v>10</v>
      </c>
      <c r="T15" s="155">
        <f t="shared" si="2"/>
        <v>0</v>
      </c>
      <c r="U15" s="155">
        <f t="shared" si="3"/>
        <v>0</v>
      </c>
      <c r="V15" s="174" t="b">
        <f t="shared" ref="V15:V16" si="12">IF(U15=1,IF(I15=5,0,IF(I15=10,5,IF(I15=20,10))))</f>
        <v>0</v>
      </c>
      <c r="W15" s="54">
        <f t="shared" si="8"/>
        <v>5</v>
      </c>
      <c r="X15" s="54">
        <f t="shared" si="9"/>
        <v>5</v>
      </c>
      <c r="Y15" s="103">
        <f t="shared" ref="Y15:Y16" si="13">VALUE(W15*X15)</f>
        <v>25</v>
      </c>
      <c r="Z15" s="54" t="str">
        <f t="shared" ref="Z15:Z47" si="14">VLOOKUP(Y15,$T$72:$U$107,2,FALSE)</f>
        <v>Moderada</v>
      </c>
      <c r="AA15" s="165"/>
      <c r="AB15" s="165"/>
      <c r="AC15" s="165"/>
      <c r="AD15" s="183" t="s">
        <v>464</v>
      </c>
      <c r="AE15" s="159">
        <v>42461</v>
      </c>
      <c r="AF15" s="159">
        <v>42735</v>
      </c>
      <c r="AG15" s="158" t="s">
        <v>465</v>
      </c>
      <c r="AH15" s="160" t="s">
        <v>242</v>
      </c>
      <c r="AI15" s="161" t="s">
        <v>85</v>
      </c>
      <c r="AJ15" s="161" t="s">
        <v>466</v>
      </c>
      <c r="AK15" s="162" t="s">
        <v>209</v>
      </c>
      <c r="AL15" s="263" t="s">
        <v>512</v>
      </c>
      <c r="AM15" s="269" t="s">
        <v>242</v>
      </c>
      <c r="AN15" s="162" t="s">
        <v>513</v>
      </c>
    </row>
    <row r="16" spans="1:40" s="33" customFormat="1" ht="146.25" customHeight="1" x14ac:dyDescent="0.25">
      <c r="A16" s="478"/>
      <c r="B16" s="482"/>
      <c r="C16" s="149">
        <f t="shared" si="10"/>
        <v>15</v>
      </c>
      <c r="D16" s="246" t="s">
        <v>454</v>
      </c>
      <c r="E16" s="248" t="s">
        <v>455</v>
      </c>
      <c r="F16" s="247" t="s">
        <v>456</v>
      </c>
      <c r="G16" s="168"/>
      <c r="H16" s="157">
        <v>3</v>
      </c>
      <c r="I16" s="157">
        <v>5</v>
      </c>
      <c r="J16" s="54" t="str">
        <f t="shared" ref="J16" si="15">VLOOKUP(C16,$T$72:$W$101,2,FALSE)</f>
        <v>Moderada</v>
      </c>
      <c r="K16" s="399" t="s">
        <v>457</v>
      </c>
      <c r="L16" s="400"/>
      <c r="M16" s="155" t="s">
        <v>48</v>
      </c>
      <c r="N16" s="155">
        <v>20</v>
      </c>
      <c r="O16" s="155">
        <v>10</v>
      </c>
      <c r="P16" s="155">
        <v>15</v>
      </c>
      <c r="Q16" s="155">
        <v>30</v>
      </c>
      <c r="R16" s="155">
        <v>20</v>
      </c>
      <c r="S16" s="165">
        <f t="shared" si="11"/>
        <v>95</v>
      </c>
      <c r="T16" s="155">
        <f t="shared" si="2"/>
        <v>2</v>
      </c>
      <c r="U16" s="155">
        <f t="shared" si="3"/>
        <v>0</v>
      </c>
      <c r="V16" s="174" t="b">
        <f t="shared" si="12"/>
        <v>0</v>
      </c>
      <c r="W16" s="54">
        <f t="shared" ref="W16" si="16">IF(H16-T16&lt;1,1,H16-T16)</f>
        <v>1</v>
      </c>
      <c r="X16" s="54">
        <f t="shared" ref="X16" si="17">I16-V16</f>
        <v>5</v>
      </c>
      <c r="Y16" s="103">
        <f t="shared" si="13"/>
        <v>5</v>
      </c>
      <c r="Z16" s="54" t="str">
        <f t="shared" si="14"/>
        <v>Baja</v>
      </c>
      <c r="AA16" s="245"/>
      <c r="AB16" s="245"/>
      <c r="AC16" s="245"/>
      <c r="AD16" s="183" t="s">
        <v>458</v>
      </c>
      <c r="AE16" s="159">
        <v>42370</v>
      </c>
      <c r="AF16" s="159">
        <v>42735</v>
      </c>
      <c r="AG16" s="158" t="s">
        <v>459</v>
      </c>
      <c r="AH16" s="160" t="s">
        <v>242</v>
      </c>
      <c r="AI16" s="161" t="s">
        <v>85</v>
      </c>
      <c r="AJ16" s="161" t="s">
        <v>460</v>
      </c>
      <c r="AK16" s="162" t="s">
        <v>209</v>
      </c>
      <c r="AL16" s="262" t="s">
        <v>514</v>
      </c>
      <c r="AM16" s="269" t="s">
        <v>242</v>
      </c>
      <c r="AN16" s="162" t="s">
        <v>498</v>
      </c>
    </row>
    <row r="17" spans="1:42" s="33" customFormat="1" ht="167.25" customHeight="1" x14ac:dyDescent="0.25">
      <c r="A17" s="478"/>
      <c r="B17" s="482"/>
      <c r="C17" s="149">
        <f t="shared" si="10"/>
        <v>30</v>
      </c>
      <c r="D17" s="138" t="s">
        <v>234</v>
      </c>
      <c r="E17" s="138" t="s">
        <v>235</v>
      </c>
      <c r="F17" s="138" t="s">
        <v>236</v>
      </c>
      <c r="G17" s="168"/>
      <c r="H17" s="157">
        <v>3</v>
      </c>
      <c r="I17" s="157">
        <v>10</v>
      </c>
      <c r="J17" s="54" t="str">
        <f t="shared" si="0"/>
        <v>Alta</v>
      </c>
      <c r="K17" s="399" t="s">
        <v>248</v>
      </c>
      <c r="L17" s="400"/>
      <c r="M17" s="155" t="s">
        <v>48</v>
      </c>
      <c r="N17" s="155">
        <v>0</v>
      </c>
      <c r="O17" s="155">
        <v>10</v>
      </c>
      <c r="P17" s="155">
        <v>15</v>
      </c>
      <c r="Q17" s="155">
        <v>30</v>
      </c>
      <c r="R17" s="155">
        <v>20</v>
      </c>
      <c r="S17" s="165">
        <f t="shared" si="11"/>
        <v>75</v>
      </c>
      <c r="T17" s="155">
        <f t="shared" si="2"/>
        <v>1</v>
      </c>
      <c r="U17" s="155">
        <f t="shared" si="3"/>
        <v>0</v>
      </c>
      <c r="V17" s="174" t="b">
        <f t="shared" ref="V17:V48" si="18">IF(U17=1,IF(I17=5,0,IF(I17=10,5,IF(I17=20,10))))</f>
        <v>0</v>
      </c>
      <c r="W17" s="54">
        <f t="shared" si="8"/>
        <v>2</v>
      </c>
      <c r="X17" s="54">
        <f t="shared" si="9"/>
        <v>10</v>
      </c>
      <c r="Y17" s="103">
        <f t="shared" ref="Y17:Y48" si="19">VALUE(W17*X17)</f>
        <v>20</v>
      </c>
      <c r="Z17" s="54" t="str">
        <f t="shared" si="14"/>
        <v>Moderada</v>
      </c>
      <c r="AA17" s="170"/>
      <c r="AB17" s="170"/>
      <c r="AC17" s="170"/>
      <c r="AD17" s="229" t="s">
        <v>442</v>
      </c>
      <c r="AE17" s="159">
        <v>42461</v>
      </c>
      <c r="AF17" s="159">
        <v>42735</v>
      </c>
      <c r="AG17" s="175" t="s">
        <v>374</v>
      </c>
      <c r="AH17" s="160" t="s">
        <v>243</v>
      </c>
      <c r="AI17" s="161" t="s">
        <v>85</v>
      </c>
      <c r="AJ17" s="161" t="s">
        <v>375</v>
      </c>
      <c r="AK17" s="162" t="s">
        <v>209</v>
      </c>
      <c r="AL17" s="254" t="s">
        <v>515</v>
      </c>
      <c r="AM17" s="269" t="s">
        <v>243</v>
      </c>
      <c r="AN17" s="162" t="s">
        <v>516</v>
      </c>
    </row>
    <row r="18" spans="1:42" s="33" customFormat="1" ht="234" customHeight="1" x14ac:dyDescent="0.25">
      <c r="A18" s="478"/>
      <c r="B18" s="482"/>
      <c r="C18" s="149">
        <f t="shared" si="10"/>
        <v>30</v>
      </c>
      <c r="D18" s="193" t="s">
        <v>237</v>
      </c>
      <c r="E18" s="194" t="s">
        <v>238</v>
      </c>
      <c r="F18" s="143" t="s">
        <v>239</v>
      </c>
      <c r="G18" s="168"/>
      <c r="H18" s="157">
        <v>3</v>
      </c>
      <c r="I18" s="157">
        <v>10</v>
      </c>
      <c r="J18" s="54" t="str">
        <f t="shared" si="0"/>
        <v>Alta</v>
      </c>
      <c r="K18" s="399" t="s">
        <v>241</v>
      </c>
      <c r="L18" s="400"/>
      <c r="M18" s="155" t="s">
        <v>48</v>
      </c>
      <c r="N18" s="155">
        <v>20</v>
      </c>
      <c r="O18" s="155">
        <v>10</v>
      </c>
      <c r="P18" s="155">
        <v>15</v>
      </c>
      <c r="Q18" s="155">
        <v>30</v>
      </c>
      <c r="R18" s="155">
        <v>20</v>
      </c>
      <c r="S18" s="165">
        <f t="shared" si="11"/>
        <v>95</v>
      </c>
      <c r="T18" s="155">
        <f t="shared" si="2"/>
        <v>2</v>
      </c>
      <c r="U18" s="155">
        <f t="shared" si="3"/>
        <v>0</v>
      </c>
      <c r="V18" s="174" t="b">
        <f t="shared" si="18"/>
        <v>0</v>
      </c>
      <c r="W18" s="54">
        <f t="shared" si="8"/>
        <v>1</v>
      </c>
      <c r="X18" s="54">
        <f t="shared" si="9"/>
        <v>10</v>
      </c>
      <c r="Y18" s="103">
        <f t="shared" si="19"/>
        <v>10</v>
      </c>
      <c r="Z18" s="54" t="str">
        <f t="shared" si="14"/>
        <v>Baja</v>
      </c>
      <c r="AA18" s="170"/>
      <c r="AB18" s="170"/>
      <c r="AC18" s="170"/>
      <c r="AD18" s="158" t="s">
        <v>244</v>
      </c>
      <c r="AE18" s="159">
        <v>42461</v>
      </c>
      <c r="AF18" s="159">
        <v>42735</v>
      </c>
      <c r="AG18" s="176" t="s">
        <v>245</v>
      </c>
      <c r="AH18" s="177" t="s">
        <v>246</v>
      </c>
      <c r="AI18" s="161" t="s">
        <v>85</v>
      </c>
      <c r="AJ18" s="161" t="s">
        <v>247</v>
      </c>
      <c r="AK18" s="162" t="s">
        <v>209</v>
      </c>
      <c r="AL18" s="264" t="s">
        <v>517</v>
      </c>
      <c r="AM18" s="177" t="s">
        <v>246</v>
      </c>
      <c r="AN18" s="162" t="s">
        <v>501</v>
      </c>
      <c r="AP18" s="33">
        <f>3/5</f>
        <v>0.6</v>
      </c>
    </row>
    <row r="19" spans="1:42" s="33" customFormat="1" ht="83.25" customHeight="1" x14ac:dyDescent="0.25">
      <c r="A19" s="478"/>
      <c r="B19" s="482"/>
      <c r="C19" s="149">
        <f t="shared" si="10"/>
        <v>30</v>
      </c>
      <c r="D19" s="144" t="s">
        <v>266</v>
      </c>
      <c r="E19" s="144" t="s">
        <v>267</v>
      </c>
      <c r="F19" s="144" t="s">
        <v>268</v>
      </c>
      <c r="G19" s="168"/>
      <c r="H19" s="157">
        <v>3</v>
      </c>
      <c r="I19" s="157">
        <v>10</v>
      </c>
      <c r="J19" s="54" t="str">
        <f t="shared" si="0"/>
        <v>Alta</v>
      </c>
      <c r="K19" s="352" t="s">
        <v>272</v>
      </c>
      <c r="L19" s="353"/>
      <c r="M19" s="155" t="s">
        <v>48</v>
      </c>
      <c r="N19" s="155">
        <v>20</v>
      </c>
      <c r="O19" s="155">
        <v>10</v>
      </c>
      <c r="P19" s="155">
        <v>15</v>
      </c>
      <c r="Q19" s="155">
        <v>30</v>
      </c>
      <c r="R19" s="155">
        <v>20</v>
      </c>
      <c r="S19" s="165">
        <f t="shared" si="11"/>
        <v>95</v>
      </c>
      <c r="T19" s="155">
        <f t="shared" si="2"/>
        <v>2</v>
      </c>
      <c r="U19" s="155">
        <f t="shared" si="3"/>
        <v>0</v>
      </c>
      <c r="V19" s="174" t="b">
        <f t="shared" si="18"/>
        <v>0</v>
      </c>
      <c r="W19" s="54">
        <f t="shared" si="8"/>
        <v>1</v>
      </c>
      <c r="X19" s="54">
        <f t="shared" si="9"/>
        <v>10</v>
      </c>
      <c r="Y19" s="103">
        <f t="shared" si="19"/>
        <v>10</v>
      </c>
      <c r="Z19" s="54" t="str">
        <f t="shared" si="14"/>
        <v>Baja</v>
      </c>
      <c r="AA19" s="170"/>
      <c r="AB19" s="170"/>
      <c r="AC19" s="170"/>
      <c r="AD19" s="158" t="s">
        <v>274</v>
      </c>
      <c r="AE19" s="159">
        <v>42461</v>
      </c>
      <c r="AF19" s="159">
        <v>42735</v>
      </c>
      <c r="AG19" s="176" t="s">
        <v>245</v>
      </c>
      <c r="AH19" s="177" t="s">
        <v>276</v>
      </c>
      <c r="AI19" s="161" t="s">
        <v>85</v>
      </c>
      <c r="AJ19" s="161" t="s">
        <v>277</v>
      </c>
      <c r="AK19" s="162" t="s">
        <v>209</v>
      </c>
      <c r="AL19" s="163" t="s">
        <v>518</v>
      </c>
      <c r="AM19" s="177" t="s">
        <v>276</v>
      </c>
      <c r="AN19" s="162" t="s">
        <v>519</v>
      </c>
    </row>
    <row r="20" spans="1:42" s="33" customFormat="1" ht="90.75" customHeight="1" x14ac:dyDescent="0.25">
      <c r="A20" s="479"/>
      <c r="B20" s="483"/>
      <c r="C20" s="149">
        <f t="shared" si="10"/>
        <v>15</v>
      </c>
      <c r="D20" s="145" t="s">
        <v>269</v>
      </c>
      <c r="E20" s="145" t="s">
        <v>270</v>
      </c>
      <c r="F20" s="145" t="s">
        <v>271</v>
      </c>
      <c r="G20" s="168"/>
      <c r="H20" s="157">
        <v>3</v>
      </c>
      <c r="I20" s="157">
        <v>5</v>
      </c>
      <c r="J20" s="54" t="str">
        <f t="shared" si="0"/>
        <v>Moderada</v>
      </c>
      <c r="K20" s="352" t="s">
        <v>273</v>
      </c>
      <c r="L20" s="353"/>
      <c r="M20" s="155" t="s">
        <v>48</v>
      </c>
      <c r="N20" s="155">
        <v>20</v>
      </c>
      <c r="O20" s="155">
        <v>10</v>
      </c>
      <c r="P20" s="155">
        <v>0</v>
      </c>
      <c r="Q20" s="155">
        <v>0</v>
      </c>
      <c r="R20" s="155">
        <v>20</v>
      </c>
      <c r="S20" s="165">
        <f t="shared" si="11"/>
        <v>50</v>
      </c>
      <c r="T20" s="155">
        <f t="shared" si="2"/>
        <v>0</v>
      </c>
      <c r="U20" s="155">
        <f t="shared" si="3"/>
        <v>0</v>
      </c>
      <c r="V20" s="174" t="b">
        <f t="shared" si="18"/>
        <v>0</v>
      </c>
      <c r="W20" s="54">
        <f t="shared" si="8"/>
        <v>3</v>
      </c>
      <c r="X20" s="54">
        <f t="shared" si="9"/>
        <v>5</v>
      </c>
      <c r="Y20" s="103">
        <f t="shared" si="19"/>
        <v>15</v>
      </c>
      <c r="Z20" s="54" t="str">
        <f t="shared" si="14"/>
        <v>Moderada</v>
      </c>
      <c r="AA20" s="170"/>
      <c r="AB20" s="170"/>
      <c r="AC20" s="170"/>
      <c r="AD20" s="158" t="s">
        <v>275</v>
      </c>
      <c r="AE20" s="159">
        <v>42461</v>
      </c>
      <c r="AF20" s="159">
        <v>42735</v>
      </c>
      <c r="AG20" s="176" t="s">
        <v>245</v>
      </c>
      <c r="AH20" s="177" t="s">
        <v>276</v>
      </c>
      <c r="AI20" s="161" t="s">
        <v>85</v>
      </c>
      <c r="AJ20" s="161" t="s">
        <v>278</v>
      </c>
      <c r="AK20" s="162" t="s">
        <v>209</v>
      </c>
      <c r="AL20" s="163" t="s">
        <v>520</v>
      </c>
      <c r="AM20" s="177" t="s">
        <v>276</v>
      </c>
      <c r="AN20" s="162" t="s">
        <v>521</v>
      </c>
    </row>
    <row r="21" spans="1:42" s="33" customFormat="1" ht="132" customHeight="1" x14ac:dyDescent="0.25">
      <c r="A21" s="478"/>
      <c r="B21" s="482"/>
      <c r="C21" s="149">
        <f t="shared" si="10"/>
        <v>20</v>
      </c>
      <c r="D21" s="137" t="s">
        <v>279</v>
      </c>
      <c r="E21" s="138" t="s">
        <v>280</v>
      </c>
      <c r="F21" s="139" t="s">
        <v>281</v>
      </c>
      <c r="G21" s="168"/>
      <c r="H21" s="157">
        <v>2</v>
      </c>
      <c r="I21" s="157">
        <v>10</v>
      </c>
      <c r="J21" s="54" t="str">
        <f t="shared" si="0"/>
        <v>Moderada</v>
      </c>
      <c r="K21" s="354" t="s">
        <v>282</v>
      </c>
      <c r="L21" s="355"/>
      <c r="M21" s="155" t="s">
        <v>48</v>
      </c>
      <c r="N21" s="155">
        <v>20</v>
      </c>
      <c r="O21" s="155">
        <v>10</v>
      </c>
      <c r="P21" s="155">
        <v>15</v>
      </c>
      <c r="Q21" s="155">
        <v>30</v>
      </c>
      <c r="R21" s="155">
        <v>20</v>
      </c>
      <c r="S21" s="165">
        <f t="shared" ref="S21" si="20">SUM(N21:R21)</f>
        <v>95</v>
      </c>
      <c r="T21" s="155">
        <f t="shared" si="2"/>
        <v>2</v>
      </c>
      <c r="U21" s="155">
        <f t="shared" si="3"/>
        <v>0</v>
      </c>
      <c r="V21" s="174" t="b">
        <f t="shared" ref="V21" si="21">IF(U21=1,IF(I21=5,0,IF(I21=10,5,IF(I21=20,10))))</f>
        <v>0</v>
      </c>
      <c r="W21" s="54">
        <f t="shared" ref="W21:W22" si="22">IF(H21-T21&lt;1,1,H21-T21)</f>
        <v>1</v>
      </c>
      <c r="X21" s="54">
        <f t="shared" ref="X21:X22" si="23">I21-V21</f>
        <v>10</v>
      </c>
      <c r="Y21" s="103">
        <f t="shared" ref="Y21:Y22" si="24">VALUE(W21*X21)</f>
        <v>10</v>
      </c>
      <c r="Z21" s="54" t="str">
        <f t="shared" si="14"/>
        <v>Baja</v>
      </c>
      <c r="AA21" s="170"/>
      <c r="AB21" s="170"/>
      <c r="AC21" s="170"/>
      <c r="AD21" s="158" t="s">
        <v>341</v>
      </c>
      <c r="AE21" s="159">
        <v>42461</v>
      </c>
      <c r="AF21" s="159">
        <v>42735</v>
      </c>
      <c r="AG21" s="158" t="s">
        <v>283</v>
      </c>
      <c r="AH21" s="160" t="s">
        <v>284</v>
      </c>
      <c r="AI21" s="161" t="s">
        <v>318</v>
      </c>
      <c r="AJ21" s="161" t="s">
        <v>285</v>
      </c>
      <c r="AK21" s="162" t="s">
        <v>209</v>
      </c>
      <c r="AL21" s="251" t="s">
        <v>469</v>
      </c>
      <c r="AM21" s="252" t="s">
        <v>470</v>
      </c>
      <c r="AN21" s="162" t="s">
        <v>471</v>
      </c>
    </row>
    <row r="22" spans="1:42" s="33" customFormat="1" ht="152.25" customHeight="1" x14ac:dyDescent="0.25">
      <c r="A22" s="478"/>
      <c r="B22" s="482"/>
      <c r="C22" s="149">
        <f t="shared" si="10"/>
        <v>30</v>
      </c>
      <c r="D22" s="140" t="s">
        <v>303</v>
      </c>
      <c r="E22" s="138" t="s">
        <v>304</v>
      </c>
      <c r="F22" s="138" t="s">
        <v>305</v>
      </c>
      <c r="G22" s="168"/>
      <c r="H22" s="157">
        <v>3</v>
      </c>
      <c r="I22" s="157">
        <v>10</v>
      </c>
      <c r="J22" s="54" t="str">
        <f t="shared" si="0"/>
        <v>Alta</v>
      </c>
      <c r="K22" s="352" t="s">
        <v>309</v>
      </c>
      <c r="L22" s="353"/>
      <c r="M22" s="155" t="s">
        <v>48</v>
      </c>
      <c r="N22" s="155">
        <v>20</v>
      </c>
      <c r="O22" s="155">
        <v>10</v>
      </c>
      <c r="P22" s="155">
        <v>15</v>
      </c>
      <c r="Q22" s="155">
        <v>30</v>
      </c>
      <c r="R22" s="155">
        <v>20</v>
      </c>
      <c r="S22" s="165">
        <f t="shared" ref="S22" si="25">SUM(N22:R22)</f>
        <v>95</v>
      </c>
      <c r="T22" s="155">
        <f t="shared" si="2"/>
        <v>2</v>
      </c>
      <c r="U22" s="155">
        <f t="shared" si="3"/>
        <v>0</v>
      </c>
      <c r="V22" s="174" t="b">
        <f t="shared" ref="V22" si="26">IF(U22=1,IF(I22=5,0,IF(I22=10,5,IF(I22=20,10))))</f>
        <v>0</v>
      </c>
      <c r="W22" s="54">
        <f t="shared" si="22"/>
        <v>1</v>
      </c>
      <c r="X22" s="54">
        <f t="shared" si="23"/>
        <v>10</v>
      </c>
      <c r="Y22" s="103">
        <f t="shared" si="24"/>
        <v>10</v>
      </c>
      <c r="Z22" s="54" t="str">
        <f t="shared" si="14"/>
        <v>Baja</v>
      </c>
      <c r="AA22" s="170"/>
      <c r="AB22" s="170"/>
      <c r="AC22" s="170"/>
      <c r="AD22" s="158" t="s">
        <v>311</v>
      </c>
      <c r="AE22" s="159">
        <v>42461</v>
      </c>
      <c r="AF22" s="159">
        <v>42735</v>
      </c>
      <c r="AG22" s="158" t="s">
        <v>312</v>
      </c>
      <c r="AH22" s="160" t="s">
        <v>313</v>
      </c>
      <c r="AI22" s="161" t="s">
        <v>318</v>
      </c>
      <c r="AJ22" s="161" t="s">
        <v>314</v>
      </c>
      <c r="AK22" s="162" t="s">
        <v>209</v>
      </c>
      <c r="AL22" s="256" t="s">
        <v>472</v>
      </c>
      <c r="AM22" s="252" t="s">
        <v>473</v>
      </c>
      <c r="AN22" s="162" t="s">
        <v>475</v>
      </c>
    </row>
    <row r="23" spans="1:42" s="33" customFormat="1" ht="173.25" customHeight="1" x14ac:dyDescent="0.25">
      <c r="A23" s="478"/>
      <c r="B23" s="482"/>
      <c r="C23" s="178">
        <f t="shared" si="10"/>
        <v>30</v>
      </c>
      <c r="D23" s="138" t="s">
        <v>306</v>
      </c>
      <c r="E23" s="138" t="s">
        <v>307</v>
      </c>
      <c r="F23" s="138" t="s">
        <v>308</v>
      </c>
      <c r="G23" s="168"/>
      <c r="H23" s="157">
        <v>3</v>
      </c>
      <c r="I23" s="157">
        <v>10</v>
      </c>
      <c r="J23" s="54" t="str">
        <f t="shared" si="0"/>
        <v>Alta</v>
      </c>
      <c r="K23" s="352" t="s">
        <v>310</v>
      </c>
      <c r="L23" s="353"/>
      <c r="M23" s="155" t="s">
        <v>48</v>
      </c>
      <c r="N23" s="155">
        <v>20</v>
      </c>
      <c r="O23" s="155">
        <v>10</v>
      </c>
      <c r="P23" s="155">
        <v>15</v>
      </c>
      <c r="Q23" s="155">
        <v>0</v>
      </c>
      <c r="R23" s="155">
        <v>0</v>
      </c>
      <c r="S23" s="165">
        <f t="shared" si="11"/>
        <v>45</v>
      </c>
      <c r="T23" s="155">
        <f t="shared" si="2"/>
        <v>0</v>
      </c>
      <c r="U23" s="155">
        <f t="shared" si="3"/>
        <v>0</v>
      </c>
      <c r="V23" s="174" t="b">
        <f t="shared" si="18"/>
        <v>0</v>
      </c>
      <c r="W23" s="54">
        <f t="shared" si="8"/>
        <v>3</v>
      </c>
      <c r="X23" s="54">
        <f t="shared" si="9"/>
        <v>10</v>
      </c>
      <c r="Y23" s="103">
        <f t="shared" si="19"/>
        <v>30</v>
      </c>
      <c r="Z23" s="54" t="str">
        <f t="shared" si="14"/>
        <v>Alta</v>
      </c>
      <c r="AA23" s="170"/>
      <c r="AB23" s="170"/>
      <c r="AC23" s="170"/>
      <c r="AD23" s="166" t="s">
        <v>315</v>
      </c>
      <c r="AE23" s="159">
        <v>42461</v>
      </c>
      <c r="AF23" s="159">
        <v>42735</v>
      </c>
      <c r="AG23" s="158" t="s">
        <v>316</v>
      </c>
      <c r="AH23" s="160" t="s">
        <v>313</v>
      </c>
      <c r="AI23" s="161" t="s">
        <v>318</v>
      </c>
      <c r="AJ23" s="161" t="s">
        <v>317</v>
      </c>
      <c r="AK23" s="162" t="s">
        <v>209</v>
      </c>
      <c r="AL23" s="256" t="s">
        <v>474</v>
      </c>
      <c r="AM23" s="252" t="s">
        <v>468</v>
      </c>
      <c r="AN23" s="162" t="s">
        <v>525</v>
      </c>
    </row>
    <row r="24" spans="1:42" s="33" customFormat="1" ht="100.5" customHeight="1" x14ac:dyDescent="0.2">
      <c r="A24" s="478"/>
      <c r="B24" s="482"/>
      <c r="C24" s="178">
        <f t="shared" si="10"/>
        <v>100</v>
      </c>
      <c r="D24" s="140" t="s">
        <v>319</v>
      </c>
      <c r="E24" s="138" t="s">
        <v>320</v>
      </c>
      <c r="F24" s="141" t="s">
        <v>321</v>
      </c>
      <c r="G24" s="168"/>
      <c r="H24" s="157">
        <v>5</v>
      </c>
      <c r="I24" s="157">
        <v>20</v>
      </c>
      <c r="J24" s="54" t="str">
        <f t="shared" si="0"/>
        <v>Extrema</v>
      </c>
      <c r="K24" s="352" t="s">
        <v>328</v>
      </c>
      <c r="L24" s="353"/>
      <c r="M24" s="155" t="s">
        <v>48</v>
      </c>
      <c r="N24" s="155">
        <v>20</v>
      </c>
      <c r="O24" s="155">
        <v>10</v>
      </c>
      <c r="P24" s="155">
        <v>15</v>
      </c>
      <c r="Q24" s="155">
        <v>0</v>
      </c>
      <c r="R24" s="155">
        <v>20</v>
      </c>
      <c r="S24" s="165">
        <f t="shared" ref="S24:S30" si="27">SUM(N24:R24)</f>
        <v>65</v>
      </c>
      <c r="T24" s="155">
        <f t="shared" si="2"/>
        <v>1</v>
      </c>
      <c r="U24" s="155">
        <f t="shared" si="3"/>
        <v>0</v>
      </c>
      <c r="V24" s="174" t="b">
        <f t="shared" ref="V24:V30" si="28">IF(U24=1,IF(I24=5,0,IF(I24=10,5,IF(I24=20,10))))</f>
        <v>0</v>
      </c>
      <c r="W24" s="54">
        <f t="shared" ref="W24:W30" si="29">IF(H24-T24&lt;1,1,H24-T24)</f>
        <v>4</v>
      </c>
      <c r="X24" s="54">
        <f t="shared" ref="X24:X30" si="30">I24-V24</f>
        <v>20</v>
      </c>
      <c r="Y24" s="103">
        <f t="shared" ref="Y24:Y30" si="31">VALUE(W24*X24)</f>
        <v>80</v>
      </c>
      <c r="Z24" s="54" t="str">
        <f t="shared" si="14"/>
        <v>Extrema</v>
      </c>
      <c r="AA24" s="170"/>
      <c r="AB24" s="170"/>
      <c r="AC24" s="170"/>
      <c r="AD24" s="175" t="s">
        <v>331</v>
      </c>
      <c r="AE24" s="179">
        <v>42461</v>
      </c>
      <c r="AF24" s="179">
        <v>42735</v>
      </c>
      <c r="AG24" s="180" t="s">
        <v>332</v>
      </c>
      <c r="AH24" s="180" t="s">
        <v>333</v>
      </c>
      <c r="AI24" s="161" t="s">
        <v>87</v>
      </c>
      <c r="AJ24" s="165" t="s">
        <v>334</v>
      </c>
      <c r="AK24" s="162" t="s">
        <v>209</v>
      </c>
      <c r="AL24" s="276"/>
      <c r="AM24" s="277"/>
      <c r="AN24" s="271"/>
    </row>
    <row r="25" spans="1:42" s="33" customFormat="1" ht="90" customHeight="1" x14ac:dyDescent="0.2">
      <c r="A25" s="478"/>
      <c r="B25" s="482"/>
      <c r="C25" s="178">
        <f t="shared" si="10"/>
        <v>100</v>
      </c>
      <c r="D25" s="138" t="s">
        <v>322</v>
      </c>
      <c r="E25" s="138" t="s">
        <v>323</v>
      </c>
      <c r="F25" s="138" t="s">
        <v>324</v>
      </c>
      <c r="G25" s="168"/>
      <c r="H25" s="157">
        <v>5</v>
      </c>
      <c r="I25" s="157">
        <v>20</v>
      </c>
      <c r="J25" s="54" t="str">
        <f t="shared" si="0"/>
        <v>Extrema</v>
      </c>
      <c r="K25" s="352" t="s">
        <v>329</v>
      </c>
      <c r="L25" s="353"/>
      <c r="M25" s="155" t="s">
        <v>48</v>
      </c>
      <c r="N25" s="155">
        <v>20</v>
      </c>
      <c r="O25" s="155">
        <v>10</v>
      </c>
      <c r="P25" s="155">
        <v>15</v>
      </c>
      <c r="Q25" s="155">
        <v>0</v>
      </c>
      <c r="R25" s="155">
        <v>20</v>
      </c>
      <c r="S25" s="165">
        <f t="shared" si="27"/>
        <v>65</v>
      </c>
      <c r="T25" s="155">
        <f t="shared" si="2"/>
        <v>1</v>
      </c>
      <c r="U25" s="155">
        <f t="shared" si="3"/>
        <v>0</v>
      </c>
      <c r="V25" s="174" t="b">
        <f t="shared" si="28"/>
        <v>0</v>
      </c>
      <c r="W25" s="54">
        <f t="shared" si="29"/>
        <v>4</v>
      </c>
      <c r="X25" s="54">
        <f t="shared" si="30"/>
        <v>20</v>
      </c>
      <c r="Y25" s="103">
        <f t="shared" si="31"/>
        <v>80</v>
      </c>
      <c r="Z25" s="54" t="str">
        <f t="shared" si="14"/>
        <v>Extrema</v>
      </c>
      <c r="AA25" s="170"/>
      <c r="AB25" s="170"/>
      <c r="AC25" s="170"/>
      <c r="AD25" s="181" t="s">
        <v>335</v>
      </c>
      <c r="AE25" s="179">
        <v>42461</v>
      </c>
      <c r="AF25" s="179">
        <v>42735</v>
      </c>
      <c r="AG25" s="175" t="s">
        <v>336</v>
      </c>
      <c r="AH25" s="180" t="s">
        <v>333</v>
      </c>
      <c r="AI25" s="161" t="s">
        <v>87</v>
      </c>
      <c r="AJ25" s="165" t="s">
        <v>337</v>
      </c>
      <c r="AK25" s="162" t="s">
        <v>209</v>
      </c>
      <c r="AL25" s="276"/>
      <c r="AM25" s="277"/>
      <c r="AN25" s="271"/>
    </row>
    <row r="26" spans="1:42" s="33" customFormat="1" ht="93.75" customHeight="1" x14ac:dyDescent="0.2">
      <c r="A26" s="478"/>
      <c r="B26" s="482"/>
      <c r="C26" s="178">
        <f t="shared" si="10"/>
        <v>60</v>
      </c>
      <c r="D26" s="195" t="s">
        <v>325</v>
      </c>
      <c r="E26" s="195" t="s">
        <v>326</v>
      </c>
      <c r="F26" s="146" t="s">
        <v>327</v>
      </c>
      <c r="G26" s="168"/>
      <c r="H26" s="157">
        <v>3</v>
      </c>
      <c r="I26" s="157">
        <v>20</v>
      </c>
      <c r="J26" s="54" t="str">
        <f t="shared" si="0"/>
        <v>Extrema</v>
      </c>
      <c r="K26" s="352" t="s">
        <v>330</v>
      </c>
      <c r="L26" s="353"/>
      <c r="M26" s="155" t="s">
        <v>48</v>
      </c>
      <c r="N26" s="155">
        <v>20</v>
      </c>
      <c r="O26" s="155">
        <v>10</v>
      </c>
      <c r="P26" s="155">
        <v>15</v>
      </c>
      <c r="Q26" s="155">
        <v>30</v>
      </c>
      <c r="R26" s="155">
        <v>20</v>
      </c>
      <c r="S26" s="165">
        <f t="shared" si="27"/>
        <v>95</v>
      </c>
      <c r="T26" s="155">
        <f t="shared" si="2"/>
        <v>2</v>
      </c>
      <c r="U26" s="155">
        <f t="shared" si="3"/>
        <v>0</v>
      </c>
      <c r="V26" s="174" t="b">
        <f t="shared" si="28"/>
        <v>0</v>
      </c>
      <c r="W26" s="54">
        <f t="shared" si="29"/>
        <v>1</v>
      </c>
      <c r="X26" s="54">
        <f t="shared" si="30"/>
        <v>20</v>
      </c>
      <c r="Y26" s="103">
        <f t="shared" si="31"/>
        <v>20</v>
      </c>
      <c r="Z26" s="54" t="str">
        <f t="shared" si="14"/>
        <v>Moderada</v>
      </c>
      <c r="AA26" s="170"/>
      <c r="AB26" s="170"/>
      <c r="AC26" s="170"/>
      <c r="AD26" s="175" t="s">
        <v>338</v>
      </c>
      <c r="AE26" s="179">
        <v>42461</v>
      </c>
      <c r="AF26" s="179">
        <v>42735</v>
      </c>
      <c r="AG26" s="182" t="s">
        <v>339</v>
      </c>
      <c r="AH26" s="180" t="s">
        <v>333</v>
      </c>
      <c r="AI26" s="161" t="s">
        <v>87</v>
      </c>
      <c r="AJ26" s="165" t="s">
        <v>340</v>
      </c>
      <c r="AK26" s="162" t="s">
        <v>209</v>
      </c>
      <c r="AL26" s="276"/>
      <c r="AM26" s="277"/>
      <c r="AN26" s="271"/>
    </row>
    <row r="27" spans="1:42" s="33" customFormat="1" ht="149.25" customHeight="1" x14ac:dyDescent="0.25">
      <c r="A27" s="478"/>
      <c r="B27" s="482"/>
      <c r="C27" s="178">
        <f t="shared" si="10"/>
        <v>30</v>
      </c>
      <c r="D27" s="138" t="s">
        <v>342</v>
      </c>
      <c r="E27" s="138" t="s">
        <v>343</v>
      </c>
      <c r="F27" s="138" t="s">
        <v>344</v>
      </c>
      <c r="G27" s="168"/>
      <c r="H27" s="157">
        <v>3</v>
      </c>
      <c r="I27" s="157">
        <v>10</v>
      </c>
      <c r="J27" s="54" t="str">
        <f t="shared" si="0"/>
        <v>Alta</v>
      </c>
      <c r="K27" s="352" t="s">
        <v>345</v>
      </c>
      <c r="L27" s="353"/>
      <c r="M27" s="155" t="s">
        <v>48</v>
      </c>
      <c r="N27" s="155">
        <v>20</v>
      </c>
      <c r="O27" s="155">
        <v>10</v>
      </c>
      <c r="P27" s="155">
        <v>15</v>
      </c>
      <c r="Q27" s="155">
        <v>30</v>
      </c>
      <c r="R27" s="155">
        <v>20</v>
      </c>
      <c r="S27" s="165">
        <f t="shared" si="27"/>
        <v>95</v>
      </c>
      <c r="T27" s="155">
        <f t="shared" si="2"/>
        <v>2</v>
      </c>
      <c r="U27" s="155">
        <f t="shared" si="3"/>
        <v>0</v>
      </c>
      <c r="V27" s="174" t="b">
        <f t="shared" ref="V27" si="32">IF(U27=1,IF(I27=5,0,IF(I27=10,5,IF(I27=20,10))))</f>
        <v>0</v>
      </c>
      <c r="W27" s="54">
        <f t="shared" ref="W27" si="33">IF(H27-T27&lt;1,1,H27-T27)</f>
        <v>1</v>
      </c>
      <c r="X27" s="54">
        <f t="shared" ref="X27" si="34">I27-V27</f>
        <v>10</v>
      </c>
      <c r="Y27" s="103">
        <f t="shared" ref="Y27" si="35">VALUE(W27*X27)</f>
        <v>10</v>
      </c>
      <c r="Z27" s="54" t="str">
        <f t="shared" si="14"/>
        <v>Baja</v>
      </c>
      <c r="AA27" s="170"/>
      <c r="AB27" s="170"/>
      <c r="AC27" s="170"/>
      <c r="AD27" s="175" t="s">
        <v>346</v>
      </c>
      <c r="AE27" s="179">
        <v>42461</v>
      </c>
      <c r="AF27" s="179">
        <v>42735</v>
      </c>
      <c r="AG27" s="175" t="s">
        <v>347</v>
      </c>
      <c r="AH27" s="180" t="s">
        <v>348</v>
      </c>
      <c r="AI27" s="161" t="s">
        <v>86</v>
      </c>
      <c r="AJ27" s="165" t="s">
        <v>349</v>
      </c>
      <c r="AK27" s="162" t="s">
        <v>209</v>
      </c>
      <c r="AL27" s="278" t="s">
        <v>527</v>
      </c>
      <c r="AM27" s="279" t="s">
        <v>348</v>
      </c>
      <c r="AN27" s="271" t="s">
        <v>525</v>
      </c>
    </row>
    <row r="28" spans="1:42" s="33" customFormat="1" ht="99" customHeight="1" x14ac:dyDescent="0.2">
      <c r="A28" s="478"/>
      <c r="B28" s="482"/>
      <c r="C28" s="178">
        <f t="shared" si="10"/>
        <v>60</v>
      </c>
      <c r="D28" s="145" t="s">
        <v>391</v>
      </c>
      <c r="E28" s="196" t="s">
        <v>392</v>
      </c>
      <c r="F28" s="144" t="s">
        <v>393</v>
      </c>
      <c r="G28" s="168"/>
      <c r="H28" s="157">
        <v>3</v>
      </c>
      <c r="I28" s="157">
        <v>20</v>
      </c>
      <c r="J28" s="54" t="str">
        <f t="shared" si="0"/>
        <v>Extrema</v>
      </c>
      <c r="K28" s="352" t="s">
        <v>394</v>
      </c>
      <c r="L28" s="353"/>
      <c r="M28" s="155" t="s">
        <v>48</v>
      </c>
      <c r="N28" s="155">
        <v>20</v>
      </c>
      <c r="O28" s="155">
        <v>10</v>
      </c>
      <c r="P28" s="155">
        <v>15</v>
      </c>
      <c r="Q28" s="155">
        <v>30</v>
      </c>
      <c r="R28" s="155">
        <v>20</v>
      </c>
      <c r="S28" s="165">
        <f t="shared" ref="S28" si="36">SUM(N28:R28)</f>
        <v>95</v>
      </c>
      <c r="T28" s="155">
        <f t="shared" si="2"/>
        <v>2</v>
      </c>
      <c r="U28" s="155">
        <f t="shared" si="3"/>
        <v>0</v>
      </c>
      <c r="V28" s="174" t="b">
        <f t="shared" ref="V28" si="37">IF(U28=1,IF(I28=5,0,IF(I28=10,5,IF(I28=20,10))))</f>
        <v>0</v>
      </c>
      <c r="W28" s="54">
        <f t="shared" ref="W28:W29" si="38">IF(H28-T28&lt;1,1,H28-T28)</f>
        <v>1</v>
      </c>
      <c r="X28" s="54">
        <f t="shared" ref="X28" si="39">I28-V28</f>
        <v>20</v>
      </c>
      <c r="Y28" s="103">
        <f t="shared" ref="Y28" si="40">VALUE(W28*X28)</f>
        <v>20</v>
      </c>
      <c r="Z28" s="54" t="str">
        <f t="shared" si="14"/>
        <v>Moderada</v>
      </c>
      <c r="AA28" s="170"/>
      <c r="AB28" s="170"/>
      <c r="AC28" s="170"/>
      <c r="AD28" s="175" t="s">
        <v>346</v>
      </c>
      <c r="AE28" s="179">
        <v>42461</v>
      </c>
      <c r="AF28" s="179">
        <v>42735</v>
      </c>
      <c r="AG28" s="180" t="s">
        <v>395</v>
      </c>
      <c r="AH28" s="180" t="s">
        <v>396</v>
      </c>
      <c r="AI28" s="161" t="s">
        <v>86</v>
      </c>
      <c r="AJ28" s="165" t="s">
        <v>397</v>
      </c>
      <c r="AK28" s="162" t="s">
        <v>209</v>
      </c>
      <c r="AL28" s="276"/>
      <c r="AM28" s="277"/>
      <c r="AN28" s="271"/>
    </row>
    <row r="29" spans="1:42" s="33" customFormat="1" ht="111.75" customHeight="1" x14ac:dyDescent="0.25">
      <c r="A29" s="478"/>
      <c r="B29" s="482"/>
      <c r="C29" s="178">
        <f t="shared" si="10"/>
        <v>15</v>
      </c>
      <c r="D29" s="203" t="s">
        <v>398</v>
      </c>
      <c r="E29" s="203" t="s">
        <v>399</v>
      </c>
      <c r="F29" s="204" t="s">
        <v>400</v>
      </c>
      <c r="G29" s="168"/>
      <c r="H29" s="157">
        <v>3</v>
      </c>
      <c r="I29" s="157">
        <v>5</v>
      </c>
      <c r="J29" s="54" t="str">
        <f t="shared" si="0"/>
        <v>Moderada</v>
      </c>
      <c r="K29" s="380" t="s">
        <v>404</v>
      </c>
      <c r="L29" s="381"/>
      <c r="M29" s="155" t="s">
        <v>48</v>
      </c>
      <c r="N29" s="155">
        <v>20</v>
      </c>
      <c r="O29" s="155">
        <v>10</v>
      </c>
      <c r="P29" s="155">
        <v>15</v>
      </c>
      <c r="Q29" s="155">
        <v>0</v>
      </c>
      <c r="R29" s="155">
        <v>20</v>
      </c>
      <c r="S29" s="165">
        <f t="shared" ref="S29" si="41">SUM(N29:R29)</f>
        <v>65</v>
      </c>
      <c r="T29" s="155">
        <f t="shared" si="2"/>
        <v>1</v>
      </c>
      <c r="U29" s="155">
        <f t="shared" si="3"/>
        <v>0</v>
      </c>
      <c r="V29" s="174" t="b">
        <f t="shared" ref="V29" si="42">IF(U29=1,IF(I29=5,0,IF(I29=10,5,IF(I29=20,10))))</f>
        <v>0</v>
      </c>
      <c r="W29" s="54">
        <f t="shared" si="38"/>
        <v>2</v>
      </c>
      <c r="X29" s="54">
        <f t="shared" ref="X29" si="43">I29-V29</f>
        <v>5</v>
      </c>
      <c r="Y29" s="103">
        <f t="shared" ref="Y29" si="44">VALUE(W29*X29)</f>
        <v>10</v>
      </c>
      <c r="Z29" s="54" t="str">
        <f t="shared" si="14"/>
        <v>Baja</v>
      </c>
      <c r="AA29" s="170"/>
      <c r="AB29" s="170"/>
      <c r="AC29" s="170"/>
      <c r="AD29" s="207" t="s">
        <v>406</v>
      </c>
      <c r="AE29" s="249">
        <v>42430</v>
      </c>
      <c r="AF29" s="249">
        <v>42735</v>
      </c>
      <c r="AG29" s="207" t="s">
        <v>407</v>
      </c>
      <c r="AH29" s="208" t="s">
        <v>408</v>
      </c>
      <c r="AI29" s="273" t="s">
        <v>409</v>
      </c>
      <c r="AJ29" s="111" t="s">
        <v>506</v>
      </c>
      <c r="AK29" s="162" t="s">
        <v>209</v>
      </c>
      <c r="AL29" s="256" t="s">
        <v>504</v>
      </c>
      <c r="AM29" s="252" t="s">
        <v>511</v>
      </c>
      <c r="AN29" s="162" t="s">
        <v>505</v>
      </c>
    </row>
    <row r="30" spans="1:42" s="33" customFormat="1" ht="207" customHeight="1" thickBot="1" x14ac:dyDescent="0.3">
      <c r="A30" s="478"/>
      <c r="B30" s="482"/>
      <c r="C30" s="178">
        <f t="shared" si="10"/>
        <v>10</v>
      </c>
      <c r="D30" s="205" t="s">
        <v>401</v>
      </c>
      <c r="E30" s="205" t="s">
        <v>402</v>
      </c>
      <c r="F30" s="206" t="s">
        <v>403</v>
      </c>
      <c r="G30" s="168"/>
      <c r="H30" s="157">
        <v>2</v>
      </c>
      <c r="I30" s="157">
        <v>5</v>
      </c>
      <c r="J30" s="54" t="str">
        <f t="shared" si="0"/>
        <v>Baja</v>
      </c>
      <c r="K30" s="382" t="s">
        <v>405</v>
      </c>
      <c r="L30" s="383"/>
      <c r="M30" s="155" t="s">
        <v>48</v>
      </c>
      <c r="N30" s="155">
        <v>20</v>
      </c>
      <c r="O30" s="155">
        <v>10</v>
      </c>
      <c r="P30" s="155">
        <v>15</v>
      </c>
      <c r="Q30" s="155">
        <v>30</v>
      </c>
      <c r="R30" s="155">
        <v>20</v>
      </c>
      <c r="S30" s="165">
        <f t="shared" si="27"/>
        <v>95</v>
      </c>
      <c r="T30" s="155">
        <f t="shared" si="2"/>
        <v>2</v>
      </c>
      <c r="U30" s="155">
        <f t="shared" si="3"/>
        <v>0</v>
      </c>
      <c r="V30" s="174" t="b">
        <f t="shared" si="28"/>
        <v>0</v>
      </c>
      <c r="W30" s="54">
        <f t="shared" si="29"/>
        <v>1</v>
      </c>
      <c r="X30" s="54">
        <f t="shared" si="30"/>
        <v>5</v>
      </c>
      <c r="Y30" s="103">
        <f t="shared" si="31"/>
        <v>5</v>
      </c>
      <c r="Z30" s="54" t="str">
        <f t="shared" si="14"/>
        <v>Baja</v>
      </c>
      <c r="AA30" s="170"/>
      <c r="AB30" s="170"/>
      <c r="AC30" s="170"/>
      <c r="AD30" s="209" t="s">
        <v>467</v>
      </c>
      <c r="AE30" s="250">
        <v>42430</v>
      </c>
      <c r="AF30" s="250">
        <v>42735</v>
      </c>
      <c r="AG30" s="210" t="s">
        <v>410</v>
      </c>
      <c r="AH30" s="211" t="s">
        <v>408</v>
      </c>
      <c r="AI30" s="212" t="s">
        <v>409</v>
      </c>
      <c r="AJ30" s="212" t="s">
        <v>411</v>
      </c>
      <c r="AK30" s="162" t="s">
        <v>209</v>
      </c>
      <c r="AL30" s="274" t="s">
        <v>507</v>
      </c>
      <c r="AM30" s="252" t="s">
        <v>511</v>
      </c>
      <c r="AN30" s="162" t="s">
        <v>508</v>
      </c>
    </row>
    <row r="31" spans="1:42" s="33" customFormat="1" ht="234" customHeight="1" x14ac:dyDescent="0.25">
      <c r="A31" s="478"/>
      <c r="B31" s="482"/>
      <c r="C31" s="228">
        <f t="shared" si="10"/>
        <v>40</v>
      </c>
      <c r="D31" s="138" t="s">
        <v>424</v>
      </c>
      <c r="E31" s="138" t="s">
        <v>422</v>
      </c>
      <c r="F31" s="138" t="s">
        <v>423</v>
      </c>
      <c r="G31" s="168"/>
      <c r="H31" s="157">
        <v>4</v>
      </c>
      <c r="I31" s="157">
        <v>10</v>
      </c>
      <c r="J31" s="54" t="str">
        <f t="shared" si="0"/>
        <v>Alta</v>
      </c>
      <c r="K31" s="475" t="s">
        <v>425</v>
      </c>
      <c r="L31" s="476"/>
      <c r="M31" s="155" t="s">
        <v>48</v>
      </c>
      <c r="N31" s="155">
        <v>20</v>
      </c>
      <c r="O31" s="155">
        <v>10</v>
      </c>
      <c r="P31" s="155">
        <v>15</v>
      </c>
      <c r="Q31" s="155">
        <v>30</v>
      </c>
      <c r="R31" s="155">
        <v>20</v>
      </c>
      <c r="S31" s="165">
        <f t="shared" ref="S31:S33" si="45">SUM(N31:R31)</f>
        <v>95</v>
      </c>
      <c r="T31" s="155">
        <f t="shared" si="2"/>
        <v>2</v>
      </c>
      <c r="U31" s="155">
        <f t="shared" si="3"/>
        <v>0</v>
      </c>
      <c r="V31" s="174" t="b">
        <f t="shared" ref="V31" si="46">IF(U31=1,IF(I31=5,0,IF(I31=10,5,IF(I31=20,10))))</f>
        <v>0</v>
      </c>
      <c r="W31" s="54">
        <f t="shared" ref="W31" si="47">IF(H31-T31&lt;1,1,H31-T31)</f>
        <v>2</v>
      </c>
      <c r="X31" s="54">
        <f t="shared" ref="X31" si="48">I31-V31</f>
        <v>10</v>
      </c>
      <c r="Y31" s="103">
        <f t="shared" ref="Y31" si="49">VALUE(W31*X31)</f>
        <v>20</v>
      </c>
      <c r="Z31" s="54" t="str">
        <f t="shared" si="14"/>
        <v>Moderada</v>
      </c>
      <c r="AA31" s="213"/>
      <c r="AB31" s="213"/>
      <c r="AC31" s="213"/>
      <c r="AD31" s="222" t="s">
        <v>426</v>
      </c>
      <c r="AE31" s="223">
        <v>42461</v>
      </c>
      <c r="AF31" s="223">
        <v>42735</v>
      </c>
      <c r="AG31" s="222" t="s">
        <v>439</v>
      </c>
      <c r="AH31" s="224" t="s">
        <v>443</v>
      </c>
      <c r="AI31" s="103" t="s">
        <v>86</v>
      </c>
      <c r="AJ31" s="103" t="s">
        <v>427</v>
      </c>
      <c r="AK31" s="230" t="s">
        <v>209</v>
      </c>
      <c r="AL31" s="278" t="s">
        <v>528</v>
      </c>
      <c r="AM31" s="279" t="s">
        <v>443</v>
      </c>
      <c r="AN31" s="271" t="s">
        <v>529</v>
      </c>
    </row>
    <row r="32" spans="1:42" s="33" customFormat="1" ht="100.5" customHeight="1" x14ac:dyDescent="0.25">
      <c r="A32" s="478"/>
      <c r="B32" s="482"/>
      <c r="C32" s="228">
        <f t="shared" si="10"/>
        <v>40</v>
      </c>
      <c r="D32" s="142" t="s">
        <v>428</v>
      </c>
      <c r="E32" s="225" t="s">
        <v>429</v>
      </c>
      <c r="F32" s="226" t="s">
        <v>430</v>
      </c>
      <c r="G32" s="168"/>
      <c r="H32" s="157">
        <v>4</v>
      </c>
      <c r="I32" s="157">
        <v>10</v>
      </c>
      <c r="J32" s="54" t="str">
        <f t="shared" si="0"/>
        <v>Alta</v>
      </c>
      <c r="K32" s="485" t="s">
        <v>436</v>
      </c>
      <c r="L32" s="486"/>
      <c r="M32" s="155" t="s">
        <v>48</v>
      </c>
      <c r="N32" s="155">
        <v>20</v>
      </c>
      <c r="O32" s="155">
        <v>10</v>
      </c>
      <c r="P32" s="155">
        <v>15</v>
      </c>
      <c r="Q32" s="155">
        <v>30</v>
      </c>
      <c r="R32" s="155">
        <v>20</v>
      </c>
      <c r="S32" s="165">
        <f t="shared" si="45"/>
        <v>95</v>
      </c>
      <c r="T32" s="155">
        <f t="shared" si="2"/>
        <v>2</v>
      </c>
      <c r="U32" s="155">
        <f t="shared" si="3"/>
        <v>0</v>
      </c>
      <c r="V32" s="174" t="b">
        <f t="shared" ref="V32:V33" si="50">IF(U32=1,IF(I32=5,0,IF(I32=10,5,IF(I32=20,10))))</f>
        <v>0</v>
      </c>
      <c r="W32" s="54">
        <f t="shared" ref="W32:W33" si="51">IF(H32-T32&lt;1,1,H32-T32)</f>
        <v>2</v>
      </c>
      <c r="X32" s="54">
        <f t="shared" ref="X32:X33" si="52">I32-V32</f>
        <v>10</v>
      </c>
      <c r="Y32" s="103">
        <f t="shared" ref="Y32:Y33" si="53">VALUE(W32*X32)</f>
        <v>20</v>
      </c>
      <c r="Z32" s="54" t="str">
        <f t="shared" si="14"/>
        <v>Moderada</v>
      </c>
      <c r="AA32" s="213"/>
      <c r="AB32" s="213"/>
      <c r="AC32" s="213"/>
      <c r="AD32" s="222" t="s">
        <v>435</v>
      </c>
      <c r="AE32" s="223">
        <v>42461</v>
      </c>
      <c r="AF32" s="223">
        <v>42735</v>
      </c>
      <c r="AG32" s="222" t="s">
        <v>437</v>
      </c>
      <c r="AH32" s="224" t="s">
        <v>444</v>
      </c>
      <c r="AI32" s="103" t="s">
        <v>86</v>
      </c>
      <c r="AJ32" s="103" t="s">
        <v>530</v>
      </c>
      <c r="AK32" s="119" t="s">
        <v>209</v>
      </c>
      <c r="AL32" s="501" t="s">
        <v>531</v>
      </c>
      <c r="AM32" s="503" t="s">
        <v>532</v>
      </c>
      <c r="AN32" s="504">
        <f>(73765000/73765000)*100</f>
        <v>100</v>
      </c>
    </row>
    <row r="33" spans="1:40" s="33" customFormat="1" ht="81" customHeight="1" thickBot="1" x14ac:dyDescent="0.3">
      <c r="A33" s="480"/>
      <c r="B33" s="484"/>
      <c r="C33" s="228">
        <f t="shared" si="10"/>
        <v>40</v>
      </c>
      <c r="D33" s="227" t="s">
        <v>431</v>
      </c>
      <c r="E33" s="225" t="s">
        <v>432</v>
      </c>
      <c r="F33" s="226" t="s">
        <v>433</v>
      </c>
      <c r="G33" s="168"/>
      <c r="H33" s="157">
        <v>4</v>
      </c>
      <c r="I33" s="157">
        <v>10</v>
      </c>
      <c r="J33" s="54" t="str">
        <f t="shared" si="0"/>
        <v>Alta</v>
      </c>
      <c r="K33" s="485" t="s">
        <v>434</v>
      </c>
      <c r="L33" s="486"/>
      <c r="M33" s="155" t="s">
        <v>48</v>
      </c>
      <c r="N33" s="155">
        <v>20</v>
      </c>
      <c r="O33" s="155">
        <v>10</v>
      </c>
      <c r="P33" s="155">
        <v>15</v>
      </c>
      <c r="Q33" s="155">
        <v>30</v>
      </c>
      <c r="R33" s="155">
        <v>20</v>
      </c>
      <c r="S33" s="165">
        <f t="shared" si="45"/>
        <v>95</v>
      </c>
      <c r="T33" s="155">
        <f t="shared" si="2"/>
        <v>2</v>
      </c>
      <c r="U33" s="155">
        <f t="shared" si="3"/>
        <v>0</v>
      </c>
      <c r="V33" s="174" t="b">
        <f t="shared" si="50"/>
        <v>0</v>
      </c>
      <c r="W33" s="54">
        <f t="shared" si="51"/>
        <v>2</v>
      </c>
      <c r="X33" s="54">
        <f t="shared" si="52"/>
        <v>10</v>
      </c>
      <c r="Y33" s="103">
        <f t="shared" si="53"/>
        <v>20</v>
      </c>
      <c r="Z33" s="54" t="str">
        <f t="shared" si="14"/>
        <v>Moderada</v>
      </c>
      <c r="AA33" s="213"/>
      <c r="AB33" s="213"/>
      <c r="AC33" s="213"/>
      <c r="AD33" s="222" t="s">
        <v>435</v>
      </c>
      <c r="AE33" s="223">
        <v>42461</v>
      </c>
      <c r="AF33" s="223">
        <v>42735</v>
      </c>
      <c r="AG33" s="222" t="s">
        <v>438</v>
      </c>
      <c r="AH33" s="224" t="s">
        <v>444</v>
      </c>
      <c r="AI33" s="103" t="s">
        <v>86</v>
      </c>
      <c r="AJ33" s="103" t="s">
        <v>533</v>
      </c>
      <c r="AK33" s="119" t="s">
        <v>209</v>
      </c>
      <c r="AL33" s="502" t="s">
        <v>534</v>
      </c>
      <c r="AM33" s="503" t="s">
        <v>532</v>
      </c>
      <c r="AN33" s="504">
        <f>+(1/3)*100</f>
        <v>33.333333333333329</v>
      </c>
    </row>
    <row r="34" spans="1:40" s="33" customFormat="1" ht="141" customHeight="1" x14ac:dyDescent="0.2">
      <c r="A34" s="472" t="s">
        <v>150</v>
      </c>
      <c r="B34" s="467" t="s">
        <v>165</v>
      </c>
      <c r="C34" s="149">
        <f t="shared" si="10"/>
        <v>20</v>
      </c>
      <c r="D34" s="145" t="s">
        <v>210</v>
      </c>
      <c r="E34" s="145" t="s">
        <v>211</v>
      </c>
      <c r="F34" s="145" t="s">
        <v>212</v>
      </c>
      <c r="G34" s="168"/>
      <c r="H34" s="157">
        <v>4</v>
      </c>
      <c r="I34" s="157">
        <v>5</v>
      </c>
      <c r="J34" s="54" t="str">
        <f t="shared" si="0"/>
        <v>Moderada</v>
      </c>
      <c r="K34" s="399" t="s">
        <v>215</v>
      </c>
      <c r="L34" s="400"/>
      <c r="M34" s="155" t="s">
        <v>48</v>
      </c>
      <c r="N34" s="155">
        <v>20</v>
      </c>
      <c r="O34" s="155">
        <v>10</v>
      </c>
      <c r="P34" s="155">
        <v>15</v>
      </c>
      <c r="Q34" s="155">
        <v>0</v>
      </c>
      <c r="R34" s="155">
        <v>20</v>
      </c>
      <c r="S34" s="165">
        <f t="shared" si="11"/>
        <v>65</v>
      </c>
      <c r="T34" s="155">
        <f t="shared" si="2"/>
        <v>1</v>
      </c>
      <c r="U34" s="155">
        <f t="shared" si="3"/>
        <v>0</v>
      </c>
      <c r="V34" s="174" t="b">
        <f t="shared" si="18"/>
        <v>0</v>
      </c>
      <c r="W34" s="54">
        <f t="shared" si="8"/>
        <v>3</v>
      </c>
      <c r="X34" s="54">
        <f t="shared" si="9"/>
        <v>5</v>
      </c>
      <c r="Y34" s="103">
        <f t="shared" si="19"/>
        <v>15</v>
      </c>
      <c r="Z34" s="54" t="str">
        <f t="shared" si="14"/>
        <v>Moderada</v>
      </c>
      <c r="AA34" s="170"/>
      <c r="AB34" s="170"/>
      <c r="AC34" s="170"/>
      <c r="AD34" s="183" t="s">
        <v>217</v>
      </c>
      <c r="AE34" s="159">
        <v>42461</v>
      </c>
      <c r="AF34" s="159">
        <v>42735</v>
      </c>
      <c r="AG34" s="158" t="s">
        <v>222</v>
      </c>
      <c r="AH34" s="171" t="s">
        <v>220</v>
      </c>
      <c r="AI34" s="161" t="s">
        <v>183</v>
      </c>
      <c r="AJ34" s="161" t="s">
        <v>224</v>
      </c>
      <c r="AK34" s="184" t="s">
        <v>209</v>
      </c>
      <c r="AL34" s="167" t="s">
        <v>490</v>
      </c>
      <c r="AM34" s="252" t="s">
        <v>492</v>
      </c>
      <c r="AN34" s="162" t="s">
        <v>491</v>
      </c>
    </row>
    <row r="35" spans="1:40" s="33" customFormat="1" ht="93.75" customHeight="1" x14ac:dyDescent="0.25">
      <c r="A35" s="473"/>
      <c r="B35" s="464"/>
      <c r="C35" s="149">
        <f t="shared" si="10"/>
        <v>20</v>
      </c>
      <c r="D35" s="145" t="s">
        <v>440</v>
      </c>
      <c r="E35" s="145" t="s">
        <v>213</v>
      </c>
      <c r="F35" s="145" t="s">
        <v>214</v>
      </c>
      <c r="G35" s="168"/>
      <c r="H35" s="157">
        <v>2</v>
      </c>
      <c r="I35" s="157">
        <v>10</v>
      </c>
      <c r="J35" s="54" t="str">
        <f t="shared" si="0"/>
        <v>Moderada</v>
      </c>
      <c r="K35" s="399" t="s">
        <v>216</v>
      </c>
      <c r="L35" s="400"/>
      <c r="M35" s="155" t="s">
        <v>48</v>
      </c>
      <c r="N35" s="155">
        <v>20</v>
      </c>
      <c r="O35" s="155">
        <v>10</v>
      </c>
      <c r="P35" s="155">
        <v>15</v>
      </c>
      <c r="Q35" s="155">
        <v>0</v>
      </c>
      <c r="R35" s="155">
        <v>0</v>
      </c>
      <c r="S35" s="165">
        <f t="shared" si="11"/>
        <v>45</v>
      </c>
      <c r="T35" s="155">
        <f t="shared" si="2"/>
        <v>0</v>
      </c>
      <c r="U35" s="155">
        <f t="shared" si="3"/>
        <v>0</v>
      </c>
      <c r="V35" s="174" t="b">
        <f t="shared" si="18"/>
        <v>0</v>
      </c>
      <c r="W35" s="54">
        <f t="shared" si="8"/>
        <v>2</v>
      </c>
      <c r="X35" s="54">
        <f t="shared" si="9"/>
        <v>10</v>
      </c>
      <c r="Y35" s="103">
        <f t="shared" si="19"/>
        <v>20</v>
      </c>
      <c r="Z35" s="54" t="str">
        <f t="shared" si="14"/>
        <v>Moderada</v>
      </c>
      <c r="AA35" s="170"/>
      <c r="AB35" s="170"/>
      <c r="AC35" s="170"/>
      <c r="AD35" s="183" t="s">
        <v>218</v>
      </c>
      <c r="AE35" s="159">
        <v>42461</v>
      </c>
      <c r="AF35" s="159">
        <v>42735</v>
      </c>
      <c r="AG35" s="158" t="s">
        <v>219</v>
      </c>
      <c r="AH35" s="171" t="s">
        <v>220</v>
      </c>
      <c r="AI35" s="161" t="s">
        <v>183</v>
      </c>
      <c r="AJ35" s="161" t="s">
        <v>221</v>
      </c>
      <c r="AK35" s="162" t="s">
        <v>209</v>
      </c>
      <c r="AL35" s="272" t="s">
        <v>524</v>
      </c>
      <c r="AM35" s="252" t="s">
        <v>492</v>
      </c>
      <c r="AN35" s="162" t="s">
        <v>493</v>
      </c>
    </row>
    <row r="36" spans="1:40" s="33" customFormat="1" ht="126.75" customHeight="1" x14ac:dyDescent="0.2">
      <c r="A36" s="474" t="s">
        <v>151</v>
      </c>
      <c r="B36" s="464" t="s">
        <v>166</v>
      </c>
      <c r="C36" s="149">
        <f t="shared" si="10"/>
        <v>50</v>
      </c>
      <c r="D36" s="138" t="s">
        <v>350</v>
      </c>
      <c r="E36" s="138" t="s">
        <v>351</v>
      </c>
      <c r="F36" s="138" t="s">
        <v>352</v>
      </c>
      <c r="G36" s="168"/>
      <c r="H36" s="157">
        <v>5</v>
      </c>
      <c r="I36" s="157">
        <v>10</v>
      </c>
      <c r="J36" s="54" t="str">
        <f t="shared" si="0"/>
        <v>Alta</v>
      </c>
      <c r="K36" s="379" t="s">
        <v>359</v>
      </c>
      <c r="L36" s="379"/>
      <c r="M36" s="155" t="s">
        <v>49</v>
      </c>
      <c r="N36" s="155">
        <v>20</v>
      </c>
      <c r="O36" s="155">
        <v>15</v>
      </c>
      <c r="P36" s="155">
        <v>15</v>
      </c>
      <c r="Q36" s="155">
        <v>0</v>
      </c>
      <c r="R36" s="155">
        <v>20</v>
      </c>
      <c r="S36" s="185">
        <f t="shared" si="11"/>
        <v>70</v>
      </c>
      <c r="T36" s="155">
        <f t="shared" si="2"/>
        <v>0</v>
      </c>
      <c r="U36" s="155">
        <f t="shared" si="3"/>
        <v>0</v>
      </c>
      <c r="V36" s="174" t="b">
        <f t="shared" si="18"/>
        <v>0</v>
      </c>
      <c r="W36" s="54">
        <f t="shared" si="8"/>
        <v>5</v>
      </c>
      <c r="X36" s="54">
        <f t="shared" si="9"/>
        <v>10</v>
      </c>
      <c r="Y36" s="103">
        <f t="shared" si="19"/>
        <v>50</v>
      </c>
      <c r="Z36" s="54" t="str">
        <f t="shared" si="14"/>
        <v>Alta</v>
      </c>
      <c r="AA36" s="170"/>
      <c r="AB36" s="170"/>
      <c r="AC36" s="170"/>
      <c r="AD36" s="155" t="s">
        <v>362</v>
      </c>
      <c r="AE36" s="186">
        <v>42461</v>
      </c>
      <c r="AF36" s="186">
        <v>42735</v>
      </c>
      <c r="AG36" s="175" t="s">
        <v>363</v>
      </c>
      <c r="AH36" s="175" t="s">
        <v>364</v>
      </c>
      <c r="AI36" s="165" t="s">
        <v>370</v>
      </c>
      <c r="AJ36" s="165" t="s">
        <v>371</v>
      </c>
      <c r="AK36" s="162" t="s">
        <v>209</v>
      </c>
      <c r="AL36" s="276"/>
      <c r="AM36" s="277"/>
      <c r="AN36" s="162" t="s">
        <v>209</v>
      </c>
    </row>
    <row r="37" spans="1:40" s="33" customFormat="1" ht="65.25" customHeight="1" x14ac:dyDescent="0.2">
      <c r="A37" s="474"/>
      <c r="B37" s="464"/>
      <c r="C37" s="149">
        <f t="shared" si="10"/>
        <v>40</v>
      </c>
      <c r="D37" s="145" t="s">
        <v>353</v>
      </c>
      <c r="E37" s="141" t="s">
        <v>354</v>
      </c>
      <c r="F37" s="145" t="s">
        <v>355</v>
      </c>
      <c r="G37" s="168"/>
      <c r="H37" s="157">
        <v>4</v>
      </c>
      <c r="I37" s="157">
        <v>10</v>
      </c>
      <c r="J37" s="54" t="str">
        <f t="shared" si="0"/>
        <v>Alta</v>
      </c>
      <c r="K37" s="379" t="s">
        <v>360</v>
      </c>
      <c r="L37" s="379"/>
      <c r="M37" s="155" t="s">
        <v>49</v>
      </c>
      <c r="N37" s="155">
        <v>20</v>
      </c>
      <c r="O37" s="155">
        <v>10</v>
      </c>
      <c r="P37" s="155">
        <v>15</v>
      </c>
      <c r="Q37" s="155">
        <v>0</v>
      </c>
      <c r="R37" s="155">
        <v>20</v>
      </c>
      <c r="S37" s="165">
        <f t="shared" si="11"/>
        <v>65</v>
      </c>
      <c r="T37" s="155">
        <f t="shared" si="2"/>
        <v>0</v>
      </c>
      <c r="U37" s="155">
        <f t="shared" si="3"/>
        <v>0</v>
      </c>
      <c r="V37" s="174" t="b">
        <f t="shared" si="18"/>
        <v>0</v>
      </c>
      <c r="W37" s="54">
        <f t="shared" si="8"/>
        <v>4</v>
      </c>
      <c r="X37" s="54">
        <f t="shared" si="9"/>
        <v>10</v>
      </c>
      <c r="Y37" s="103">
        <f t="shared" si="19"/>
        <v>40</v>
      </c>
      <c r="Z37" s="54" t="str">
        <f t="shared" si="14"/>
        <v>Alta</v>
      </c>
      <c r="AA37" s="170"/>
      <c r="AB37" s="170"/>
      <c r="AC37" s="170"/>
      <c r="AD37" s="155" t="s">
        <v>365</v>
      </c>
      <c r="AE37" s="186">
        <v>42461</v>
      </c>
      <c r="AF37" s="186">
        <v>42735</v>
      </c>
      <c r="AG37" s="175" t="s">
        <v>366</v>
      </c>
      <c r="AH37" s="175" t="s">
        <v>369</v>
      </c>
      <c r="AI37" s="161" t="s">
        <v>183</v>
      </c>
      <c r="AJ37" s="165" t="s">
        <v>372</v>
      </c>
      <c r="AK37" s="162" t="s">
        <v>209</v>
      </c>
      <c r="AL37" s="276"/>
      <c r="AM37" s="277"/>
      <c r="AN37" s="162" t="s">
        <v>209</v>
      </c>
    </row>
    <row r="38" spans="1:40" s="33" customFormat="1" ht="83.25" customHeight="1" thickBot="1" x14ac:dyDescent="0.25">
      <c r="A38" s="474"/>
      <c r="B38" s="464"/>
      <c r="C38" s="149">
        <f t="shared" si="10"/>
        <v>40</v>
      </c>
      <c r="D38" s="141" t="s">
        <v>356</v>
      </c>
      <c r="E38" s="141" t="s">
        <v>357</v>
      </c>
      <c r="F38" s="145" t="s">
        <v>358</v>
      </c>
      <c r="G38" s="168"/>
      <c r="H38" s="157">
        <v>4</v>
      </c>
      <c r="I38" s="157">
        <v>10</v>
      </c>
      <c r="J38" s="54" t="str">
        <f t="shared" si="0"/>
        <v>Alta</v>
      </c>
      <c r="K38" s="379" t="s">
        <v>361</v>
      </c>
      <c r="L38" s="379"/>
      <c r="M38" s="155" t="s">
        <v>48</v>
      </c>
      <c r="N38" s="155">
        <v>20</v>
      </c>
      <c r="O38" s="155">
        <v>15</v>
      </c>
      <c r="P38" s="155">
        <v>15</v>
      </c>
      <c r="Q38" s="155">
        <v>0</v>
      </c>
      <c r="R38" s="155">
        <v>20</v>
      </c>
      <c r="S38" s="165">
        <f t="shared" si="11"/>
        <v>70</v>
      </c>
      <c r="T38" s="155">
        <f t="shared" si="2"/>
        <v>1</v>
      </c>
      <c r="U38" s="155">
        <f t="shared" si="3"/>
        <v>0</v>
      </c>
      <c r="V38" s="174" t="b">
        <f t="shared" si="18"/>
        <v>0</v>
      </c>
      <c r="W38" s="54">
        <f t="shared" si="8"/>
        <v>3</v>
      </c>
      <c r="X38" s="54">
        <f t="shared" si="9"/>
        <v>10</v>
      </c>
      <c r="Y38" s="103">
        <f t="shared" si="19"/>
        <v>30</v>
      </c>
      <c r="Z38" s="54" t="str">
        <f t="shared" si="14"/>
        <v>Alta</v>
      </c>
      <c r="AA38" s="170"/>
      <c r="AB38" s="170"/>
      <c r="AC38" s="170"/>
      <c r="AD38" s="155" t="s">
        <v>367</v>
      </c>
      <c r="AE38" s="186">
        <v>42461</v>
      </c>
      <c r="AF38" s="186">
        <v>42736</v>
      </c>
      <c r="AG38" s="182" t="s">
        <v>368</v>
      </c>
      <c r="AH38" s="175" t="s">
        <v>369</v>
      </c>
      <c r="AI38" s="161" t="s">
        <v>183</v>
      </c>
      <c r="AJ38" s="165" t="s">
        <v>373</v>
      </c>
      <c r="AK38" s="162" t="s">
        <v>209</v>
      </c>
      <c r="AL38" s="276"/>
      <c r="AM38" s="277"/>
      <c r="AN38" s="162" t="s">
        <v>209</v>
      </c>
    </row>
    <row r="39" spans="1:40" s="33" customFormat="1" ht="127.5" customHeight="1" x14ac:dyDescent="0.25">
      <c r="A39" s="470" t="s">
        <v>152</v>
      </c>
      <c r="B39" s="464" t="s">
        <v>167</v>
      </c>
      <c r="C39" s="149">
        <f t="shared" si="10"/>
        <v>60</v>
      </c>
      <c r="D39" s="145" t="s">
        <v>376</v>
      </c>
      <c r="E39" s="196" t="s">
        <v>377</v>
      </c>
      <c r="F39" s="144" t="s">
        <v>378</v>
      </c>
      <c r="G39" s="168"/>
      <c r="H39" s="157">
        <v>3</v>
      </c>
      <c r="I39" s="157">
        <v>20</v>
      </c>
      <c r="J39" s="54" t="str">
        <f t="shared" si="0"/>
        <v>Extrema</v>
      </c>
      <c r="K39" s="354" t="s">
        <v>382</v>
      </c>
      <c r="L39" s="355"/>
      <c r="M39" s="155" t="s">
        <v>48</v>
      </c>
      <c r="N39" s="155">
        <v>0</v>
      </c>
      <c r="O39" s="155">
        <v>10</v>
      </c>
      <c r="P39" s="155">
        <v>15</v>
      </c>
      <c r="Q39" s="155">
        <v>0</v>
      </c>
      <c r="R39" s="155">
        <v>20</v>
      </c>
      <c r="S39" s="165">
        <f t="shared" si="11"/>
        <v>45</v>
      </c>
      <c r="T39" s="155">
        <f t="shared" si="2"/>
        <v>0</v>
      </c>
      <c r="U39" s="155">
        <f t="shared" si="3"/>
        <v>0</v>
      </c>
      <c r="V39" s="174" t="b">
        <f t="shared" si="18"/>
        <v>0</v>
      </c>
      <c r="W39" s="54">
        <f t="shared" si="8"/>
        <v>3</v>
      </c>
      <c r="X39" s="54">
        <f t="shared" si="9"/>
        <v>20</v>
      </c>
      <c r="Y39" s="103">
        <f t="shared" si="19"/>
        <v>60</v>
      </c>
      <c r="Z39" s="54" t="str">
        <f t="shared" si="14"/>
        <v>Extrema</v>
      </c>
      <c r="AA39" s="170"/>
      <c r="AB39" s="170"/>
      <c r="AC39" s="170"/>
      <c r="AD39" s="155" t="s">
        <v>384</v>
      </c>
      <c r="AE39" s="179">
        <v>42461</v>
      </c>
      <c r="AF39" s="179">
        <v>42735</v>
      </c>
      <c r="AG39" s="180" t="s">
        <v>385</v>
      </c>
      <c r="AH39" s="180" t="s">
        <v>386</v>
      </c>
      <c r="AI39" s="187" t="s">
        <v>183</v>
      </c>
      <c r="AJ39" s="165" t="s">
        <v>389</v>
      </c>
      <c r="AK39" s="162" t="s">
        <v>209</v>
      </c>
      <c r="AL39" s="258" t="s">
        <v>494</v>
      </c>
      <c r="AM39" s="270" t="s">
        <v>496</v>
      </c>
      <c r="AN39" s="162" t="s">
        <v>497</v>
      </c>
    </row>
    <row r="40" spans="1:40" s="33" customFormat="1" ht="103.5" customHeight="1" thickBot="1" x14ac:dyDescent="0.3">
      <c r="A40" s="471"/>
      <c r="B40" s="464"/>
      <c r="C40" s="149">
        <f t="shared" si="10"/>
        <v>10</v>
      </c>
      <c r="D40" s="138" t="s">
        <v>379</v>
      </c>
      <c r="E40" s="138" t="s">
        <v>380</v>
      </c>
      <c r="F40" s="138" t="s">
        <v>381</v>
      </c>
      <c r="G40" s="168"/>
      <c r="H40" s="157">
        <v>2</v>
      </c>
      <c r="I40" s="157">
        <v>5</v>
      </c>
      <c r="J40" s="54" t="str">
        <f t="shared" si="0"/>
        <v>Baja</v>
      </c>
      <c r="K40" s="354" t="s">
        <v>383</v>
      </c>
      <c r="L40" s="355"/>
      <c r="M40" s="155" t="s">
        <v>48</v>
      </c>
      <c r="N40" s="155">
        <v>20</v>
      </c>
      <c r="O40" s="155">
        <v>10</v>
      </c>
      <c r="P40" s="155">
        <v>15</v>
      </c>
      <c r="Q40" s="155">
        <v>30</v>
      </c>
      <c r="R40" s="155">
        <v>20</v>
      </c>
      <c r="S40" s="165">
        <f t="shared" si="11"/>
        <v>95</v>
      </c>
      <c r="T40" s="155">
        <f t="shared" si="2"/>
        <v>2</v>
      </c>
      <c r="U40" s="155">
        <f t="shared" si="3"/>
        <v>0</v>
      </c>
      <c r="V40" s="174" t="b">
        <f t="shared" si="18"/>
        <v>0</v>
      </c>
      <c r="W40" s="54">
        <f t="shared" si="8"/>
        <v>1</v>
      </c>
      <c r="X40" s="54">
        <f t="shared" si="9"/>
        <v>5</v>
      </c>
      <c r="Y40" s="103">
        <f t="shared" si="19"/>
        <v>5</v>
      </c>
      <c r="Z40" s="54" t="str">
        <f t="shared" si="14"/>
        <v>Baja</v>
      </c>
      <c r="AA40" s="170"/>
      <c r="AB40" s="170"/>
      <c r="AC40" s="170"/>
      <c r="AD40" s="150" t="s">
        <v>387</v>
      </c>
      <c r="AE40" s="179">
        <v>42461</v>
      </c>
      <c r="AF40" s="179">
        <v>42735</v>
      </c>
      <c r="AG40" s="175" t="s">
        <v>388</v>
      </c>
      <c r="AH40" s="180" t="s">
        <v>386</v>
      </c>
      <c r="AI40" s="161" t="s">
        <v>183</v>
      </c>
      <c r="AJ40" s="165" t="s">
        <v>390</v>
      </c>
      <c r="AK40" s="162" t="s">
        <v>209</v>
      </c>
      <c r="AL40" s="259" t="s">
        <v>495</v>
      </c>
      <c r="AM40" s="270" t="s">
        <v>496</v>
      </c>
      <c r="AN40" s="162" t="s">
        <v>499</v>
      </c>
    </row>
    <row r="41" spans="1:40" s="33" customFormat="1" ht="86.25" customHeight="1" x14ac:dyDescent="0.25">
      <c r="A41" s="468" t="s">
        <v>153</v>
      </c>
      <c r="B41" s="464" t="s">
        <v>168</v>
      </c>
      <c r="C41" s="149">
        <f t="shared" si="10"/>
        <v>30</v>
      </c>
      <c r="D41" s="138" t="s">
        <v>169</v>
      </c>
      <c r="E41" s="138" t="s">
        <v>170</v>
      </c>
      <c r="F41" s="138" t="s">
        <v>171</v>
      </c>
      <c r="G41" s="168"/>
      <c r="H41" s="157">
        <v>3</v>
      </c>
      <c r="I41" s="157">
        <v>10</v>
      </c>
      <c r="J41" s="54" t="str">
        <f t="shared" si="0"/>
        <v>Alta</v>
      </c>
      <c r="K41" s="352" t="s">
        <v>176</v>
      </c>
      <c r="L41" s="353"/>
      <c r="M41" s="155" t="s">
        <v>49</v>
      </c>
      <c r="N41" s="155">
        <v>0</v>
      </c>
      <c r="O41" s="155">
        <v>10</v>
      </c>
      <c r="P41" s="155">
        <v>0</v>
      </c>
      <c r="Q41" s="155">
        <v>0</v>
      </c>
      <c r="R41" s="155">
        <v>20</v>
      </c>
      <c r="S41" s="165">
        <f t="shared" ref="S41:S42" si="54">SUM(N41:R41)</f>
        <v>30</v>
      </c>
      <c r="T41" s="155">
        <f t="shared" si="2"/>
        <v>0</v>
      </c>
      <c r="U41" s="155">
        <f t="shared" si="3"/>
        <v>0</v>
      </c>
      <c r="V41" s="174" t="b">
        <f t="shared" si="18"/>
        <v>0</v>
      </c>
      <c r="W41" s="54">
        <f t="shared" si="8"/>
        <v>3</v>
      </c>
      <c r="X41" s="54">
        <f t="shared" si="9"/>
        <v>10</v>
      </c>
      <c r="Y41" s="103">
        <f t="shared" si="19"/>
        <v>30</v>
      </c>
      <c r="Z41" s="54" t="str">
        <f t="shared" si="14"/>
        <v>Alta</v>
      </c>
      <c r="AA41" s="170"/>
      <c r="AB41" s="170"/>
      <c r="AC41" s="170"/>
      <c r="AD41" s="183" t="s">
        <v>441</v>
      </c>
      <c r="AE41" s="159">
        <v>42461</v>
      </c>
      <c r="AF41" s="159">
        <v>42735</v>
      </c>
      <c r="AG41" s="158" t="s">
        <v>179</v>
      </c>
      <c r="AH41" s="160" t="s">
        <v>182</v>
      </c>
      <c r="AI41" s="161" t="s">
        <v>183</v>
      </c>
      <c r="AJ41" s="161" t="s">
        <v>180</v>
      </c>
      <c r="AK41" s="162" t="s">
        <v>209</v>
      </c>
      <c r="AL41" s="256" t="s">
        <v>500</v>
      </c>
      <c r="AM41" s="252" t="s">
        <v>182</v>
      </c>
      <c r="AN41" s="162" t="s">
        <v>501</v>
      </c>
    </row>
    <row r="42" spans="1:40" s="33" customFormat="1" ht="69.75" customHeight="1" thickBot="1" x14ac:dyDescent="0.3">
      <c r="A42" s="469"/>
      <c r="B42" s="464"/>
      <c r="C42" s="149">
        <f t="shared" si="10"/>
        <v>30</v>
      </c>
      <c r="D42" s="138" t="s">
        <v>172</v>
      </c>
      <c r="E42" s="138" t="s">
        <v>173</v>
      </c>
      <c r="F42" s="138" t="s">
        <v>174</v>
      </c>
      <c r="G42" s="168"/>
      <c r="H42" s="157">
        <v>3</v>
      </c>
      <c r="I42" s="157">
        <v>10</v>
      </c>
      <c r="J42" s="54" t="str">
        <f t="shared" si="0"/>
        <v>Alta</v>
      </c>
      <c r="K42" s="352" t="s">
        <v>177</v>
      </c>
      <c r="L42" s="353"/>
      <c r="M42" s="155" t="s">
        <v>48</v>
      </c>
      <c r="N42" s="155">
        <v>20</v>
      </c>
      <c r="O42" s="155">
        <v>10</v>
      </c>
      <c r="P42" s="155">
        <v>15</v>
      </c>
      <c r="Q42" s="155">
        <v>30</v>
      </c>
      <c r="R42" s="155">
        <v>20</v>
      </c>
      <c r="S42" s="165">
        <f t="shared" si="54"/>
        <v>95</v>
      </c>
      <c r="T42" s="155">
        <f t="shared" si="2"/>
        <v>2</v>
      </c>
      <c r="U42" s="155">
        <f t="shared" si="3"/>
        <v>0</v>
      </c>
      <c r="V42" s="174" t="b">
        <f t="shared" si="18"/>
        <v>0</v>
      </c>
      <c r="W42" s="54">
        <f t="shared" si="8"/>
        <v>1</v>
      </c>
      <c r="X42" s="54">
        <f t="shared" si="9"/>
        <v>10</v>
      </c>
      <c r="Y42" s="103">
        <f t="shared" si="19"/>
        <v>10</v>
      </c>
      <c r="Z42" s="54" t="str">
        <f t="shared" si="14"/>
        <v>Baja</v>
      </c>
      <c r="AA42" s="170"/>
      <c r="AB42" s="170"/>
      <c r="AC42" s="170"/>
      <c r="AD42" s="158" t="s">
        <v>178</v>
      </c>
      <c r="AE42" s="159">
        <v>42461</v>
      </c>
      <c r="AF42" s="159">
        <v>42735</v>
      </c>
      <c r="AG42" s="158" t="s">
        <v>177</v>
      </c>
      <c r="AH42" s="160" t="s">
        <v>184</v>
      </c>
      <c r="AI42" s="161" t="s">
        <v>183</v>
      </c>
      <c r="AJ42" s="161" t="s">
        <v>181</v>
      </c>
      <c r="AK42" s="162" t="s">
        <v>209</v>
      </c>
      <c r="AL42" s="256" t="s">
        <v>502</v>
      </c>
      <c r="AM42" s="252" t="s">
        <v>184</v>
      </c>
      <c r="AN42" s="162" t="s">
        <v>501</v>
      </c>
    </row>
    <row r="43" spans="1:40" s="33" customFormat="1" ht="175.5" customHeight="1" x14ac:dyDescent="0.25">
      <c r="A43" s="465" t="s">
        <v>154</v>
      </c>
      <c r="B43" s="464" t="s">
        <v>198</v>
      </c>
      <c r="C43" s="149">
        <f t="shared" si="10"/>
        <v>10</v>
      </c>
      <c r="D43" s="147" t="s">
        <v>192</v>
      </c>
      <c r="E43" s="138" t="s">
        <v>193</v>
      </c>
      <c r="F43" s="138" t="s">
        <v>194</v>
      </c>
      <c r="G43" s="168"/>
      <c r="H43" s="157">
        <v>1</v>
      </c>
      <c r="I43" s="157">
        <v>10</v>
      </c>
      <c r="J43" s="54" t="str">
        <f t="shared" si="0"/>
        <v>Baja</v>
      </c>
      <c r="K43" s="401" t="s">
        <v>199</v>
      </c>
      <c r="L43" s="402"/>
      <c r="M43" s="155" t="s">
        <v>48</v>
      </c>
      <c r="N43" s="155">
        <v>20</v>
      </c>
      <c r="O43" s="155">
        <v>15</v>
      </c>
      <c r="P43" s="155">
        <v>15</v>
      </c>
      <c r="Q43" s="155">
        <v>30</v>
      </c>
      <c r="R43" s="155">
        <v>20</v>
      </c>
      <c r="S43" s="165">
        <f t="shared" ref="S43:S48" si="55">SUM(N43:R43)</f>
        <v>100</v>
      </c>
      <c r="T43" s="155">
        <f t="shared" si="2"/>
        <v>2</v>
      </c>
      <c r="U43" s="155">
        <f t="shared" si="3"/>
        <v>0</v>
      </c>
      <c r="V43" s="174" t="b">
        <f t="shared" si="18"/>
        <v>0</v>
      </c>
      <c r="W43" s="54">
        <f t="shared" si="8"/>
        <v>1</v>
      </c>
      <c r="X43" s="54">
        <f t="shared" si="9"/>
        <v>10</v>
      </c>
      <c r="Y43" s="103">
        <f t="shared" si="19"/>
        <v>10</v>
      </c>
      <c r="Z43" s="54" t="str">
        <f t="shared" si="14"/>
        <v>Baja</v>
      </c>
      <c r="AA43" s="170"/>
      <c r="AB43" s="170"/>
      <c r="AC43" s="170"/>
      <c r="AD43" s="183" t="s">
        <v>201</v>
      </c>
      <c r="AE43" s="159">
        <v>42461</v>
      </c>
      <c r="AF43" s="159">
        <v>42735</v>
      </c>
      <c r="AG43" s="158" t="s">
        <v>202</v>
      </c>
      <c r="AH43" s="160" t="s">
        <v>203</v>
      </c>
      <c r="AI43" s="161" t="s">
        <v>204</v>
      </c>
      <c r="AJ43" s="161" t="s">
        <v>205</v>
      </c>
      <c r="AK43" s="162" t="s">
        <v>209</v>
      </c>
      <c r="AL43" s="253" t="s">
        <v>481</v>
      </c>
      <c r="AM43" s="252" t="s">
        <v>482</v>
      </c>
      <c r="AN43" s="162" t="s">
        <v>483</v>
      </c>
    </row>
    <row r="44" spans="1:40" s="33" customFormat="1" ht="138.75" customHeight="1" x14ac:dyDescent="0.25">
      <c r="A44" s="466"/>
      <c r="B44" s="464"/>
      <c r="C44" s="149">
        <f t="shared" si="10"/>
        <v>10</v>
      </c>
      <c r="D44" s="138" t="s">
        <v>195</v>
      </c>
      <c r="E44" s="138" t="s">
        <v>196</v>
      </c>
      <c r="F44" s="141" t="s">
        <v>197</v>
      </c>
      <c r="G44" s="168"/>
      <c r="H44" s="157">
        <v>1</v>
      </c>
      <c r="I44" s="157">
        <v>10</v>
      </c>
      <c r="J44" s="54" t="str">
        <f t="shared" si="0"/>
        <v>Baja</v>
      </c>
      <c r="K44" s="352" t="s">
        <v>200</v>
      </c>
      <c r="L44" s="353"/>
      <c r="M44" s="155" t="s">
        <v>48</v>
      </c>
      <c r="N44" s="155">
        <v>20</v>
      </c>
      <c r="O44" s="155">
        <v>10</v>
      </c>
      <c r="P44" s="155">
        <v>15</v>
      </c>
      <c r="Q44" s="155">
        <v>30</v>
      </c>
      <c r="R44" s="155">
        <v>20</v>
      </c>
      <c r="S44" s="103">
        <f t="shared" si="55"/>
        <v>95</v>
      </c>
      <c r="T44" s="37">
        <f t="shared" si="2"/>
        <v>2</v>
      </c>
      <c r="U44" s="37">
        <f t="shared" si="3"/>
        <v>0</v>
      </c>
      <c r="V44" s="174" t="b">
        <f t="shared" si="18"/>
        <v>0</v>
      </c>
      <c r="W44" s="54">
        <f t="shared" si="8"/>
        <v>1</v>
      </c>
      <c r="X44" s="54">
        <f t="shared" si="9"/>
        <v>10</v>
      </c>
      <c r="Y44" s="103">
        <f t="shared" si="19"/>
        <v>10</v>
      </c>
      <c r="Z44" s="54" t="str">
        <f t="shared" si="14"/>
        <v>Baja</v>
      </c>
      <c r="AA44" s="170"/>
      <c r="AB44" s="170"/>
      <c r="AC44" s="170"/>
      <c r="AD44" s="183" t="s">
        <v>206</v>
      </c>
      <c r="AE44" s="159">
        <v>42461</v>
      </c>
      <c r="AF44" s="159">
        <v>42735</v>
      </c>
      <c r="AG44" s="158" t="s">
        <v>207</v>
      </c>
      <c r="AH44" s="160" t="s">
        <v>203</v>
      </c>
      <c r="AI44" s="161" t="s">
        <v>204</v>
      </c>
      <c r="AJ44" s="161" t="s">
        <v>208</v>
      </c>
      <c r="AK44" s="162" t="s">
        <v>209</v>
      </c>
      <c r="AL44" s="253" t="s">
        <v>484</v>
      </c>
      <c r="AM44" s="252" t="s">
        <v>482</v>
      </c>
      <c r="AN44" s="162" t="s">
        <v>485</v>
      </c>
    </row>
    <row r="45" spans="1:40" s="33" customFormat="1" ht="329.25" customHeight="1" thickBot="1" x14ac:dyDescent="0.3">
      <c r="A45" s="188" t="s">
        <v>155</v>
      </c>
      <c r="B45" s="234" t="s">
        <v>249</v>
      </c>
      <c r="C45" s="149">
        <f t="shared" si="10"/>
        <v>10</v>
      </c>
      <c r="D45" s="138" t="s">
        <v>250</v>
      </c>
      <c r="E45" s="138" t="s">
        <v>251</v>
      </c>
      <c r="F45" s="138" t="s">
        <v>252</v>
      </c>
      <c r="G45" s="168"/>
      <c r="H45" s="157">
        <v>2</v>
      </c>
      <c r="I45" s="157">
        <v>5</v>
      </c>
      <c r="J45" s="54" t="str">
        <f t="shared" si="0"/>
        <v>Baja</v>
      </c>
      <c r="K45" s="352" t="s">
        <v>253</v>
      </c>
      <c r="L45" s="353"/>
      <c r="M45" s="155" t="s">
        <v>48</v>
      </c>
      <c r="N45" s="155">
        <v>20</v>
      </c>
      <c r="O45" s="155">
        <v>10</v>
      </c>
      <c r="P45" s="155">
        <v>15</v>
      </c>
      <c r="Q45" s="155">
        <v>30</v>
      </c>
      <c r="R45" s="155">
        <v>20</v>
      </c>
      <c r="S45" s="103">
        <f t="shared" si="55"/>
        <v>95</v>
      </c>
      <c r="T45" s="37">
        <f t="shared" si="2"/>
        <v>2</v>
      </c>
      <c r="U45" s="37">
        <f t="shared" si="3"/>
        <v>0</v>
      </c>
      <c r="V45" s="174" t="b">
        <f t="shared" si="18"/>
        <v>0</v>
      </c>
      <c r="W45" s="54">
        <f t="shared" si="8"/>
        <v>1</v>
      </c>
      <c r="X45" s="54">
        <f t="shared" si="9"/>
        <v>5</v>
      </c>
      <c r="Y45" s="103">
        <f t="shared" si="19"/>
        <v>5</v>
      </c>
      <c r="Z45" s="54" t="str">
        <f t="shared" si="14"/>
        <v>Baja</v>
      </c>
      <c r="AA45" s="170"/>
      <c r="AB45" s="170"/>
      <c r="AC45" s="170"/>
      <c r="AD45" s="158" t="s">
        <v>254</v>
      </c>
      <c r="AE45" s="159">
        <v>42461</v>
      </c>
      <c r="AF45" s="159">
        <v>42735</v>
      </c>
      <c r="AG45" s="158" t="s">
        <v>255</v>
      </c>
      <c r="AH45" s="160" t="s">
        <v>256</v>
      </c>
      <c r="AI45" s="161" t="s">
        <v>183</v>
      </c>
      <c r="AJ45" s="161" t="s">
        <v>257</v>
      </c>
      <c r="AK45" s="162" t="s">
        <v>209</v>
      </c>
      <c r="AL45" s="258" t="s">
        <v>509</v>
      </c>
      <c r="AM45" s="252" t="s">
        <v>503</v>
      </c>
      <c r="AN45" s="271" t="s">
        <v>501</v>
      </c>
    </row>
    <row r="46" spans="1:40" ht="194.25" customHeight="1" thickBot="1" x14ac:dyDescent="0.3">
      <c r="A46" s="240" t="s">
        <v>156</v>
      </c>
      <c r="B46" s="235" t="s">
        <v>225</v>
      </c>
      <c r="C46" s="149">
        <f t="shared" si="10"/>
        <v>60</v>
      </c>
      <c r="D46" s="138" t="s">
        <v>226</v>
      </c>
      <c r="E46" s="138" t="s">
        <v>227</v>
      </c>
      <c r="F46" s="138" t="s">
        <v>228</v>
      </c>
      <c r="G46" s="189"/>
      <c r="H46" s="157">
        <v>3</v>
      </c>
      <c r="I46" s="157">
        <v>20</v>
      </c>
      <c r="J46" s="54" t="str">
        <f t="shared" si="0"/>
        <v>Extrema</v>
      </c>
      <c r="K46" s="354" t="s">
        <v>229</v>
      </c>
      <c r="L46" s="355"/>
      <c r="M46" s="155" t="s">
        <v>48</v>
      </c>
      <c r="N46" s="155">
        <v>20</v>
      </c>
      <c r="O46" s="155">
        <v>10</v>
      </c>
      <c r="P46" s="155">
        <v>15</v>
      </c>
      <c r="Q46" s="155">
        <v>30</v>
      </c>
      <c r="R46" s="155">
        <v>20</v>
      </c>
      <c r="S46" s="103">
        <f t="shared" si="55"/>
        <v>95</v>
      </c>
      <c r="T46" s="37">
        <f t="shared" si="2"/>
        <v>2</v>
      </c>
      <c r="U46" s="37">
        <f t="shared" si="3"/>
        <v>0</v>
      </c>
      <c r="V46" s="174" t="b">
        <f t="shared" si="18"/>
        <v>0</v>
      </c>
      <c r="W46" s="54">
        <f t="shared" si="8"/>
        <v>1</v>
      </c>
      <c r="X46" s="54">
        <f t="shared" si="9"/>
        <v>20</v>
      </c>
      <c r="Y46" s="103">
        <f t="shared" si="19"/>
        <v>20</v>
      </c>
      <c r="Z46" s="54" t="str">
        <f t="shared" si="14"/>
        <v>Moderada</v>
      </c>
      <c r="AA46" s="390"/>
      <c r="AB46" s="390"/>
      <c r="AC46" s="390"/>
      <c r="AD46" s="158" t="s">
        <v>230</v>
      </c>
      <c r="AE46" s="159">
        <v>42461</v>
      </c>
      <c r="AF46" s="159">
        <v>42735</v>
      </c>
      <c r="AG46" s="158" t="s">
        <v>231</v>
      </c>
      <c r="AH46" s="160" t="s">
        <v>232</v>
      </c>
      <c r="AI46" s="103" t="s">
        <v>86</v>
      </c>
      <c r="AJ46" s="161" t="s">
        <v>233</v>
      </c>
      <c r="AK46" s="162" t="s">
        <v>209</v>
      </c>
      <c r="AL46" s="256" t="s">
        <v>522</v>
      </c>
      <c r="AM46" s="160" t="s">
        <v>232</v>
      </c>
      <c r="AN46" s="162" t="s">
        <v>523</v>
      </c>
    </row>
    <row r="47" spans="1:40" ht="281.25" customHeight="1" thickBot="1" x14ac:dyDescent="0.25">
      <c r="A47" s="232" t="s">
        <v>158</v>
      </c>
      <c r="B47" s="235" t="s">
        <v>258</v>
      </c>
      <c r="C47" s="149">
        <f t="shared" si="10"/>
        <v>10</v>
      </c>
      <c r="D47" s="138" t="s">
        <v>259</v>
      </c>
      <c r="E47" s="138" t="s">
        <v>260</v>
      </c>
      <c r="F47" s="138" t="s">
        <v>261</v>
      </c>
      <c r="G47" s="190"/>
      <c r="H47" s="157">
        <v>1</v>
      </c>
      <c r="I47" s="157">
        <v>10</v>
      </c>
      <c r="J47" s="54" t="str">
        <f t="shared" si="0"/>
        <v>Baja</v>
      </c>
      <c r="K47" s="354" t="s">
        <v>262</v>
      </c>
      <c r="L47" s="355"/>
      <c r="M47" s="155" t="s">
        <v>48</v>
      </c>
      <c r="N47" s="155">
        <v>20</v>
      </c>
      <c r="O47" s="155">
        <v>15</v>
      </c>
      <c r="P47" s="155">
        <v>15</v>
      </c>
      <c r="Q47" s="155">
        <v>30</v>
      </c>
      <c r="R47" s="155">
        <v>20</v>
      </c>
      <c r="S47" s="103">
        <f t="shared" si="55"/>
        <v>100</v>
      </c>
      <c r="T47" s="37">
        <f t="shared" si="2"/>
        <v>2</v>
      </c>
      <c r="U47" s="37">
        <f t="shared" si="3"/>
        <v>0</v>
      </c>
      <c r="V47" s="174" t="b">
        <f t="shared" si="18"/>
        <v>0</v>
      </c>
      <c r="W47" s="54">
        <f t="shared" si="8"/>
        <v>1</v>
      </c>
      <c r="X47" s="54">
        <f t="shared" si="9"/>
        <v>10</v>
      </c>
      <c r="Y47" s="103">
        <f t="shared" si="19"/>
        <v>10</v>
      </c>
      <c r="Z47" s="54" t="str">
        <f t="shared" si="14"/>
        <v>Baja</v>
      </c>
      <c r="AA47" s="191"/>
      <c r="AB47" s="191"/>
      <c r="AC47" s="191"/>
      <c r="AD47" s="158" t="s">
        <v>263</v>
      </c>
      <c r="AE47" s="159">
        <v>42461</v>
      </c>
      <c r="AF47" s="159">
        <v>42735</v>
      </c>
      <c r="AG47" s="158" t="s">
        <v>264</v>
      </c>
      <c r="AH47" s="160" t="s">
        <v>256</v>
      </c>
      <c r="AI47" s="161" t="s">
        <v>183</v>
      </c>
      <c r="AJ47" s="161" t="s">
        <v>265</v>
      </c>
      <c r="AK47" s="162" t="s">
        <v>209</v>
      </c>
      <c r="AL47" s="257" t="s">
        <v>510</v>
      </c>
      <c r="AM47" s="252" t="s">
        <v>503</v>
      </c>
      <c r="AN47" s="271" t="s">
        <v>501</v>
      </c>
    </row>
    <row r="48" spans="1:40" ht="116.25" customHeight="1" thickBot="1" x14ac:dyDescent="0.25">
      <c r="A48" s="243" t="s">
        <v>157</v>
      </c>
      <c r="B48" s="244" t="s">
        <v>445</v>
      </c>
      <c r="C48" s="192">
        <f t="shared" si="10"/>
        <v>30</v>
      </c>
      <c r="D48" s="239" t="s">
        <v>448</v>
      </c>
      <c r="E48" s="238" t="s">
        <v>446</v>
      </c>
      <c r="F48" s="237" t="s">
        <v>447</v>
      </c>
      <c r="G48" s="190"/>
      <c r="H48" s="157">
        <v>3</v>
      </c>
      <c r="I48" s="157">
        <v>10</v>
      </c>
      <c r="J48" s="54" t="str">
        <f t="shared" ref="J48" si="56">VLOOKUP(C48,$T$72:$W$101,2,FALSE)</f>
        <v>Alta</v>
      </c>
      <c r="K48" s="349" t="s">
        <v>449</v>
      </c>
      <c r="L48" s="351"/>
      <c r="M48" s="155" t="s">
        <v>48</v>
      </c>
      <c r="N48" s="155">
        <v>20</v>
      </c>
      <c r="O48" s="155">
        <v>10</v>
      </c>
      <c r="P48" s="155">
        <v>15</v>
      </c>
      <c r="Q48" s="155">
        <v>30</v>
      </c>
      <c r="R48" s="155">
        <v>0</v>
      </c>
      <c r="S48" s="103">
        <f t="shared" si="55"/>
        <v>75</v>
      </c>
      <c r="T48" s="37">
        <f t="shared" ref="T48" si="57">IF(M48="Preventivo",VLOOKUP(S48,$AC$96:$AD$116,2),0)</f>
        <v>1</v>
      </c>
      <c r="U48" s="37">
        <f t="shared" ref="U48" si="58">IF(M48="Correctivo",VLOOKUP(S48,$AC$96:$AE$116,3),0)</f>
        <v>0</v>
      </c>
      <c r="V48" s="174" t="b">
        <f t="shared" si="18"/>
        <v>0</v>
      </c>
      <c r="W48" s="54">
        <f t="shared" si="8"/>
        <v>2</v>
      </c>
      <c r="X48" s="54">
        <f t="shared" si="9"/>
        <v>10</v>
      </c>
      <c r="Y48" s="103">
        <f t="shared" si="19"/>
        <v>20</v>
      </c>
      <c r="Z48" s="54" t="str">
        <f t="shared" ref="Z48" si="59">VLOOKUP(Y48,$T$72:$U$107,2,FALSE)</f>
        <v>Moderada</v>
      </c>
      <c r="AA48" s="191"/>
      <c r="AB48" s="191"/>
      <c r="AC48" s="191"/>
      <c r="AD48" s="158" t="s">
        <v>450</v>
      </c>
      <c r="AE48" s="159">
        <v>42461</v>
      </c>
      <c r="AF48" s="159">
        <v>42735</v>
      </c>
      <c r="AG48" s="171" t="s">
        <v>453</v>
      </c>
      <c r="AH48" s="171" t="s">
        <v>451</v>
      </c>
      <c r="AI48" s="161" t="s">
        <v>84</v>
      </c>
      <c r="AJ48" s="161" t="s">
        <v>452</v>
      </c>
      <c r="AK48" s="162" t="s">
        <v>209</v>
      </c>
      <c r="AL48" s="254" t="s">
        <v>486</v>
      </c>
      <c r="AM48" s="171" t="s">
        <v>451</v>
      </c>
      <c r="AN48" s="162" t="s">
        <v>487</v>
      </c>
    </row>
    <row r="49" spans="1:40" ht="48.75" customHeight="1" x14ac:dyDescent="0.2">
      <c r="A49" s="134"/>
      <c r="B49" s="112"/>
      <c r="C49" s="109"/>
      <c r="D49" s="109"/>
      <c r="E49" s="242"/>
      <c r="F49" s="109"/>
      <c r="G49" s="109"/>
      <c r="H49" s="109"/>
      <c r="I49" s="109"/>
      <c r="J49" s="109"/>
      <c r="K49" s="109"/>
      <c r="L49" s="109"/>
      <c r="M49" s="109"/>
      <c r="N49" s="109"/>
      <c r="O49" s="109"/>
      <c r="P49" s="109"/>
      <c r="Q49" s="109"/>
      <c r="R49" s="109"/>
      <c r="S49" s="109"/>
      <c r="T49" s="109"/>
      <c r="U49" s="109"/>
      <c r="V49" s="109"/>
      <c r="W49" s="46"/>
      <c r="X49" s="46"/>
      <c r="Y49" s="46"/>
      <c r="Z49" s="46"/>
      <c r="AA49" s="46"/>
      <c r="AB49" s="46"/>
      <c r="AC49" s="46"/>
      <c r="AD49" s="46"/>
      <c r="AE49" s="55"/>
      <c r="AF49" s="55"/>
      <c r="AG49" s="55"/>
      <c r="AH49" s="55"/>
      <c r="AI49" s="55"/>
      <c r="AJ49" s="55"/>
      <c r="AK49" s="55"/>
      <c r="AL49" s="55"/>
      <c r="AM49" s="55"/>
      <c r="AN49" s="34"/>
    </row>
    <row r="50" spans="1:40" ht="40.5" customHeight="1" x14ac:dyDescent="0.2">
      <c r="A50" s="134"/>
      <c r="B50" s="112"/>
      <c r="C50" s="109"/>
      <c r="D50" s="109"/>
      <c r="E50" s="109"/>
      <c r="F50" s="109"/>
      <c r="G50" s="109"/>
      <c r="H50" s="109"/>
      <c r="I50" s="109"/>
      <c r="J50" s="109"/>
      <c r="K50" s="109"/>
      <c r="L50" s="109"/>
      <c r="M50" s="109"/>
      <c r="N50" s="109"/>
      <c r="O50" s="109"/>
      <c r="P50" s="109"/>
      <c r="Q50" s="109"/>
      <c r="R50" s="109"/>
      <c r="S50" s="109"/>
      <c r="T50" s="109"/>
      <c r="U50" s="109"/>
      <c r="V50" s="109"/>
      <c r="W50" s="46"/>
      <c r="X50" s="46"/>
      <c r="Y50" s="46"/>
      <c r="Z50" s="46"/>
      <c r="AA50" s="46"/>
      <c r="AB50" s="46"/>
      <c r="AC50" s="46"/>
      <c r="AD50" s="46"/>
      <c r="AE50" s="55"/>
      <c r="AF50" s="55"/>
      <c r="AG50" s="55"/>
      <c r="AH50" s="55"/>
      <c r="AI50" s="55"/>
      <c r="AJ50" s="55"/>
      <c r="AK50" s="55"/>
      <c r="AL50" s="55"/>
      <c r="AM50" s="260"/>
      <c r="AN50" s="34"/>
    </row>
    <row r="51" spans="1:40" x14ac:dyDescent="0.2">
      <c r="A51" s="113"/>
      <c r="B51" s="112"/>
      <c r="C51" s="109"/>
      <c r="D51" s="109"/>
      <c r="E51" s="109"/>
      <c r="F51" s="109"/>
      <c r="G51" s="109"/>
      <c r="H51" s="109"/>
      <c r="I51" s="109"/>
      <c r="J51" s="109"/>
      <c r="K51" s="109"/>
      <c r="L51" s="109"/>
      <c r="M51" s="109"/>
      <c r="N51" s="109"/>
      <c r="O51" s="109"/>
      <c r="P51" s="109"/>
      <c r="Q51" s="109"/>
      <c r="R51" s="109"/>
      <c r="S51" s="109"/>
      <c r="T51" s="109"/>
      <c r="U51" s="109"/>
      <c r="V51" s="109"/>
      <c r="W51" s="46"/>
      <c r="X51" s="46"/>
      <c r="Y51" s="46"/>
      <c r="Z51" s="46"/>
      <c r="AA51" s="46"/>
      <c r="AB51" s="46"/>
      <c r="AC51" s="46"/>
      <c r="AD51" s="46"/>
      <c r="AE51" s="55"/>
      <c r="AF51" s="55"/>
      <c r="AG51" s="55"/>
      <c r="AH51" s="55"/>
      <c r="AI51" s="255"/>
      <c r="AJ51" s="55"/>
      <c r="AK51" s="55"/>
      <c r="AL51" s="55"/>
      <c r="AM51" s="55"/>
      <c r="AN51" s="34"/>
    </row>
    <row r="52" spans="1:40" x14ac:dyDescent="0.2">
      <c r="A52" s="113"/>
      <c r="B52" s="112"/>
      <c r="C52" s="109"/>
      <c r="D52" s="109"/>
      <c r="E52" s="109"/>
      <c r="F52" s="109"/>
      <c r="G52" s="109"/>
      <c r="H52" s="109"/>
      <c r="I52" s="109"/>
      <c r="J52" s="109"/>
      <c r="K52" s="109"/>
      <c r="L52" s="109"/>
      <c r="M52" s="109"/>
      <c r="N52" s="109"/>
      <c r="O52" s="109"/>
      <c r="P52" s="109"/>
      <c r="Q52" s="109"/>
      <c r="R52" s="109"/>
      <c r="S52" s="109"/>
      <c r="T52" s="109"/>
      <c r="U52" s="109"/>
      <c r="V52" s="109"/>
      <c r="W52" s="46"/>
      <c r="X52" s="46"/>
      <c r="Y52" s="46"/>
      <c r="Z52" s="46"/>
      <c r="AA52" s="46"/>
      <c r="AB52" s="46"/>
      <c r="AC52" s="46"/>
      <c r="AD52" s="46"/>
      <c r="AE52" s="55"/>
      <c r="AF52" s="55"/>
      <c r="AG52" s="55"/>
      <c r="AH52" s="55"/>
      <c r="AI52" s="55"/>
      <c r="AJ52" s="55"/>
      <c r="AK52" s="55"/>
      <c r="AL52" s="55"/>
      <c r="AM52" s="55"/>
      <c r="AN52" s="34"/>
    </row>
    <row r="53" spans="1:40" x14ac:dyDescent="0.2">
      <c r="B53" s="112"/>
      <c r="C53" s="109"/>
      <c r="D53" s="109"/>
      <c r="E53" s="109"/>
      <c r="F53" s="109"/>
      <c r="G53" s="109"/>
      <c r="H53" s="109"/>
      <c r="I53" s="109"/>
      <c r="J53" s="109"/>
      <c r="K53" s="109"/>
      <c r="L53" s="109"/>
      <c r="M53" s="109"/>
      <c r="N53" s="109"/>
      <c r="O53" s="109"/>
      <c r="P53" s="109"/>
      <c r="Q53" s="109"/>
      <c r="R53" s="109"/>
      <c r="S53" s="109"/>
      <c r="T53" s="109"/>
      <c r="U53" s="109"/>
      <c r="V53" s="109"/>
      <c r="W53" s="46"/>
      <c r="X53" s="46"/>
      <c r="Y53" s="46"/>
      <c r="Z53" s="46"/>
      <c r="AA53" s="46"/>
      <c r="AB53" s="46"/>
      <c r="AC53" s="46"/>
      <c r="AD53" s="46"/>
      <c r="AE53" s="55"/>
      <c r="AF53" s="55"/>
      <c r="AG53" s="55"/>
      <c r="AH53" s="55"/>
      <c r="AI53" s="55"/>
      <c r="AJ53" s="55"/>
      <c r="AK53" s="55"/>
      <c r="AL53" s="55"/>
      <c r="AM53" s="55"/>
      <c r="AN53" s="34"/>
    </row>
    <row r="54" spans="1:40" ht="40.5" customHeight="1" x14ac:dyDescent="0.2">
      <c r="B54" s="112"/>
      <c r="C54" s="56"/>
      <c r="D54" s="56"/>
      <c r="E54" s="56"/>
      <c r="F54" s="56"/>
      <c r="G54" s="56"/>
      <c r="H54" s="56"/>
      <c r="I54" s="56"/>
      <c r="J54" s="56"/>
      <c r="K54" s="56"/>
      <c r="L54" s="56"/>
      <c r="M54" s="56"/>
      <c r="N54" s="56"/>
      <c r="O54" s="56"/>
      <c r="P54" s="56"/>
      <c r="Q54" s="56"/>
      <c r="R54" s="56"/>
      <c r="S54" s="56"/>
      <c r="T54" s="56"/>
      <c r="U54" s="56"/>
      <c r="V54" s="56"/>
      <c r="W54" s="46"/>
      <c r="X54" s="46"/>
      <c r="Y54" s="46"/>
      <c r="Z54" s="46"/>
      <c r="AA54" s="46"/>
      <c r="AB54" s="46"/>
      <c r="AC54" s="46"/>
      <c r="AD54" s="46"/>
      <c r="AE54" s="55"/>
      <c r="AF54" s="55"/>
      <c r="AG54" s="55"/>
      <c r="AH54" s="55"/>
      <c r="AI54" s="55"/>
      <c r="AJ54" s="55"/>
      <c r="AK54" s="55"/>
      <c r="AL54" s="55"/>
      <c r="AM54" s="55"/>
      <c r="AN54" s="34"/>
    </row>
    <row r="55" spans="1:40" ht="18.75" customHeight="1" x14ac:dyDescent="0.2">
      <c r="B55" s="132"/>
      <c r="C55" s="415" t="s">
        <v>14</v>
      </c>
      <c r="D55" s="416"/>
      <c r="E55" s="416"/>
      <c r="F55" s="417"/>
      <c r="G55" s="57"/>
      <c r="H55" s="57"/>
      <c r="I55" s="57"/>
      <c r="J55" s="57"/>
      <c r="K55" s="57"/>
      <c r="L55" s="415" t="s">
        <v>126</v>
      </c>
      <c r="M55" s="416"/>
      <c r="N55" s="416"/>
      <c r="O55" s="416"/>
      <c r="P55" s="416"/>
      <c r="Q55" s="416"/>
      <c r="R55" s="417"/>
      <c r="S55" s="100"/>
      <c r="T55" s="100"/>
      <c r="U55" s="100"/>
      <c r="V55" s="100"/>
      <c r="W55" s="100"/>
      <c r="X55" s="70"/>
      <c r="Y55" s="46"/>
      <c r="Z55" s="46"/>
      <c r="AA55" s="46"/>
      <c r="AB55" s="46"/>
      <c r="AC55" s="46"/>
      <c r="AD55" s="46"/>
      <c r="AE55" s="55"/>
      <c r="AF55" s="55"/>
      <c r="AG55" s="55"/>
      <c r="AH55" s="55"/>
      <c r="AI55" s="55"/>
      <c r="AJ55" s="55"/>
      <c r="AK55" s="55"/>
      <c r="AL55" s="55"/>
      <c r="AM55" s="55"/>
      <c r="AN55" s="34"/>
    </row>
    <row r="56" spans="1:40" ht="40.5" customHeight="1" x14ac:dyDescent="0.2">
      <c r="B56" s="132"/>
      <c r="C56" s="415" t="s">
        <v>15</v>
      </c>
      <c r="D56" s="417"/>
      <c r="E56" s="58" t="s">
        <v>93</v>
      </c>
      <c r="F56" s="114" t="s">
        <v>16</v>
      </c>
      <c r="G56" s="57"/>
      <c r="H56" s="57"/>
      <c r="I56" s="418"/>
      <c r="J56" s="418"/>
      <c r="K56" s="55"/>
      <c r="L56" s="419" t="s">
        <v>17</v>
      </c>
      <c r="M56" s="427" t="s">
        <v>18</v>
      </c>
      <c r="N56" s="428"/>
      <c r="O56" s="428"/>
      <c r="P56" s="428"/>
      <c r="Q56" s="428"/>
      <c r="R56" s="429"/>
      <c r="S56" s="100"/>
      <c r="T56" s="100"/>
      <c r="U56" s="100"/>
      <c r="V56" s="100"/>
      <c r="W56" s="100"/>
      <c r="X56" s="70"/>
      <c r="Y56" s="46"/>
      <c r="Z56" s="46"/>
      <c r="AA56" s="46"/>
      <c r="AB56" s="46"/>
      <c r="AC56" s="46"/>
      <c r="AD56" s="46"/>
      <c r="AE56" s="55"/>
      <c r="AF56" s="55"/>
      <c r="AG56" s="55"/>
      <c r="AH56" s="55"/>
      <c r="AI56" s="55"/>
      <c r="AJ56" s="55"/>
      <c r="AK56" s="55"/>
      <c r="AL56" s="55"/>
      <c r="AM56" s="55"/>
      <c r="AN56" s="34"/>
    </row>
    <row r="57" spans="1:40" ht="33.75" customHeight="1" x14ac:dyDescent="0.2">
      <c r="B57" s="132"/>
      <c r="C57" s="422" t="s">
        <v>103</v>
      </c>
      <c r="D57" s="423"/>
      <c r="E57" s="59" t="s">
        <v>94</v>
      </c>
      <c r="F57" s="197">
        <v>1</v>
      </c>
      <c r="G57" s="60"/>
      <c r="H57" s="60"/>
      <c r="I57" s="55"/>
      <c r="J57" s="55"/>
      <c r="K57" s="55"/>
      <c r="L57" s="420"/>
      <c r="M57" s="424" t="s">
        <v>113</v>
      </c>
      <c r="N57" s="430" t="s">
        <v>112</v>
      </c>
      <c r="O57" s="431"/>
      <c r="P57" s="432"/>
      <c r="Q57" s="377" t="s">
        <v>117</v>
      </c>
      <c r="R57" s="377"/>
      <c r="S57" s="376"/>
      <c r="T57" s="99"/>
      <c r="U57" s="99"/>
      <c r="V57" s="99"/>
      <c r="W57" s="101"/>
      <c r="X57" s="70"/>
      <c r="Y57" s="46" t="e">
        <f>CONCATENATE(#REF!,"-",C57)</f>
        <v>#REF!</v>
      </c>
      <c r="Z57" s="46"/>
      <c r="AC57" s="46"/>
      <c r="AD57" s="46"/>
      <c r="AE57" s="55"/>
      <c r="AF57" s="55"/>
      <c r="AG57" s="55"/>
      <c r="AH57" s="55"/>
      <c r="AI57" s="55"/>
      <c r="AJ57" s="55"/>
      <c r="AK57" s="55"/>
      <c r="AL57" s="55"/>
      <c r="AM57" s="55"/>
      <c r="AN57" s="34"/>
    </row>
    <row r="58" spans="1:40" ht="33" customHeight="1" x14ac:dyDescent="0.2">
      <c r="B58" s="132"/>
      <c r="C58" s="425" t="s">
        <v>19</v>
      </c>
      <c r="D58" s="426"/>
      <c r="E58" s="61" t="s">
        <v>95</v>
      </c>
      <c r="F58" s="198">
        <v>2</v>
      </c>
      <c r="G58" s="60"/>
      <c r="H58" s="60"/>
      <c r="I58" s="55"/>
      <c r="J58" s="55"/>
      <c r="K58" s="55"/>
      <c r="L58" s="421"/>
      <c r="M58" s="377"/>
      <c r="N58" s="433"/>
      <c r="O58" s="434"/>
      <c r="P58" s="435"/>
      <c r="Q58" s="378"/>
      <c r="R58" s="378"/>
      <c r="S58" s="376"/>
      <c r="T58" s="99"/>
      <c r="U58" s="99"/>
      <c r="V58" s="99"/>
      <c r="W58" s="101"/>
      <c r="X58" s="70"/>
      <c r="Y58" s="46" t="e">
        <f>CONCATENATE(#REF!,"-",C58)</f>
        <v>#REF!</v>
      </c>
      <c r="Z58" s="46"/>
      <c r="AC58" s="46"/>
      <c r="AD58" s="46"/>
      <c r="AE58" s="55"/>
      <c r="AF58" s="55"/>
      <c r="AG58" s="55"/>
      <c r="AH58" s="55"/>
      <c r="AI58" s="55"/>
      <c r="AJ58" s="55"/>
      <c r="AK58" s="55"/>
      <c r="AL58" s="55"/>
      <c r="AM58" s="55"/>
      <c r="AN58" s="34"/>
    </row>
    <row r="59" spans="1:40" ht="30.75" customHeight="1" x14ac:dyDescent="0.2">
      <c r="B59" s="132"/>
      <c r="C59" s="403" t="s">
        <v>20</v>
      </c>
      <c r="D59" s="404"/>
      <c r="E59" s="62" t="s">
        <v>96</v>
      </c>
      <c r="F59" s="197">
        <v>3</v>
      </c>
      <c r="G59" s="60"/>
      <c r="H59" s="60"/>
      <c r="I59" s="405"/>
      <c r="J59" s="405"/>
      <c r="K59" s="55"/>
      <c r="L59" s="406" t="s">
        <v>111</v>
      </c>
      <c r="M59" s="436" t="s">
        <v>114</v>
      </c>
      <c r="N59" s="409" t="s">
        <v>120</v>
      </c>
      <c r="O59" s="410"/>
      <c r="P59" s="411"/>
      <c r="Q59" s="438" t="s">
        <v>123</v>
      </c>
      <c r="R59" s="438"/>
      <c r="S59" s="376"/>
      <c r="T59" s="99"/>
      <c r="U59" s="99"/>
      <c r="V59" s="99"/>
      <c r="W59" s="376"/>
      <c r="X59" s="70"/>
      <c r="Y59" s="46" t="e">
        <f>CONCATENATE(#REF!,"-",C59)</f>
        <v>#REF!</v>
      </c>
      <c r="Z59" s="46"/>
      <c r="AC59" s="46"/>
      <c r="AD59" s="46"/>
      <c r="AE59" s="55"/>
      <c r="AF59" s="55"/>
      <c r="AG59" s="55"/>
      <c r="AH59" s="55"/>
      <c r="AI59" s="55"/>
      <c r="AJ59" s="55"/>
      <c r="AK59" s="55"/>
      <c r="AL59" s="55"/>
      <c r="AM59" s="55"/>
      <c r="AN59" s="34"/>
    </row>
    <row r="60" spans="1:40" ht="25.5" customHeight="1" x14ac:dyDescent="0.2">
      <c r="B60" s="132"/>
      <c r="C60" s="407" t="s">
        <v>21</v>
      </c>
      <c r="D60" s="408"/>
      <c r="E60" s="62" t="s">
        <v>97</v>
      </c>
      <c r="F60" s="197">
        <v>4</v>
      </c>
      <c r="G60" s="60"/>
      <c r="H60" s="60"/>
      <c r="I60" s="405"/>
      <c r="J60" s="405"/>
      <c r="K60" s="55"/>
      <c r="L60" s="406"/>
      <c r="M60" s="437"/>
      <c r="N60" s="412"/>
      <c r="O60" s="413"/>
      <c r="P60" s="414"/>
      <c r="Q60" s="438"/>
      <c r="R60" s="438"/>
      <c r="S60" s="376"/>
      <c r="T60" s="99"/>
      <c r="U60" s="99"/>
      <c r="V60" s="99"/>
      <c r="W60" s="376"/>
      <c r="X60" s="70"/>
      <c r="Y60" s="46" t="e">
        <f>CONCATENATE(#REF!,"-",C60)</f>
        <v>#REF!</v>
      </c>
      <c r="Z60" s="46"/>
      <c r="AC60" s="46"/>
      <c r="AD60" s="46"/>
      <c r="AE60" s="55"/>
      <c r="AF60" s="55"/>
      <c r="AG60" s="55"/>
      <c r="AH60" s="55"/>
      <c r="AI60" s="55"/>
      <c r="AJ60" s="55"/>
      <c r="AK60" s="55"/>
      <c r="AL60" s="55"/>
      <c r="AM60" s="55"/>
      <c r="AN60" s="34"/>
    </row>
    <row r="61" spans="1:40" ht="29.25" customHeight="1" x14ac:dyDescent="0.2">
      <c r="B61" s="132"/>
      <c r="C61" s="458" t="s">
        <v>22</v>
      </c>
      <c r="D61" s="459"/>
      <c r="E61" s="62" t="s">
        <v>98</v>
      </c>
      <c r="F61" s="197">
        <v>5</v>
      </c>
      <c r="G61" s="60"/>
      <c r="H61" s="60"/>
      <c r="I61" s="460" t="s">
        <v>62</v>
      </c>
      <c r="J61" s="460"/>
      <c r="K61" s="55"/>
      <c r="L61" s="406" t="s">
        <v>110</v>
      </c>
      <c r="M61" s="436" t="s">
        <v>115</v>
      </c>
      <c r="N61" s="409" t="s">
        <v>121</v>
      </c>
      <c r="O61" s="410"/>
      <c r="P61" s="411"/>
      <c r="Q61" s="438" t="s">
        <v>124</v>
      </c>
      <c r="R61" s="438"/>
      <c r="S61" s="376"/>
      <c r="T61" s="99"/>
      <c r="U61" s="99"/>
      <c r="V61" s="99"/>
      <c r="W61" s="376"/>
      <c r="X61" s="70"/>
      <c r="Y61" s="46" t="e">
        <f>CONCATENATE(#REF!,"-",C61)</f>
        <v>#REF!</v>
      </c>
      <c r="Z61" s="46"/>
      <c r="AC61" s="46"/>
      <c r="AD61" s="46"/>
      <c r="AE61" s="55"/>
      <c r="AF61" s="55"/>
      <c r="AG61" s="55"/>
      <c r="AH61" s="55"/>
      <c r="AI61" s="55"/>
      <c r="AJ61" s="55"/>
      <c r="AK61" s="55"/>
      <c r="AL61" s="55"/>
      <c r="AM61" s="55"/>
      <c r="AN61" s="34"/>
    </row>
    <row r="62" spans="1:40" ht="11.25" customHeight="1" x14ac:dyDescent="0.2">
      <c r="B62" s="132"/>
      <c r="C62" s="130"/>
      <c r="D62" s="45"/>
      <c r="E62" s="45"/>
      <c r="F62" s="199"/>
      <c r="G62" s="64"/>
      <c r="H62" s="63"/>
      <c r="I62" s="45"/>
      <c r="J62" s="45"/>
      <c r="K62" s="45"/>
      <c r="L62" s="406"/>
      <c r="M62" s="437"/>
      <c r="N62" s="412"/>
      <c r="O62" s="413"/>
      <c r="P62" s="414"/>
      <c r="Q62" s="438"/>
      <c r="R62" s="438"/>
      <c r="S62" s="376"/>
      <c r="T62" s="99"/>
      <c r="U62" s="99"/>
      <c r="V62" s="99"/>
      <c r="W62" s="376"/>
      <c r="X62" s="70"/>
      <c r="Y62" s="46"/>
      <c r="Z62" s="46"/>
      <c r="AC62" s="46"/>
      <c r="AD62" s="46"/>
      <c r="AE62" s="55"/>
      <c r="AF62" s="55"/>
      <c r="AG62" s="55"/>
      <c r="AH62" s="55"/>
      <c r="AI62" s="55"/>
      <c r="AJ62" s="55"/>
      <c r="AK62" s="55"/>
      <c r="AL62" s="55"/>
      <c r="AM62" s="55"/>
      <c r="AN62" s="34"/>
    </row>
    <row r="63" spans="1:40" ht="14.25" customHeight="1" x14ac:dyDescent="0.2">
      <c r="B63" s="132"/>
      <c r="C63" s="131" t="s">
        <v>23</v>
      </c>
      <c r="D63" s="416" t="s">
        <v>23</v>
      </c>
      <c r="E63" s="416"/>
      <c r="F63" s="200"/>
      <c r="G63" s="57"/>
      <c r="H63" s="57"/>
      <c r="I63" s="57"/>
      <c r="J63" s="57"/>
      <c r="K63" s="57"/>
      <c r="L63" s="406" t="s">
        <v>109</v>
      </c>
      <c r="M63" s="436" t="s">
        <v>116</v>
      </c>
      <c r="N63" s="409" t="s">
        <v>122</v>
      </c>
      <c r="O63" s="410"/>
      <c r="P63" s="411"/>
      <c r="Q63" s="438" t="s">
        <v>125</v>
      </c>
      <c r="R63" s="438"/>
      <c r="S63" s="376"/>
      <c r="T63" s="99"/>
      <c r="U63" s="99"/>
      <c r="V63" s="99"/>
      <c r="W63" s="376"/>
      <c r="X63" s="70"/>
      <c r="Y63" s="46"/>
      <c r="Z63" s="46"/>
      <c r="AC63" s="46"/>
      <c r="AD63" s="46"/>
      <c r="AE63" s="55"/>
      <c r="AF63" s="55"/>
      <c r="AG63" s="55"/>
      <c r="AH63" s="55"/>
      <c r="AI63" s="55"/>
      <c r="AJ63" s="55"/>
      <c r="AK63" s="55"/>
      <c r="AL63" s="55"/>
      <c r="AM63" s="55"/>
      <c r="AN63" s="34"/>
    </row>
    <row r="64" spans="1:40" ht="30" customHeight="1" x14ac:dyDescent="0.25">
      <c r="B64" s="132"/>
      <c r="C64" s="415" t="s">
        <v>15</v>
      </c>
      <c r="D64" s="457"/>
      <c r="E64" s="65"/>
      <c r="F64" s="201" t="s">
        <v>16</v>
      </c>
      <c r="G64" s="85"/>
      <c r="H64" s="441"/>
      <c r="I64" s="441"/>
      <c r="J64" s="441"/>
      <c r="K64" s="55"/>
      <c r="L64" s="455"/>
      <c r="M64" s="437"/>
      <c r="N64" s="412"/>
      <c r="O64" s="413"/>
      <c r="P64" s="414"/>
      <c r="Q64" s="456"/>
      <c r="R64" s="456"/>
      <c r="S64" s="376"/>
      <c r="T64" s="99"/>
      <c r="U64" s="99"/>
      <c r="V64" s="99"/>
      <c r="W64" s="376"/>
      <c r="X64" s="70"/>
      <c r="Y64" s="46"/>
      <c r="Z64" s="46"/>
      <c r="AC64" s="46"/>
      <c r="AD64" s="46"/>
      <c r="AE64" s="55"/>
      <c r="AF64" s="55"/>
      <c r="AG64" s="55"/>
      <c r="AH64" s="55"/>
      <c r="AI64" s="55"/>
      <c r="AJ64" s="55"/>
      <c r="AK64" s="55"/>
      <c r="AL64" s="55"/>
      <c r="AM64" s="55"/>
      <c r="AN64" s="34"/>
    </row>
    <row r="65" spans="2:40" ht="33.75" customHeight="1" x14ac:dyDescent="0.25">
      <c r="B65" s="132"/>
      <c r="C65" s="439" t="s">
        <v>24</v>
      </c>
      <c r="D65" s="440"/>
      <c r="E65" s="91" t="s">
        <v>104</v>
      </c>
      <c r="F65" s="202">
        <v>5</v>
      </c>
      <c r="G65" s="66"/>
      <c r="H65" s="441"/>
      <c r="I65" s="441"/>
      <c r="J65" s="441"/>
      <c r="K65" s="55"/>
      <c r="L65" s="94" t="s">
        <v>107</v>
      </c>
      <c r="M65" s="98" t="s">
        <v>118</v>
      </c>
      <c r="N65" s="449" t="s">
        <v>115</v>
      </c>
      <c r="O65" s="451"/>
      <c r="P65" s="450"/>
      <c r="Q65" s="447" t="s">
        <v>121</v>
      </c>
      <c r="R65" s="448"/>
      <c r="S65" s="77"/>
      <c r="T65" s="77"/>
      <c r="U65" s="77"/>
      <c r="V65" s="77"/>
      <c r="W65" s="77"/>
      <c r="X65" s="70"/>
      <c r="Y65" s="46" t="e">
        <f>CONCATENATE(#REF!,"-",C65)</f>
        <v>#REF!</v>
      </c>
      <c r="Z65" s="46"/>
      <c r="AC65" s="46"/>
      <c r="AD65" s="46"/>
      <c r="AE65" s="55"/>
      <c r="AF65" s="55"/>
      <c r="AG65" s="55"/>
      <c r="AH65" s="55"/>
      <c r="AI65" s="55"/>
      <c r="AJ65" s="55"/>
      <c r="AK65" s="55"/>
      <c r="AL65" s="55"/>
      <c r="AM65" s="55"/>
      <c r="AN65" s="34"/>
    </row>
    <row r="66" spans="2:40" ht="34.5" customHeight="1" x14ac:dyDescent="0.25">
      <c r="B66" s="132"/>
      <c r="C66" s="442" t="s">
        <v>25</v>
      </c>
      <c r="D66" s="443"/>
      <c r="E66" s="236" t="s">
        <v>105</v>
      </c>
      <c r="F66" s="202">
        <v>10</v>
      </c>
      <c r="G66" s="66"/>
      <c r="H66" s="441"/>
      <c r="I66" s="441"/>
      <c r="J66" s="441"/>
      <c r="K66" s="55"/>
      <c r="L66" s="115" t="s">
        <v>108</v>
      </c>
      <c r="M66" s="98" t="s">
        <v>119</v>
      </c>
      <c r="N66" s="452" t="s">
        <v>118</v>
      </c>
      <c r="O66" s="453"/>
      <c r="P66" s="454"/>
      <c r="Q66" s="449" t="s">
        <v>115</v>
      </c>
      <c r="R66" s="450"/>
      <c r="S66" s="77"/>
      <c r="T66" s="77"/>
      <c r="U66" s="77"/>
      <c r="V66" s="77"/>
      <c r="W66" s="77"/>
      <c r="X66" s="70"/>
      <c r="Y66" s="46" t="e">
        <f>CONCATENATE(#REF!,"-",C66)</f>
        <v>#REF!</v>
      </c>
      <c r="Z66" s="46"/>
      <c r="AC66" s="46"/>
      <c r="AD66" s="46"/>
      <c r="AE66" s="55"/>
      <c r="AF66" s="55"/>
      <c r="AG66" s="55"/>
      <c r="AH66" s="55"/>
      <c r="AI66" s="55"/>
      <c r="AJ66" s="55"/>
      <c r="AK66" s="55"/>
      <c r="AL66" s="55"/>
      <c r="AM66" s="55"/>
      <c r="AN66" s="34"/>
    </row>
    <row r="67" spans="2:40" ht="23.25" customHeight="1" x14ac:dyDescent="0.25">
      <c r="B67" s="132"/>
      <c r="C67" s="444" t="s">
        <v>26</v>
      </c>
      <c r="D67" s="445"/>
      <c r="E67" s="91" t="s">
        <v>106</v>
      </c>
      <c r="F67" s="202">
        <v>20</v>
      </c>
      <c r="G67" s="66"/>
      <c r="H67" s="441"/>
      <c r="I67" s="441"/>
      <c r="J67" s="441"/>
      <c r="K67" s="55"/>
      <c r="L67" s="69"/>
      <c r="M67" s="69"/>
      <c r="N67" s="69"/>
      <c r="O67" s="69"/>
      <c r="P67" s="69"/>
      <c r="Q67" s="69"/>
      <c r="R67" s="69"/>
      <c r="S67" s="77"/>
      <c r="T67" s="77"/>
      <c r="U67" s="77"/>
      <c r="V67" s="77"/>
      <c r="W67" s="77"/>
      <c r="X67" s="70"/>
      <c r="Y67" s="46" t="e">
        <f>CONCATENATE(#REF!,"-",C67)</f>
        <v>#REF!</v>
      </c>
      <c r="Z67" s="46"/>
      <c r="AC67" s="46"/>
      <c r="AD67" s="46"/>
      <c r="AE67" s="55"/>
      <c r="AF67" s="55"/>
      <c r="AG67" s="55"/>
      <c r="AH67" s="55"/>
      <c r="AI67" s="55"/>
      <c r="AJ67" s="55"/>
      <c r="AK67" s="55"/>
      <c r="AL67" s="55"/>
      <c r="AM67" s="55"/>
      <c r="AN67" s="34"/>
    </row>
    <row r="68" spans="2:40" ht="23.25" customHeight="1" x14ac:dyDescent="0.25">
      <c r="B68" s="112"/>
      <c r="C68" s="95"/>
      <c r="D68" s="133"/>
      <c r="E68" s="96"/>
      <c r="F68" s="30"/>
      <c r="G68" s="66"/>
      <c r="H68" s="90"/>
      <c r="I68" s="90"/>
      <c r="J68" s="90"/>
      <c r="K68" s="55"/>
      <c r="L68" s="97"/>
      <c r="M68" s="97"/>
      <c r="N68" s="97"/>
      <c r="O68" s="97"/>
      <c r="P68" s="97"/>
      <c r="Q68" s="97"/>
      <c r="R68" s="97"/>
      <c r="S68" s="97"/>
      <c r="T68" s="97"/>
      <c r="U68" s="97"/>
      <c r="V68" s="97"/>
      <c r="W68" s="97"/>
      <c r="X68" s="46"/>
      <c r="Y68" s="46"/>
      <c r="Z68" s="46"/>
      <c r="AC68" s="46"/>
      <c r="AD68" s="46"/>
      <c r="AE68" s="55"/>
      <c r="AF68" s="55"/>
      <c r="AG68" s="55"/>
      <c r="AH68" s="55"/>
      <c r="AI68" s="55"/>
      <c r="AJ68" s="55"/>
      <c r="AK68" s="55"/>
      <c r="AL68" s="55"/>
      <c r="AM68" s="55"/>
      <c r="AN68" s="34"/>
    </row>
    <row r="69" spans="2:40" ht="15" customHeight="1" x14ac:dyDescent="0.25">
      <c r="B69" s="112"/>
      <c r="C69" s="67" t="s">
        <v>27</v>
      </c>
      <c r="D69" s="68"/>
      <c r="E69" s="68"/>
      <c r="F69" s="68"/>
      <c r="G69" s="68"/>
      <c r="H69" s="68"/>
      <c r="I69" s="68"/>
      <c r="J69" s="68"/>
      <c r="K69" s="66"/>
      <c r="L69" s="50"/>
      <c r="M69" s="69"/>
      <c r="N69" s="69"/>
      <c r="O69" s="69"/>
      <c r="P69" s="69"/>
      <c r="Q69" s="69"/>
      <c r="R69" s="69"/>
      <c r="S69" s="69"/>
      <c r="T69" s="69"/>
      <c r="U69" s="69"/>
      <c r="V69" s="69"/>
      <c r="W69" s="46"/>
      <c r="X69" s="46"/>
      <c r="Y69" s="46"/>
      <c r="Z69" s="46"/>
      <c r="AC69" s="46"/>
      <c r="AD69" s="46"/>
      <c r="AE69" s="55"/>
      <c r="AF69" s="55"/>
      <c r="AG69" s="55"/>
      <c r="AH69" s="55"/>
      <c r="AI69" s="55"/>
      <c r="AJ69" s="55"/>
      <c r="AK69" s="55"/>
      <c r="AL69" s="55"/>
      <c r="AM69" s="55"/>
      <c r="AN69" s="34"/>
    </row>
    <row r="70" spans="2:40" ht="15" customHeight="1" x14ac:dyDescent="0.25">
      <c r="B70" s="112"/>
      <c r="C70" s="67"/>
      <c r="D70" s="68"/>
      <c r="E70" s="68"/>
      <c r="F70" s="68"/>
      <c r="G70" s="68"/>
      <c r="H70" s="68"/>
      <c r="I70" s="68"/>
      <c r="J70" s="68"/>
      <c r="K70" s="66"/>
      <c r="L70" s="50"/>
      <c r="M70" s="69"/>
      <c r="N70" s="69"/>
      <c r="O70" s="69"/>
      <c r="P70" s="69"/>
      <c r="Q70" s="69"/>
      <c r="R70" s="69"/>
      <c r="S70" s="69"/>
      <c r="T70" s="69"/>
      <c r="U70" s="69"/>
      <c r="V70" s="69"/>
      <c r="W70" s="46"/>
      <c r="X70" s="46"/>
      <c r="Y70" s="46"/>
      <c r="Z70" s="46"/>
      <c r="AC70" s="46"/>
      <c r="AD70" s="46"/>
      <c r="AE70" s="55"/>
      <c r="AF70" s="55"/>
      <c r="AG70" s="55"/>
      <c r="AH70" s="55"/>
      <c r="AI70" s="55"/>
      <c r="AJ70" s="55"/>
      <c r="AK70" s="55"/>
      <c r="AL70" s="55"/>
      <c r="AM70" s="55"/>
      <c r="AN70" s="34"/>
    </row>
    <row r="71" spans="2:40" ht="15" customHeight="1" x14ac:dyDescent="0.2">
      <c r="B71" s="112"/>
      <c r="C71" s="46"/>
      <c r="D71" s="46"/>
      <c r="E71" s="46"/>
      <c r="F71" s="46"/>
      <c r="G71" s="46"/>
      <c r="H71" s="46"/>
      <c r="I71" s="46"/>
      <c r="J71" s="46"/>
      <c r="K71" s="46"/>
      <c r="L71" s="46"/>
      <c r="M71" s="46"/>
      <c r="N71" s="46"/>
      <c r="O71" s="46"/>
      <c r="P71" s="46"/>
      <c r="Q71" s="46"/>
      <c r="R71" s="46"/>
      <c r="S71" s="46"/>
      <c r="T71" s="46"/>
      <c r="U71" s="46"/>
      <c r="V71" s="46"/>
      <c r="W71" s="46"/>
      <c r="X71" s="46"/>
      <c r="Y71" s="46"/>
      <c r="Z71" s="46"/>
      <c r="AC71" s="46"/>
      <c r="AD71" s="46"/>
      <c r="AE71" s="55"/>
      <c r="AF71" s="55"/>
      <c r="AG71" s="55"/>
      <c r="AH71" s="55"/>
      <c r="AI71" s="55"/>
      <c r="AJ71" s="55"/>
      <c r="AK71" s="55"/>
      <c r="AL71" s="55"/>
      <c r="AM71" s="55"/>
      <c r="AN71" s="34"/>
    </row>
    <row r="72" spans="2:40" ht="15" customHeight="1" x14ac:dyDescent="0.2">
      <c r="B72" s="112"/>
      <c r="C72" s="46"/>
      <c r="D72" s="46"/>
      <c r="E72" s="46"/>
      <c r="F72" s="46"/>
      <c r="G72" s="46"/>
      <c r="H72" s="46"/>
      <c r="I72" s="46"/>
      <c r="J72" s="46"/>
      <c r="K72" s="46"/>
      <c r="L72" s="46"/>
      <c r="M72" s="46"/>
      <c r="N72" s="446"/>
      <c r="O72" s="446"/>
      <c r="P72" s="446"/>
      <c r="Q72" s="446"/>
      <c r="R72" s="446"/>
      <c r="S72" s="446"/>
      <c r="T72" s="93">
        <v>5</v>
      </c>
      <c r="U72" s="46" t="s">
        <v>44</v>
      </c>
      <c r="V72" s="46"/>
      <c r="W72" s="46">
        <v>1</v>
      </c>
      <c r="X72" s="46"/>
      <c r="Y72" s="46"/>
      <c r="Z72" s="46"/>
      <c r="AC72" s="46"/>
      <c r="AD72" s="46"/>
      <c r="AE72" s="55"/>
      <c r="AF72" s="55"/>
      <c r="AG72" s="55"/>
      <c r="AH72" s="55"/>
      <c r="AI72" s="55"/>
      <c r="AJ72" s="55"/>
      <c r="AK72" s="55"/>
      <c r="AL72" s="55"/>
      <c r="AM72" s="55"/>
      <c r="AN72" s="34"/>
    </row>
    <row r="73" spans="2:40" ht="15" customHeight="1" x14ac:dyDescent="0.2">
      <c r="B73" s="112"/>
      <c r="C73" s="46"/>
      <c r="D73" s="46"/>
      <c r="E73" s="46"/>
      <c r="F73" s="46"/>
      <c r="G73" s="46"/>
      <c r="H73" s="46"/>
      <c r="I73" s="46"/>
      <c r="J73" s="46"/>
      <c r="K73" s="46"/>
      <c r="L73" s="46"/>
      <c r="M73" s="46"/>
      <c r="N73" s="70"/>
      <c r="O73" s="70"/>
      <c r="P73" s="70"/>
      <c r="Q73" s="70"/>
      <c r="R73" s="70"/>
      <c r="S73" s="70"/>
      <c r="T73" s="93">
        <v>10</v>
      </c>
      <c r="U73" s="46" t="s">
        <v>44</v>
      </c>
      <c r="V73" s="46"/>
      <c r="W73" s="46">
        <v>2</v>
      </c>
      <c r="X73" s="46"/>
      <c r="Y73" s="46"/>
      <c r="Z73" s="46"/>
      <c r="AC73" s="46"/>
      <c r="AD73" s="46"/>
      <c r="AE73" s="55"/>
      <c r="AF73" s="55"/>
      <c r="AG73" s="55"/>
      <c r="AH73" s="55"/>
      <c r="AI73" s="55"/>
      <c r="AJ73" s="55"/>
      <c r="AK73" s="55"/>
      <c r="AL73" s="55"/>
      <c r="AM73" s="55"/>
      <c r="AN73" s="34"/>
    </row>
    <row r="74" spans="2:40" ht="69" customHeight="1" x14ac:dyDescent="0.2">
      <c r="B74" s="112"/>
      <c r="C74" s="46"/>
      <c r="D74" s="46"/>
      <c r="E74" s="46"/>
      <c r="F74" s="46"/>
      <c r="G74" s="46"/>
      <c r="H74" s="46"/>
      <c r="I74" s="46"/>
      <c r="J74" s="46"/>
      <c r="K74" s="46"/>
      <c r="L74" s="46"/>
      <c r="M74" s="46"/>
      <c r="N74" s="70"/>
      <c r="O74" s="70"/>
      <c r="P74" s="70"/>
      <c r="Q74" s="70"/>
      <c r="R74" s="70"/>
      <c r="S74" s="70"/>
      <c r="T74" s="93">
        <v>15</v>
      </c>
      <c r="U74" s="46" t="s">
        <v>47</v>
      </c>
      <c r="V74" s="46"/>
      <c r="W74" s="46">
        <v>3</v>
      </c>
      <c r="X74" s="46"/>
      <c r="Y74" s="46"/>
      <c r="Z74" s="46"/>
      <c r="AC74" s="46"/>
      <c r="AD74" s="46"/>
      <c r="AE74" s="55"/>
      <c r="AF74" s="55"/>
      <c r="AG74" s="55"/>
      <c r="AH74" s="55"/>
      <c r="AI74" s="55"/>
      <c r="AJ74" s="55"/>
      <c r="AK74" s="55"/>
      <c r="AL74" s="55"/>
      <c r="AM74" s="55"/>
      <c r="AN74" s="34"/>
    </row>
    <row r="75" spans="2:40" ht="15" customHeight="1" x14ac:dyDescent="0.2">
      <c r="B75" s="112"/>
      <c r="C75" s="46"/>
      <c r="D75" s="46"/>
      <c r="E75" s="46"/>
      <c r="F75" s="46"/>
      <c r="G75" s="46"/>
      <c r="H75" s="46"/>
      <c r="I75" s="46"/>
      <c r="J75" s="46"/>
      <c r="K75" s="46"/>
      <c r="L75" s="46"/>
      <c r="M75" s="46"/>
      <c r="N75" s="70"/>
      <c r="O75" s="70"/>
      <c r="P75" s="70"/>
      <c r="Q75" s="70"/>
      <c r="R75" s="70"/>
      <c r="S75" s="70"/>
      <c r="T75" s="44">
        <v>20</v>
      </c>
      <c r="U75" s="44" t="s">
        <v>47</v>
      </c>
      <c r="W75" s="46">
        <v>4</v>
      </c>
      <c r="X75" s="46"/>
      <c r="Y75" s="46"/>
      <c r="Z75" s="46"/>
      <c r="AC75" s="46"/>
      <c r="AD75" s="46"/>
      <c r="AE75" s="55"/>
      <c r="AF75" s="55"/>
      <c r="AG75" s="55"/>
      <c r="AH75" s="55"/>
      <c r="AI75" s="55"/>
      <c r="AJ75" s="55"/>
      <c r="AK75" s="55"/>
      <c r="AL75" s="55"/>
      <c r="AM75" s="55"/>
      <c r="AN75" s="34"/>
    </row>
    <row r="76" spans="2:40" ht="15" customHeight="1" x14ac:dyDescent="0.2">
      <c r="B76" s="112"/>
      <c r="C76" s="46"/>
      <c r="D76" s="46"/>
      <c r="E76" s="46"/>
      <c r="F76" s="46"/>
      <c r="G76" s="46"/>
      <c r="H76" s="46"/>
      <c r="I76" s="46"/>
      <c r="J76" s="46"/>
      <c r="K76" s="46"/>
      <c r="L76" s="46"/>
      <c r="M76" s="46"/>
      <c r="N76" s="70"/>
      <c r="O76" s="70"/>
      <c r="P76" s="70"/>
      <c r="Q76" s="70"/>
      <c r="R76" s="70"/>
      <c r="S76" s="70"/>
      <c r="T76" s="44">
        <v>25</v>
      </c>
      <c r="U76" s="44" t="s">
        <v>47</v>
      </c>
      <c r="W76" s="46"/>
      <c r="X76" s="46"/>
      <c r="Y76" s="46"/>
      <c r="Z76" s="46"/>
      <c r="AC76" s="46"/>
      <c r="AD76" s="46"/>
      <c r="AE76" s="55"/>
      <c r="AF76" s="55"/>
      <c r="AG76" s="55"/>
      <c r="AH76" s="55"/>
      <c r="AI76" s="55"/>
      <c r="AJ76" s="55"/>
      <c r="AK76" s="55"/>
      <c r="AL76" s="55"/>
      <c r="AM76" s="55"/>
      <c r="AN76" s="34"/>
    </row>
    <row r="77" spans="2:40" ht="15" customHeight="1" x14ac:dyDescent="0.2">
      <c r="B77" s="112"/>
      <c r="C77" s="46"/>
      <c r="D77" s="46"/>
      <c r="E77" s="46"/>
      <c r="F77" s="46"/>
      <c r="G77" s="46"/>
      <c r="H77" s="46"/>
      <c r="I77" s="46"/>
      <c r="J77" s="46"/>
      <c r="K77" s="46"/>
      <c r="L77" s="46"/>
      <c r="M77" s="46"/>
      <c r="N77" s="70"/>
      <c r="O77" s="70"/>
      <c r="P77" s="70"/>
      <c r="Q77" s="70"/>
      <c r="R77" s="70"/>
      <c r="S77" s="70"/>
      <c r="T77" s="93">
        <v>30</v>
      </c>
      <c r="U77" s="46" t="s">
        <v>45</v>
      </c>
      <c r="V77" s="46"/>
      <c r="W77" s="46">
        <v>5</v>
      </c>
      <c r="X77" s="46"/>
      <c r="Y77" s="46"/>
      <c r="Z77" s="46"/>
      <c r="AC77" s="46"/>
      <c r="AD77" s="46"/>
      <c r="AE77" s="55"/>
      <c r="AF77" s="55"/>
      <c r="AG77" s="55"/>
      <c r="AH77" s="55"/>
      <c r="AI77" s="55"/>
      <c r="AJ77" s="55"/>
      <c r="AK77" s="55"/>
      <c r="AL77" s="55"/>
      <c r="AM77" s="55"/>
      <c r="AN77" s="34"/>
    </row>
    <row r="78" spans="2:40" ht="15" customHeight="1" x14ac:dyDescent="0.2">
      <c r="B78" s="112"/>
      <c r="C78" s="46"/>
      <c r="D78" s="46"/>
      <c r="E78" s="46"/>
      <c r="F78" s="46"/>
      <c r="G78" s="46"/>
      <c r="H78" s="46"/>
      <c r="I78" s="46"/>
      <c r="J78" s="46"/>
      <c r="K78" s="46"/>
      <c r="L78" s="46"/>
      <c r="M78" s="46"/>
      <c r="N78" s="70"/>
      <c r="O78" s="70"/>
      <c r="P78" s="70"/>
      <c r="Q78" s="70"/>
      <c r="R78" s="70"/>
      <c r="S78" s="70"/>
      <c r="T78" s="93">
        <v>40</v>
      </c>
      <c r="U78" s="46" t="s">
        <v>45</v>
      </c>
      <c r="V78" s="46"/>
      <c r="W78" s="46">
        <v>6</v>
      </c>
      <c r="X78" s="46"/>
      <c r="Y78" s="46"/>
      <c r="Z78" s="46"/>
      <c r="AC78" s="46"/>
      <c r="AD78" s="46"/>
      <c r="AE78" s="55"/>
      <c r="AF78" s="55"/>
      <c r="AG78" s="55"/>
      <c r="AH78" s="55"/>
      <c r="AI78" s="55"/>
      <c r="AJ78" s="55"/>
      <c r="AK78" s="55"/>
      <c r="AL78" s="55"/>
      <c r="AM78" s="55"/>
      <c r="AN78" s="34"/>
    </row>
    <row r="79" spans="2:40" ht="15" customHeight="1" x14ac:dyDescent="0.2">
      <c r="B79" s="112"/>
      <c r="C79" s="46"/>
      <c r="D79" s="46"/>
      <c r="E79" s="46"/>
      <c r="F79" s="46"/>
      <c r="G79" s="46"/>
      <c r="H79" s="46"/>
      <c r="I79" s="46"/>
      <c r="J79" s="46"/>
      <c r="K79" s="46"/>
      <c r="L79" s="46"/>
      <c r="M79" s="46"/>
      <c r="N79" s="46"/>
      <c r="O79" s="46"/>
      <c r="P79" s="46"/>
      <c r="Q79" s="46"/>
      <c r="R79" s="46"/>
      <c r="S79" s="46"/>
      <c r="T79" s="93">
        <v>50</v>
      </c>
      <c r="U79" s="46" t="s">
        <v>45</v>
      </c>
      <c r="V79" s="46"/>
      <c r="W79" s="46">
        <v>7</v>
      </c>
      <c r="X79" s="46"/>
      <c r="Y79" s="46"/>
      <c r="Z79" s="46"/>
      <c r="AC79" s="46"/>
      <c r="AD79" s="46"/>
      <c r="AE79" s="55"/>
      <c r="AF79" s="55"/>
      <c r="AG79" s="55"/>
      <c r="AH79" s="55"/>
      <c r="AI79" s="55"/>
      <c r="AJ79" s="55"/>
      <c r="AK79" s="55"/>
      <c r="AL79" s="55"/>
      <c r="AM79" s="55"/>
      <c r="AN79" s="34"/>
    </row>
    <row r="80" spans="2:40" ht="15" customHeight="1" x14ac:dyDescent="0.2">
      <c r="B80" s="112"/>
      <c r="C80" s="46"/>
      <c r="D80" s="46"/>
      <c r="E80" s="46"/>
      <c r="F80" s="46"/>
      <c r="G80" s="46"/>
      <c r="H80" s="46"/>
      <c r="I80" s="46"/>
      <c r="J80" s="46"/>
      <c r="K80" s="46"/>
      <c r="L80" s="46"/>
      <c r="M80" s="46"/>
      <c r="N80" s="46"/>
      <c r="O80" s="46"/>
      <c r="P80" s="46"/>
      <c r="Q80" s="46"/>
      <c r="R80" s="46"/>
      <c r="S80" s="46"/>
      <c r="T80" s="46">
        <v>60</v>
      </c>
      <c r="U80" s="46" t="s">
        <v>46</v>
      </c>
      <c r="V80" s="46"/>
      <c r="W80" s="46">
        <v>8</v>
      </c>
      <c r="X80" s="46"/>
      <c r="Y80" s="46"/>
      <c r="Z80" s="46"/>
      <c r="AC80" s="46"/>
      <c r="AD80" s="46"/>
      <c r="AE80" s="55"/>
      <c r="AF80" s="55"/>
      <c r="AG80" s="55"/>
      <c r="AH80" s="55"/>
      <c r="AI80" s="55"/>
      <c r="AJ80" s="55"/>
      <c r="AK80" s="55"/>
      <c r="AL80" s="55"/>
      <c r="AM80" s="55"/>
      <c r="AN80" s="34"/>
    </row>
    <row r="81" spans="2:40" ht="15" customHeight="1" x14ac:dyDescent="0.2">
      <c r="B81" s="112"/>
      <c r="C81" s="46"/>
      <c r="D81" s="46"/>
      <c r="E81" s="46"/>
      <c r="F81" s="46"/>
      <c r="G81" s="46"/>
      <c r="H81" s="46"/>
      <c r="I81" s="46"/>
      <c r="J81" s="46"/>
      <c r="K81" s="46"/>
      <c r="L81" s="46"/>
      <c r="M81" s="46"/>
      <c r="N81" s="46"/>
      <c r="O81" s="46"/>
      <c r="P81" s="46"/>
      <c r="Q81" s="46"/>
      <c r="R81" s="46"/>
      <c r="S81" s="46"/>
      <c r="T81" s="46">
        <v>80</v>
      </c>
      <c r="U81" s="46" t="s">
        <v>46</v>
      </c>
      <c r="V81" s="46"/>
      <c r="W81" s="46">
        <v>9</v>
      </c>
      <c r="X81" s="46"/>
      <c r="Y81" s="46"/>
      <c r="Z81" s="46"/>
      <c r="AC81" s="46"/>
      <c r="AD81" s="46"/>
      <c r="AE81" s="55"/>
      <c r="AF81" s="55"/>
      <c r="AG81" s="55"/>
      <c r="AH81" s="55"/>
      <c r="AI81" s="55"/>
      <c r="AJ81" s="55"/>
      <c r="AK81" s="55"/>
      <c r="AL81" s="55"/>
      <c r="AM81" s="55"/>
      <c r="AN81" s="34"/>
    </row>
    <row r="82" spans="2:40" ht="15" customHeight="1" x14ac:dyDescent="0.2">
      <c r="B82" s="112"/>
      <c r="C82" s="46"/>
      <c r="D82" s="46"/>
      <c r="E82" s="46"/>
      <c r="F82" s="46"/>
      <c r="G82" s="46"/>
      <c r="H82" s="46"/>
      <c r="I82" s="46"/>
      <c r="J82" s="46"/>
      <c r="K82" s="46"/>
      <c r="L82" s="46"/>
      <c r="M82" s="46"/>
      <c r="N82" s="46"/>
      <c r="O82" s="46"/>
      <c r="P82" s="46"/>
      <c r="Q82" s="46"/>
      <c r="R82" s="46"/>
      <c r="S82" s="46"/>
      <c r="T82" s="46">
        <v>100</v>
      </c>
      <c r="U82" s="46" t="s">
        <v>46</v>
      </c>
      <c r="V82" s="46"/>
      <c r="W82" s="46">
        <v>10</v>
      </c>
      <c r="X82" s="46"/>
      <c r="Y82" s="46"/>
      <c r="Z82" s="46"/>
      <c r="AC82" s="46"/>
      <c r="AD82" s="46"/>
      <c r="AE82" s="55"/>
      <c r="AF82" s="55"/>
      <c r="AG82" s="55"/>
      <c r="AH82" s="55"/>
      <c r="AI82" s="55"/>
      <c r="AJ82" s="55"/>
      <c r="AK82" s="55"/>
      <c r="AL82" s="55"/>
      <c r="AM82" s="55"/>
      <c r="AN82" s="34"/>
    </row>
    <row r="83" spans="2:40" ht="15" customHeight="1" x14ac:dyDescent="0.2">
      <c r="B83" s="112"/>
      <c r="C83" s="46"/>
      <c r="D83" s="46"/>
      <c r="E83" s="46"/>
      <c r="F83" s="46"/>
      <c r="G83" s="46"/>
      <c r="H83" s="46"/>
      <c r="I83" s="46"/>
      <c r="J83" s="46"/>
      <c r="K83" s="46"/>
      <c r="L83" s="46"/>
      <c r="M83" s="46"/>
      <c r="N83" s="46"/>
      <c r="O83" s="46"/>
      <c r="P83" s="46"/>
      <c r="Q83" s="46"/>
      <c r="R83" s="46"/>
      <c r="S83" s="46"/>
      <c r="T83" s="46">
        <v>14</v>
      </c>
      <c r="U83" s="46" t="s">
        <v>44</v>
      </c>
      <c r="V83" s="46"/>
      <c r="W83" s="46"/>
      <c r="X83" s="46"/>
      <c r="Y83" s="46"/>
      <c r="Z83" s="46"/>
      <c r="AC83" s="46"/>
      <c r="AD83" s="46"/>
      <c r="AE83" s="55"/>
      <c r="AF83" s="55"/>
      <c r="AG83" s="55"/>
      <c r="AH83" s="55"/>
      <c r="AI83" s="55"/>
      <c r="AJ83" s="55"/>
      <c r="AK83" s="55"/>
      <c r="AL83" s="55"/>
      <c r="AM83" s="55"/>
      <c r="AN83" s="34"/>
    </row>
    <row r="84" spans="2:40" ht="15" customHeight="1" x14ac:dyDescent="0.2">
      <c r="B84" s="112"/>
      <c r="C84" s="46"/>
      <c r="D84" s="46"/>
      <c r="E84" s="46"/>
      <c r="F84" s="46"/>
      <c r="G84" s="46"/>
      <c r="H84" s="46"/>
      <c r="I84" s="46"/>
      <c r="J84" s="46"/>
      <c r="K84" s="46"/>
      <c r="L84" s="46"/>
      <c r="M84" s="46"/>
      <c r="N84" s="46"/>
      <c r="O84" s="46"/>
      <c r="P84" s="46"/>
      <c r="Q84" s="46"/>
      <c r="R84" s="46"/>
      <c r="S84" s="46"/>
      <c r="T84" s="46">
        <v>13</v>
      </c>
      <c r="U84" s="46" t="s">
        <v>44</v>
      </c>
      <c r="V84" s="46"/>
      <c r="W84" s="46"/>
      <c r="X84" s="46"/>
      <c r="Y84" s="46"/>
      <c r="Z84" s="46"/>
      <c r="AC84" s="46"/>
      <c r="AD84" s="46"/>
      <c r="AE84" s="55"/>
      <c r="AF84" s="55"/>
      <c r="AG84" s="55"/>
      <c r="AH84" s="55"/>
      <c r="AI84" s="55"/>
      <c r="AJ84" s="55"/>
      <c r="AK84" s="55"/>
      <c r="AL84" s="55"/>
      <c r="AM84" s="55"/>
      <c r="AN84" s="34"/>
    </row>
    <row r="85" spans="2:40" ht="15" customHeight="1" x14ac:dyDescent="0.2">
      <c r="B85" s="112"/>
      <c r="C85" s="46"/>
      <c r="D85" s="46"/>
      <c r="E85" s="46"/>
      <c r="F85" s="46"/>
      <c r="G85" s="46"/>
      <c r="H85" s="46"/>
      <c r="I85" s="46"/>
      <c r="J85" s="46"/>
      <c r="K85" s="46"/>
      <c r="L85" s="46"/>
      <c r="M85" s="46"/>
      <c r="N85" s="46"/>
      <c r="O85" s="46"/>
      <c r="P85" s="46"/>
      <c r="Q85" s="46"/>
      <c r="R85" s="46"/>
      <c r="S85" s="46"/>
      <c r="T85" s="46">
        <v>12</v>
      </c>
      <c r="U85" s="46" t="s">
        <v>44</v>
      </c>
      <c r="V85" s="46"/>
      <c r="W85" s="46"/>
      <c r="X85" s="46"/>
      <c r="Y85" s="46"/>
      <c r="Z85" s="46"/>
      <c r="AC85" s="46"/>
      <c r="AD85" s="46"/>
      <c r="AE85" s="55"/>
      <c r="AF85" s="55"/>
      <c r="AG85" s="55"/>
      <c r="AH85" s="55"/>
      <c r="AI85" s="55"/>
      <c r="AJ85" s="55"/>
      <c r="AK85" s="55"/>
      <c r="AL85" s="55"/>
      <c r="AM85" s="55"/>
      <c r="AN85" s="34"/>
    </row>
    <row r="86" spans="2:40" ht="15" customHeight="1" x14ac:dyDescent="0.2">
      <c r="B86" s="112"/>
      <c r="C86" s="46"/>
      <c r="D86" s="46"/>
      <c r="E86" s="46"/>
      <c r="F86" s="46"/>
      <c r="G86" s="46"/>
      <c r="H86" s="46"/>
      <c r="I86" s="46"/>
      <c r="J86" s="46"/>
      <c r="K86" s="46"/>
      <c r="L86" s="46"/>
      <c r="M86" s="46"/>
      <c r="N86" s="46"/>
      <c r="O86" s="46"/>
      <c r="P86" s="46"/>
      <c r="Q86" s="46"/>
      <c r="R86" s="46"/>
      <c r="S86" s="46"/>
      <c r="T86" s="46">
        <v>11</v>
      </c>
      <c r="U86" s="46" t="s">
        <v>44</v>
      </c>
      <c r="V86" s="46"/>
      <c r="W86" s="46"/>
      <c r="X86" s="46"/>
      <c r="Y86" s="46"/>
      <c r="Z86" s="46"/>
      <c r="AC86" s="46"/>
      <c r="AD86" s="46"/>
      <c r="AE86" s="55"/>
      <c r="AF86" s="55"/>
      <c r="AG86" s="55"/>
      <c r="AH86" s="55"/>
      <c r="AI86" s="55"/>
      <c r="AJ86" s="55"/>
      <c r="AK86" s="55"/>
      <c r="AL86" s="55"/>
      <c r="AM86" s="55"/>
      <c r="AN86" s="34"/>
    </row>
    <row r="87" spans="2:40" ht="15" customHeight="1" x14ac:dyDescent="0.2">
      <c r="B87" s="112"/>
      <c r="D87" s="71"/>
      <c r="E87" s="71"/>
      <c r="F87" s="71"/>
      <c r="G87" s="71"/>
      <c r="H87" s="71"/>
      <c r="I87" s="71"/>
      <c r="J87" s="71"/>
      <c r="K87" s="71"/>
      <c r="L87" s="71"/>
      <c r="M87" s="71"/>
      <c r="N87" s="71"/>
      <c r="O87" s="71"/>
      <c r="P87" s="71"/>
      <c r="Q87" s="71"/>
      <c r="R87" s="71"/>
      <c r="S87" s="72"/>
      <c r="T87" s="46">
        <v>9</v>
      </c>
      <c r="U87" s="46" t="s">
        <v>44</v>
      </c>
      <c r="V87" s="46"/>
      <c r="W87" s="46">
        <v>11</v>
      </c>
      <c r="X87" s="72"/>
      <c r="Y87" s="72"/>
      <c r="Z87" s="72"/>
    </row>
    <row r="88" spans="2:40" ht="15" customHeight="1" x14ac:dyDescent="0.2">
      <c r="B88" s="112"/>
      <c r="D88" s="73"/>
      <c r="E88" s="73"/>
      <c r="F88" s="73"/>
      <c r="G88" s="73"/>
      <c r="H88" s="73"/>
      <c r="I88" s="74"/>
      <c r="J88" s="74"/>
      <c r="K88" s="74"/>
      <c r="L88" s="74"/>
      <c r="M88" s="74"/>
      <c r="N88" s="74"/>
      <c r="O88" s="74"/>
      <c r="P88" s="74"/>
      <c r="Q88" s="74"/>
      <c r="R88" s="74"/>
      <c r="S88" s="74"/>
      <c r="T88" s="46">
        <v>8</v>
      </c>
      <c r="U88" s="46" t="s">
        <v>44</v>
      </c>
      <c r="V88" s="46"/>
      <c r="W88" s="46">
        <v>12</v>
      </c>
      <c r="AC88" s="463"/>
      <c r="AD88" s="463"/>
      <c r="AE88" s="463"/>
      <c r="AF88" s="463"/>
      <c r="AG88" s="463"/>
      <c r="AH88" s="463"/>
      <c r="AI88" s="463"/>
      <c r="AJ88" s="463"/>
      <c r="AK88" s="463"/>
      <c r="AL88" s="463"/>
      <c r="AM88" s="104"/>
    </row>
    <row r="89" spans="2:40" ht="15" customHeight="1" x14ac:dyDescent="0.2">
      <c r="B89" s="112"/>
      <c r="D89" s="75"/>
      <c r="E89" s="75"/>
      <c r="F89" s="75"/>
      <c r="G89" s="75"/>
      <c r="H89" s="75"/>
      <c r="I89" s="75"/>
      <c r="J89" s="87"/>
      <c r="K89" s="87"/>
      <c r="L89" s="55"/>
      <c r="M89" s="55"/>
      <c r="N89" s="55"/>
      <c r="O89" s="461"/>
      <c r="P89" s="461"/>
      <c r="Q89" s="461"/>
      <c r="R89" s="461"/>
      <c r="S89" s="88"/>
      <c r="T89" s="44">
        <v>7</v>
      </c>
      <c r="U89" s="46" t="s">
        <v>44</v>
      </c>
      <c r="V89" s="46"/>
      <c r="W89" s="46">
        <v>13</v>
      </c>
      <c r="AC89" s="376"/>
      <c r="AD89" s="376"/>
      <c r="AE89" s="463"/>
      <c r="AF89" s="463"/>
      <c r="AG89" s="463"/>
      <c r="AH89" s="463"/>
      <c r="AI89" s="463"/>
      <c r="AJ89" s="463"/>
      <c r="AK89" s="463"/>
      <c r="AL89" s="463"/>
      <c r="AM89" s="104"/>
    </row>
    <row r="90" spans="2:40" ht="15" customHeight="1" x14ac:dyDescent="0.2">
      <c r="B90" s="112"/>
      <c r="D90" s="75"/>
      <c r="E90" s="75"/>
      <c r="F90" s="75"/>
      <c r="G90" s="75"/>
      <c r="H90" s="75"/>
      <c r="I90" s="75"/>
      <c r="J90" s="87"/>
      <c r="K90" s="76"/>
      <c r="L90" s="55"/>
      <c r="M90" s="55"/>
      <c r="N90" s="55"/>
      <c r="O90" s="461"/>
      <c r="P90" s="461"/>
      <c r="Q90" s="461"/>
      <c r="R90" s="461"/>
      <c r="S90" s="46" t="s">
        <v>44</v>
      </c>
      <c r="T90" s="44">
        <v>6</v>
      </c>
      <c r="U90" s="46" t="s">
        <v>44</v>
      </c>
      <c r="V90" s="46"/>
      <c r="W90" s="46">
        <v>14</v>
      </c>
      <c r="Y90" s="44" t="s">
        <v>58</v>
      </c>
      <c r="AC90" s="376"/>
      <c r="AD90" s="376"/>
      <c r="AE90" s="463"/>
      <c r="AF90" s="463"/>
      <c r="AG90" s="463"/>
      <c r="AH90" s="463"/>
      <c r="AI90" s="86"/>
      <c r="AJ90" s="104"/>
      <c r="AK90" s="104"/>
      <c r="AL90" s="104"/>
      <c r="AM90" s="104"/>
    </row>
    <row r="91" spans="2:40" ht="15" customHeight="1" x14ac:dyDescent="0.2">
      <c r="B91" s="112"/>
      <c r="D91" s="75"/>
      <c r="E91" s="75"/>
      <c r="F91" s="75"/>
      <c r="G91" s="75"/>
      <c r="H91" s="75"/>
      <c r="I91" s="75"/>
      <c r="J91" s="87"/>
      <c r="K91" s="76"/>
      <c r="L91" s="55"/>
      <c r="M91" s="55"/>
      <c r="N91" s="55"/>
      <c r="O91" s="461"/>
      <c r="P91" s="461"/>
      <c r="Q91" s="461"/>
      <c r="R91" s="461"/>
      <c r="S91" s="88"/>
      <c r="T91" s="44">
        <v>5</v>
      </c>
      <c r="U91" s="46" t="s">
        <v>44</v>
      </c>
      <c r="V91" s="46"/>
      <c r="W91" s="46">
        <v>15</v>
      </c>
      <c r="Y91" s="44" t="s">
        <v>59</v>
      </c>
      <c r="AC91" s="77"/>
      <c r="AD91" s="77"/>
      <c r="AE91" s="462"/>
      <c r="AF91" s="462"/>
      <c r="AG91" s="462"/>
      <c r="AH91" s="462"/>
      <c r="AI91" s="89"/>
      <c r="AJ91" s="105"/>
      <c r="AK91" s="105"/>
      <c r="AL91" s="105"/>
      <c r="AM91" s="105"/>
    </row>
    <row r="92" spans="2:40" ht="15" customHeight="1" x14ac:dyDescent="0.2">
      <c r="B92" s="112"/>
      <c r="D92" s="75"/>
      <c r="E92" s="75"/>
      <c r="F92" s="75"/>
      <c r="G92" s="75"/>
      <c r="H92" s="75"/>
      <c r="I92" s="75"/>
      <c r="J92" s="87"/>
      <c r="K92" s="76"/>
      <c r="L92" s="55"/>
      <c r="M92" s="55"/>
      <c r="N92" s="55"/>
      <c r="O92" s="461"/>
      <c r="P92" s="461"/>
      <c r="Q92" s="461"/>
      <c r="R92" s="461"/>
      <c r="S92" s="88"/>
      <c r="T92" s="44">
        <v>4</v>
      </c>
      <c r="U92" s="46" t="s">
        <v>44</v>
      </c>
      <c r="V92" s="46"/>
      <c r="W92" s="46">
        <v>16</v>
      </c>
      <c r="Y92" s="44" t="s">
        <v>60</v>
      </c>
      <c r="AC92" s="77"/>
      <c r="AD92" s="77"/>
      <c r="AE92" s="462"/>
      <c r="AF92" s="462"/>
      <c r="AG92" s="462"/>
      <c r="AH92" s="462"/>
      <c r="AI92" s="89"/>
      <c r="AJ92" s="105"/>
      <c r="AK92" s="105"/>
      <c r="AL92" s="105"/>
      <c r="AM92" s="105"/>
    </row>
    <row r="93" spans="2:40" ht="15" customHeight="1" x14ac:dyDescent="0.2">
      <c r="B93" s="112"/>
      <c r="D93" s="75"/>
      <c r="E93" s="75"/>
      <c r="F93" s="75"/>
      <c r="G93" s="75"/>
      <c r="H93" s="75"/>
      <c r="I93" s="75"/>
      <c r="J93" s="87"/>
      <c r="K93" s="76"/>
      <c r="L93" s="55"/>
      <c r="M93" s="55"/>
      <c r="N93" s="55"/>
      <c r="O93" s="461"/>
      <c r="P93" s="461"/>
      <c r="Q93" s="461"/>
      <c r="R93" s="461"/>
      <c r="S93" s="88"/>
      <c r="T93" s="46">
        <v>3</v>
      </c>
      <c r="U93" s="46" t="s">
        <v>44</v>
      </c>
      <c r="V93" s="46"/>
      <c r="W93" s="46">
        <v>17</v>
      </c>
      <c r="Y93" s="44" t="s">
        <v>61</v>
      </c>
      <c r="AC93" s="77"/>
      <c r="AD93" s="77"/>
      <c r="AE93" s="462"/>
      <c r="AF93" s="462"/>
      <c r="AG93" s="462"/>
      <c r="AH93" s="462"/>
      <c r="AI93" s="89"/>
      <c r="AJ93" s="105"/>
      <c r="AK93" s="105"/>
      <c r="AL93" s="105"/>
      <c r="AM93" s="105"/>
    </row>
    <row r="94" spans="2:40" ht="15" customHeight="1" x14ac:dyDescent="0.2">
      <c r="B94" s="112"/>
      <c r="D94" s="78"/>
      <c r="E94" s="55"/>
      <c r="F94" s="55"/>
      <c r="G94" s="55"/>
      <c r="H94" s="55"/>
      <c r="I94" s="55"/>
      <c r="J94" s="55"/>
      <c r="K94" s="55"/>
      <c r="L94" s="55"/>
      <c r="M94" s="55"/>
      <c r="N94" s="55"/>
      <c r="O94" s="55"/>
      <c r="P94" s="55"/>
      <c r="Q94" s="55"/>
      <c r="R94" s="55"/>
      <c r="T94" s="46">
        <v>2</v>
      </c>
      <c r="U94" s="46" t="s">
        <v>44</v>
      </c>
      <c r="V94" s="46"/>
      <c r="W94" s="46">
        <v>18</v>
      </c>
    </row>
    <row r="95" spans="2:40" ht="25.5" customHeight="1" x14ac:dyDescent="0.2">
      <c r="B95" s="112"/>
      <c r="C95" s="31"/>
      <c r="D95" s="31"/>
      <c r="E95" s="31"/>
      <c r="F95" s="31"/>
      <c r="G95" s="31"/>
      <c r="H95" s="31"/>
      <c r="I95" s="31"/>
      <c r="T95" s="46">
        <v>16</v>
      </c>
      <c r="U95" s="46" t="s">
        <v>47</v>
      </c>
      <c r="V95" s="46"/>
      <c r="W95" s="46">
        <v>19</v>
      </c>
      <c r="AC95" s="79" t="s">
        <v>50</v>
      </c>
      <c r="AD95" s="79" t="s">
        <v>48</v>
      </c>
      <c r="AE95" s="79" t="s">
        <v>49</v>
      </c>
      <c r="AF95" s="55"/>
      <c r="AG95" s="31"/>
      <c r="AH95" s="31"/>
      <c r="AI95" s="31"/>
      <c r="AJ95" s="31"/>
      <c r="AK95" s="31"/>
      <c r="AL95" s="31"/>
      <c r="AM95" s="31"/>
    </row>
    <row r="96" spans="2:40" ht="15" customHeight="1" x14ac:dyDescent="0.2">
      <c r="B96" s="112"/>
      <c r="C96" s="31"/>
      <c r="D96" s="31"/>
      <c r="E96" s="31"/>
      <c r="F96" s="31"/>
      <c r="G96" s="31"/>
      <c r="H96" s="31"/>
      <c r="I96" s="106">
        <v>0</v>
      </c>
      <c r="J96" s="35">
        <v>0</v>
      </c>
      <c r="K96" s="79"/>
      <c r="L96" s="79" t="s">
        <v>48</v>
      </c>
      <c r="T96" s="46">
        <v>17</v>
      </c>
      <c r="U96" s="46" t="s">
        <v>47</v>
      </c>
      <c r="V96" s="46"/>
      <c r="W96" s="46">
        <v>20</v>
      </c>
      <c r="AC96" s="79">
        <v>0</v>
      </c>
      <c r="AD96" s="79">
        <v>0</v>
      </c>
      <c r="AE96" s="79">
        <v>0</v>
      </c>
      <c r="AF96" s="55"/>
      <c r="AG96" s="31"/>
      <c r="AH96" s="31"/>
      <c r="AI96" s="31"/>
      <c r="AJ96" s="31"/>
      <c r="AK96" s="31"/>
      <c r="AL96" s="31"/>
      <c r="AM96" s="31"/>
    </row>
    <row r="97" spans="2:39" ht="15" customHeight="1" x14ac:dyDescent="0.2">
      <c r="B97" s="112"/>
      <c r="C97" s="31"/>
      <c r="D97" s="31"/>
      <c r="E97" s="31"/>
      <c r="F97" s="31"/>
      <c r="G97" s="31"/>
      <c r="H97" s="31"/>
      <c r="I97" s="106">
        <v>20</v>
      </c>
      <c r="J97" s="35">
        <v>15</v>
      </c>
      <c r="K97" s="79"/>
      <c r="L97" s="79" t="s">
        <v>49</v>
      </c>
      <c r="T97" s="46">
        <v>18</v>
      </c>
      <c r="U97" s="46" t="s">
        <v>47</v>
      </c>
      <c r="V97" s="46"/>
      <c r="W97" s="46">
        <v>21</v>
      </c>
      <c r="AC97" s="79">
        <v>5</v>
      </c>
      <c r="AD97" s="79">
        <v>0</v>
      </c>
      <c r="AE97" s="79">
        <v>0</v>
      </c>
      <c r="AF97" s="55"/>
      <c r="AG97" s="31"/>
      <c r="AH97" s="31"/>
      <c r="AI97" s="31"/>
      <c r="AJ97" s="31"/>
      <c r="AK97" s="31"/>
      <c r="AL97" s="31"/>
      <c r="AM97" s="31"/>
    </row>
    <row r="98" spans="2:39" ht="15" customHeight="1" x14ac:dyDescent="0.2">
      <c r="B98" s="112"/>
      <c r="C98" s="31"/>
      <c r="D98" s="31"/>
      <c r="E98" s="31"/>
      <c r="F98" s="31"/>
      <c r="G98" s="31"/>
      <c r="H98" s="31"/>
      <c r="I98" s="31"/>
      <c r="J98" s="35">
        <v>15</v>
      </c>
      <c r="K98" s="79"/>
      <c r="L98" s="79"/>
      <c r="T98" s="46">
        <v>19</v>
      </c>
      <c r="U98" s="46" t="s">
        <v>47</v>
      </c>
      <c r="V98" s="46"/>
      <c r="W98" s="46">
        <v>22</v>
      </c>
      <c r="AC98" s="79">
        <v>10</v>
      </c>
      <c r="AD98" s="79">
        <v>0</v>
      </c>
      <c r="AE98" s="79">
        <v>0</v>
      </c>
      <c r="AF98" s="55"/>
      <c r="AG98" s="31"/>
      <c r="AH98" s="31"/>
      <c r="AI98" s="31"/>
      <c r="AJ98" s="31"/>
      <c r="AK98" s="31"/>
      <c r="AL98" s="31"/>
      <c r="AM98" s="31"/>
    </row>
    <row r="99" spans="2:39" ht="15" customHeight="1" x14ac:dyDescent="0.2">
      <c r="B99" s="113"/>
      <c r="C99" s="31"/>
      <c r="D99" s="31"/>
      <c r="E99" s="31"/>
      <c r="F99" s="31"/>
      <c r="G99" s="31"/>
      <c r="H99" s="31"/>
      <c r="I99" s="31"/>
      <c r="J99" s="35">
        <v>10</v>
      </c>
      <c r="K99" s="79"/>
      <c r="L99" s="79"/>
      <c r="T99" s="46">
        <v>21</v>
      </c>
      <c r="U99" s="46" t="s">
        <v>47</v>
      </c>
      <c r="V99" s="46"/>
      <c r="W99" s="46">
        <v>23</v>
      </c>
      <c r="AC99" s="79">
        <v>15</v>
      </c>
      <c r="AD99" s="79">
        <v>0</v>
      </c>
      <c r="AE99" s="79">
        <v>0</v>
      </c>
      <c r="AF99" s="55"/>
      <c r="AG99" s="31"/>
      <c r="AH99" s="31"/>
      <c r="AI99" s="31"/>
      <c r="AJ99" s="31"/>
      <c r="AK99" s="31"/>
      <c r="AL99" s="31"/>
      <c r="AM99" s="31"/>
    </row>
    <row r="100" spans="2:39" ht="15" customHeight="1" x14ac:dyDescent="0.2">
      <c r="B100" s="113"/>
      <c r="C100" s="31"/>
      <c r="D100" s="31"/>
      <c r="E100" s="31"/>
      <c r="F100" s="31"/>
      <c r="G100" s="31"/>
      <c r="H100" s="31"/>
      <c r="I100" s="31"/>
      <c r="J100" s="107">
        <v>30</v>
      </c>
      <c r="K100" s="79"/>
      <c r="L100" s="79"/>
      <c r="T100" s="46">
        <v>22</v>
      </c>
      <c r="U100" s="46" t="s">
        <v>47</v>
      </c>
      <c r="V100" s="46"/>
      <c r="W100" s="46">
        <v>24</v>
      </c>
      <c r="AC100" s="79">
        <v>20</v>
      </c>
      <c r="AD100" s="79">
        <v>0</v>
      </c>
      <c r="AE100" s="79">
        <v>0</v>
      </c>
      <c r="AF100" s="55"/>
      <c r="AG100" s="31"/>
      <c r="AH100" s="31"/>
      <c r="AI100" s="31"/>
      <c r="AJ100" s="31"/>
      <c r="AK100" s="31"/>
      <c r="AL100" s="31"/>
      <c r="AM100" s="31"/>
    </row>
    <row r="101" spans="2:39" ht="15" customHeight="1" x14ac:dyDescent="0.2">
      <c r="B101" s="31"/>
      <c r="C101" s="31"/>
      <c r="D101" s="31"/>
      <c r="E101" s="31"/>
      <c r="F101" s="31"/>
      <c r="G101" s="31"/>
      <c r="H101" s="31"/>
      <c r="I101" s="31"/>
      <c r="J101" s="108">
        <v>0</v>
      </c>
      <c r="K101" s="79"/>
      <c r="L101" s="79"/>
      <c r="T101" s="46">
        <v>23</v>
      </c>
      <c r="U101" s="46" t="s">
        <v>47</v>
      </c>
      <c r="V101" s="46"/>
      <c r="W101" s="46">
        <v>25</v>
      </c>
      <c r="AC101" s="79">
        <v>25</v>
      </c>
      <c r="AD101" s="79">
        <v>0</v>
      </c>
      <c r="AE101" s="79">
        <v>0</v>
      </c>
      <c r="AF101" s="55"/>
      <c r="AG101" s="31"/>
      <c r="AH101" s="31"/>
      <c r="AI101" s="31"/>
      <c r="AJ101" s="31"/>
      <c r="AK101" s="31"/>
      <c r="AL101" s="31"/>
      <c r="AM101" s="31"/>
    </row>
    <row r="102" spans="2:39" ht="15" customHeight="1" x14ac:dyDescent="0.2">
      <c r="B102" s="31"/>
      <c r="C102" s="31"/>
      <c r="D102" s="31"/>
      <c r="E102" s="31"/>
      <c r="F102" s="31"/>
      <c r="G102" s="31"/>
      <c r="H102" s="31"/>
      <c r="I102" s="31"/>
      <c r="T102" s="44">
        <v>24</v>
      </c>
      <c r="U102" s="46" t="s">
        <v>47</v>
      </c>
      <c r="V102" s="46"/>
      <c r="AC102" s="79">
        <v>30</v>
      </c>
      <c r="AD102" s="79">
        <v>0</v>
      </c>
      <c r="AE102" s="79">
        <v>0</v>
      </c>
      <c r="AF102" s="55"/>
      <c r="AG102" s="31"/>
      <c r="AH102" s="31"/>
      <c r="AI102" s="31"/>
      <c r="AJ102" s="31"/>
      <c r="AK102" s="31"/>
      <c r="AL102" s="31"/>
      <c r="AM102" s="31"/>
    </row>
    <row r="103" spans="2:39" ht="15" customHeight="1" x14ac:dyDescent="0.2">
      <c r="B103" s="31"/>
      <c r="C103" s="31"/>
      <c r="D103" s="31"/>
      <c r="E103" s="31"/>
      <c r="F103" s="31"/>
      <c r="G103" s="31"/>
      <c r="H103" s="31"/>
      <c r="I103" s="31"/>
      <c r="T103" s="44">
        <v>25</v>
      </c>
      <c r="U103" s="46" t="s">
        <v>47</v>
      </c>
      <c r="V103" s="46"/>
      <c r="AC103" s="79">
        <v>35</v>
      </c>
      <c r="AD103" s="79">
        <v>0</v>
      </c>
      <c r="AE103" s="79">
        <v>0</v>
      </c>
      <c r="AF103" s="55"/>
      <c r="AG103" s="31"/>
      <c r="AH103" s="31"/>
      <c r="AI103" s="31"/>
      <c r="AJ103" s="31"/>
      <c r="AK103" s="31"/>
      <c r="AL103" s="31"/>
      <c r="AM103" s="31"/>
    </row>
    <row r="104" spans="2:39" ht="15" customHeight="1" x14ac:dyDescent="0.2">
      <c r="B104" s="31"/>
      <c r="C104" s="31"/>
      <c r="D104" s="31"/>
      <c r="E104" s="31"/>
      <c r="F104" s="31"/>
      <c r="G104" s="31"/>
      <c r="H104" s="31"/>
      <c r="I104" s="31"/>
      <c r="T104" s="44">
        <v>26</v>
      </c>
      <c r="U104" s="46" t="s">
        <v>47</v>
      </c>
      <c r="V104" s="46"/>
      <c r="AC104" s="79">
        <v>40</v>
      </c>
      <c r="AD104" s="79">
        <v>0</v>
      </c>
      <c r="AE104" s="79">
        <v>0</v>
      </c>
      <c r="AF104" s="55"/>
      <c r="AG104" s="31"/>
      <c r="AH104" s="31"/>
      <c r="AI104" s="31"/>
      <c r="AJ104" s="31"/>
      <c r="AK104" s="31"/>
      <c r="AL104" s="31"/>
      <c r="AM104" s="31"/>
    </row>
    <row r="105" spans="2:39" ht="15" customHeight="1" x14ac:dyDescent="0.2">
      <c r="B105" s="31"/>
      <c r="C105" s="31"/>
      <c r="D105" s="31"/>
      <c r="E105" s="31"/>
      <c r="F105" s="31"/>
      <c r="G105" s="31"/>
      <c r="H105" s="31"/>
      <c r="I105" s="31"/>
      <c r="T105" s="44">
        <v>27</v>
      </c>
      <c r="U105" s="46" t="s">
        <v>47</v>
      </c>
      <c r="V105" s="46"/>
      <c r="AC105" s="79">
        <v>45</v>
      </c>
      <c r="AD105" s="79">
        <v>0</v>
      </c>
      <c r="AE105" s="79">
        <v>0</v>
      </c>
      <c r="AF105" s="55"/>
      <c r="AG105" s="31"/>
      <c r="AH105" s="31"/>
      <c r="AI105" s="31"/>
      <c r="AJ105" s="31"/>
      <c r="AK105" s="31"/>
      <c r="AL105" s="31"/>
      <c r="AM105" s="31"/>
    </row>
    <row r="106" spans="2:39" ht="15" customHeight="1" x14ac:dyDescent="0.2">
      <c r="B106" s="31"/>
      <c r="C106" s="31"/>
      <c r="D106" s="31"/>
      <c r="E106" s="31"/>
      <c r="F106" s="31"/>
      <c r="G106" s="31"/>
      <c r="H106" s="31"/>
      <c r="I106" s="31"/>
      <c r="T106" s="44">
        <v>28</v>
      </c>
      <c r="U106" s="46" t="s">
        <v>47</v>
      </c>
      <c r="V106" s="46"/>
      <c r="AC106" s="79">
        <v>50</v>
      </c>
      <c r="AD106" s="79">
        <v>0</v>
      </c>
      <c r="AE106" s="79">
        <v>0</v>
      </c>
      <c r="AF106" s="55"/>
      <c r="AG106" s="31"/>
      <c r="AH106" s="31"/>
      <c r="AI106" s="31"/>
      <c r="AJ106" s="31"/>
      <c r="AK106" s="31"/>
      <c r="AL106" s="31"/>
      <c r="AM106" s="31"/>
    </row>
    <row r="107" spans="2:39" ht="15" customHeight="1" x14ac:dyDescent="0.2">
      <c r="B107" s="31"/>
      <c r="C107" s="31"/>
      <c r="D107" s="31"/>
      <c r="E107" s="31"/>
      <c r="F107" s="31"/>
      <c r="G107" s="31"/>
      <c r="H107" s="31"/>
      <c r="I107" s="31"/>
      <c r="T107" s="44">
        <v>29</v>
      </c>
      <c r="U107" s="46" t="s">
        <v>47</v>
      </c>
      <c r="V107" s="46"/>
      <c r="AC107" s="79">
        <v>55</v>
      </c>
      <c r="AD107" s="79">
        <v>0</v>
      </c>
      <c r="AE107" s="79">
        <v>0</v>
      </c>
      <c r="AF107" s="55"/>
      <c r="AG107" s="31"/>
      <c r="AH107" s="31"/>
      <c r="AI107" s="31"/>
      <c r="AJ107" s="31"/>
      <c r="AK107" s="31"/>
      <c r="AL107" s="31"/>
      <c r="AM107" s="31"/>
    </row>
    <row r="108" spans="2:39" ht="15" customHeight="1" x14ac:dyDescent="0.25">
      <c r="B108" s="31"/>
      <c r="C108" s="31"/>
      <c r="D108" s="31"/>
      <c r="E108" s="31"/>
      <c r="F108" s="31"/>
      <c r="G108" s="31"/>
      <c r="H108" s="31"/>
      <c r="I108" s="31"/>
      <c r="AC108" s="79">
        <v>60</v>
      </c>
      <c r="AD108" s="79">
        <v>1</v>
      </c>
      <c r="AE108" s="79">
        <v>0</v>
      </c>
      <c r="AF108" s="55"/>
      <c r="AG108" s="31"/>
      <c r="AH108" s="31"/>
      <c r="AI108" s="31"/>
      <c r="AJ108" s="31"/>
      <c r="AK108" s="31"/>
      <c r="AL108" s="31"/>
      <c r="AM108" s="31"/>
    </row>
    <row r="109" spans="2:39" ht="15" customHeight="1" x14ac:dyDescent="0.25">
      <c r="B109" s="31"/>
      <c r="C109" s="31"/>
      <c r="D109" s="31"/>
      <c r="E109" s="31"/>
      <c r="F109" s="31"/>
      <c r="G109" s="31"/>
      <c r="H109" s="31"/>
      <c r="I109" s="31"/>
      <c r="AC109" s="148">
        <v>65</v>
      </c>
      <c r="AD109" s="148">
        <v>1</v>
      </c>
      <c r="AE109" s="148">
        <v>0</v>
      </c>
      <c r="AF109" s="55"/>
      <c r="AG109" s="31"/>
      <c r="AH109" s="31"/>
      <c r="AI109" s="31"/>
      <c r="AJ109" s="31"/>
      <c r="AK109" s="31"/>
      <c r="AL109" s="31"/>
      <c r="AM109" s="31"/>
    </row>
    <row r="110" spans="2:39" ht="15" customHeight="1" x14ac:dyDescent="0.25">
      <c r="B110" s="31"/>
      <c r="C110" s="31"/>
      <c r="D110" s="31"/>
      <c r="E110" s="31"/>
      <c r="F110" s="31"/>
      <c r="G110" s="31"/>
      <c r="H110" s="31"/>
      <c r="I110" s="31"/>
      <c r="AC110" s="148">
        <v>70</v>
      </c>
      <c r="AD110" s="148">
        <v>1</v>
      </c>
      <c r="AE110" s="148">
        <v>0</v>
      </c>
      <c r="AF110" s="55"/>
      <c r="AG110" s="31"/>
      <c r="AH110" s="31"/>
      <c r="AI110" s="31"/>
      <c r="AJ110" s="31"/>
      <c r="AK110" s="31"/>
      <c r="AL110" s="31"/>
      <c r="AM110" s="31"/>
    </row>
    <row r="111" spans="2:39" ht="15" customHeight="1" x14ac:dyDescent="0.25">
      <c r="B111" s="31"/>
      <c r="C111" s="31"/>
      <c r="D111" s="31"/>
      <c r="E111" s="31"/>
      <c r="F111" s="31"/>
      <c r="G111" s="31"/>
      <c r="H111" s="31"/>
      <c r="I111" s="31"/>
      <c r="J111" s="31"/>
      <c r="K111" s="31"/>
      <c r="L111" s="31"/>
      <c r="M111" s="31"/>
      <c r="N111" s="31"/>
      <c r="O111" s="31"/>
      <c r="P111" s="31"/>
      <c r="Q111" s="31"/>
      <c r="R111" s="31"/>
      <c r="S111" s="31"/>
      <c r="W111" s="31"/>
      <c r="X111" s="31"/>
      <c r="Y111" s="31"/>
      <c r="Z111" s="31"/>
      <c r="AA111" s="31"/>
      <c r="AB111" s="31"/>
      <c r="AC111" s="148">
        <v>75</v>
      </c>
      <c r="AD111" s="148">
        <v>1</v>
      </c>
      <c r="AE111" s="148">
        <v>0</v>
      </c>
      <c r="AF111" s="55"/>
      <c r="AG111" s="31"/>
      <c r="AH111" s="31"/>
      <c r="AI111" s="31"/>
      <c r="AJ111" s="31"/>
      <c r="AK111" s="31"/>
      <c r="AL111" s="31"/>
      <c r="AM111" s="31"/>
    </row>
    <row r="112" spans="2:39" ht="15" customHeight="1" x14ac:dyDescent="0.25">
      <c r="B112" s="31"/>
      <c r="C112" s="31"/>
      <c r="D112" s="31"/>
      <c r="E112" s="31"/>
      <c r="F112" s="31"/>
      <c r="G112" s="31"/>
      <c r="H112" s="31"/>
      <c r="I112" s="31"/>
      <c r="J112" s="31"/>
      <c r="K112" s="31"/>
      <c r="L112" s="31"/>
      <c r="M112" s="31"/>
      <c r="N112" s="31"/>
      <c r="O112" s="31"/>
      <c r="P112" s="31"/>
      <c r="Q112" s="31"/>
      <c r="R112" s="31"/>
      <c r="S112" s="31"/>
      <c r="W112" s="31"/>
      <c r="X112" s="31"/>
      <c r="Y112" s="31"/>
      <c r="Z112" s="31"/>
      <c r="AA112" s="31"/>
      <c r="AB112" s="31"/>
      <c r="AC112" s="79">
        <v>80</v>
      </c>
      <c r="AD112" s="79">
        <v>2</v>
      </c>
      <c r="AE112" s="79">
        <v>1</v>
      </c>
      <c r="AF112" s="55"/>
      <c r="AG112" s="31"/>
      <c r="AH112" s="31"/>
      <c r="AI112" s="31"/>
      <c r="AJ112" s="31"/>
      <c r="AK112" s="31"/>
      <c r="AL112" s="31"/>
      <c r="AM112" s="31"/>
    </row>
    <row r="113" spans="2:39" ht="15" customHeight="1" x14ac:dyDescent="0.25">
      <c r="B113" s="31"/>
      <c r="C113" s="31"/>
      <c r="D113" s="31"/>
      <c r="E113" s="31"/>
      <c r="F113" s="31"/>
      <c r="G113" s="31"/>
      <c r="H113" s="31"/>
      <c r="I113" s="31"/>
      <c r="J113" s="31"/>
      <c r="K113" s="31"/>
      <c r="L113" s="31"/>
      <c r="M113" s="31"/>
      <c r="N113" s="31"/>
      <c r="O113" s="31"/>
      <c r="P113" s="31"/>
      <c r="Q113" s="31"/>
      <c r="R113" s="31"/>
      <c r="S113" s="31"/>
      <c r="W113" s="31"/>
      <c r="X113" s="31"/>
      <c r="Y113" s="31"/>
      <c r="Z113" s="31"/>
      <c r="AA113" s="31"/>
      <c r="AB113" s="31"/>
      <c r="AC113" s="79">
        <v>85</v>
      </c>
      <c r="AD113" s="79">
        <v>2</v>
      </c>
      <c r="AE113" s="79">
        <v>1</v>
      </c>
      <c r="AF113" s="55"/>
      <c r="AG113" s="31"/>
      <c r="AH113" s="31"/>
      <c r="AI113" s="31"/>
      <c r="AJ113" s="31"/>
      <c r="AK113" s="31"/>
      <c r="AL113" s="31"/>
      <c r="AM113" s="31"/>
    </row>
    <row r="114" spans="2:39" ht="15" customHeight="1" x14ac:dyDescent="0.25">
      <c r="B114" s="31"/>
      <c r="C114" s="31"/>
      <c r="D114" s="31"/>
      <c r="E114" s="31"/>
      <c r="F114" s="31"/>
      <c r="G114" s="31"/>
      <c r="H114" s="31"/>
      <c r="I114" s="31"/>
      <c r="J114" s="31"/>
      <c r="K114" s="31"/>
      <c r="L114" s="31"/>
      <c r="M114" s="31"/>
      <c r="N114" s="31"/>
      <c r="O114" s="31"/>
      <c r="P114" s="31"/>
      <c r="Q114" s="31"/>
      <c r="R114" s="31"/>
      <c r="S114" s="31"/>
      <c r="W114" s="31"/>
      <c r="X114" s="31"/>
      <c r="Y114" s="31"/>
      <c r="Z114" s="31"/>
      <c r="AA114" s="31"/>
      <c r="AB114" s="31"/>
      <c r="AC114" s="79">
        <v>90</v>
      </c>
      <c r="AD114" s="79">
        <v>2</v>
      </c>
      <c r="AE114" s="79">
        <v>1</v>
      </c>
      <c r="AF114" s="55"/>
      <c r="AG114" s="31"/>
      <c r="AH114" s="31"/>
      <c r="AI114" s="31"/>
      <c r="AJ114" s="31"/>
      <c r="AK114" s="31"/>
      <c r="AL114" s="31"/>
      <c r="AM114" s="31"/>
    </row>
    <row r="115" spans="2:39" ht="15" customHeight="1" x14ac:dyDescent="0.25">
      <c r="B115" s="31"/>
      <c r="C115" s="31"/>
      <c r="D115" s="31"/>
      <c r="E115" s="31"/>
      <c r="F115" s="31"/>
      <c r="G115" s="31"/>
      <c r="H115" s="31"/>
      <c r="I115" s="31"/>
      <c r="J115" s="31"/>
      <c r="K115" s="31"/>
      <c r="L115" s="31"/>
      <c r="M115" s="31"/>
      <c r="N115" s="31"/>
      <c r="O115" s="31"/>
      <c r="P115" s="31"/>
      <c r="Q115" s="31"/>
      <c r="R115" s="31"/>
      <c r="S115" s="31"/>
      <c r="W115" s="31"/>
      <c r="X115" s="31"/>
      <c r="Y115" s="31"/>
      <c r="Z115" s="31"/>
      <c r="AA115" s="31"/>
      <c r="AB115" s="31"/>
      <c r="AC115" s="79">
        <v>95</v>
      </c>
      <c r="AD115" s="79">
        <v>2</v>
      </c>
      <c r="AE115" s="79">
        <v>1</v>
      </c>
      <c r="AF115" s="55"/>
      <c r="AG115" s="31"/>
      <c r="AH115" s="31"/>
      <c r="AI115" s="31"/>
      <c r="AJ115" s="31"/>
      <c r="AK115" s="31"/>
      <c r="AL115" s="31"/>
      <c r="AM115" s="31"/>
    </row>
    <row r="116" spans="2:39" ht="15" customHeight="1" x14ac:dyDescent="0.25">
      <c r="B116" s="31"/>
      <c r="C116" s="31"/>
      <c r="D116" s="31"/>
      <c r="E116" s="31"/>
      <c r="F116" s="31"/>
      <c r="G116" s="31"/>
      <c r="H116" s="31"/>
      <c r="I116" s="31"/>
      <c r="J116" s="31"/>
      <c r="K116" s="31"/>
      <c r="L116" s="31"/>
      <c r="M116" s="31"/>
      <c r="N116" s="31"/>
      <c r="O116" s="31"/>
      <c r="P116" s="31"/>
      <c r="Q116" s="31"/>
      <c r="R116" s="31"/>
      <c r="S116" s="31"/>
      <c r="W116" s="31"/>
      <c r="X116" s="31"/>
      <c r="Y116" s="31"/>
      <c r="Z116" s="31"/>
      <c r="AA116" s="31"/>
      <c r="AB116" s="31"/>
      <c r="AC116" s="79">
        <v>100</v>
      </c>
      <c r="AD116" s="79">
        <v>2</v>
      </c>
      <c r="AE116" s="79">
        <v>1</v>
      </c>
      <c r="AF116" s="55"/>
      <c r="AG116" s="31"/>
      <c r="AH116" s="31"/>
      <c r="AI116" s="31"/>
      <c r="AJ116" s="31"/>
      <c r="AK116" s="31"/>
      <c r="AL116" s="31"/>
      <c r="AM116" s="31"/>
    </row>
    <row r="117" spans="2:39" ht="15" customHeight="1" x14ac:dyDescent="0.25">
      <c r="B117" s="31"/>
      <c r="C117" s="31"/>
      <c r="D117" s="31"/>
      <c r="E117" s="31"/>
      <c r="F117" s="31"/>
      <c r="G117" s="31"/>
      <c r="H117" s="31"/>
      <c r="I117" s="31"/>
      <c r="J117" s="31"/>
      <c r="K117" s="31"/>
      <c r="L117" s="31"/>
      <c r="M117" s="31"/>
      <c r="N117" s="31"/>
      <c r="O117" s="31"/>
      <c r="P117" s="31"/>
      <c r="Q117" s="31"/>
      <c r="R117" s="31"/>
      <c r="S117" s="31"/>
      <c r="W117" s="31"/>
      <c r="X117" s="31"/>
      <c r="Y117" s="31"/>
      <c r="Z117" s="31"/>
      <c r="AA117" s="31"/>
      <c r="AB117" s="31"/>
      <c r="AG117" s="31"/>
      <c r="AH117" s="31"/>
      <c r="AI117" s="31"/>
      <c r="AJ117" s="31"/>
      <c r="AK117" s="31"/>
      <c r="AL117" s="31"/>
      <c r="AM117" s="31"/>
    </row>
    <row r="118" spans="2:39" ht="15" customHeight="1" x14ac:dyDescent="0.25">
      <c r="B118" s="31"/>
      <c r="C118" s="31"/>
      <c r="D118" s="31"/>
      <c r="E118" s="31"/>
      <c r="F118" s="31"/>
      <c r="G118" s="31"/>
      <c r="H118" s="31"/>
      <c r="I118" s="31"/>
      <c r="J118" s="31"/>
      <c r="K118" s="31"/>
      <c r="L118" s="31"/>
      <c r="M118" s="31"/>
      <c r="N118" s="31"/>
      <c r="O118" s="31"/>
      <c r="P118" s="31"/>
      <c r="Q118" s="31"/>
      <c r="R118" s="31"/>
      <c r="S118" s="31"/>
      <c r="W118" s="31"/>
      <c r="X118" s="31"/>
      <c r="Y118" s="31"/>
      <c r="Z118" s="31"/>
      <c r="AA118" s="31"/>
      <c r="AB118" s="31"/>
      <c r="AG118" s="31"/>
      <c r="AH118" s="31"/>
      <c r="AI118" s="31"/>
      <c r="AJ118" s="31"/>
      <c r="AK118" s="31"/>
      <c r="AL118" s="31"/>
      <c r="AM118" s="31"/>
    </row>
    <row r="119" spans="2:39" ht="15" customHeight="1" x14ac:dyDescent="0.25">
      <c r="B119" s="31"/>
      <c r="C119" s="31"/>
      <c r="D119" s="31"/>
      <c r="E119" s="31"/>
      <c r="F119" s="31"/>
      <c r="G119" s="31"/>
      <c r="H119" s="31"/>
      <c r="I119" s="31"/>
      <c r="J119" s="31"/>
      <c r="K119" s="31"/>
      <c r="L119" s="31"/>
      <c r="M119" s="31"/>
      <c r="N119" s="31"/>
      <c r="O119" s="31"/>
      <c r="P119" s="31"/>
      <c r="Q119" s="31"/>
      <c r="R119" s="31"/>
      <c r="S119" s="31"/>
      <c r="W119" s="31"/>
      <c r="X119" s="31"/>
      <c r="Y119" s="31"/>
      <c r="Z119" s="31"/>
      <c r="AA119" s="31"/>
      <c r="AB119" s="31"/>
      <c r="AG119" s="31"/>
      <c r="AH119" s="31"/>
      <c r="AI119" s="31"/>
      <c r="AJ119" s="31"/>
      <c r="AK119" s="31"/>
      <c r="AL119" s="31"/>
      <c r="AM119" s="31"/>
    </row>
    <row r="120" spans="2:39" ht="15" customHeight="1" x14ac:dyDescent="0.25">
      <c r="B120" s="31"/>
      <c r="C120" s="31"/>
      <c r="D120" s="31"/>
      <c r="E120" s="31"/>
      <c r="F120" s="31"/>
      <c r="G120" s="31"/>
      <c r="H120" s="31"/>
      <c r="I120" s="31"/>
      <c r="J120" s="31"/>
      <c r="K120" s="31"/>
      <c r="L120" s="31"/>
      <c r="M120" s="31"/>
      <c r="N120" s="31"/>
      <c r="O120" s="31"/>
      <c r="P120" s="31"/>
      <c r="Q120" s="31"/>
      <c r="R120" s="31"/>
      <c r="S120" s="31"/>
      <c r="W120" s="31"/>
      <c r="X120" s="31"/>
      <c r="Y120" s="31"/>
      <c r="Z120" s="31"/>
      <c r="AA120" s="31"/>
      <c r="AB120" s="31"/>
      <c r="AG120" s="31"/>
      <c r="AH120" s="31"/>
      <c r="AI120" s="31"/>
      <c r="AJ120" s="31"/>
      <c r="AK120" s="31"/>
      <c r="AL120" s="31"/>
      <c r="AM120" s="31"/>
    </row>
    <row r="121" spans="2:39" ht="15" customHeight="1" x14ac:dyDescent="0.25">
      <c r="B121" s="31"/>
      <c r="C121" s="31"/>
      <c r="D121" s="31"/>
      <c r="E121" s="31"/>
      <c r="F121" s="31"/>
      <c r="G121" s="31"/>
      <c r="H121" s="31"/>
      <c r="I121" s="31"/>
      <c r="J121" s="31"/>
      <c r="K121" s="31"/>
      <c r="L121" s="31"/>
      <c r="M121" s="31"/>
      <c r="N121" s="31"/>
      <c r="O121" s="31"/>
      <c r="P121" s="31"/>
      <c r="Q121" s="31"/>
      <c r="R121" s="31"/>
      <c r="S121" s="31"/>
      <c r="W121" s="31"/>
      <c r="X121" s="31"/>
      <c r="Y121" s="31"/>
      <c r="Z121" s="31"/>
      <c r="AA121" s="31"/>
      <c r="AB121" s="31"/>
      <c r="AG121" s="31"/>
      <c r="AH121" s="31"/>
      <c r="AI121" s="31"/>
      <c r="AJ121" s="31"/>
      <c r="AK121" s="31"/>
      <c r="AL121" s="31"/>
      <c r="AM121" s="31"/>
    </row>
    <row r="122" spans="2:39" ht="15" customHeight="1" x14ac:dyDescent="0.25">
      <c r="B122" s="31"/>
      <c r="C122" s="31"/>
      <c r="D122" s="31"/>
      <c r="E122" s="31"/>
      <c r="F122" s="31"/>
      <c r="G122" s="31"/>
      <c r="H122" s="31"/>
      <c r="I122" s="31"/>
      <c r="J122" s="31"/>
      <c r="K122" s="31"/>
      <c r="L122" s="31"/>
      <c r="M122" s="31"/>
      <c r="N122" s="31"/>
      <c r="O122" s="31"/>
      <c r="P122" s="31"/>
      <c r="Q122" s="31"/>
      <c r="R122" s="31"/>
      <c r="S122" s="31"/>
      <c r="W122" s="31"/>
      <c r="X122" s="31"/>
      <c r="Y122" s="31"/>
      <c r="Z122" s="31"/>
      <c r="AA122" s="31"/>
      <c r="AB122" s="31"/>
      <c r="AG122" s="31"/>
      <c r="AH122" s="31"/>
      <c r="AI122" s="31"/>
      <c r="AJ122" s="31"/>
      <c r="AK122" s="31"/>
      <c r="AL122" s="31"/>
      <c r="AM122" s="31"/>
    </row>
    <row r="123" spans="2:39" ht="15" customHeight="1" x14ac:dyDescent="0.25">
      <c r="B123" s="31"/>
      <c r="C123" s="31"/>
      <c r="D123" s="31"/>
      <c r="E123" s="31"/>
      <c r="F123" s="31"/>
      <c r="G123" s="31"/>
      <c r="H123" s="31"/>
      <c r="I123" s="31"/>
      <c r="J123" s="31"/>
      <c r="K123" s="31"/>
      <c r="L123" s="31"/>
      <c r="M123" s="31"/>
      <c r="N123" s="31"/>
      <c r="O123" s="31"/>
      <c r="P123" s="31"/>
      <c r="Q123" s="31"/>
      <c r="R123" s="31"/>
      <c r="S123" s="31"/>
      <c r="W123" s="31"/>
      <c r="X123" s="31"/>
      <c r="Y123" s="31"/>
      <c r="Z123" s="31"/>
      <c r="AA123" s="31"/>
      <c r="AB123" s="31"/>
      <c r="AG123" s="31"/>
      <c r="AH123" s="31"/>
      <c r="AI123" s="31"/>
      <c r="AJ123" s="31"/>
      <c r="AK123" s="31"/>
      <c r="AL123" s="31"/>
      <c r="AM123" s="31"/>
    </row>
    <row r="124" spans="2:39" ht="15" customHeight="1" x14ac:dyDescent="0.25">
      <c r="B124" s="31"/>
      <c r="C124" s="31"/>
      <c r="D124" s="31"/>
      <c r="E124" s="31"/>
      <c r="F124" s="31"/>
      <c r="G124" s="31"/>
      <c r="H124" s="31"/>
      <c r="I124" s="31"/>
      <c r="J124" s="31"/>
      <c r="K124" s="31"/>
      <c r="L124" s="31"/>
      <c r="M124" s="31"/>
      <c r="N124" s="31"/>
      <c r="O124" s="31"/>
      <c r="P124" s="31"/>
      <c r="Q124" s="31"/>
      <c r="R124" s="31"/>
      <c r="S124" s="31"/>
      <c r="W124" s="31"/>
      <c r="X124" s="31"/>
      <c r="Y124" s="31"/>
      <c r="Z124" s="31"/>
      <c r="AA124" s="31"/>
      <c r="AB124" s="31"/>
      <c r="AG124" s="31"/>
      <c r="AH124" s="31"/>
      <c r="AI124" s="31"/>
      <c r="AJ124" s="31"/>
      <c r="AK124" s="31"/>
      <c r="AL124" s="31"/>
      <c r="AM124" s="31"/>
    </row>
    <row r="125" spans="2:39" ht="15" customHeight="1" x14ac:dyDescent="0.25">
      <c r="B125" s="31"/>
      <c r="C125" s="31"/>
      <c r="D125" s="31"/>
      <c r="E125" s="31"/>
      <c r="F125" s="31"/>
      <c r="G125" s="31"/>
      <c r="H125" s="31"/>
      <c r="I125" s="31"/>
      <c r="J125" s="31"/>
      <c r="K125" s="31"/>
      <c r="L125" s="31"/>
      <c r="M125" s="31"/>
      <c r="N125" s="31"/>
      <c r="O125" s="31"/>
      <c r="P125" s="31"/>
      <c r="Q125" s="31"/>
      <c r="R125" s="31"/>
      <c r="S125" s="31"/>
      <c r="W125" s="31"/>
      <c r="X125" s="31"/>
      <c r="Y125" s="31"/>
      <c r="Z125" s="31"/>
      <c r="AA125" s="31"/>
      <c r="AB125" s="31"/>
      <c r="AG125" s="31"/>
      <c r="AH125" s="31"/>
      <c r="AI125" s="31"/>
      <c r="AJ125" s="31"/>
      <c r="AK125" s="31"/>
      <c r="AL125" s="31"/>
      <c r="AM125" s="31"/>
    </row>
    <row r="126" spans="2:39" ht="15" customHeight="1" x14ac:dyDescent="0.25">
      <c r="B126" s="31"/>
      <c r="C126" s="31"/>
      <c r="D126" s="31"/>
      <c r="E126" s="31"/>
      <c r="F126" s="31"/>
      <c r="G126" s="31"/>
      <c r="H126" s="31"/>
      <c r="I126" s="31"/>
      <c r="J126" s="31"/>
      <c r="K126" s="31"/>
      <c r="L126" s="31"/>
      <c r="M126" s="31"/>
      <c r="N126" s="31"/>
      <c r="O126" s="31"/>
      <c r="P126" s="31"/>
      <c r="Q126" s="31"/>
      <c r="R126" s="31"/>
      <c r="S126" s="31"/>
      <c r="W126" s="31"/>
      <c r="X126" s="31"/>
      <c r="Y126" s="31"/>
      <c r="Z126" s="31"/>
      <c r="AA126" s="31"/>
      <c r="AB126" s="31"/>
      <c r="AG126" s="31"/>
      <c r="AH126" s="31"/>
      <c r="AI126" s="31"/>
      <c r="AJ126" s="31"/>
      <c r="AK126" s="31"/>
      <c r="AL126" s="31"/>
      <c r="AM126" s="31"/>
    </row>
    <row r="127" spans="2:39" ht="15" customHeight="1" x14ac:dyDescent="0.25">
      <c r="B127" s="31"/>
      <c r="C127" s="31"/>
      <c r="D127" s="31"/>
      <c r="E127" s="31"/>
      <c r="F127" s="31"/>
      <c r="G127" s="31"/>
      <c r="H127" s="31"/>
      <c r="I127" s="31"/>
      <c r="J127" s="31"/>
      <c r="K127" s="31"/>
      <c r="L127" s="31"/>
      <c r="M127" s="31"/>
      <c r="N127" s="31"/>
      <c r="O127" s="31"/>
      <c r="P127" s="31"/>
      <c r="Q127" s="31"/>
      <c r="R127" s="31"/>
      <c r="S127" s="31"/>
      <c r="W127" s="31"/>
      <c r="X127" s="31"/>
      <c r="Y127" s="31"/>
      <c r="Z127" s="31"/>
      <c r="AA127" s="31"/>
      <c r="AB127" s="31"/>
      <c r="AC127" s="31"/>
      <c r="AD127" s="31"/>
      <c r="AE127" s="31"/>
      <c r="AF127" s="31"/>
      <c r="AG127" s="31"/>
      <c r="AH127" s="31"/>
      <c r="AI127" s="31"/>
      <c r="AJ127" s="31"/>
      <c r="AK127" s="31"/>
      <c r="AL127" s="31"/>
      <c r="AM127" s="31"/>
    </row>
    <row r="128" spans="2:39" ht="15" customHeight="1" x14ac:dyDescent="0.25">
      <c r="B128" s="31"/>
      <c r="C128" s="31"/>
      <c r="D128" s="31"/>
      <c r="E128" s="31"/>
      <c r="F128" s="31"/>
      <c r="G128" s="31"/>
      <c r="H128" s="31"/>
      <c r="I128" s="31"/>
      <c r="J128" s="31"/>
      <c r="K128" s="31"/>
      <c r="L128" s="31"/>
      <c r="M128" s="31"/>
      <c r="N128" s="31"/>
      <c r="O128" s="31"/>
      <c r="P128" s="31"/>
      <c r="Q128" s="31"/>
      <c r="R128" s="31"/>
      <c r="S128" s="31"/>
      <c r="W128" s="31"/>
      <c r="X128" s="31"/>
      <c r="Y128" s="31"/>
      <c r="Z128" s="31"/>
      <c r="AA128" s="31"/>
      <c r="AB128" s="31"/>
      <c r="AC128" s="31"/>
      <c r="AD128" s="31"/>
      <c r="AE128" s="31"/>
      <c r="AF128" s="31"/>
      <c r="AG128" s="31"/>
      <c r="AH128" s="31"/>
      <c r="AI128" s="31"/>
      <c r="AJ128" s="31"/>
      <c r="AK128" s="31"/>
      <c r="AL128" s="31"/>
      <c r="AM128" s="31"/>
    </row>
    <row r="129" spans="2:39" ht="15" customHeight="1" x14ac:dyDescent="0.25">
      <c r="B129" s="31"/>
      <c r="C129" s="31"/>
      <c r="D129" s="31"/>
      <c r="E129" s="31"/>
      <c r="F129" s="31"/>
      <c r="G129" s="31"/>
      <c r="H129" s="31"/>
      <c r="I129" s="31"/>
      <c r="J129" s="31"/>
      <c r="K129" s="31"/>
      <c r="L129" s="31"/>
      <c r="M129" s="31"/>
      <c r="N129" s="31"/>
      <c r="O129" s="31"/>
      <c r="P129" s="31"/>
      <c r="Q129" s="31"/>
      <c r="R129" s="31"/>
      <c r="S129" s="31"/>
      <c r="W129" s="31"/>
      <c r="X129" s="31"/>
      <c r="Y129" s="31"/>
      <c r="Z129" s="31"/>
      <c r="AA129" s="31"/>
      <c r="AB129" s="31"/>
      <c r="AC129" s="31"/>
      <c r="AD129" s="31"/>
      <c r="AE129" s="31"/>
      <c r="AF129" s="31"/>
      <c r="AG129" s="31"/>
      <c r="AH129" s="31"/>
      <c r="AI129" s="31"/>
      <c r="AJ129" s="31"/>
      <c r="AK129" s="31"/>
      <c r="AL129" s="31"/>
      <c r="AM129" s="31"/>
    </row>
    <row r="130" spans="2:39" ht="15" customHeight="1" x14ac:dyDescent="0.25">
      <c r="B130" s="31"/>
      <c r="C130" s="31"/>
      <c r="D130" s="31"/>
      <c r="E130" s="31"/>
      <c r="F130" s="31"/>
      <c r="G130" s="31"/>
      <c r="H130" s="31"/>
      <c r="I130" s="31"/>
      <c r="J130" s="31"/>
      <c r="K130" s="31"/>
      <c r="L130" s="31"/>
      <c r="M130" s="31"/>
      <c r="N130" s="31"/>
      <c r="O130" s="31"/>
      <c r="P130" s="31"/>
      <c r="Q130" s="31"/>
      <c r="R130" s="31"/>
      <c r="S130" s="31"/>
      <c r="W130" s="31"/>
      <c r="X130" s="31"/>
      <c r="Y130" s="31"/>
      <c r="Z130" s="31"/>
      <c r="AA130" s="31"/>
      <c r="AB130" s="31"/>
      <c r="AC130" s="31"/>
      <c r="AD130" s="31"/>
      <c r="AE130" s="31"/>
      <c r="AF130" s="31"/>
      <c r="AG130" s="31"/>
      <c r="AH130" s="31"/>
      <c r="AI130" s="31"/>
      <c r="AJ130" s="31"/>
      <c r="AK130" s="31"/>
      <c r="AL130" s="31"/>
      <c r="AM130" s="31"/>
    </row>
    <row r="131" spans="2:39" ht="15" customHeight="1" x14ac:dyDescent="0.25">
      <c r="B131" s="31"/>
      <c r="C131" s="31"/>
      <c r="D131" s="31"/>
      <c r="E131" s="31"/>
      <c r="F131" s="31"/>
      <c r="G131" s="31"/>
      <c r="H131" s="31"/>
      <c r="I131" s="31"/>
      <c r="J131" s="31"/>
      <c r="K131" s="31"/>
      <c r="L131" s="31"/>
      <c r="M131" s="31"/>
      <c r="N131" s="31"/>
      <c r="O131" s="31"/>
      <c r="P131" s="31"/>
      <c r="Q131" s="31"/>
      <c r="R131" s="31"/>
      <c r="S131" s="31"/>
      <c r="W131" s="31"/>
      <c r="X131" s="31"/>
      <c r="Y131" s="31"/>
      <c r="Z131" s="31"/>
      <c r="AA131" s="31"/>
      <c r="AB131" s="31"/>
      <c r="AC131" s="31"/>
      <c r="AD131" s="31"/>
      <c r="AE131" s="31"/>
      <c r="AF131" s="31"/>
      <c r="AG131" s="31"/>
      <c r="AH131" s="31"/>
      <c r="AI131" s="31"/>
      <c r="AJ131" s="31"/>
      <c r="AK131" s="31"/>
      <c r="AL131" s="31"/>
      <c r="AM131" s="31"/>
    </row>
    <row r="132" spans="2:39" ht="15" customHeight="1" x14ac:dyDescent="0.25">
      <c r="B132" s="31"/>
      <c r="C132" s="31"/>
      <c r="D132" s="31"/>
      <c r="E132" s="31"/>
      <c r="F132" s="31"/>
      <c r="G132" s="31"/>
      <c r="H132" s="31"/>
      <c r="I132" s="31"/>
      <c r="J132" s="31"/>
      <c r="K132" s="31"/>
      <c r="L132" s="31"/>
      <c r="M132" s="31"/>
      <c r="N132" s="31"/>
      <c r="O132" s="31"/>
      <c r="P132" s="31"/>
      <c r="Q132" s="31"/>
      <c r="R132" s="31"/>
      <c r="S132" s="31"/>
      <c r="W132" s="31"/>
      <c r="X132" s="31"/>
      <c r="Y132" s="31"/>
      <c r="Z132" s="31"/>
      <c r="AA132" s="31"/>
      <c r="AB132" s="31"/>
      <c r="AC132" s="31"/>
      <c r="AD132" s="31"/>
      <c r="AE132" s="31"/>
      <c r="AF132" s="31"/>
      <c r="AG132" s="31"/>
      <c r="AH132" s="31"/>
      <c r="AI132" s="31"/>
      <c r="AJ132" s="31"/>
      <c r="AK132" s="31"/>
      <c r="AL132" s="31"/>
      <c r="AM132" s="31"/>
    </row>
    <row r="133" spans="2:39" ht="15" customHeight="1" x14ac:dyDescent="0.25">
      <c r="B133" s="31"/>
      <c r="C133" s="31"/>
      <c r="D133" s="31"/>
      <c r="E133" s="31"/>
      <c r="F133" s="31"/>
      <c r="G133" s="31"/>
      <c r="H133" s="31"/>
      <c r="I133" s="31"/>
      <c r="J133" s="31"/>
      <c r="K133" s="31"/>
      <c r="L133" s="31"/>
      <c r="M133" s="31"/>
      <c r="N133" s="31"/>
      <c r="O133" s="31"/>
      <c r="P133" s="31"/>
      <c r="Q133" s="31"/>
      <c r="R133" s="31"/>
      <c r="S133" s="31"/>
      <c r="W133" s="31"/>
      <c r="X133" s="31"/>
      <c r="Y133" s="31"/>
      <c r="Z133" s="31"/>
      <c r="AA133" s="31"/>
      <c r="AB133" s="31"/>
      <c r="AC133" s="31"/>
      <c r="AD133" s="31"/>
      <c r="AE133" s="31"/>
      <c r="AF133" s="31"/>
      <c r="AG133" s="31"/>
      <c r="AH133" s="31"/>
      <c r="AI133" s="31"/>
      <c r="AJ133" s="31"/>
      <c r="AK133" s="31"/>
      <c r="AL133" s="31"/>
      <c r="AM133" s="31"/>
    </row>
    <row r="134" spans="2:39" ht="15" customHeight="1" x14ac:dyDescent="0.25">
      <c r="B134" s="31"/>
      <c r="C134" s="31"/>
      <c r="D134" s="31"/>
      <c r="E134" s="31"/>
      <c r="F134" s="31"/>
      <c r="G134" s="31"/>
      <c r="H134" s="31"/>
      <c r="I134" s="31"/>
      <c r="J134" s="31"/>
      <c r="K134" s="31"/>
      <c r="L134" s="31"/>
      <c r="M134" s="31"/>
      <c r="N134" s="31"/>
      <c r="O134" s="31"/>
      <c r="P134" s="31"/>
      <c r="Q134" s="31"/>
      <c r="R134" s="31"/>
      <c r="S134" s="31"/>
      <c r="W134" s="31"/>
      <c r="X134" s="31"/>
      <c r="Y134" s="31"/>
      <c r="Z134" s="31"/>
      <c r="AA134" s="31"/>
      <c r="AB134" s="31"/>
      <c r="AC134" s="31"/>
      <c r="AD134" s="31"/>
      <c r="AE134" s="31"/>
      <c r="AF134" s="31"/>
      <c r="AG134" s="31"/>
      <c r="AH134" s="31"/>
      <c r="AI134" s="31"/>
      <c r="AJ134" s="31"/>
      <c r="AK134" s="31"/>
      <c r="AL134" s="31"/>
      <c r="AM134" s="31"/>
    </row>
    <row r="135" spans="2:39" ht="15" customHeight="1" x14ac:dyDescent="0.25">
      <c r="B135" s="31"/>
      <c r="C135" s="31"/>
      <c r="D135" s="31"/>
      <c r="E135" s="31"/>
      <c r="F135" s="31"/>
      <c r="G135" s="31"/>
      <c r="H135" s="31"/>
      <c r="I135" s="31"/>
      <c r="J135" s="31"/>
      <c r="K135" s="31"/>
      <c r="L135" s="31"/>
      <c r="M135" s="31"/>
      <c r="N135" s="31"/>
      <c r="O135" s="31"/>
      <c r="P135" s="31"/>
      <c r="Q135" s="31"/>
      <c r="R135" s="31"/>
      <c r="S135" s="31"/>
      <c r="W135" s="31"/>
      <c r="X135" s="31"/>
      <c r="Y135" s="31"/>
      <c r="Z135" s="31"/>
      <c r="AA135" s="31"/>
      <c r="AB135" s="31"/>
      <c r="AC135" s="31"/>
      <c r="AD135" s="31"/>
      <c r="AE135" s="31"/>
      <c r="AF135" s="31"/>
      <c r="AG135" s="31"/>
      <c r="AH135" s="31"/>
      <c r="AI135" s="31"/>
      <c r="AJ135" s="31"/>
      <c r="AK135" s="31"/>
      <c r="AL135" s="31"/>
      <c r="AM135" s="31"/>
    </row>
    <row r="136" spans="2:39" ht="15" customHeight="1" x14ac:dyDescent="0.25">
      <c r="B136" s="31"/>
      <c r="C136" s="31"/>
      <c r="D136" s="31"/>
      <c r="E136" s="31"/>
      <c r="F136" s="31"/>
      <c r="G136" s="31"/>
      <c r="H136" s="31"/>
      <c r="I136" s="31"/>
      <c r="J136" s="31"/>
      <c r="K136" s="31"/>
      <c r="L136" s="31"/>
      <c r="M136" s="31"/>
      <c r="N136" s="31"/>
      <c r="O136" s="31"/>
      <c r="P136" s="31"/>
      <c r="Q136" s="31"/>
      <c r="R136" s="31"/>
      <c r="S136" s="31"/>
      <c r="W136" s="31"/>
      <c r="X136" s="31"/>
      <c r="Y136" s="31"/>
      <c r="Z136" s="31"/>
      <c r="AA136" s="31"/>
      <c r="AB136" s="31"/>
      <c r="AC136" s="31"/>
      <c r="AD136" s="31"/>
      <c r="AE136" s="31"/>
      <c r="AF136" s="31"/>
      <c r="AG136" s="31"/>
      <c r="AH136" s="31"/>
      <c r="AI136" s="31"/>
      <c r="AJ136" s="31"/>
      <c r="AK136" s="31"/>
      <c r="AL136" s="31"/>
      <c r="AM136" s="31"/>
    </row>
    <row r="137" spans="2:39" ht="15" customHeight="1" x14ac:dyDescent="0.25">
      <c r="B137" s="31"/>
      <c r="C137" s="31"/>
      <c r="D137" s="31"/>
      <c r="E137" s="31"/>
      <c r="F137" s="31"/>
      <c r="G137" s="31"/>
      <c r="H137" s="31"/>
      <c r="I137" s="31"/>
      <c r="J137" s="31"/>
      <c r="K137" s="31"/>
      <c r="L137" s="31"/>
      <c r="M137" s="31"/>
      <c r="N137" s="31"/>
      <c r="O137" s="31"/>
      <c r="P137" s="31"/>
      <c r="Q137" s="31"/>
      <c r="R137" s="31"/>
      <c r="S137" s="31"/>
      <c r="T137" s="31"/>
      <c r="U137" s="31"/>
      <c r="V137" s="31"/>
      <c r="W137" s="31"/>
      <c r="X137" s="31"/>
      <c r="Y137" s="31"/>
      <c r="Z137" s="31"/>
      <c r="AA137" s="31"/>
      <c r="AB137" s="31"/>
      <c r="AC137" s="31"/>
      <c r="AD137" s="31"/>
      <c r="AE137" s="31"/>
      <c r="AF137" s="31"/>
      <c r="AG137" s="31"/>
      <c r="AH137" s="31"/>
      <c r="AI137" s="31"/>
      <c r="AJ137" s="31"/>
      <c r="AK137" s="31"/>
      <c r="AL137" s="31"/>
      <c r="AM137" s="31"/>
    </row>
    <row r="138" spans="2:39" ht="15" customHeight="1" x14ac:dyDescent="0.25">
      <c r="B138" s="31"/>
      <c r="C138" s="31"/>
      <c r="D138" s="31"/>
      <c r="E138" s="31"/>
      <c r="F138" s="31"/>
      <c r="G138" s="31"/>
      <c r="H138" s="31"/>
      <c r="I138" s="31"/>
      <c r="J138" s="31"/>
      <c r="K138" s="31"/>
      <c r="L138" s="31"/>
      <c r="M138" s="31"/>
      <c r="N138" s="31"/>
      <c r="O138" s="31"/>
      <c r="P138" s="31"/>
      <c r="Q138" s="31"/>
      <c r="R138" s="31"/>
      <c r="S138" s="31"/>
      <c r="T138" s="31"/>
      <c r="U138" s="31"/>
      <c r="V138" s="31"/>
      <c r="W138" s="31"/>
      <c r="X138" s="31"/>
      <c r="Y138" s="31"/>
      <c r="Z138" s="31"/>
      <c r="AA138" s="31"/>
      <c r="AB138" s="31"/>
      <c r="AC138" s="31"/>
      <c r="AD138" s="31"/>
      <c r="AE138" s="31"/>
      <c r="AF138" s="31"/>
      <c r="AG138" s="31"/>
      <c r="AH138" s="31"/>
      <c r="AI138" s="31"/>
      <c r="AJ138" s="31"/>
      <c r="AK138" s="31"/>
      <c r="AL138" s="31"/>
      <c r="AM138" s="31"/>
    </row>
    <row r="139" spans="2:39" ht="15" customHeight="1" x14ac:dyDescent="0.25">
      <c r="B139" s="31"/>
      <c r="C139" s="31"/>
      <c r="D139" s="31"/>
      <c r="E139" s="31"/>
      <c r="F139" s="31"/>
      <c r="G139" s="31"/>
      <c r="H139" s="31"/>
      <c r="I139" s="31"/>
      <c r="J139" s="31"/>
      <c r="K139" s="31"/>
      <c r="L139" s="31"/>
      <c r="M139" s="31"/>
      <c r="N139" s="31"/>
      <c r="O139" s="31"/>
      <c r="P139" s="31"/>
      <c r="Q139" s="31"/>
      <c r="R139" s="31"/>
      <c r="S139" s="31"/>
      <c r="T139" s="31"/>
      <c r="U139" s="31"/>
      <c r="V139" s="31"/>
      <c r="W139" s="31"/>
      <c r="X139" s="31"/>
      <c r="Y139" s="31"/>
      <c r="Z139" s="31"/>
      <c r="AA139" s="31"/>
      <c r="AB139" s="31"/>
      <c r="AC139" s="31"/>
      <c r="AD139" s="31"/>
      <c r="AE139" s="31"/>
      <c r="AF139" s="31"/>
      <c r="AG139" s="31"/>
      <c r="AH139" s="31"/>
      <c r="AI139" s="31"/>
      <c r="AJ139" s="31"/>
      <c r="AK139" s="31"/>
      <c r="AL139" s="31"/>
      <c r="AM139" s="31"/>
    </row>
    <row r="140" spans="2:39" ht="15" customHeight="1" x14ac:dyDescent="0.25">
      <c r="B140" s="31"/>
      <c r="C140" s="31"/>
      <c r="D140" s="31"/>
      <c r="E140" s="31"/>
      <c r="F140" s="31"/>
      <c r="G140" s="31"/>
      <c r="H140" s="31"/>
      <c r="I140" s="31"/>
      <c r="J140" s="31"/>
      <c r="K140" s="31"/>
      <c r="L140" s="31"/>
      <c r="M140" s="31"/>
      <c r="N140" s="31"/>
      <c r="O140" s="31"/>
      <c r="P140" s="31"/>
      <c r="Q140" s="31"/>
      <c r="R140" s="31"/>
      <c r="S140" s="31"/>
      <c r="T140" s="31"/>
      <c r="U140" s="31"/>
      <c r="V140" s="31"/>
      <c r="W140" s="31"/>
      <c r="X140" s="31"/>
      <c r="Y140" s="31"/>
      <c r="Z140" s="31"/>
      <c r="AA140" s="31"/>
      <c r="AB140" s="31"/>
      <c r="AC140" s="31"/>
      <c r="AD140" s="31"/>
      <c r="AE140" s="31"/>
      <c r="AF140" s="31"/>
      <c r="AG140" s="31"/>
      <c r="AH140" s="31"/>
      <c r="AI140" s="31"/>
      <c r="AJ140" s="31"/>
      <c r="AK140" s="31"/>
      <c r="AL140" s="31"/>
      <c r="AM140" s="31"/>
    </row>
    <row r="141" spans="2:39" ht="15" customHeight="1" x14ac:dyDescent="0.25">
      <c r="B141" s="31"/>
      <c r="C141" s="31"/>
      <c r="D141" s="31"/>
      <c r="E141" s="31"/>
      <c r="F141" s="31"/>
      <c r="G141" s="31"/>
      <c r="H141" s="31"/>
      <c r="I141" s="31"/>
      <c r="J141" s="31"/>
      <c r="K141" s="31"/>
      <c r="L141" s="31"/>
      <c r="M141" s="31"/>
      <c r="N141" s="31"/>
      <c r="O141" s="31"/>
      <c r="P141" s="31"/>
      <c r="Q141" s="31"/>
      <c r="R141" s="31"/>
      <c r="S141" s="31"/>
      <c r="T141" s="31"/>
      <c r="U141" s="31"/>
      <c r="V141" s="31"/>
      <c r="W141" s="31"/>
      <c r="X141" s="31"/>
      <c r="Y141" s="31"/>
      <c r="Z141" s="31"/>
      <c r="AA141" s="31"/>
      <c r="AB141" s="31"/>
      <c r="AC141" s="31"/>
      <c r="AD141" s="31"/>
      <c r="AE141" s="31"/>
      <c r="AF141" s="31"/>
      <c r="AG141" s="31"/>
      <c r="AH141" s="31"/>
      <c r="AI141" s="31"/>
      <c r="AJ141" s="31"/>
      <c r="AK141" s="31"/>
      <c r="AL141" s="31"/>
      <c r="AM141" s="31"/>
    </row>
    <row r="142" spans="2:39" ht="15" customHeight="1" x14ac:dyDescent="0.25">
      <c r="B142" s="31"/>
      <c r="C142" s="31"/>
      <c r="D142" s="31"/>
      <c r="E142" s="31"/>
      <c r="F142" s="31"/>
      <c r="G142" s="31"/>
      <c r="H142" s="31"/>
      <c r="I142" s="31"/>
      <c r="J142" s="31"/>
      <c r="K142" s="31"/>
      <c r="L142" s="31"/>
      <c r="M142" s="31"/>
      <c r="N142" s="31"/>
      <c r="O142" s="31"/>
      <c r="P142" s="31"/>
      <c r="Q142" s="31"/>
      <c r="R142" s="31"/>
      <c r="S142" s="31"/>
      <c r="T142" s="31"/>
      <c r="U142" s="31"/>
      <c r="V142" s="31"/>
      <c r="W142" s="31"/>
      <c r="X142" s="31"/>
      <c r="Y142" s="31"/>
      <c r="Z142" s="31"/>
      <c r="AA142" s="31"/>
      <c r="AB142" s="31"/>
      <c r="AC142" s="31"/>
      <c r="AD142" s="31"/>
      <c r="AE142" s="31"/>
      <c r="AF142" s="31"/>
      <c r="AG142" s="31"/>
      <c r="AH142" s="31"/>
      <c r="AI142" s="31"/>
      <c r="AJ142" s="31"/>
      <c r="AK142" s="31"/>
      <c r="AL142" s="31"/>
      <c r="AM142" s="31"/>
    </row>
    <row r="143" spans="2:39" ht="15" customHeight="1" x14ac:dyDescent="0.25">
      <c r="B143" s="31"/>
      <c r="C143" s="31"/>
      <c r="D143" s="31"/>
      <c r="E143" s="31"/>
      <c r="F143" s="31"/>
      <c r="G143" s="31"/>
      <c r="H143" s="31"/>
      <c r="I143" s="31"/>
      <c r="J143" s="31"/>
      <c r="K143" s="31"/>
      <c r="L143" s="31"/>
      <c r="M143" s="31"/>
      <c r="N143" s="31"/>
      <c r="O143" s="31"/>
      <c r="P143" s="31"/>
      <c r="Q143" s="31"/>
      <c r="R143" s="31"/>
      <c r="S143" s="31"/>
      <c r="T143" s="31"/>
      <c r="U143" s="31"/>
      <c r="V143" s="31"/>
      <c r="W143" s="31"/>
      <c r="X143" s="31"/>
      <c r="Y143" s="31"/>
      <c r="Z143" s="31"/>
      <c r="AA143" s="31"/>
      <c r="AB143" s="31"/>
      <c r="AC143" s="31"/>
      <c r="AD143" s="31"/>
      <c r="AE143" s="31"/>
      <c r="AF143" s="31"/>
      <c r="AG143" s="31"/>
      <c r="AH143" s="31"/>
      <c r="AI143" s="31"/>
      <c r="AJ143" s="31"/>
      <c r="AK143" s="31"/>
      <c r="AL143" s="31"/>
      <c r="AM143" s="31"/>
    </row>
    <row r="144" spans="2:39" ht="15" customHeight="1" x14ac:dyDescent="0.25">
      <c r="B144" s="31"/>
      <c r="C144" s="31"/>
      <c r="D144" s="31"/>
      <c r="E144" s="31"/>
      <c r="F144" s="31"/>
      <c r="G144" s="31"/>
      <c r="H144" s="31"/>
      <c r="I144" s="31"/>
      <c r="J144" s="31"/>
      <c r="K144" s="31"/>
      <c r="L144" s="31"/>
      <c r="M144" s="31"/>
      <c r="N144" s="31"/>
      <c r="O144" s="31"/>
      <c r="P144" s="31"/>
      <c r="Q144" s="31"/>
      <c r="R144" s="31"/>
      <c r="S144" s="31"/>
      <c r="T144" s="31"/>
      <c r="U144" s="31"/>
      <c r="V144" s="31"/>
      <c r="W144" s="31"/>
      <c r="X144" s="31"/>
      <c r="Y144" s="31"/>
      <c r="Z144" s="31"/>
      <c r="AA144" s="31"/>
      <c r="AB144" s="31"/>
      <c r="AC144" s="31"/>
      <c r="AD144" s="31"/>
      <c r="AE144" s="31"/>
      <c r="AF144" s="31"/>
      <c r="AG144" s="31"/>
      <c r="AH144" s="31"/>
      <c r="AI144" s="31"/>
      <c r="AJ144" s="31"/>
      <c r="AK144" s="31"/>
      <c r="AL144" s="31"/>
      <c r="AM144" s="31"/>
    </row>
    <row r="145" spans="2:39" ht="15" customHeight="1" x14ac:dyDescent="0.25">
      <c r="B145" s="31"/>
      <c r="C145" s="31"/>
      <c r="D145" s="31"/>
      <c r="E145" s="31"/>
      <c r="F145" s="31"/>
      <c r="G145" s="31"/>
      <c r="H145" s="31"/>
      <c r="I145" s="31"/>
      <c r="J145" s="31"/>
      <c r="K145" s="31"/>
      <c r="L145" s="31"/>
      <c r="M145" s="31"/>
      <c r="N145" s="31"/>
      <c r="O145" s="31"/>
      <c r="P145" s="31"/>
      <c r="Q145" s="31"/>
      <c r="R145" s="31"/>
      <c r="S145" s="31"/>
      <c r="T145" s="31"/>
      <c r="U145" s="31"/>
      <c r="V145" s="31"/>
      <c r="W145" s="31"/>
      <c r="X145" s="31"/>
      <c r="Y145" s="31"/>
      <c r="Z145" s="31"/>
      <c r="AA145" s="31"/>
      <c r="AB145" s="31"/>
      <c r="AC145" s="31"/>
      <c r="AD145" s="31"/>
      <c r="AE145" s="31"/>
      <c r="AF145" s="31"/>
      <c r="AG145" s="31"/>
      <c r="AH145" s="31"/>
      <c r="AI145" s="31"/>
      <c r="AJ145" s="31"/>
      <c r="AK145" s="31"/>
      <c r="AL145" s="31"/>
      <c r="AM145" s="31"/>
    </row>
    <row r="146" spans="2:39" ht="15" customHeight="1" x14ac:dyDescent="0.25">
      <c r="B146" s="31"/>
      <c r="C146" s="31"/>
      <c r="D146" s="31"/>
      <c r="E146" s="31"/>
      <c r="F146" s="31"/>
      <c r="G146" s="31"/>
      <c r="H146" s="31"/>
      <c r="I146" s="31"/>
      <c r="J146" s="31"/>
      <c r="K146" s="31"/>
      <c r="L146" s="31"/>
      <c r="M146" s="31"/>
      <c r="N146" s="31"/>
      <c r="O146" s="31"/>
      <c r="P146" s="31"/>
      <c r="Q146" s="31"/>
      <c r="R146" s="31"/>
      <c r="S146" s="31"/>
      <c r="T146" s="31"/>
      <c r="U146" s="31"/>
      <c r="V146" s="31"/>
      <c r="W146" s="31"/>
      <c r="X146" s="31"/>
      <c r="Y146" s="31"/>
      <c r="Z146" s="31"/>
      <c r="AA146" s="31"/>
      <c r="AB146" s="31"/>
      <c r="AC146" s="31"/>
      <c r="AD146" s="31"/>
      <c r="AE146" s="31"/>
      <c r="AF146" s="31"/>
      <c r="AG146" s="31"/>
      <c r="AH146" s="31"/>
      <c r="AI146" s="31"/>
      <c r="AJ146" s="31"/>
      <c r="AK146" s="31"/>
      <c r="AL146" s="31"/>
      <c r="AM146" s="31"/>
    </row>
    <row r="147" spans="2:39" ht="15" customHeight="1" x14ac:dyDescent="0.25">
      <c r="B147" s="31"/>
      <c r="C147" s="31"/>
      <c r="D147" s="31"/>
      <c r="E147" s="31"/>
      <c r="F147" s="31"/>
      <c r="G147" s="31"/>
      <c r="H147" s="31"/>
      <c r="I147" s="31"/>
      <c r="J147" s="31"/>
      <c r="K147" s="31"/>
      <c r="L147" s="31"/>
      <c r="M147" s="31"/>
      <c r="N147" s="31"/>
      <c r="O147" s="31"/>
      <c r="P147" s="31"/>
      <c r="Q147" s="31"/>
      <c r="R147" s="31"/>
      <c r="S147" s="31"/>
      <c r="T147" s="31"/>
      <c r="U147" s="31"/>
      <c r="V147" s="31"/>
      <c r="W147" s="31"/>
      <c r="X147" s="31"/>
      <c r="Y147" s="31"/>
      <c r="Z147" s="31"/>
      <c r="AA147" s="31"/>
      <c r="AB147" s="31"/>
      <c r="AC147" s="31"/>
      <c r="AD147" s="31"/>
      <c r="AE147" s="31"/>
      <c r="AF147" s="31"/>
      <c r="AG147" s="31"/>
      <c r="AH147" s="31"/>
      <c r="AI147" s="31"/>
      <c r="AJ147" s="31"/>
      <c r="AK147" s="31"/>
      <c r="AL147" s="31"/>
      <c r="AM147" s="31"/>
    </row>
    <row r="148" spans="2:39" ht="15" customHeight="1" x14ac:dyDescent="0.25">
      <c r="B148" s="31"/>
      <c r="C148" s="31"/>
      <c r="D148" s="31"/>
      <c r="E148" s="31"/>
      <c r="F148" s="31"/>
      <c r="G148" s="31"/>
      <c r="H148" s="31"/>
      <c r="I148" s="31"/>
      <c r="J148" s="31"/>
      <c r="K148" s="31"/>
      <c r="L148" s="31"/>
      <c r="M148" s="31"/>
      <c r="N148" s="31"/>
      <c r="O148" s="31"/>
      <c r="P148" s="31"/>
      <c r="Q148" s="31"/>
      <c r="R148" s="31"/>
      <c r="S148" s="31"/>
      <c r="T148" s="31"/>
      <c r="U148" s="31"/>
      <c r="V148" s="31"/>
      <c r="W148" s="31"/>
      <c r="X148" s="31"/>
      <c r="Y148" s="31"/>
      <c r="Z148" s="31"/>
      <c r="AA148" s="31"/>
      <c r="AB148" s="31"/>
      <c r="AC148" s="31"/>
      <c r="AD148" s="31"/>
      <c r="AE148" s="31"/>
      <c r="AF148" s="31"/>
      <c r="AG148" s="31"/>
      <c r="AH148" s="31"/>
      <c r="AI148" s="31"/>
      <c r="AJ148" s="31"/>
      <c r="AK148" s="31"/>
      <c r="AL148" s="31"/>
      <c r="AM148" s="31"/>
    </row>
    <row r="149" spans="2:39" ht="15" customHeight="1" x14ac:dyDescent="0.25">
      <c r="B149" s="31"/>
      <c r="C149" s="31"/>
      <c r="D149" s="31"/>
      <c r="E149" s="31"/>
      <c r="F149" s="31"/>
      <c r="G149" s="31"/>
      <c r="H149" s="31"/>
      <c r="I149" s="31"/>
      <c r="J149" s="31"/>
      <c r="K149" s="31"/>
      <c r="L149" s="31"/>
      <c r="M149" s="31"/>
      <c r="N149" s="31"/>
      <c r="O149" s="31"/>
      <c r="P149" s="31"/>
      <c r="Q149" s="31"/>
      <c r="R149" s="31"/>
      <c r="S149" s="31"/>
      <c r="T149" s="31"/>
      <c r="U149" s="31"/>
      <c r="V149" s="31"/>
      <c r="W149" s="31"/>
      <c r="X149" s="31"/>
      <c r="Y149" s="31"/>
      <c r="Z149" s="31"/>
      <c r="AA149" s="31"/>
      <c r="AB149" s="31"/>
      <c r="AC149" s="31"/>
      <c r="AD149" s="31"/>
      <c r="AE149" s="31"/>
      <c r="AF149" s="31"/>
      <c r="AG149" s="31"/>
      <c r="AH149" s="31"/>
      <c r="AI149" s="31"/>
      <c r="AJ149" s="31"/>
      <c r="AK149" s="31"/>
      <c r="AL149" s="31"/>
      <c r="AM149" s="31"/>
    </row>
    <row r="150" spans="2:39" ht="15" customHeight="1" x14ac:dyDescent="0.25">
      <c r="B150" s="31"/>
      <c r="C150" s="31"/>
      <c r="D150" s="31"/>
      <c r="E150" s="31"/>
      <c r="F150" s="31"/>
      <c r="G150" s="31"/>
      <c r="H150" s="31"/>
      <c r="I150" s="31"/>
      <c r="J150" s="31"/>
      <c r="K150" s="31"/>
      <c r="L150" s="31"/>
      <c r="M150" s="31"/>
      <c r="N150" s="31"/>
      <c r="O150" s="31"/>
      <c r="P150" s="31"/>
      <c r="Q150" s="31"/>
      <c r="R150" s="31"/>
      <c r="S150" s="31"/>
      <c r="T150" s="31"/>
      <c r="U150" s="31"/>
      <c r="V150" s="31"/>
      <c r="W150" s="31"/>
      <c r="X150" s="31"/>
      <c r="Y150" s="31"/>
      <c r="Z150" s="31"/>
      <c r="AA150" s="31"/>
      <c r="AB150" s="31"/>
      <c r="AC150" s="31"/>
      <c r="AD150" s="31"/>
      <c r="AE150" s="31"/>
      <c r="AF150" s="31"/>
      <c r="AG150" s="31"/>
      <c r="AH150" s="31"/>
      <c r="AI150" s="31"/>
      <c r="AJ150" s="31"/>
      <c r="AK150" s="31"/>
      <c r="AL150" s="31"/>
      <c r="AM150" s="31"/>
    </row>
    <row r="151" spans="2:39" ht="15" customHeight="1" x14ac:dyDescent="0.25">
      <c r="B151" s="31"/>
      <c r="C151" s="31"/>
      <c r="D151" s="31"/>
      <c r="E151" s="31"/>
      <c r="F151" s="31"/>
      <c r="G151" s="31"/>
      <c r="H151" s="31"/>
      <c r="I151" s="31"/>
      <c r="J151" s="31"/>
      <c r="K151" s="31"/>
      <c r="L151" s="31"/>
      <c r="M151" s="31"/>
      <c r="N151" s="31"/>
      <c r="O151" s="31"/>
      <c r="P151" s="31"/>
      <c r="Q151" s="31"/>
      <c r="R151" s="31"/>
      <c r="S151" s="31"/>
      <c r="T151" s="31"/>
      <c r="U151" s="31"/>
      <c r="V151" s="31"/>
      <c r="W151" s="31"/>
      <c r="X151" s="31"/>
      <c r="Y151" s="31"/>
      <c r="Z151" s="31"/>
      <c r="AA151" s="31"/>
      <c r="AB151" s="31"/>
      <c r="AC151" s="31"/>
      <c r="AD151" s="31"/>
      <c r="AE151" s="31"/>
      <c r="AF151" s="31"/>
      <c r="AG151" s="31"/>
      <c r="AH151" s="31"/>
      <c r="AI151" s="31"/>
      <c r="AJ151" s="31"/>
      <c r="AK151" s="31"/>
      <c r="AL151" s="31"/>
      <c r="AM151" s="31"/>
    </row>
    <row r="152" spans="2:39" ht="15" customHeight="1" x14ac:dyDescent="0.25">
      <c r="B152" s="31"/>
      <c r="C152" s="31"/>
      <c r="D152" s="31"/>
      <c r="E152" s="31"/>
      <c r="F152" s="31"/>
      <c r="G152" s="31"/>
      <c r="H152" s="31"/>
      <c r="I152" s="31"/>
      <c r="J152" s="31"/>
      <c r="K152" s="31"/>
      <c r="L152" s="31"/>
      <c r="M152" s="31"/>
      <c r="N152" s="31"/>
      <c r="O152" s="31"/>
      <c r="P152" s="31"/>
      <c r="Q152" s="31"/>
      <c r="R152" s="31"/>
      <c r="S152" s="31"/>
      <c r="T152" s="31"/>
      <c r="U152" s="31"/>
      <c r="V152" s="31"/>
      <c r="W152" s="31"/>
      <c r="X152" s="31"/>
      <c r="Y152" s="31"/>
      <c r="Z152" s="31"/>
      <c r="AA152" s="31"/>
      <c r="AB152" s="31"/>
      <c r="AC152" s="31"/>
      <c r="AD152" s="31"/>
      <c r="AE152" s="31"/>
      <c r="AF152" s="31"/>
      <c r="AG152" s="31"/>
      <c r="AH152" s="31"/>
      <c r="AI152" s="31"/>
      <c r="AJ152" s="31"/>
      <c r="AK152" s="31"/>
      <c r="AL152" s="31"/>
      <c r="AM152" s="31"/>
    </row>
    <row r="153" spans="2:39" ht="15" customHeight="1" x14ac:dyDescent="0.25">
      <c r="B153" s="31"/>
      <c r="C153" s="31"/>
      <c r="D153" s="31"/>
      <c r="E153" s="31"/>
      <c r="F153" s="31"/>
      <c r="G153" s="31"/>
      <c r="H153" s="31"/>
      <c r="I153" s="31"/>
      <c r="J153" s="31"/>
      <c r="K153" s="31"/>
      <c r="L153" s="31"/>
      <c r="M153" s="31"/>
      <c r="N153" s="31"/>
      <c r="O153" s="31"/>
      <c r="P153" s="31"/>
      <c r="Q153" s="31"/>
      <c r="R153" s="31"/>
      <c r="S153" s="31"/>
      <c r="T153" s="31"/>
      <c r="U153" s="31"/>
      <c r="V153" s="31"/>
      <c r="W153" s="31"/>
      <c r="X153" s="31"/>
      <c r="Y153" s="31"/>
      <c r="Z153" s="31"/>
      <c r="AA153" s="31"/>
      <c r="AB153" s="31"/>
      <c r="AC153" s="31"/>
      <c r="AD153" s="31"/>
      <c r="AE153" s="31"/>
      <c r="AF153" s="31"/>
      <c r="AG153" s="31"/>
      <c r="AH153" s="31"/>
      <c r="AI153" s="31"/>
      <c r="AJ153" s="31"/>
      <c r="AK153" s="31"/>
      <c r="AL153" s="31"/>
      <c r="AM153" s="31"/>
    </row>
    <row r="154" spans="2:39" ht="15" customHeight="1" x14ac:dyDescent="0.25">
      <c r="B154" s="31"/>
      <c r="C154" s="31"/>
      <c r="D154" s="31"/>
      <c r="E154" s="31"/>
      <c r="F154" s="31"/>
      <c r="G154" s="31"/>
      <c r="H154" s="31"/>
      <c r="I154" s="31"/>
      <c r="J154" s="31"/>
      <c r="K154" s="31"/>
      <c r="L154" s="31"/>
      <c r="M154" s="31"/>
      <c r="N154" s="31"/>
      <c r="O154" s="31"/>
      <c r="P154" s="31"/>
      <c r="Q154" s="31"/>
      <c r="R154" s="31"/>
      <c r="S154" s="31"/>
      <c r="T154" s="31"/>
      <c r="U154" s="31"/>
      <c r="V154" s="31"/>
      <c r="W154" s="31"/>
      <c r="X154" s="31"/>
      <c r="Y154" s="31"/>
      <c r="Z154" s="31"/>
      <c r="AA154" s="31"/>
      <c r="AB154" s="31"/>
      <c r="AC154" s="31"/>
      <c r="AD154" s="31"/>
      <c r="AE154" s="31"/>
      <c r="AF154" s="31"/>
      <c r="AG154" s="31"/>
      <c r="AH154" s="31"/>
      <c r="AI154" s="31"/>
      <c r="AJ154" s="31"/>
      <c r="AK154" s="31"/>
      <c r="AL154" s="31"/>
      <c r="AM154" s="31"/>
    </row>
    <row r="155" spans="2:39" ht="15" customHeight="1" x14ac:dyDescent="0.25">
      <c r="B155" s="31"/>
      <c r="C155" s="31"/>
      <c r="D155" s="31"/>
      <c r="E155" s="31"/>
      <c r="F155" s="31"/>
      <c r="G155" s="31"/>
      <c r="H155" s="31"/>
      <c r="I155" s="31"/>
      <c r="J155" s="31"/>
      <c r="K155" s="31"/>
      <c r="L155" s="31"/>
      <c r="M155" s="31"/>
      <c r="N155" s="31"/>
      <c r="O155" s="31"/>
      <c r="P155" s="31"/>
      <c r="Q155" s="31"/>
      <c r="R155" s="31"/>
      <c r="S155" s="31"/>
      <c r="T155" s="31"/>
      <c r="U155" s="31"/>
      <c r="V155" s="31"/>
      <c r="W155" s="31"/>
      <c r="X155" s="31"/>
      <c r="Y155" s="31"/>
      <c r="Z155" s="31"/>
      <c r="AA155" s="31"/>
      <c r="AB155" s="31"/>
      <c r="AC155" s="31"/>
      <c r="AD155" s="31"/>
      <c r="AE155" s="31"/>
      <c r="AF155" s="31"/>
      <c r="AG155" s="31"/>
      <c r="AH155" s="31"/>
      <c r="AI155" s="31"/>
      <c r="AJ155" s="31"/>
      <c r="AK155" s="31"/>
      <c r="AL155" s="31"/>
      <c r="AM155" s="31"/>
    </row>
    <row r="156" spans="2:39" ht="15" customHeight="1" x14ac:dyDescent="0.25">
      <c r="B156" s="31"/>
      <c r="C156" s="31"/>
      <c r="D156" s="31"/>
      <c r="E156" s="31"/>
      <c r="F156" s="31"/>
      <c r="G156" s="31"/>
      <c r="H156" s="31"/>
      <c r="I156" s="31"/>
      <c r="J156" s="31"/>
      <c r="K156" s="31"/>
      <c r="L156" s="31"/>
      <c r="M156" s="31"/>
      <c r="N156" s="31"/>
      <c r="O156" s="31"/>
      <c r="P156" s="31"/>
      <c r="Q156" s="31"/>
      <c r="R156" s="31"/>
      <c r="S156" s="31"/>
      <c r="T156" s="31"/>
      <c r="U156" s="31"/>
      <c r="V156" s="31"/>
      <c r="W156" s="31"/>
      <c r="X156" s="31"/>
      <c r="Y156" s="31"/>
      <c r="Z156" s="31"/>
      <c r="AA156" s="31"/>
      <c r="AB156" s="31"/>
      <c r="AC156" s="31"/>
      <c r="AD156" s="31"/>
      <c r="AE156" s="31"/>
      <c r="AF156" s="31"/>
      <c r="AG156" s="31"/>
      <c r="AH156" s="31"/>
      <c r="AI156" s="31"/>
      <c r="AJ156" s="31"/>
      <c r="AK156" s="31"/>
      <c r="AL156" s="31"/>
      <c r="AM156" s="31"/>
    </row>
    <row r="157" spans="2:39" ht="15" customHeight="1" x14ac:dyDescent="0.25">
      <c r="B157" s="31"/>
      <c r="C157" s="31"/>
      <c r="D157" s="31"/>
      <c r="E157" s="31"/>
      <c r="F157" s="31"/>
      <c r="G157" s="31"/>
      <c r="H157" s="31"/>
      <c r="I157" s="31"/>
      <c r="J157" s="31"/>
      <c r="K157" s="31"/>
      <c r="L157" s="31"/>
      <c r="M157" s="31"/>
      <c r="N157" s="31"/>
      <c r="O157" s="31"/>
      <c r="P157" s="31"/>
      <c r="Q157" s="31"/>
      <c r="R157" s="31"/>
      <c r="S157" s="31"/>
      <c r="T157" s="31"/>
      <c r="U157" s="31"/>
      <c r="V157" s="31"/>
      <c r="W157" s="31"/>
      <c r="X157" s="31"/>
      <c r="Y157" s="31"/>
      <c r="Z157" s="31"/>
      <c r="AA157" s="31"/>
      <c r="AB157" s="31"/>
      <c r="AC157" s="31"/>
      <c r="AD157" s="31"/>
      <c r="AE157" s="31"/>
      <c r="AF157" s="31"/>
      <c r="AG157" s="31"/>
      <c r="AH157" s="31"/>
      <c r="AI157" s="31"/>
      <c r="AJ157" s="31"/>
      <c r="AK157" s="31"/>
      <c r="AL157" s="31"/>
      <c r="AM157" s="31"/>
    </row>
    <row r="158" spans="2:39" ht="15" customHeight="1" x14ac:dyDescent="0.25">
      <c r="B158" s="31"/>
      <c r="C158" s="31"/>
      <c r="D158" s="31"/>
      <c r="E158" s="31"/>
      <c r="F158" s="31"/>
      <c r="G158" s="31"/>
      <c r="H158" s="31"/>
      <c r="I158" s="31"/>
      <c r="J158" s="31"/>
      <c r="K158" s="31"/>
      <c r="L158" s="31"/>
      <c r="M158" s="31"/>
      <c r="N158" s="31"/>
      <c r="O158" s="31"/>
      <c r="P158" s="31"/>
      <c r="Q158" s="31"/>
      <c r="R158" s="31"/>
      <c r="S158" s="31"/>
      <c r="T158" s="31"/>
      <c r="U158" s="31"/>
      <c r="V158" s="31"/>
      <c r="W158" s="31"/>
      <c r="X158" s="31"/>
      <c r="Y158" s="31"/>
      <c r="Z158" s="31"/>
      <c r="AA158" s="31"/>
      <c r="AB158" s="31"/>
      <c r="AC158" s="31"/>
      <c r="AD158" s="31"/>
      <c r="AE158" s="31"/>
      <c r="AF158" s="31"/>
      <c r="AG158" s="31"/>
      <c r="AH158" s="31"/>
      <c r="AI158" s="31"/>
      <c r="AJ158" s="31"/>
      <c r="AK158" s="31"/>
      <c r="AL158" s="31"/>
      <c r="AM158" s="31"/>
    </row>
    <row r="159" spans="2:39" ht="15" customHeight="1" x14ac:dyDescent="0.25">
      <c r="B159" s="31"/>
      <c r="C159" s="31"/>
      <c r="D159" s="31"/>
      <c r="E159" s="31"/>
      <c r="F159" s="31"/>
      <c r="G159" s="31"/>
      <c r="H159" s="31"/>
      <c r="I159" s="31"/>
      <c r="J159" s="31"/>
      <c r="K159" s="31"/>
      <c r="L159" s="31"/>
      <c r="M159" s="31"/>
      <c r="N159" s="31"/>
      <c r="O159" s="31"/>
      <c r="P159" s="31"/>
      <c r="Q159" s="31"/>
      <c r="R159" s="31"/>
      <c r="S159" s="31"/>
      <c r="T159" s="31"/>
      <c r="U159" s="31"/>
      <c r="V159" s="31"/>
      <c r="W159" s="31"/>
      <c r="X159" s="31"/>
      <c r="Y159" s="31"/>
      <c r="Z159" s="31"/>
      <c r="AA159" s="31"/>
      <c r="AB159" s="31"/>
      <c r="AC159" s="31"/>
      <c r="AD159" s="31"/>
      <c r="AE159" s="31"/>
      <c r="AF159" s="31"/>
      <c r="AG159" s="31"/>
      <c r="AH159" s="31"/>
      <c r="AI159" s="31"/>
      <c r="AJ159" s="31"/>
      <c r="AK159" s="31"/>
      <c r="AL159" s="31"/>
      <c r="AM159" s="31"/>
    </row>
    <row r="160" spans="2:39" ht="15" customHeight="1" x14ac:dyDescent="0.25">
      <c r="B160" s="31"/>
      <c r="C160" s="31"/>
      <c r="D160" s="31"/>
      <c r="E160" s="31"/>
      <c r="F160" s="31"/>
      <c r="G160" s="31"/>
      <c r="H160" s="31"/>
      <c r="I160" s="31"/>
      <c r="J160" s="31"/>
      <c r="K160" s="31"/>
      <c r="L160" s="31"/>
      <c r="M160" s="31"/>
      <c r="N160" s="31"/>
      <c r="O160" s="31"/>
      <c r="P160" s="31"/>
      <c r="Q160" s="31"/>
      <c r="R160" s="31"/>
      <c r="S160" s="31"/>
      <c r="T160" s="31"/>
      <c r="U160" s="31"/>
      <c r="V160" s="31"/>
      <c r="W160" s="31"/>
      <c r="X160" s="31"/>
      <c r="Y160" s="31"/>
      <c r="Z160" s="31"/>
      <c r="AA160" s="31"/>
      <c r="AB160" s="31"/>
      <c r="AC160" s="31"/>
      <c r="AD160" s="31"/>
      <c r="AE160" s="31"/>
      <c r="AF160" s="31"/>
      <c r="AG160" s="31"/>
      <c r="AH160" s="31"/>
      <c r="AI160" s="31"/>
      <c r="AJ160" s="31"/>
      <c r="AK160" s="31"/>
      <c r="AL160" s="31"/>
      <c r="AM160" s="31"/>
    </row>
    <row r="161" spans="2:39" ht="15" customHeight="1" x14ac:dyDescent="0.25">
      <c r="B161" s="31"/>
      <c r="C161" s="31"/>
      <c r="D161" s="31"/>
      <c r="E161" s="31"/>
      <c r="F161" s="31"/>
      <c r="G161" s="31"/>
      <c r="H161" s="31"/>
      <c r="I161" s="31"/>
      <c r="J161" s="31"/>
      <c r="K161" s="31"/>
      <c r="L161" s="31"/>
      <c r="M161" s="31"/>
      <c r="N161" s="31"/>
      <c r="O161" s="31"/>
      <c r="P161" s="31"/>
      <c r="Q161" s="31"/>
      <c r="R161" s="31"/>
      <c r="S161" s="31"/>
      <c r="T161" s="31"/>
      <c r="U161" s="31"/>
      <c r="V161" s="31"/>
      <c r="W161" s="31"/>
      <c r="X161" s="31"/>
      <c r="Y161" s="31"/>
      <c r="Z161" s="31"/>
      <c r="AA161" s="31"/>
      <c r="AB161" s="31"/>
      <c r="AC161" s="31"/>
      <c r="AD161" s="31"/>
      <c r="AE161" s="31"/>
      <c r="AF161" s="31"/>
      <c r="AG161" s="31"/>
      <c r="AH161" s="31"/>
      <c r="AI161" s="31"/>
      <c r="AJ161" s="31"/>
      <c r="AK161" s="31"/>
      <c r="AL161" s="31"/>
      <c r="AM161" s="31"/>
    </row>
    <row r="162" spans="2:39" ht="15" customHeight="1" x14ac:dyDescent="0.25">
      <c r="B162" s="31"/>
      <c r="C162" s="31"/>
      <c r="D162" s="31"/>
      <c r="E162" s="31"/>
      <c r="F162" s="31"/>
      <c r="G162" s="31"/>
      <c r="H162" s="31"/>
      <c r="I162" s="31"/>
      <c r="J162" s="31"/>
      <c r="K162" s="31"/>
      <c r="L162" s="31"/>
      <c r="M162" s="31"/>
      <c r="N162" s="31"/>
      <c r="O162" s="31"/>
      <c r="P162" s="31"/>
      <c r="Q162" s="31"/>
      <c r="R162" s="31"/>
      <c r="S162" s="31"/>
      <c r="T162" s="31"/>
      <c r="U162" s="31"/>
      <c r="V162" s="31"/>
      <c r="W162" s="31"/>
      <c r="X162" s="31"/>
      <c r="Y162" s="31"/>
      <c r="Z162" s="31"/>
      <c r="AA162" s="31"/>
      <c r="AB162" s="31"/>
      <c r="AC162" s="31"/>
      <c r="AD162" s="31"/>
      <c r="AE162" s="31"/>
      <c r="AF162" s="31"/>
      <c r="AG162" s="31"/>
      <c r="AH162" s="31"/>
      <c r="AI162" s="31"/>
      <c r="AJ162" s="31"/>
      <c r="AK162" s="31"/>
      <c r="AL162" s="31"/>
      <c r="AM162" s="31"/>
    </row>
    <row r="163" spans="2:39" ht="15" customHeight="1" x14ac:dyDescent="0.25">
      <c r="B163" s="31"/>
      <c r="C163" s="31"/>
      <c r="D163" s="31"/>
      <c r="E163" s="31"/>
      <c r="F163" s="31"/>
      <c r="G163" s="31"/>
      <c r="H163" s="31"/>
      <c r="I163" s="31"/>
      <c r="J163" s="31"/>
      <c r="K163" s="31"/>
      <c r="L163" s="31"/>
      <c r="M163" s="31"/>
      <c r="N163" s="31"/>
      <c r="O163" s="31"/>
      <c r="P163" s="31"/>
      <c r="Q163" s="31"/>
      <c r="R163" s="31"/>
      <c r="S163" s="31"/>
      <c r="T163" s="31"/>
      <c r="U163" s="31"/>
      <c r="V163" s="31"/>
      <c r="W163" s="31"/>
      <c r="X163" s="31"/>
      <c r="Y163" s="31"/>
      <c r="Z163" s="31"/>
      <c r="AA163" s="31"/>
      <c r="AB163" s="31"/>
      <c r="AC163" s="31"/>
      <c r="AD163" s="31"/>
      <c r="AE163" s="31"/>
      <c r="AF163" s="31"/>
      <c r="AG163" s="31"/>
      <c r="AH163" s="31"/>
      <c r="AI163" s="31"/>
      <c r="AJ163" s="31"/>
      <c r="AK163" s="31"/>
      <c r="AL163" s="31"/>
      <c r="AM163" s="31"/>
    </row>
    <row r="164" spans="2:39" ht="15" customHeight="1" x14ac:dyDescent="0.25">
      <c r="B164" s="31"/>
      <c r="C164" s="31"/>
      <c r="D164" s="31"/>
      <c r="E164" s="31"/>
      <c r="F164" s="31"/>
      <c r="G164" s="31"/>
      <c r="H164" s="31"/>
      <c r="I164" s="31"/>
      <c r="J164" s="31"/>
      <c r="K164" s="31"/>
      <c r="L164" s="31"/>
      <c r="M164" s="31"/>
      <c r="N164" s="31"/>
      <c r="O164" s="31"/>
      <c r="P164" s="31"/>
      <c r="Q164" s="31"/>
      <c r="R164" s="31"/>
      <c r="S164" s="31"/>
      <c r="T164" s="31"/>
      <c r="U164" s="31"/>
      <c r="V164" s="31"/>
      <c r="W164" s="31"/>
      <c r="X164" s="31"/>
      <c r="Y164" s="31"/>
      <c r="Z164" s="31"/>
      <c r="AA164" s="31"/>
      <c r="AB164" s="31"/>
      <c r="AC164" s="31"/>
      <c r="AD164" s="31"/>
      <c r="AE164" s="31"/>
      <c r="AF164" s="31"/>
      <c r="AG164" s="31"/>
      <c r="AH164" s="31"/>
      <c r="AI164" s="31"/>
      <c r="AJ164" s="31"/>
      <c r="AK164" s="31"/>
      <c r="AL164" s="31"/>
      <c r="AM164" s="31"/>
    </row>
    <row r="165" spans="2:39" ht="15" customHeight="1" x14ac:dyDescent="0.25">
      <c r="B165" s="31"/>
      <c r="C165" s="31"/>
      <c r="D165" s="31"/>
      <c r="E165" s="31"/>
      <c r="F165" s="31"/>
      <c r="G165" s="31"/>
      <c r="H165" s="31"/>
      <c r="I165" s="31"/>
      <c r="J165" s="31"/>
      <c r="K165" s="31"/>
      <c r="L165" s="31"/>
      <c r="M165" s="31"/>
      <c r="N165" s="31"/>
      <c r="O165" s="31"/>
      <c r="P165" s="31"/>
      <c r="Q165" s="31"/>
      <c r="R165" s="31"/>
      <c r="S165" s="31"/>
      <c r="T165" s="31"/>
      <c r="U165" s="31"/>
      <c r="V165" s="31"/>
      <c r="W165" s="31"/>
      <c r="X165" s="31"/>
      <c r="Y165" s="31"/>
      <c r="Z165" s="31"/>
      <c r="AA165" s="31"/>
      <c r="AB165" s="31"/>
      <c r="AC165" s="31"/>
      <c r="AD165" s="31"/>
      <c r="AE165" s="31"/>
      <c r="AF165" s="31"/>
      <c r="AG165" s="31"/>
      <c r="AH165" s="31"/>
      <c r="AI165" s="31"/>
      <c r="AJ165" s="31"/>
      <c r="AK165" s="31"/>
      <c r="AL165" s="31"/>
      <c r="AM165" s="31"/>
    </row>
    <row r="166" spans="2:39" ht="15" customHeight="1" x14ac:dyDescent="0.25">
      <c r="B166" s="31"/>
      <c r="C166" s="31"/>
      <c r="D166" s="31"/>
      <c r="E166" s="31"/>
      <c r="F166" s="31"/>
      <c r="G166" s="31"/>
      <c r="H166" s="31"/>
      <c r="I166" s="31"/>
      <c r="J166" s="31"/>
      <c r="K166" s="31"/>
      <c r="L166" s="31"/>
      <c r="M166" s="31"/>
      <c r="N166" s="31"/>
      <c r="O166" s="31"/>
      <c r="P166" s="31"/>
      <c r="Q166" s="31"/>
      <c r="R166" s="31"/>
      <c r="S166" s="31"/>
      <c r="T166" s="31"/>
      <c r="U166" s="31"/>
      <c r="V166" s="31"/>
      <c r="W166" s="31"/>
      <c r="X166" s="31"/>
      <c r="Y166" s="31"/>
      <c r="Z166" s="31"/>
      <c r="AA166" s="31"/>
      <c r="AB166" s="31"/>
      <c r="AC166" s="31"/>
      <c r="AD166" s="31"/>
      <c r="AE166" s="31"/>
      <c r="AF166" s="31"/>
      <c r="AG166" s="31"/>
      <c r="AH166" s="31"/>
      <c r="AI166" s="31"/>
      <c r="AJ166" s="31"/>
      <c r="AK166" s="31"/>
      <c r="AL166" s="31"/>
      <c r="AM166" s="31"/>
    </row>
    <row r="167" spans="2:39" ht="15" customHeight="1" x14ac:dyDescent="0.25">
      <c r="B167" s="31"/>
      <c r="C167" s="31"/>
      <c r="D167" s="31"/>
      <c r="E167" s="31"/>
      <c r="F167" s="31"/>
      <c r="G167" s="31"/>
      <c r="H167" s="31"/>
      <c r="I167" s="31"/>
      <c r="J167" s="31"/>
      <c r="K167" s="31"/>
      <c r="L167" s="31"/>
      <c r="M167" s="31"/>
      <c r="N167" s="31"/>
      <c r="O167" s="31"/>
      <c r="P167" s="31"/>
      <c r="Q167" s="31"/>
      <c r="R167" s="31"/>
      <c r="S167" s="31"/>
      <c r="T167" s="31"/>
      <c r="U167" s="31"/>
      <c r="V167" s="31"/>
      <c r="W167" s="31"/>
      <c r="X167" s="31"/>
      <c r="Y167" s="31"/>
      <c r="Z167" s="31"/>
      <c r="AA167" s="31"/>
      <c r="AB167" s="31"/>
      <c r="AC167" s="31"/>
      <c r="AD167" s="31"/>
      <c r="AE167" s="31"/>
      <c r="AF167" s="31"/>
      <c r="AG167" s="31"/>
      <c r="AH167" s="31"/>
      <c r="AI167" s="31"/>
      <c r="AJ167" s="31"/>
      <c r="AK167" s="31"/>
      <c r="AL167" s="31"/>
      <c r="AM167" s="31"/>
    </row>
    <row r="168" spans="2:39" ht="15" customHeight="1" x14ac:dyDescent="0.25">
      <c r="B168" s="31"/>
      <c r="C168" s="31"/>
      <c r="D168" s="31"/>
      <c r="E168" s="31"/>
      <c r="F168" s="31"/>
      <c r="G168" s="31"/>
      <c r="H168" s="31"/>
      <c r="I168" s="31"/>
      <c r="J168" s="31"/>
      <c r="K168" s="31"/>
      <c r="L168" s="31"/>
      <c r="M168" s="31"/>
      <c r="N168" s="31"/>
      <c r="O168" s="31"/>
      <c r="P168" s="31"/>
      <c r="Q168" s="31"/>
      <c r="R168" s="31"/>
      <c r="S168" s="31"/>
      <c r="T168" s="31"/>
      <c r="U168" s="31"/>
      <c r="V168" s="31"/>
      <c r="W168" s="31"/>
      <c r="X168" s="31"/>
      <c r="Y168" s="31"/>
      <c r="Z168" s="31"/>
      <c r="AA168" s="31"/>
      <c r="AB168" s="31"/>
      <c r="AC168" s="31"/>
      <c r="AD168" s="31"/>
      <c r="AE168" s="31"/>
      <c r="AF168" s="31"/>
      <c r="AG168" s="31"/>
      <c r="AH168" s="31"/>
      <c r="AI168" s="31"/>
      <c r="AJ168" s="31"/>
      <c r="AK168" s="31"/>
      <c r="AL168" s="31"/>
      <c r="AM168" s="31"/>
    </row>
    <row r="169" spans="2:39" ht="15" customHeight="1" x14ac:dyDescent="0.25">
      <c r="B169" s="31"/>
      <c r="C169" s="31"/>
      <c r="D169" s="31"/>
      <c r="E169" s="31"/>
      <c r="F169" s="31"/>
      <c r="G169" s="31"/>
      <c r="H169" s="31"/>
      <c r="I169" s="31"/>
      <c r="J169" s="31"/>
      <c r="K169" s="31"/>
      <c r="L169" s="31"/>
      <c r="M169" s="31"/>
      <c r="N169" s="31"/>
      <c r="O169" s="31"/>
      <c r="P169" s="31"/>
      <c r="Q169" s="31"/>
      <c r="R169" s="31"/>
      <c r="S169" s="31"/>
      <c r="T169" s="31"/>
      <c r="U169" s="31"/>
      <c r="V169" s="31"/>
      <c r="W169" s="31"/>
      <c r="X169" s="31"/>
      <c r="Y169" s="31"/>
      <c r="Z169" s="31"/>
      <c r="AA169" s="31"/>
      <c r="AB169" s="31"/>
      <c r="AC169" s="31"/>
      <c r="AD169" s="31"/>
      <c r="AE169" s="31"/>
      <c r="AF169" s="31"/>
      <c r="AG169" s="31"/>
      <c r="AH169" s="31"/>
      <c r="AI169" s="31"/>
      <c r="AJ169" s="31"/>
      <c r="AK169" s="31"/>
      <c r="AL169" s="31"/>
      <c r="AM169" s="31"/>
    </row>
    <row r="170" spans="2:39" ht="15" customHeight="1" x14ac:dyDescent="0.25">
      <c r="B170" s="31"/>
      <c r="C170" s="31"/>
      <c r="D170" s="31"/>
      <c r="E170" s="31"/>
      <c r="F170" s="31"/>
      <c r="G170" s="31"/>
      <c r="H170" s="31"/>
      <c r="I170" s="31"/>
      <c r="J170" s="31"/>
      <c r="K170" s="31"/>
      <c r="L170" s="31"/>
      <c r="M170" s="31"/>
      <c r="N170" s="31"/>
      <c r="O170" s="31"/>
      <c r="P170" s="31"/>
      <c r="Q170" s="31"/>
      <c r="R170" s="31"/>
      <c r="S170" s="31"/>
      <c r="T170" s="31"/>
      <c r="U170" s="31"/>
      <c r="V170" s="31"/>
      <c r="W170" s="31"/>
      <c r="X170" s="31"/>
      <c r="Y170" s="31"/>
      <c r="Z170" s="31"/>
      <c r="AA170" s="31"/>
      <c r="AB170" s="31"/>
      <c r="AC170" s="31"/>
      <c r="AD170" s="31"/>
      <c r="AE170" s="31"/>
      <c r="AF170" s="31"/>
      <c r="AG170" s="31"/>
      <c r="AH170" s="31"/>
      <c r="AI170" s="31"/>
      <c r="AJ170" s="31"/>
      <c r="AK170" s="31"/>
      <c r="AL170" s="31"/>
      <c r="AM170" s="31"/>
    </row>
    <row r="171" spans="2:39" ht="15" customHeight="1" x14ac:dyDescent="0.25">
      <c r="B171" s="31"/>
      <c r="C171" s="31"/>
      <c r="D171" s="31"/>
      <c r="E171" s="31"/>
      <c r="F171" s="31"/>
      <c r="G171" s="31"/>
      <c r="H171" s="31"/>
      <c r="I171" s="31"/>
      <c r="J171" s="31"/>
      <c r="K171" s="31"/>
      <c r="L171" s="31"/>
      <c r="M171" s="31"/>
      <c r="N171" s="31"/>
      <c r="O171" s="31"/>
      <c r="P171" s="31"/>
      <c r="Q171" s="31"/>
      <c r="R171" s="31"/>
      <c r="S171" s="31"/>
      <c r="T171" s="31"/>
      <c r="U171" s="31"/>
      <c r="V171" s="31"/>
      <c r="W171" s="31"/>
      <c r="X171" s="31"/>
      <c r="Y171" s="31"/>
      <c r="Z171" s="31"/>
      <c r="AA171" s="31"/>
      <c r="AB171" s="31"/>
      <c r="AC171" s="31"/>
      <c r="AD171" s="31"/>
      <c r="AE171" s="31"/>
      <c r="AF171" s="31"/>
      <c r="AG171" s="31"/>
      <c r="AH171" s="31"/>
      <c r="AI171" s="31"/>
      <c r="AJ171" s="31"/>
      <c r="AK171" s="31"/>
      <c r="AL171" s="31"/>
      <c r="AM171" s="31"/>
    </row>
    <row r="172" spans="2:39" ht="15" customHeight="1" x14ac:dyDescent="0.25">
      <c r="B172" s="31"/>
      <c r="C172" s="31"/>
      <c r="D172" s="31"/>
      <c r="E172" s="31"/>
      <c r="F172" s="31"/>
      <c r="G172" s="31"/>
      <c r="H172" s="31"/>
      <c r="I172" s="31"/>
      <c r="J172" s="31"/>
      <c r="K172" s="31"/>
      <c r="L172" s="31"/>
      <c r="M172" s="31"/>
      <c r="N172" s="31"/>
      <c r="O172" s="31"/>
      <c r="P172" s="31"/>
      <c r="Q172" s="31"/>
      <c r="R172" s="31"/>
      <c r="S172" s="31"/>
      <c r="T172" s="31"/>
      <c r="U172" s="31"/>
      <c r="V172" s="31"/>
      <c r="W172" s="31"/>
      <c r="X172" s="31"/>
      <c r="Y172" s="31"/>
      <c r="Z172" s="31"/>
      <c r="AA172" s="31"/>
      <c r="AB172" s="31"/>
      <c r="AC172" s="31"/>
      <c r="AD172" s="31"/>
      <c r="AE172" s="31"/>
      <c r="AF172" s="31"/>
      <c r="AG172" s="31"/>
      <c r="AH172" s="31"/>
      <c r="AI172" s="31"/>
      <c r="AJ172" s="31"/>
      <c r="AK172" s="31"/>
      <c r="AL172" s="31"/>
      <c r="AM172" s="31"/>
    </row>
    <row r="173" spans="2:39" ht="15" customHeight="1" x14ac:dyDescent="0.25">
      <c r="B173" s="31"/>
      <c r="C173" s="31"/>
      <c r="D173" s="31"/>
      <c r="E173" s="31"/>
      <c r="F173" s="31"/>
      <c r="G173" s="31"/>
      <c r="H173" s="31"/>
      <c r="I173" s="31"/>
      <c r="J173" s="31"/>
      <c r="K173" s="31"/>
      <c r="L173" s="31"/>
      <c r="M173" s="31"/>
      <c r="N173" s="31"/>
      <c r="O173" s="31"/>
      <c r="P173" s="31"/>
      <c r="Q173" s="31"/>
      <c r="R173" s="31"/>
      <c r="S173" s="31"/>
      <c r="T173" s="31"/>
      <c r="U173" s="31"/>
      <c r="V173" s="31"/>
      <c r="W173" s="31"/>
      <c r="X173" s="31"/>
      <c r="Y173" s="31"/>
      <c r="Z173" s="31"/>
      <c r="AA173" s="31"/>
      <c r="AB173" s="31"/>
      <c r="AC173" s="31"/>
      <c r="AD173" s="31"/>
      <c r="AE173" s="31"/>
      <c r="AF173" s="31"/>
      <c r="AG173" s="31"/>
      <c r="AH173" s="31"/>
      <c r="AI173" s="31"/>
      <c r="AJ173" s="31"/>
      <c r="AK173" s="31"/>
      <c r="AL173" s="31"/>
      <c r="AM173" s="31"/>
    </row>
    <row r="174" spans="2:39" ht="15" customHeight="1" x14ac:dyDescent="0.25">
      <c r="B174" s="31"/>
      <c r="C174" s="31"/>
      <c r="D174" s="31"/>
      <c r="E174" s="31"/>
      <c r="F174" s="31"/>
      <c r="G174" s="31"/>
      <c r="H174" s="31"/>
      <c r="I174" s="31"/>
      <c r="J174" s="31"/>
      <c r="K174" s="31"/>
      <c r="L174" s="31"/>
      <c r="M174" s="31"/>
      <c r="N174" s="31"/>
      <c r="O174" s="31"/>
      <c r="P174" s="31"/>
      <c r="Q174" s="31"/>
      <c r="R174" s="31"/>
      <c r="S174" s="31"/>
      <c r="T174" s="31"/>
      <c r="U174" s="31"/>
      <c r="V174" s="31"/>
      <c r="W174" s="31"/>
      <c r="X174" s="31"/>
      <c r="Y174" s="31"/>
      <c r="Z174" s="31"/>
      <c r="AA174" s="31"/>
      <c r="AB174" s="31"/>
      <c r="AC174" s="31"/>
      <c r="AD174" s="31"/>
      <c r="AE174" s="31"/>
      <c r="AF174" s="31"/>
      <c r="AG174" s="31"/>
      <c r="AH174" s="31"/>
      <c r="AI174" s="31"/>
      <c r="AJ174" s="31"/>
      <c r="AK174" s="31"/>
      <c r="AL174" s="31"/>
      <c r="AM174" s="31"/>
    </row>
    <row r="175" spans="2:39" ht="15" customHeight="1" x14ac:dyDescent="0.25">
      <c r="B175" s="31"/>
      <c r="C175" s="31"/>
      <c r="D175" s="31"/>
      <c r="E175" s="31"/>
      <c r="F175" s="31"/>
      <c r="G175" s="31"/>
      <c r="H175" s="31"/>
      <c r="I175" s="31"/>
      <c r="J175" s="31"/>
      <c r="K175" s="31"/>
      <c r="L175" s="31"/>
      <c r="M175" s="31"/>
      <c r="N175" s="31"/>
      <c r="O175" s="31"/>
      <c r="P175" s="31"/>
      <c r="Q175" s="31"/>
      <c r="R175" s="31"/>
      <c r="S175" s="31"/>
      <c r="T175" s="31"/>
      <c r="U175" s="31"/>
      <c r="V175" s="31"/>
      <c r="W175" s="31"/>
      <c r="X175" s="31"/>
      <c r="Y175" s="31"/>
      <c r="Z175" s="31"/>
      <c r="AA175" s="31"/>
      <c r="AB175" s="31"/>
      <c r="AC175" s="31"/>
      <c r="AD175" s="31"/>
      <c r="AE175" s="31"/>
      <c r="AF175" s="31"/>
      <c r="AG175" s="31"/>
      <c r="AH175" s="31"/>
      <c r="AI175" s="31"/>
      <c r="AJ175" s="31"/>
      <c r="AK175" s="31"/>
      <c r="AL175" s="31"/>
      <c r="AM175" s="31"/>
    </row>
    <row r="176" spans="2:39" ht="15" customHeight="1" x14ac:dyDescent="0.25">
      <c r="B176" s="31"/>
      <c r="C176" s="31"/>
      <c r="D176" s="31"/>
      <c r="E176" s="31"/>
      <c r="F176" s="31"/>
      <c r="G176" s="31"/>
      <c r="H176" s="31"/>
      <c r="I176" s="31"/>
      <c r="J176" s="31"/>
      <c r="K176" s="31"/>
      <c r="L176" s="31"/>
      <c r="M176" s="31"/>
      <c r="N176" s="31"/>
      <c r="O176" s="31"/>
      <c r="P176" s="31"/>
      <c r="Q176" s="31"/>
      <c r="R176" s="31"/>
      <c r="S176" s="31"/>
      <c r="T176" s="31"/>
      <c r="U176" s="31"/>
      <c r="V176" s="31"/>
      <c r="W176" s="31"/>
      <c r="X176" s="31"/>
      <c r="Y176" s="31"/>
      <c r="Z176" s="31"/>
      <c r="AA176" s="31"/>
      <c r="AB176" s="31"/>
      <c r="AC176" s="31"/>
      <c r="AD176" s="31"/>
      <c r="AE176" s="31"/>
      <c r="AF176" s="31"/>
      <c r="AG176" s="31"/>
      <c r="AH176" s="31"/>
      <c r="AI176" s="31"/>
      <c r="AJ176" s="31"/>
      <c r="AK176" s="31"/>
      <c r="AL176" s="31"/>
      <c r="AM176" s="31"/>
    </row>
    <row r="177" spans="2:39" ht="15" customHeight="1" x14ac:dyDescent="0.25">
      <c r="B177" s="31"/>
      <c r="C177" s="31"/>
      <c r="D177" s="31"/>
      <c r="E177" s="31"/>
      <c r="F177" s="31"/>
      <c r="G177" s="31"/>
      <c r="H177" s="31"/>
      <c r="I177" s="31"/>
      <c r="J177" s="31"/>
      <c r="K177" s="31"/>
      <c r="L177" s="31"/>
      <c r="M177" s="31"/>
      <c r="N177" s="31"/>
      <c r="O177" s="31"/>
      <c r="P177" s="31"/>
      <c r="Q177" s="31"/>
      <c r="R177" s="31"/>
      <c r="S177" s="31"/>
      <c r="T177" s="31"/>
      <c r="U177" s="31"/>
      <c r="V177" s="31"/>
      <c r="W177" s="31"/>
      <c r="X177" s="31"/>
      <c r="Y177" s="31"/>
      <c r="Z177" s="31"/>
      <c r="AA177" s="31"/>
      <c r="AB177" s="31"/>
      <c r="AC177" s="31"/>
      <c r="AD177" s="31"/>
      <c r="AE177" s="31"/>
      <c r="AF177" s="31"/>
      <c r="AG177" s="31"/>
      <c r="AH177" s="31"/>
      <c r="AI177" s="31"/>
      <c r="AJ177" s="31"/>
      <c r="AK177" s="31"/>
      <c r="AL177" s="31"/>
      <c r="AM177" s="31"/>
    </row>
    <row r="178" spans="2:39" ht="15" customHeight="1" x14ac:dyDescent="0.25">
      <c r="B178" s="31"/>
      <c r="C178" s="31"/>
      <c r="D178" s="31"/>
      <c r="E178" s="31"/>
      <c r="F178" s="31"/>
      <c r="G178" s="31"/>
      <c r="H178" s="31"/>
      <c r="I178" s="31"/>
      <c r="J178" s="31"/>
      <c r="K178" s="31"/>
      <c r="L178" s="31"/>
      <c r="M178" s="31"/>
      <c r="N178" s="31"/>
      <c r="O178" s="31"/>
      <c r="P178" s="31"/>
      <c r="Q178" s="31"/>
      <c r="R178" s="31"/>
      <c r="S178" s="31"/>
      <c r="T178" s="31"/>
      <c r="U178" s="31"/>
      <c r="V178" s="31"/>
      <c r="W178" s="31"/>
      <c r="X178" s="31"/>
      <c r="Y178" s="31"/>
      <c r="Z178" s="31"/>
      <c r="AA178" s="31"/>
      <c r="AB178" s="31"/>
      <c r="AC178" s="31"/>
      <c r="AD178" s="31"/>
      <c r="AE178" s="31"/>
      <c r="AF178" s="31"/>
      <c r="AG178" s="31"/>
      <c r="AH178" s="31"/>
      <c r="AI178" s="31"/>
      <c r="AJ178" s="31"/>
      <c r="AK178" s="31"/>
      <c r="AL178" s="31"/>
      <c r="AM178" s="31"/>
    </row>
    <row r="179" spans="2:39" ht="15" customHeight="1" x14ac:dyDescent="0.25">
      <c r="B179" s="31"/>
      <c r="C179" s="31"/>
      <c r="D179" s="31"/>
      <c r="E179" s="31"/>
      <c r="F179" s="31"/>
      <c r="G179" s="31"/>
      <c r="H179" s="31"/>
      <c r="I179" s="31"/>
      <c r="J179" s="31"/>
      <c r="K179" s="31"/>
      <c r="L179" s="31"/>
      <c r="M179" s="31"/>
      <c r="N179" s="31"/>
      <c r="O179" s="31"/>
      <c r="P179" s="31"/>
      <c r="Q179" s="31"/>
      <c r="R179" s="31"/>
      <c r="S179" s="31"/>
      <c r="T179" s="31"/>
      <c r="U179" s="31"/>
      <c r="V179" s="31"/>
      <c r="W179" s="31"/>
      <c r="X179" s="31"/>
      <c r="Y179" s="31"/>
      <c r="Z179" s="31"/>
      <c r="AA179" s="31"/>
      <c r="AB179" s="31"/>
      <c r="AC179" s="31"/>
      <c r="AD179" s="31"/>
      <c r="AE179" s="31"/>
      <c r="AF179" s="31"/>
      <c r="AG179" s="31"/>
      <c r="AH179" s="31"/>
      <c r="AI179" s="31"/>
      <c r="AJ179" s="31"/>
      <c r="AK179" s="31"/>
      <c r="AL179" s="31"/>
      <c r="AM179" s="31"/>
    </row>
    <row r="180" spans="2:39" ht="15" customHeight="1" x14ac:dyDescent="0.25">
      <c r="B180" s="31"/>
      <c r="C180" s="31"/>
      <c r="D180" s="31"/>
      <c r="E180" s="31"/>
      <c r="F180" s="31"/>
      <c r="G180" s="31"/>
      <c r="H180" s="31"/>
      <c r="I180" s="31"/>
      <c r="J180" s="31"/>
      <c r="K180" s="31"/>
      <c r="L180" s="31"/>
      <c r="M180" s="31"/>
      <c r="N180" s="31"/>
      <c r="O180" s="31"/>
      <c r="P180" s="31"/>
      <c r="Q180" s="31"/>
      <c r="R180" s="31"/>
      <c r="S180" s="31"/>
      <c r="T180" s="31"/>
      <c r="U180" s="31"/>
      <c r="V180" s="31"/>
      <c r="W180" s="31"/>
      <c r="X180" s="31"/>
      <c r="Y180" s="31"/>
      <c r="Z180" s="31"/>
      <c r="AA180" s="31"/>
      <c r="AB180" s="31"/>
      <c r="AC180" s="31"/>
      <c r="AD180" s="31"/>
      <c r="AE180" s="31"/>
      <c r="AF180" s="31"/>
      <c r="AG180" s="31"/>
      <c r="AH180" s="31"/>
      <c r="AI180" s="31"/>
      <c r="AJ180" s="31"/>
      <c r="AK180" s="31"/>
      <c r="AL180" s="31"/>
      <c r="AM180" s="31"/>
    </row>
    <row r="181" spans="2:39" ht="15" customHeight="1" x14ac:dyDescent="0.25">
      <c r="B181" s="31"/>
      <c r="C181" s="31"/>
      <c r="D181" s="31"/>
      <c r="E181" s="31"/>
      <c r="F181" s="31"/>
      <c r="G181" s="31"/>
      <c r="H181" s="31"/>
      <c r="I181" s="31"/>
      <c r="J181" s="31"/>
      <c r="K181" s="31"/>
      <c r="L181" s="31"/>
      <c r="M181" s="31"/>
      <c r="N181" s="31"/>
      <c r="O181" s="31"/>
      <c r="P181" s="31"/>
      <c r="Q181" s="31"/>
      <c r="R181" s="31"/>
      <c r="S181" s="31"/>
      <c r="T181" s="31"/>
      <c r="U181" s="31"/>
      <c r="V181" s="31"/>
      <c r="W181" s="31"/>
      <c r="X181" s="31"/>
      <c r="Y181" s="31"/>
      <c r="Z181" s="31"/>
      <c r="AA181" s="31"/>
      <c r="AB181" s="31"/>
      <c r="AC181" s="31"/>
      <c r="AD181" s="31"/>
      <c r="AE181" s="31"/>
      <c r="AF181" s="31"/>
      <c r="AG181" s="31"/>
      <c r="AH181" s="31"/>
      <c r="AI181" s="31"/>
      <c r="AJ181" s="31"/>
      <c r="AK181" s="31"/>
      <c r="AL181" s="31"/>
      <c r="AM181" s="31"/>
    </row>
    <row r="182" spans="2:39" ht="15" customHeight="1" x14ac:dyDescent="0.25">
      <c r="B182" s="31"/>
      <c r="C182" s="31"/>
      <c r="D182" s="31"/>
      <c r="E182" s="31"/>
      <c r="F182" s="31"/>
      <c r="G182" s="31"/>
      <c r="H182" s="31"/>
      <c r="I182" s="31"/>
      <c r="J182" s="31"/>
      <c r="K182" s="31"/>
      <c r="L182" s="31"/>
      <c r="M182" s="31"/>
      <c r="N182" s="31"/>
      <c r="O182" s="31"/>
      <c r="P182" s="31"/>
      <c r="Q182" s="31"/>
      <c r="R182" s="31"/>
      <c r="S182" s="31"/>
      <c r="T182" s="31"/>
      <c r="U182" s="31"/>
      <c r="V182" s="31"/>
      <c r="W182" s="31"/>
      <c r="X182" s="31"/>
      <c r="Y182" s="31"/>
      <c r="Z182" s="31"/>
      <c r="AA182" s="31"/>
      <c r="AB182" s="31"/>
      <c r="AC182" s="31"/>
      <c r="AD182" s="31"/>
      <c r="AE182" s="31"/>
      <c r="AF182" s="31"/>
      <c r="AG182" s="31"/>
      <c r="AH182" s="31"/>
      <c r="AI182" s="31"/>
      <c r="AJ182" s="31"/>
      <c r="AK182" s="31"/>
      <c r="AL182" s="31"/>
      <c r="AM182" s="31"/>
    </row>
    <row r="183" spans="2:39" ht="15" customHeight="1" x14ac:dyDescent="0.25">
      <c r="B183" s="31"/>
      <c r="C183" s="31"/>
      <c r="D183" s="31"/>
      <c r="E183" s="31"/>
      <c r="F183" s="31"/>
      <c r="G183" s="31"/>
      <c r="H183" s="31"/>
      <c r="I183" s="31"/>
      <c r="J183" s="31"/>
      <c r="K183" s="31"/>
      <c r="L183" s="31"/>
      <c r="M183" s="31"/>
      <c r="N183" s="31"/>
      <c r="O183" s="31"/>
      <c r="P183" s="31"/>
      <c r="Q183" s="31"/>
      <c r="R183" s="31"/>
      <c r="S183" s="31"/>
      <c r="T183" s="31"/>
      <c r="U183" s="31"/>
      <c r="V183" s="31"/>
      <c r="W183" s="31"/>
      <c r="X183" s="31"/>
      <c r="Y183" s="31"/>
      <c r="Z183" s="31"/>
      <c r="AA183" s="31"/>
      <c r="AB183" s="31"/>
      <c r="AC183" s="31"/>
      <c r="AD183" s="31"/>
      <c r="AE183" s="31"/>
      <c r="AF183" s="31"/>
      <c r="AG183" s="31"/>
      <c r="AH183" s="31"/>
      <c r="AI183" s="31"/>
      <c r="AJ183" s="31"/>
      <c r="AK183" s="31"/>
      <c r="AL183" s="31"/>
      <c r="AM183" s="31"/>
    </row>
    <row r="184" spans="2:39" ht="15" customHeight="1" x14ac:dyDescent="0.25">
      <c r="B184" s="31"/>
      <c r="C184" s="31"/>
      <c r="D184" s="31"/>
      <c r="E184" s="31"/>
      <c r="F184" s="31"/>
      <c r="G184" s="31"/>
      <c r="H184" s="31"/>
      <c r="I184" s="31"/>
      <c r="J184" s="31"/>
      <c r="K184" s="31"/>
      <c r="L184" s="31"/>
      <c r="M184" s="31"/>
      <c r="N184" s="31"/>
      <c r="O184" s="31"/>
      <c r="P184" s="31"/>
      <c r="Q184" s="31"/>
      <c r="R184" s="31"/>
      <c r="S184" s="31"/>
      <c r="T184" s="31"/>
      <c r="U184" s="31"/>
      <c r="V184" s="31"/>
      <c r="W184" s="31"/>
      <c r="X184" s="31"/>
      <c r="Y184" s="31"/>
      <c r="Z184" s="31"/>
      <c r="AA184" s="31"/>
      <c r="AB184" s="31"/>
      <c r="AC184" s="31"/>
      <c r="AD184" s="31"/>
      <c r="AE184" s="31"/>
      <c r="AF184" s="31"/>
      <c r="AG184" s="31"/>
      <c r="AH184" s="31"/>
      <c r="AI184" s="31"/>
      <c r="AJ184" s="31"/>
      <c r="AK184" s="31"/>
      <c r="AL184" s="31"/>
      <c r="AM184" s="31"/>
    </row>
    <row r="185" spans="2:39" ht="15" customHeight="1" x14ac:dyDescent="0.25">
      <c r="B185" s="31"/>
      <c r="C185" s="31"/>
      <c r="D185" s="31"/>
      <c r="E185" s="31"/>
      <c r="F185" s="31"/>
      <c r="G185" s="31"/>
      <c r="H185" s="31"/>
      <c r="I185" s="31"/>
      <c r="J185" s="31"/>
      <c r="K185" s="31"/>
      <c r="L185" s="31"/>
      <c r="M185" s="31"/>
      <c r="N185" s="31"/>
      <c r="O185" s="31"/>
      <c r="P185" s="31"/>
      <c r="Q185" s="31"/>
      <c r="R185" s="31"/>
      <c r="S185" s="31"/>
      <c r="T185" s="31"/>
      <c r="U185" s="31"/>
      <c r="V185" s="31"/>
      <c r="W185" s="31"/>
      <c r="X185" s="31"/>
      <c r="Y185" s="31"/>
      <c r="Z185" s="31"/>
      <c r="AA185" s="31"/>
      <c r="AB185" s="31"/>
      <c r="AC185" s="31"/>
      <c r="AD185" s="31"/>
      <c r="AE185" s="31"/>
      <c r="AF185" s="31"/>
      <c r="AG185" s="31"/>
      <c r="AH185" s="31"/>
      <c r="AI185" s="31"/>
      <c r="AJ185" s="31"/>
      <c r="AK185" s="31"/>
      <c r="AL185" s="31"/>
      <c r="AM185" s="31"/>
    </row>
    <row r="186" spans="2:39" ht="15" customHeight="1" x14ac:dyDescent="0.25">
      <c r="B186" s="31"/>
      <c r="C186" s="31"/>
      <c r="D186" s="31"/>
      <c r="E186" s="31"/>
      <c r="F186" s="31"/>
      <c r="G186" s="31"/>
      <c r="H186" s="31"/>
      <c r="I186" s="31"/>
      <c r="J186" s="31"/>
      <c r="K186" s="31"/>
      <c r="L186" s="31"/>
      <c r="M186" s="31"/>
      <c r="N186" s="31"/>
      <c r="O186" s="31"/>
      <c r="P186" s="31"/>
      <c r="Q186" s="31"/>
      <c r="R186" s="31"/>
      <c r="S186" s="31"/>
      <c r="T186" s="31"/>
      <c r="U186" s="31"/>
      <c r="V186" s="31"/>
      <c r="W186" s="31"/>
      <c r="X186" s="31"/>
      <c r="Y186" s="31"/>
      <c r="Z186" s="31"/>
      <c r="AA186" s="31"/>
      <c r="AB186" s="31"/>
      <c r="AC186" s="31"/>
      <c r="AD186" s="31"/>
      <c r="AE186" s="31"/>
      <c r="AF186" s="31"/>
      <c r="AG186" s="31"/>
      <c r="AH186" s="31"/>
      <c r="AI186" s="31"/>
      <c r="AJ186" s="31"/>
      <c r="AK186" s="31"/>
      <c r="AL186" s="31"/>
      <c r="AM186" s="31"/>
    </row>
    <row r="187" spans="2:39" ht="15" customHeight="1" x14ac:dyDescent="0.25">
      <c r="B187" s="31"/>
      <c r="C187" s="31"/>
      <c r="D187" s="31"/>
      <c r="E187" s="31"/>
      <c r="F187" s="31"/>
      <c r="G187" s="31"/>
      <c r="H187" s="31"/>
      <c r="I187" s="31"/>
      <c r="J187" s="31"/>
      <c r="K187" s="31"/>
      <c r="L187" s="31"/>
      <c r="M187" s="31"/>
      <c r="N187" s="31"/>
      <c r="O187" s="31"/>
      <c r="P187" s="31"/>
      <c r="Q187" s="31"/>
      <c r="R187" s="31"/>
      <c r="S187" s="31"/>
      <c r="T187" s="31"/>
      <c r="U187" s="31"/>
      <c r="V187" s="31"/>
      <c r="W187" s="31"/>
      <c r="X187" s="31"/>
      <c r="Y187" s="31"/>
      <c r="Z187" s="31"/>
      <c r="AA187" s="31"/>
      <c r="AB187" s="31"/>
      <c r="AC187" s="31"/>
      <c r="AD187" s="31"/>
      <c r="AE187" s="31"/>
      <c r="AF187" s="31"/>
      <c r="AG187" s="31"/>
      <c r="AH187" s="31"/>
      <c r="AI187" s="31"/>
      <c r="AJ187" s="31"/>
      <c r="AK187" s="31"/>
      <c r="AL187" s="31"/>
      <c r="AM187" s="31"/>
    </row>
    <row r="188" spans="2:39" ht="15" customHeight="1" x14ac:dyDescent="0.25">
      <c r="B188" s="31"/>
      <c r="C188" s="31"/>
      <c r="D188" s="31"/>
      <c r="E188" s="31"/>
      <c r="F188" s="31"/>
      <c r="G188" s="31"/>
      <c r="H188" s="31"/>
      <c r="I188" s="31"/>
      <c r="J188" s="31"/>
      <c r="K188" s="31"/>
      <c r="L188" s="31"/>
      <c r="M188" s="31"/>
      <c r="N188" s="31"/>
      <c r="O188" s="31"/>
      <c r="P188" s="31"/>
      <c r="Q188" s="31"/>
      <c r="R188" s="31"/>
      <c r="S188" s="31"/>
      <c r="T188" s="31"/>
      <c r="U188" s="31"/>
      <c r="V188" s="31"/>
      <c r="W188" s="31"/>
      <c r="X188" s="31"/>
      <c r="Y188" s="31"/>
      <c r="Z188" s="31"/>
      <c r="AA188" s="31"/>
      <c r="AB188" s="31"/>
      <c r="AC188" s="31"/>
      <c r="AD188" s="31"/>
      <c r="AE188" s="31"/>
      <c r="AF188" s="31"/>
      <c r="AG188" s="31"/>
      <c r="AH188" s="31"/>
      <c r="AI188" s="31"/>
      <c r="AJ188" s="31"/>
      <c r="AK188" s="31"/>
      <c r="AL188" s="31"/>
      <c r="AM188" s="31"/>
    </row>
    <row r="189" spans="2:39" ht="15" customHeight="1" x14ac:dyDescent="0.25">
      <c r="B189" s="31"/>
      <c r="C189" s="31"/>
      <c r="D189" s="31"/>
      <c r="E189" s="31"/>
      <c r="F189" s="31"/>
      <c r="G189" s="31"/>
      <c r="H189" s="31"/>
      <c r="I189" s="31"/>
      <c r="J189" s="31"/>
      <c r="K189" s="31"/>
      <c r="L189" s="31"/>
      <c r="M189" s="31"/>
      <c r="N189" s="31"/>
      <c r="O189" s="31"/>
      <c r="P189" s="31"/>
      <c r="Q189" s="31"/>
      <c r="R189" s="31"/>
      <c r="S189" s="31"/>
      <c r="T189" s="31"/>
      <c r="U189" s="31"/>
      <c r="V189" s="31"/>
      <c r="W189" s="31"/>
      <c r="X189" s="31"/>
      <c r="Y189" s="31"/>
      <c r="Z189" s="31"/>
      <c r="AA189" s="31"/>
      <c r="AB189" s="31"/>
      <c r="AC189" s="31"/>
      <c r="AD189" s="31"/>
      <c r="AE189" s="31"/>
      <c r="AF189" s="31"/>
      <c r="AG189" s="31"/>
      <c r="AH189" s="31"/>
      <c r="AI189" s="31"/>
      <c r="AJ189" s="31"/>
      <c r="AK189" s="31"/>
      <c r="AL189" s="31"/>
      <c r="AM189" s="31"/>
    </row>
    <row r="190" spans="2:39" ht="15" customHeight="1" x14ac:dyDescent="0.25">
      <c r="B190" s="31"/>
      <c r="C190" s="31"/>
      <c r="D190" s="31"/>
      <c r="E190" s="31"/>
      <c r="F190" s="31"/>
      <c r="G190" s="31"/>
      <c r="H190" s="31"/>
      <c r="I190" s="31"/>
      <c r="J190" s="31"/>
      <c r="K190" s="31"/>
      <c r="L190" s="31"/>
      <c r="M190" s="31"/>
      <c r="N190" s="31"/>
      <c r="O190" s="31"/>
      <c r="P190" s="31"/>
      <c r="Q190" s="31"/>
      <c r="R190" s="31"/>
      <c r="S190" s="31"/>
      <c r="T190" s="31"/>
      <c r="U190" s="31"/>
      <c r="V190" s="31"/>
      <c r="W190" s="31"/>
      <c r="X190" s="31"/>
      <c r="Y190" s="31"/>
      <c r="Z190" s="31"/>
      <c r="AA190" s="31"/>
      <c r="AB190" s="31"/>
      <c r="AC190" s="31"/>
      <c r="AD190" s="31"/>
      <c r="AE190" s="31"/>
      <c r="AF190" s="31"/>
      <c r="AG190" s="31"/>
      <c r="AH190" s="31"/>
      <c r="AI190" s="31"/>
      <c r="AJ190" s="31"/>
      <c r="AK190" s="31"/>
      <c r="AL190" s="31"/>
      <c r="AM190" s="31"/>
    </row>
    <row r="191" spans="2:39" ht="15" customHeight="1" x14ac:dyDescent="0.25">
      <c r="B191" s="31"/>
      <c r="C191" s="31"/>
      <c r="D191" s="31"/>
      <c r="E191" s="31"/>
      <c r="F191" s="31"/>
      <c r="G191" s="31"/>
      <c r="H191" s="31"/>
      <c r="I191" s="31"/>
      <c r="J191" s="31"/>
      <c r="K191" s="31"/>
      <c r="L191" s="31"/>
      <c r="M191" s="31"/>
      <c r="N191" s="31"/>
      <c r="O191" s="31"/>
      <c r="P191" s="31"/>
      <c r="Q191" s="31"/>
      <c r="R191" s="31"/>
      <c r="S191" s="31"/>
      <c r="T191" s="31"/>
      <c r="U191" s="31"/>
      <c r="V191" s="31"/>
      <c r="W191" s="31"/>
      <c r="X191" s="31"/>
      <c r="Y191" s="31"/>
      <c r="Z191" s="31"/>
      <c r="AA191" s="31"/>
      <c r="AB191" s="31"/>
      <c r="AC191" s="31"/>
      <c r="AD191" s="31"/>
      <c r="AE191" s="31"/>
      <c r="AF191" s="31"/>
      <c r="AG191" s="31"/>
      <c r="AH191" s="31"/>
      <c r="AI191" s="31"/>
      <c r="AJ191" s="31"/>
      <c r="AK191" s="31"/>
      <c r="AL191" s="31"/>
      <c r="AM191" s="31"/>
    </row>
    <row r="192" spans="2:39" ht="15" customHeight="1" x14ac:dyDescent="0.25">
      <c r="B192" s="31"/>
      <c r="C192" s="31"/>
      <c r="D192" s="31"/>
      <c r="E192" s="31"/>
      <c r="F192" s="31"/>
      <c r="G192" s="31"/>
      <c r="H192" s="31"/>
      <c r="I192" s="31"/>
      <c r="J192" s="31"/>
      <c r="K192" s="31"/>
      <c r="L192" s="31"/>
      <c r="M192" s="31"/>
      <c r="N192" s="31"/>
      <c r="O192" s="31"/>
      <c r="P192" s="31"/>
      <c r="Q192" s="31"/>
      <c r="R192" s="31"/>
      <c r="S192" s="31"/>
      <c r="T192" s="31"/>
      <c r="U192" s="31"/>
      <c r="V192" s="31"/>
      <c r="W192" s="31"/>
      <c r="X192" s="31"/>
      <c r="Y192" s="31"/>
      <c r="Z192" s="31"/>
      <c r="AA192" s="31"/>
      <c r="AB192" s="31"/>
      <c r="AC192" s="31"/>
      <c r="AD192" s="31"/>
      <c r="AE192" s="31"/>
      <c r="AF192" s="31"/>
      <c r="AG192" s="31"/>
      <c r="AH192" s="31"/>
      <c r="AI192" s="31"/>
      <c r="AJ192" s="31"/>
      <c r="AK192" s="31"/>
      <c r="AL192" s="31"/>
      <c r="AM192" s="31"/>
    </row>
    <row r="193" spans="2:39" ht="15" customHeight="1" x14ac:dyDescent="0.25">
      <c r="B193" s="31"/>
      <c r="C193" s="31"/>
      <c r="D193" s="31"/>
      <c r="E193" s="31"/>
      <c r="F193" s="31"/>
      <c r="G193" s="31"/>
      <c r="H193" s="31"/>
      <c r="I193" s="31"/>
      <c r="J193" s="31"/>
      <c r="K193" s="31"/>
      <c r="L193" s="31"/>
      <c r="M193" s="31"/>
      <c r="N193" s="31"/>
      <c r="O193" s="31"/>
      <c r="P193" s="31"/>
      <c r="Q193" s="31"/>
      <c r="R193" s="31"/>
      <c r="S193" s="31"/>
      <c r="T193" s="31"/>
      <c r="U193" s="31"/>
      <c r="V193" s="31"/>
      <c r="W193" s="31"/>
      <c r="X193" s="31"/>
      <c r="Y193" s="31"/>
      <c r="Z193" s="31"/>
      <c r="AA193" s="31"/>
      <c r="AB193" s="31"/>
      <c r="AC193" s="31"/>
      <c r="AD193" s="31"/>
      <c r="AE193" s="31"/>
      <c r="AF193" s="31"/>
      <c r="AG193" s="31"/>
      <c r="AH193" s="31"/>
      <c r="AI193" s="31"/>
      <c r="AJ193" s="31"/>
      <c r="AK193" s="31"/>
      <c r="AL193" s="31"/>
      <c r="AM193" s="31"/>
    </row>
    <row r="194" spans="2:39" ht="15" customHeight="1" x14ac:dyDescent="0.25">
      <c r="B194" s="31"/>
      <c r="C194" s="31"/>
      <c r="D194" s="31"/>
      <c r="E194" s="31"/>
      <c r="F194" s="31"/>
      <c r="G194" s="31"/>
      <c r="H194" s="31"/>
      <c r="I194" s="31"/>
      <c r="J194" s="31"/>
      <c r="K194" s="31"/>
      <c r="L194" s="31"/>
      <c r="M194" s="31"/>
      <c r="N194" s="31"/>
      <c r="O194" s="31"/>
      <c r="P194" s="31"/>
      <c r="Q194" s="31"/>
      <c r="R194" s="31"/>
      <c r="S194" s="31"/>
      <c r="T194" s="31"/>
      <c r="U194" s="31"/>
      <c r="V194" s="31"/>
      <c r="W194" s="31"/>
      <c r="X194" s="31"/>
      <c r="Y194" s="31"/>
      <c r="Z194" s="31"/>
      <c r="AA194" s="31"/>
      <c r="AB194" s="31"/>
      <c r="AC194" s="31"/>
      <c r="AD194" s="31"/>
      <c r="AE194" s="31"/>
      <c r="AF194" s="31"/>
      <c r="AG194" s="31"/>
      <c r="AH194" s="31"/>
      <c r="AI194" s="31"/>
      <c r="AJ194" s="31"/>
      <c r="AK194" s="31"/>
      <c r="AL194" s="31"/>
      <c r="AM194" s="31"/>
    </row>
    <row r="195" spans="2:39" ht="15" customHeight="1" x14ac:dyDescent="0.25">
      <c r="B195" s="31"/>
      <c r="C195" s="31"/>
      <c r="D195" s="31"/>
      <c r="E195" s="31"/>
      <c r="F195" s="31"/>
      <c r="G195" s="31"/>
      <c r="H195" s="31"/>
      <c r="I195" s="31"/>
      <c r="J195" s="31"/>
      <c r="K195" s="31"/>
      <c r="L195" s="31"/>
      <c r="M195" s="31"/>
      <c r="N195" s="31"/>
      <c r="O195" s="31"/>
      <c r="P195" s="31"/>
      <c r="Q195" s="31"/>
      <c r="R195" s="31"/>
      <c r="S195" s="31"/>
      <c r="T195" s="31"/>
      <c r="U195" s="31"/>
      <c r="V195" s="31"/>
      <c r="W195" s="31"/>
      <c r="X195" s="31"/>
      <c r="Y195" s="31"/>
      <c r="Z195" s="31"/>
      <c r="AA195" s="31"/>
      <c r="AB195" s="31"/>
      <c r="AC195" s="31"/>
      <c r="AD195" s="31"/>
      <c r="AE195" s="31"/>
      <c r="AF195" s="31"/>
      <c r="AG195" s="31"/>
      <c r="AH195" s="31"/>
      <c r="AI195" s="31"/>
      <c r="AJ195" s="31"/>
      <c r="AK195" s="31"/>
      <c r="AL195" s="31"/>
      <c r="AM195" s="31"/>
    </row>
    <row r="196" spans="2:39" ht="15" customHeight="1" x14ac:dyDescent="0.25">
      <c r="B196" s="31"/>
      <c r="C196" s="31"/>
      <c r="D196" s="31"/>
      <c r="E196" s="31"/>
      <c r="F196" s="31"/>
      <c r="G196" s="31"/>
      <c r="H196" s="31"/>
      <c r="I196" s="31"/>
      <c r="J196" s="31"/>
      <c r="K196" s="31"/>
      <c r="L196" s="31"/>
      <c r="M196" s="31"/>
      <c r="N196" s="31"/>
      <c r="O196" s="31"/>
      <c r="P196" s="31"/>
      <c r="Q196" s="31"/>
      <c r="R196" s="31"/>
      <c r="S196" s="31"/>
      <c r="T196" s="31"/>
      <c r="U196" s="31"/>
      <c r="V196" s="31"/>
      <c r="W196" s="31"/>
      <c r="X196" s="31"/>
      <c r="Y196" s="31"/>
      <c r="Z196" s="31"/>
      <c r="AA196" s="31"/>
      <c r="AB196" s="31"/>
      <c r="AC196" s="31"/>
      <c r="AD196" s="31"/>
      <c r="AE196" s="31"/>
      <c r="AF196" s="31"/>
      <c r="AG196" s="31"/>
      <c r="AH196" s="31"/>
      <c r="AI196" s="31"/>
      <c r="AJ196" s="31"/>
      <c r="AK196" s="31"/>
      <c r="AL196" s="31"/>
      <c r="AM196" s="31"/>
    </row>
    <row r="197" spans="2:39" ht="15" customHeight="1" x14ac:dyDescent="0.25">
      <c r="B197" s="31"/>
      <c r="C197" s="31"/>
      <c r="D197" s="31"/>
      <c r="E197" s="31"/>
      <c r="F197" s="31"/>
      <c r="G197" s="31"/>
      <c r="H197" s="31"/>
      <c r="I197" s="31"/>
      <c r="J197" s="31"/>
      <c r="K197" s="31"/>
      <c r="L197" s="31"/>
      <c r="M197" s="31"/>
      <c r="N197" s="31"/>
      <c r="O197" s="31"/>
      <c r="P197" s="31"/>
      <c r="Q197" s="31"/>
      <c r="R197" s="31"/>
      <c r="S197" s="31"/>
      <c r="T197" s="31"/>
      <c r="U197" s="31"/>
      <c r="V197" s="31"/>
      <c r="W197" s="31"/>
      <c r="X197" s="31"/>
      <c r="Y197" s="31"/>
      <c r="Z197" s="31"/>
      <c r="AA197" s="31"/>
      <c r="AB197" s="31"/>
      <c r="AC197" s="31"/>
      <c r="AD197" s="31"/>
      <c r="AE197" s="31"/>
      <c r="AF197" s="31"/>
      <c r="AG197" s="31"/>
      <c r="AH197" s="31"/>
      <c r="AI197" s="31"/>
      <c r="AJ197" s="31"/>
      <c r="AK197" s="31"/>
      <c r="AL197" s="31"/>
      <c r="AM197" s="31"/>
    </row>
    <row r="198" spans="2:39" ht="15" customHeight="1" x14ac:dyDescent="0.25">
      <c r="B198" s="31"/>
      <c r="C198" s="31"/>
      <c r="D198" s="31"/>
      <c r="E198" s="31"/>
      <c r="F198" s="31"/>
      <c r="G198" s="31"/>
      <c r="H198" s="31"/>
      <c r="I198" s="31"/>
      <c r="J198" s="31"/>
      <c r="K198" s="31"/>
      <c r="L198" s="31"/>
      <c r="M198" s="31"/>
      <c r="N198" s="31"/>
      <c r="O198" s="31"/>
      <c r="P198" s="31"/>
      <c r="Q198" s="31"/>
      <c r="R198" s="31"/>
      <c r="S198" s="31"/>
      <c r="T198" s="31"/>
      <c r="U198" s="31"/>
      <c r="V198" s="31"/>
      <c r="W198" s="31"/>
      <c r="X198" s="31"/>
      <c r="Y198" s="31"/>
      <c r="Z198" s="31"/>
      <c r="AA198" s="31"/>
      <c r="AB198" s="31"/>
      <c r="AC198" s="31"/>
      <c r="AD198" s="31"/>
      <c r="AE198" s="31"/>
      <c r="AF198" s="31"/>
      <c r="AG198" s="31"/>
      <c r="AH198" s="31"/>
      <c r="AI198" s="31"/>
      <c r="AJ198" s="31"/>
      <c r="AK198" s="31"/>
      <c r="AL198" s="31"/>
      <c r="AM198" s="31"/>
    </row>
    <row r="199" spans="2:39" ht="15" customHeight="1" x14ac:dyDescent="0.25">
      <c r="B199" s="31"/>
      <c r="C199" s="31"/>
      <c r="D199" s="31"/>
      <c r="E199" s="31"/>
      <c r="F199" s="31"/>
      <c r="G199" s="31"/>
      <c r="H199" s="31"/>
      <c r="I199" s="31"/>
      <c r="J199" s="31"/>
      <c r="K199" s="31"/>
      <c r="L199" s="31"/>
      <c r="M199" s="31"/>
      <c r="N199" s="31"/>
      <c r="O199" s="31"/>
      <c r="P199" s="31"/>
      <c r="Q199" s="31"/>
      <c r="R199" s="31"/>
      <c r="S199" s="31"/>
      <c r="T199" s="31"/>
      <c r="U199" s="31"/>
      <c r="V199" s="31"/>
      <c r="W199" s="31"/>
      <c r="X199" s="31"/>
      <c r="Y199" s="31"/>
      <c r="Z199" s="31"/>
      <c r="AA199" s="31"/>
      <c r="AB199" s="31"/>
      <c r="AC199" s="31"/>
      <c r="AD199" s="31"/>
      <c r="AE199" s="31"/>
      <c r="AF199" s="31"/>
      <c r="AG199" s="31"/>
      <c r="AH199" s="31"/>
      <c r="AI199" s="31"/>
      <c r="AJ199" s="31"/>
      <c r="AK199" s="31"/>
      <c r="AL199" s="31"/>
      <c r="AM199" s="31"/>
    </row>
    <row r="200" spans="2:39" ht="15" customHeight="1" x14ac:dyDescent="0.25">
      <c r="B200" s="31"/>
      <c r="C200" s="31"/>
      <c r="D200" s="31"/>
      <c r="E200" s="31"/>
      <c r="F200" s="31"/>
      <c r="G200" s="31"/>
      <c r="H200" s="31"/>
      <c r="I200" s="31"/>
      <c r="J200" s="31"/>
      <c r="K200" s="31"/>
      <c r="L200" s="31"/>
      <c r="M200" s="31"/>
      <c r="N200" s="31"/>
      <c r="O200" s="31"/>
      <c r="P200" s="31"/>
      <c r="Q200" s="31"/>
      <c r="R200" s="31"/>
      <c r="S200" s="31"/>
      <c r="T200" s="31"/>
      <c r="U200" s="31"/>
      <c r="V200" s="31"/>
      <c r="W200" s="31"/>
      <c r="X200" s="31"/>
      <c r="Y200" s="31"/>
      <c r="Z200" s="31"/>
      <c r="AA200" s="31"/>
      <c r="AB200" s="31"/>
      <c r="AC200" s="31"/>
      <c r="AD200" s="31"/>
      <c r="AE200" s="31"/>
      <c r="AF200" s="31"/>
      <c r="AG200" s="31"/>
      <c r="AH200" s="31"/>
      <c r="AI200" s="31"/>
      <c r="AJ200" s="31"/>
      <c r="AK200" s="31"/>
      <c r="AL200" s="31"/>
      <c r="AM200" s="31"/>
    </row>
    <row r="201" spans="2:39" ht="15" customHeight="1" x14ac:dyDescent="0.25">
      <c r="B201" s="31"/>
      <c r="C201" s="31"/>
      <c r="D201" s="31"/>
      <c r="E201" s="31"/>
      <c r="F201" s="31"/>
      <c r="G201" s="31"/>
      <c r="H201" s="31"/>
      <c r="I201" s="31"/>
      <c r="J201" s="31"/>
      <c r="K201" s="31"/>
      <c r="L201" s="31"/>
      <c r="M201" s="31"/>
      <c r="N201" s="31"/>
      <c r="O201" s="31"/>
      <c r="P201" s="31"/>
      <c r="Q201" s="31"/>
      <c r="R201" s="31"/>
      <c r="S201" s="31"/>
      <c r="T201" s="31"/>
      <c r="U201" s="31"/>
      <c r="V201" s="31"/>
      <c r="W201" s="31"/>
      <c r="X201" s="31"/>
      <c r="Y201" s="31"/>
      <c r="Z201" s="31"/>
      <c r="AA201" s="31"/>
      <c r="AB201" s="31"/>
      <c r="AC201" s="31"/>
      <c r="AD201" s="31"/>
      <c r="AE201" s="31"/>
      <c r="AF201" s="31"/>
      <c r="AG201" s="31"/>
      <c r="AH201" s="31"/>
      <c r="AI201" s="31"/>
      <c r="AJ201" s="31"/>
      <c r="AK201" s="31"/>
      <c r="AL201" s="31"/>
      <c r="AM201" s="31"/>
    </row>
    <row r="202" spans="2:39" ht="15" customHeight="1" x14ac:dyDescent="0.25">
      <c r="B202" s="31"/>
      <c r="C202" s="31"/>
      <c r="D202" s="31"/>
      <c r="E202" s="31"/>
      <c r="F202" s="31"/>
      <c r="G202" s="31"/>
      <c r="H202" s="31"/>
      <c r="I202" s="31"/>
      <c r="J202" s="31"/>
      <c r="K202" s="31"/>
      <c r="L202" s="31"/>
      <c r="M202" s="31"/>
      <c r="N202" s="31"/>
      <c r="O202" s="31"/>
      <c r="P202" s="31"/>
      <c r="Q202" s="31"/>
      <c r="R202" s="31"/>
      <c r="S202" s="31"/>
      <c r="T202" s="31"/>
      <c r="U202" s="31"/>
      <c r="V202" s="31"/>
      <c r="W202" s="31"/>
      <c r="X202" s="31"/>
      <c r="Y202" s="31"/>
      <c r="Z202" s="31"/>
      <c r="AA202" s="31"/>
      <c r="AB202" s="31"/>
      <c r="AC202" s="31"/>
      <c r="AD202" s="31"/>
      <c r="AE202" s="31"/>
      <c r="AF202" s="31"/>
      <c r="AG202" s="31"/>
      <c r="AH202" s="31"/>
      <c r="AI202" s="31"/>
      <c r="AJ202" s="31"/>
      <c r="AK202" s="31"/>
      <c r="AL202" s="31"/>
      <c r="AM202" s="31"/>
    </row>
    <row r="203" spans="2:39" ht="15" customHeight="1" x14ac:dyDescent="0.25">
      <c r="B203" s="31"/>
      <c r="C203" s="31"/>
      <c r="D203" s="31"/>
      <c r="E203" s="31"/>
      <c r="F203" s="31"/>
      <c r="G203" s="31"/>
      <c r="H203" s="31"/>
      <c r="I203" s="31"/>
      <c r="J203" s="31"/>
      <c r="K203" s="31"/>
      <c r="L203" s="31"/>
      <c r="M203" s="31"/>
      <c r="N203" s="31"/>
      <c r="O203" s="31"/>
      <c r="P203" s="31"/>
      <c r="Q203" s="31"/>
      <c r="R203" s="31"/>
      <c r="S203" s="31"/>
      <c r="T203" s="31"/>
      <c r="U203" s="31"/>
      <c r="V203" s="31"/>
      <c r="W203" s="31"/>
      <c r="X203" s="31"/>
      <c r="Y203" s="31"/>
      <c r="Z203" s="31"/>
      <c r="AA203" s="31"/>
      <c r="AB203" s="31"/>
      <c r="AC203" s="31"/>
      <c r="AD203" s="31"/>
      <c r="AE203" s="31"/>
      <c r="AF203" s="31"/>
      <c r="AG203" s="31"/>
      <c r="AH203" s="31"/>
      <c r="AI203" s="31"/>
      <c r="AJ203" s="31"/>
      <c r="AK203" s="31"/>
      <c r="AL203" s="31"/>
      <c r="AM203" s="31"/>
    </row>
    <row r="204" spans="2:39" ht="15" customHeight="1" x14ac:dyDescent="0.25">
      <c r="B204" s="31"/>
      <c r="C204" s="31"/>
      <c r="D204" s="31"/>
      <c r="E204" s="31"/>
      <c r="F204" s="31"/>
      <c r="G204" s="31"/>
      <c r="H204" s="31"/>
      <c r="I204" s="31"/>
      <c r="J204" s="31"/>
      <c r="K204" s="31"/>
      <c r="L204" s="31"/>
      <c r="M204" s="31"/>
      <c r="N204" s="31"/>
      <c r="O204" s="31"/>
      <c r="P204" s="31"/>
      <c r="Q204" s="31"/>
      <c r="R204" s="31"/>
      <c r="S204" s="31"/>
      <c r="T204" s="31"/>
      <c r="U204" s="31"/>
      <c r="V204" s="31"/>
      <c r="W204" s="31"/>
      <c r="X204" s="31"/>
      <c r="Y204" s="31"/>
      <c r="Z204" s="31"/>
      <c r="AA204" s="31"/>
      <c r="AB204" s="31"/>
      <c r="AC204" s="31"/>
      <c r="AD204" s="31"/>
      <c r="AE204" s="31"/>
      <c r="AF204" s="31"/>
      <c r="AG204" s="31"/>
      <c r="AH204" s="31"/>
      <c r="AI204" s="31"/>
      <c r="AJ204" s="31"/>
      <c r="AK204" s="31"/>
      <c r="AL204" s="31"/>
      <c r="AM204" s="31"/>
    </row>
    <row r="205" spans="2:39" ht="15" customHeight="1" x14ac:dyDescent="0.25">
      <c r="B205" s="31"/>
      <c r="C205" s="31"/>
      <c r="D205" s="31"/>
      <c r="E205" s="31"/>
      <c r="F205" s="31"/>
      <c r="G205" s="31"/>
      <c r="H205" s="31"/>
      <c r="I205" s="31"/>
      <c r="J205" s="31"/>
      <c r="K205" s="31"/>
      <c r="L205" s="31"/>
      <c r="M205" s="31"/>
      <c r="N205" s="31"/>
      <c r="O205" s="31"/>
      <c r="P205" s="31"/>
      <c r="Q205" s="31"/>
      <c r="R205" s="31"/>
      <c r="S205" s="31"/>
      <c r="T205" s="31"/>
      <c r="U205" s="31"/>
      <c r="V205" s="31"/>
      <c r="W205" s="31"/>
      <c r="X205" s="31"/>
      <c r="Y205" s="31"/>
      <c r="Z205" s="31"/>
      <c r="AA205" s="31"/>
      <c r="AB205" s="31"/>
      <c r="AC205" s="31"/>
      <c r="AD205" s="31"/>
      <c r="AE205" s="31"/>
      <c r="AF205" s="31"/>
      <c r="AG205" s="31"/>
      <c r="AH205" s="31"/>
      <c r="AI205" s="31"/>
      <c r="AJ205" s="31"/>
      <c r="AK205" s="31"/>
      <c r="AL205" s="31"/>
      <c r="AM205" s="31"/>
    </row>
    <row r="206" spans="2:39" ht="15" customHeight="1" x14ac:dyDescent="0.25">
      <c r="B206" s="31"/>
      <c r="C206" s="31"/>
      <c r="D206" s="31"/>
      <c r="E206" s="31"/>
      <c r="F206" s="31"/>
      <c r="G206" s="31"/>
      <c r="H206" s="31"/>
      <c r="I206" s="31"/>
      <c r="J206" s="31"/>
      <c r="K206" s="31"/>
      <c r="L206" s="31"/>
      <c r="M206" s="31"/>
      <c r="N206" s="31"/>
      <c r="O206" s="31"/>
      <c r="P206" s="31"/>
      <c r="Q206" s="31"/>
      <c r="R206" s="31"/>
      <c r="S206" s="31"/>
      <c r="T206" s="31"/>
      <c r="U206" s="31"/>
      <c r="V206" s="31"/>
      <c r="W206" s="31"/>
      <c r="X206" s="31"/>
      <c r="Y206" s="31"/>
      <c r="Z206" s="31"/>
      <c r="AA206" s="31"/>
      <c r="AB206" s="31"/>
      <c r="AC206" s="31"/>
      <c r="AD206" s="31"/>
      <c r="AE206" s="31"/>
      <c r="AF206" s="31"/>
      <c r="AG206" s="31"/>
      <c r="AH206" s="31"/>
      <c r="AI206" s="31"/>
      <c r="AJ206" s="31"/>
      <c r="AK206" s="31"/>
      <c r="AL206" s="31"/>
      <c r="AM206" s="31"/>
    </row>
    <row r="207" spans="2:39" ht="15" customHeight="1" x14ac:dyDescent="0.25">
      <c r="B207" s="31"/>
      <c r="C207" s="31"/>
      <c r="D207" s="31"/>
      <c r="E207" s="31"/>
      <c r="F207" s="31"/>
      <c r="G207" s="31"/>
      <c r="H207" s="31"/>
      <c r="I207" s="31"/>
      <c r="J207" s="31"/>
      <c r="K207" s="31"/>
      <c r="L207" s="31"/>
      <c r="M207" s="31"/>
      <c r="N207" s="31"/>
      <c r="O207" s="31"/>
      <c r="P207" s="31"/>
      <c r="Q207" s="31"/>
      <c r="R207" s="31"/>
      <c r="S207" s="31"/>
      <c r="T207" s="31"/>
      <c r="U207" s="31"/>
      <c r="V207" s="31"/>
      <c r="W207" s="31"/>
      <c r="X207" s="31"/>
      <c r="Y207" s="31"/>
      <c r="Z207" s="31"/>
      <c r="AA207" s="31"/>
      <c r="AB207" s="31"/>
      <c r="AC207" s="31"/>
      <c r="AD207" s="31"/>
      <c r="AE207" s="31"/>
      <c r="AF207" s="31"/>
      <c r="AG207" s="31"/>
      <c r="AH207" s="31"/>
      <c r="AI207" s="31"/>
      <c r="AJ207" s="31"/>
      <c r="AK207" s="31"/>
      <c r="AL207" s="31"/>
      <c r="AM207" s="31"/>
    </row>
    <row r="208" spans="2:39" ht="15" customHeight="1" x14ac:dyDescent="0.25">
      <c r="B208" s="31"/>
      <c r="C208" s="31"/>
      <c r="D208" s="31"/>
      <c r="E208" s="31"/>
      <c r="F208" s="31"/>
      <c r="G208" s="31"/>
      <c r="H208" s="31"/>
      <c r="I208" s="31"/>
      <c r="J208" s="31"/>
      <c r="K208" s="31"/>
      <c r="L208" s="31"/>
      <c r="M208" s="31"/>
      <c r="N208" s="31"/>
      <c r="O208" s="31"/>
      <c r="P208" s="31"/>
      <c r="Q208" s="31"/>
      <c r="R208" s="31"/>
      <c r="S208" s="31"/>
      <c r="T208" s="31"/>
      <c r="U208" s="31"/>
      <c r="V208" s="31"/>
      <c r="W208" s="31"/>
      <c r="X208" s="31"/>
      <c r="Y208" s="31"/>
      <c r="Z208" s="31"/>
      <c r="AA208" s="31"/>
      <c r="AB208" s="31"/>
      <c r="AC208" s="31"/>
      <c r="AD208" s="31"/>
      <c r="AE208" s="31"/>
      <c r="AF208" s="31"/>
      <c r="AG208" s="31"/>
      <c r="AH208" s="31"/>
      <c r="AI208" s="31"/>
      <c r="AJ208" s="31"/>
      <c r="AK208" s="31"/>
      <c r="AL208" s="31"/>
      <c r="AM208" s="31"/>
    </row>
    <row r="209" spans="2:39" ht="15" customHeight="1" x14ac:dyDescent="0.25">
      <c r="B209" s="31"/>
      <c r="C209" s="31"/>
      <c r="D209" s="31"/>
      <c r="E209" s="31"/>
      <c r="F209" s="31"/>
      <c r="G209" s="31"/>
      <c r="H209" s="31"/>
      <c r="I209" s="31"/>
      <c r="J209" s="31"/>
      <c r="K209" s="31"/>
      <c r="L209" s="31"/>
      <c r="M209" s="31"/>
      <c r="N209" s="31"/>
      <c r="O209" s="31"/>
      <c r="P209" s="31"/>
      <c r="Q209" s="31"/>
      <c r="R209" s="31"/>
      <c r="S209" s="31"/>
      <c r="T209" s="31"/>
      <c r="U209" s="31"/>
      <c r="V209" s="31"/>
      <c r="W209" s="31"/>
      <c r="X209" s="31"/>
      <c r="Y209" s="31"/>
      <c r="Z209" s="31"/>
      <c r="AA209" s="31"/>
      <c r="AB209" s="31"/>
      <c r="AC209" s="31"/>
      <c r="AD209" s="31"/>
      <c r="AE209" s="31"/>
      <c r="AF209" s="31"/>
      <c r="AG209" s="31"/>
      <c r="AH209" s="31"/>
      <c r="AI209" s="31"/>
      <c r="AJ209" s="31"/>
      <c r="AK209" s="31"/>
      <c r="AL209" s="31"/>
      <c r="AM209" s="31"/>
    </row>
    <row r="210" spans="2:39" ht="15" customHeight="1" x14ac:dyDescent="0.25">
      <c r="B210" s="31"/>
      <c r="C210" s="31"/>
      <c r="D210" s="31"/>
      <c r="E210" s="31"/>
      <c r="F210" s="31"/>
      <c r="G210" s="31"/>
      <c r="H210" s="31"/>
      <c r="I210" s="31"/>
      <c r="J210" s="31"/>
      <c r="K210" s="31"/>
      <c r="L210" s="31"/>
      <c r="M210" s="31"/>
      <c r="N210" s="31"/>
      <c r="O210" s="31"/>
      <c r="P210" s="31"/>
      <c r="Q210" s="31"/>
      <c r="R210" s="31"/>
      <c r="S210" s="31"/>
      <c r="T210" s="31"/>
      <c r="U210" s="31"/>
      <c r="V210" s="31"/>
      <c r="W210" s="31"/>
      <c r="X210" s="31"/>
      <c r="Y210" s="31"/>
      <c r="Z210" s="31"/>
      <c r="AA210" s="31"/>
      <c r="AB210" s="31"/>
      <c r="AC210" s="31"/>
      <c r="AD210" s="31"/>
      <c r="AE210" s="31"/>
      <c r="AF210" s="31"/>
      <c r="AG210" s="31"/>
      <c r="AH210" s="31"/>
      <c r="AI210" s="31"/>
      <c r="AJ210" s="31"/>
      <c r="AK210" s="31"/>
      <c r="AL210" s="31"/>
      <c r="AM210" s="31"/>
    </row>
    <row r="211" spans="2:39" ht="15" customHeight="1" x14ac:dyDescent="0.25">
      <c r="B211" s="31"/>
      <c r="C211" s="31"/>
      <c r="D211" s="31"/>
      <c r="E211" s="31"/>
      <c r="F211" s="31"/>
      <c r="G211" s="31"/>
      <c r="H211" s="31"/>
      <c r="I211" s="31"/>
      <c r="J211" s="31"/>
      <c r="K211" s="31"/>
      <c r="L211" s="31"/>
      <c r="M211" s="31"/>
      <c r="N211" s="31"/>
      <c r="O211" s="31"/>
      <c r="P211" s="31"/>
      <c r="Q211" s="31"/>
      <c r="R211" s="31"/>
      <c r="S211" s="31"/>
      <c r="T211" s="31"/>
      <c r="U211" s="31"/>
      <c r="V211" s="31"/>
      <c r="W211" s="31"/>
      <c r="X211" s="31"/>
      <c r="Y211" s="31"/>
      <c r="Z211" s="31"/>
      <c r="AA211" s="31"/>
      <c r="AB211" s="31"/>
      <c r="AC211" s="31"/>
      <c r="AD211" s="31"/>
      <c r="AE211" s="31"/>
      <c r="AF211" s="31"/>
      <c r="AG211" s="31"/>
      <c r="AH211" s="31"/>
      <c r="AI211" s="31"/>
      <c r="AJ211" s="31"/>
      <c r="AK211" s="31"/>
      <c r="AL211" s="31"/>
      <c r="AM211" s="31"/>
    </row>
    <row r="212" spans="2:39" ht="15" customHeight="1" x14ac:dyDescent="0.25">
      <c r="B212" s="31"/>
      <c r="C212" s="31"/>
      <c r="D212" s="31"/>
      <c r="E212" s="31"/>
      <c r="F212" s="31"/>
      <c r="G212" s="31"/>
      <c r="H212" s="31"/>
      <c r="I212" s="31"/>
      <c r="J212" s="31"/>
      <c r="K212" s="31"/>
      <c r="L212" s="31"/>
      <c r="M212" s="31"/>
      <c r="N212" s="31"/>
      <c r="O212" s="31"/>
      <c r="P212" s="31"/>
      <c r="Q212" s="31"/>
      <c r="R212" s="31"/>
      <c r="S212" s="31"/>
      <c r="T212" s="31"/>
      <c r="U212" s="31"/>
      <c r="V212" s="31"/>
      <c r="W212" s="31"/>
      <c r="X212" s="31"/>
      <c r="Y212" s="31"/>
      <c r="Z212" s="31"/>
      <c r="AA212" s="31"/>
      <c r="AB212" s="31"/>
      <c r="AC212" s="31"/>
      <c r="AD212" s="31"/>
      <c r="AE212" s="31"/>
      <c r="AF212" s="31"/>
      <c r="AG212" s="31"/>
      <c r="AH212" s="31"/>
      <c r="AI212" s="31"/>
      <c r="AJ212" s="31"/>
      <c r="AK212" s="31"/>
      <c r="AL212" s="31"/>
      <c r="AM212" s="31"/>
    </row>
    <row r="213" spans="2:39" ht="15" customHeight="1" x14ac:dyDescent="0.25">
      <c r="B213" s="31"/>
      <c r="C213" s="31"/>
      <c r="D213" s="31"/>
      <c r="E213" s="31"/>
      <c r="F213" s="31"/>
      <c r="G213" s="31"/>
      <c r="H213" s="31"/>
      <c r="I213" s="31"/>
      <c r="J213" s="31"/>
      <c r="K213" s="31"/>
      <c r="L213" s="31"/>
      <c r="M213" s="31"/>
      <c r="N213" s="31"/>
      <c r="O213" s="31"/>
      <c r="P213" s="31"/>
      <c r="Q213" s="31"/>
      <c r="R213" s="31"/>
      <c r="S213" s="31"/>
      <c r="T213" s="31"/>
      <c r="U213" s="31"/>
      <c r="V213" s="31"/>
      <c r="W213" s="31"/>
      <c r="X213" s="31"/>
      <c r="Y213" s="31"/>
      <c r="Z213" s="31"/>
      <c r="AA213" s="31"/>
      <c r="AB213" s="31"/>
      <c r="AC213" s="31"/>
      <c r="AD213" s="31"/>
      <c r="AE213" s="31"/>
      <c r="AF213" s="31"/>
      <c r="AG213" s="31"/>
      <c r="AH213" s="31"/>
      <c r="AI213" s="31"/>
      <c r="AJ213" s="31"/>
      <c r="AK213" s="31"/>
      <c r="AL213" s="31"/>
      <c r="AM213" s="31"/>
    </row>
    <row r="214" spans="2:39" ht="15" customHeight="1" x14ac:dyDescent="0.25">
      <c r="B214" s="31"/>
      <c r="C214" s="31"/>
      <c r="D214" s="31"/>
      <c r="E214" s="31"/>
      <c r="F214" s="31"/>
      <c r="G214" s="31"/>
      <c r="H214" s="31"/>
      <c r="I214" s="31"/>
      <c r="J214" s="31"/>
      <c r="K214" s="31"/>
      <c r="L214" s="31"/>
      <c r="M214" s="31"/>
      <c r="N214" s="31"/>
      <c r="O214" s="31"/>
      <c r="P214" s="31"/>
      <c r="Q214" s="31"/>
      <c r="R214" s="31"/>
      <c r="S214" s="31"/>
      <c r="T214" s="31"/>
      <c r="U214" s="31"/>
      <c r="V214" s="31"/>
      <c r="W214" s="31"/>
      <c r="X214" s="31"/>
      <c r="Y214" s="31"/>
      <c r="Z214" s="31"/>
      <c r="AA214" s="31"/>
      <c r="AB214" s="31"/>
      <c r="AC214" s="31"/>
      <c r="AD214" s="31"/>
      <c r="AE214" s="31"/>
      <c r="AF214" s="31"/>
      <c r="AG214" s="31"/>
      <c r="AH214" s="31"/>
      <c r="AI214" s="31"/>
      <c r="AJ214" s="31"/>
      <c r="AK214" s="31"/>
      <c r="AL214" s="31"/>
      <c r="AM214" s="31"/>
    </row>
    <row r="215" spans="2:39" ht="15" customHeight="1" x14ac:dyDescent="0.25">
      <c r="B215" s="31"/>
      <c r="C215" s="31"/>
      <c r="D215" s="31"/>
      <c r="E215" s="31"/>
      <c r="F215" s="31"/>
      <c r="G215" s="31"/>
      <c r="H215" s="31"/>
      <c r="I215" s="31"/>
      <c r="J215" s="31"/>
      <c r="K215" s="31"/>
      <c r="L215" s="31"/>
      <c r="M215" s="31"/>
      <c r="N215" s="31"/>
      <c r="O215" s="31"/>
      <c r="P215" s="31"/>
      <c r="Q215" s="31"/>
      <c r="R215" s="31"/>
      <c r="S215" s="31"/>
      <c r="T215" s="31"/>
      <c r="U215" s="31"/>
      <c r="V215" s="31"/>
      <c r="W215" s="31"/>
      <c r="X215" s="31"/>
      <c r="Y215" s="31"/>
      <c r="Z215" s="31"/>
      <c r="AA215" s="31"/>
      <c r="AB215" s="31"/>
      <c r="AC215" s="31"/>
      <c r="AD215" s="31"/>
      <c r="AE215" s="31"/>
      <c r="AF215" s="31"/>
      <c r="AG215" s="31"/>
      <c r="AH215" s="31"/>
      <c r="AI215" s="31"/>
      <c r="AJ215" s="31"/>
      <c r="AK215" s="31"/>
      <c r="AL215" s="31"/>
      <c r="AM215" s="31"/>
    </row>
    <row r="216" spans="2:39" ht="15" customHeight="1" x14ac:dyDescent="0.25">
      <c r="B216" s="31"/>
      <c r="C216" s="31"/>
      <c r="D216" s="31"/>
      <c r="E216" s="31"/>
      <c r="F216" s="31"/>
      <c r="G216" s="31"/>
      <c r="H216" s="31"/>
      <c r="I216" s="31"/>
      <c r="J216" s="31"/>
      <c r="K216" s="31"/>
      <c r="L216" s="31"/>
      <c r="M216" s="31"/>
      <c r="N216" s="31"/>
      <c r="O216" s="31"/>
      <c r="P216" s="31"/>
      <c r="Q216" s="31"/>
      <c r="R216" s="31"/>
      <c r="S216" s="31"/>
      <c r="T216" s="31"/>
      <c r="U216" s="31"/>
      <c r="V216" s="31"/>
      <c r="W216" s="31"/>
      <c r="X216" s="31"/>
      <c r="Y216" s="31"/>
      <c r="Z216" s="31"/>
      <c r="AA216" s="31"/>
      <c r="AB216" s="31"/>
      <c r="AC216" s="31"/>
      <c r="AD216" s="31"/>
      <c r="AE216" s="31"/>
      <c r="AF216" s="31"/>
      <c r="AG216" s="31"/>
      <c r="AH216" s="31"/>
      <c r="AI216" s="31"/>
      <c r="AJ216" s="31"/>
      <c r="AK216" s="31"/>
      <c r="AL216" s="31"/>
      <c r="AM216" s="31"/>
    </row>
    <row r="217" spans="2:39" ht="15" customHeight="1" x14ac:dyDescent="0.25">
      <c r="B217" s="31"/>
      <c r="C217" s="31"/>
      <c r="D217" s="31"/>
      <c r="E217" s="31"/>
      <c r="F217" s="31"/>
      <c r="G217" s="31"/>
      <c r="H217" s="31"/>
      <c r="I217" s="31"/>
      <c r="J217" s="31"/>
      <c r="K217" s="31"/>
      <c r="L217" s="31"/>
      <c r="M217" s="31"/>
      <c r="N217" s="31"/>
      <c r="O217" s="31"/>
      <c r="P217" s="31"/>
      <c r="Q217" s="31"/>
      <c r="R217" s="31"/>
      <c r="S217" s="31"/>
      <c r="T217" s="31"/>
      <c r="U217" s="31"/>
      <c r="V217" s="31"/>
      <c r="W217" s="31"/>
      <c r="X217" s="31"/>
      <c r="Y217" s="31"/>
      <c r="Z217" s="31"/>
      <c r="AA217" s="31"/>
      <c r="AB217" s="31"/>
      <c r="AC217" s="31"/>
      <c r="AD217" s="31"/>
      <c r="AE217" s="31"/>
      <c r="AF217" s="31"/>
      <c r="AG217" s="31"/>
      <c r="AH217" s="31"/>
      <c r="AI217" s="31"/>
      <c r="AJ217" s="31"/>
      <c r="AK217" s="31"/>
      <c r="AL217" s="31"/>
      <c r="AM217" s="31"/>
    </row>
    <row r="218" spans="2:39" ht="15" customHeight="1" x14ac:dyDescent="0.25">
      <c r="B218" s="31"/>
      <c r="C218" s="31"/>
      <c r="D218" s="31"/>
      <c r="E218" s="31"/>
      <c r="F218" s="31"/>
      <c r="G218" s="31"/>
      <c r="H218" s="31"/>
      <c r="I218" s="31"/>
      <c r="J218" s="31"/>
      <c r="K218" s="31"/>
      <c r="L218" s="31"/>
      <c r="M218" s="31"/>
      <c r="N218" s="31"/>
      <c r="O218" s="31"/>
      <c r="P218" s="31"/>
      <c r="Q218" s="31"/>
      <c r="R218" s="31"/>
      <c r="S218" s="31"/>
      <c r="T218" s="31"/>
      <c r="U218" s="31"/>
      <c r="V218" s="31"/>
      <c r="W218" s="31"/>
      <c r="X218" s="31"/>
      <c r="Y218" s="31"/>
      <c r="Z218" s="31"/>
      <c r="AA218" s="31"/>
      <c r="AB218" s="31"/>
      <c r="AC218" s="31"/>
      <c r="AD218" s="31"/>
      <c r="AE218" s="31"/>
      <c r="AF218" s="31"/>
      <c r="AG218" s="31"/>
      <c r="AH218" s="31"/>
      <c r="AI218" s="31"/>
      <c r="AJ218" s="31"/>
      <c r="AK218" s="31"/>
      <c r="AL218" s="31"/>
      <c r="AM218" s="31"/>
    </row>
    <row r="219" spans="2:39" ht="15" customHeight="1" x14ac:dyDescent="0.25">
      <c r="B219" s="31"/>
      <c r="C219" s="31"/>
      <c r="D219" s="31"/>
      <c r="E219" s="31"/>
      <c r="F219" s="31"/>
      <c r="G219" s="31"/>
      <c r="H219" s="31"/>
      <c r="I219" s="31"/>
      <c r="J219" s="31"/>
      <c r="K219" s="31"/>
      <c r="L219" s="31"/>
      <c r="M219" s="31"/>
      <c r="N219" s="31"/>
      <c r="O219" s="31"/>
      <c r="P219" s="31"/>
      <c r="Q219" s="31"/>
      <c r="R219" s="31"/>
      <c r="S219" s="31"/>
      <c r="T219" s="31"/>
      <c r="U219" s="31"/>
      <c r="V219" s="31"/>
      <c r="W219" s="31"/>
      <c r="X219" s="31"/>
      <c r="Y219" s="31"/>
      <c r="Z219" s="31"/>
      <c r="AA219" s="31"/>
      <c r="AB219" s="31"/>
      <c r="AC219" s="31"/>
      <c r="AD219" s="31"/>
      <c r="AE219" s="31"/>
      <c r="AF219" s="31"/>
      <c r="AG219" s="31"/>
      <c r="AH219" s="31"/>
      <c r="AI219" s="31"/>
      <c r="AJ219" s="31"/>
      <c r="AK219" s="31"/>
      <c r="AL219" s="31"/>
      <c r="AM219" s="31"/>
    </row>
    <row r="220" spans="2:39" ht="15" customHeight="1" x14ac:dyDescent="0.25">
      <c r="B220" s="31"/>
      <c r="C220" s="31"/>
      <c r="D220" s="31"/>
      <c r="E220" s="31"/>
      <c r="F220" s="31"/>
      <c r="G220" s="31"/>
      <c r="H220" s="31"/>
      <c r="I220" s="31"/>
      <c r="J220" s="31"/>
      <c r="K220" s="31"/>
      <c r="L220" s="31"/>
      <c r="M220" s="31"/>
      <c r="N220" s="31"/>
      <c r="O220" s="31"/>
      <c r="P220" s="31"/>
      <c r="Q220" s="31"/>
      <c r="R220" s="31"/>
      <c r="S220" s="31"/>
      <c r="T220" s="31"/>
      <c r="U220" s="31"/>
      <c r="V220" s="31"/>
      <c r="W220" s="31"/>
      <c r="X220" s="31"/>
      <c r="Y220" s="31"/>
      <c r="Z220" s="31"/>
      <c r="AA220" s="31"/>
      <c r="AB220" s="31"/>
      <c r="AC220" s="31"/>
      <c r="AD220" s="31"/>
      <c r="AE220" s="31"/>
      <c r="AF220" s="31"/>
      <c r="AG220" s="31"/>
      <c r="AH220" s="31"/>
      <c r="AI220" s="31"/>
      <c r="AJ220" s="31"/>
      <c r="AK220" s="31"/>
      <c r="AL220" s="31"/>
      <c r="AM220" s="31"/>
    </row>
    <row r="221" spans="2:39" ht="15" customHeight="1" x14ac:dyDescent="0.25">
      <c r="B221" s="31"/>
      <c r="C221" s="31"/>
      <c r="D221" s="31"/>
      <c r="E221" s="31"/>
      <c r="F221" s="31"/>
      <c r="G221" s="31"/>
      <c r="H221" s="31"/>
      <c r="I221" s="31"/>
      <c r="J221" s="31"/>
      <c r="K221" s="31"/>
      <c r="L221" s="31"/>
      <c r="M221" s="31"/>
      <c r="N221" s="31"/>
      <c r="O221" s="31"/>
      <c r="P221" s="31"/>
      <c r="Q221" s="31"/>
      <c r="R221" s="31"/>
      <c r="S221" s="31"/>
      <c r="T221" s="31"/>
      <c r="U221" s="31"/>
      <c r="V221" s="31"/>
      <c r="W221" s="31"/>
      <c r="X221" s="31"/>
      <c r="Y221" s="31"/>
      <c r="Z221" s="31"/>
      <c r="AA221" s="31"/>
      <c r="AB221" s="31"/>
      <c r="AC221" s="31"/>
      <c r="AD221" s="31"/>
      <c r="AE221" s="31"/>
      <c r="AF221" s="31"/>
      <c r="AG221" s="31"/>
      <c r="AH221" s="31"/>
      <c r="AI221" s="31"/>
      <c r="AJ221" s="31"/>
      <c r="AK221" s="31"/>
      <c r="AL221" s="31"/>
      <c r="AM221" s="31"/>
    </row>
    <row r="222" spans="2:39" ht="15" customHeight="1" x14ac:dyDescent="0.25">
      <c r="B222" s="31"/>
      <c r="C222" s="31"/>
      <c r="D222" s="31"/>
      <c r="E222" s="31"/>
      <c r="F222" s="31"/>
      <c r="G222" s="31"/>
      <c r="H222" s="31"/>
      <c r="I222" s="31"/>
      <c r="J222" s="31"/>
      <c r="K222" s="31"/>
      <c r="L222" s="31"/>
      <c r="M222" s="31"/>
      <c r="N222" s="31"/>
      <c r="O222" s="31"/>
      <c r="P222" s="31"/>
      <c r="Q222" s="31"/>
      <c r="R222" s="31"/>
      <c r="S222" s="31"/>
      <c r="T222" s="31"/>
      <c r="U222" s="31"/>
      <c r="V222" s="31"/>
      <c r="W222" s="31"/>
      <c r="X222" s="31"/>
      <c r="Y222" s="31"/>
      <c r="Z222" s="31"/>
      <c r="AA222" s="31"/>
      <c r="AB222" s="31"/>
      <c r="AC222" s="31"/>
      <c r="AD222" s="31"/>
      <c r="AE222" s="31"/>
      <c r="AF222" s="31"/>
      <c r="AG222" s="31"/>
      <c r="AH222" s="31"/>
      <c r="AI222" s="31"/>
      <c r="AJ222" s="31"/>
      <c r="AK222" s="31"/>
      <c r="AL222" s="31"/>
      <c r="AM222" s="31"/>
    </row>
    <row r="223" spans="2:39" ht="15" customHeight="1" x14ac:dyDescent="0.25">
      <c r="B223" s="31"/>
      <c r="C223" s="31"/>
      <c r="D223" s="31"/>
      <c r="E223" s="31"/>
      <c r="F223" s="31"/>
      <c r="G223" s="31"/>
      <c r="H223" s="31"/>
      <c r="I223" s="31"/>
      <c r="J223" s="31"/>
      <c r="K223" s="31"/>
      <c r="L223" s="31"/>
      <c r="M223" s="31"/>
      <c r="N223" s="31"/>
      <c r="O223" s="31"/>
      <c r="P223" s="31"/>
      <c r="Q223" s="31"/>
      <c r="R223" s="31"/>
      <c r="S223" s="31"/>
      <c r="T223" s="31"/>
      <c r="U223" s="31"/>
      <c r="V223" s="31"/>
      <c r="W223" s="31"/>
      <c r="X223" s="31"/>
      <c r="Y223" s="31"/>
      <c r="Z223" s="31"/>
      <c r="AA223" s="31"/>
      <c r="AB223" s="31"/>
      <c r="AC223" s="31"/>
      <c r="AD223" s="31"/>
      <c r="AE223" s="31"/>
      <c r="AF223" s="31"/>
      <c r="AG223" s="31"/>
      <c r="AH223" s="31"/>
      <c r="AI223" s="31"/>
      <c r="AJ223" s="31"/>
      <c r="AK223" s="31"/>
      <c r="AL223" s="31"/>
      <c r="AM223" s="31"/>
    </row>
    <row r="224" spans="2:39" ht="15" customHeight="1" x14ac:dyDescent="0.25">
      <c r="B224" s="31"/>
      <c r="C224" s="31"/>
      <c r="D224" s="31"/>
      <c r="E224" s="31"/>
      <c r="F224" s="31"/>
      <c r="G224" s="31"/>
      <c r="H224" s="31"/>
      <c r="I224" s="31"/>
      <c r="J224" s="31"/>
      <c r="K224" s="31"/>
      <c r="L224" s="31"/>
      <c r="M224" s="31"/>
      <c r="N224" s="31"/>
      <c r="O224" s="31"/>
      <c r="P224" s="31"/>
      <c r="Q224" s="31"/>
      <c r="R224" s="31"/>
      <c r="S224" s="31"/>
      <c r="T224" s="31"/>
      <c r="U224" s="31"/>
      <c r="V224" s="31"/>
      <c r="W224" s="31"/>
      <c r="X224" s="31"/>
      <c r="Y224" s="31"/>
      <c r="Z224" s="31"/>
      <c r="AA224" s="31"/>
      <c r="AB224" s="31"/>
      <c r="AC224" s="31"/>
      <c r="AD224" s="31"/>
      <c r="AE224" s="31"/>
      <c r="AF224" s="31"/>
      <c r="AG224" s="31"/>
      <c r="AH224" s="31"/>
      <c r="AI224" s="31"/>
      <c r="AJ224" s="31"/>
      <c r="AK224" s="31"/>
      <c r="AL224" s="31"/>
      <c r="AM224" s="31"/>
    </row>
    <row r="225" spans="2:39" ht="15" customHeight="1" x14ac:dyDescent="0.25">
      <c r="B225" s="31"/>
      <c r="C225" s="31"/>
      <c r="D225" s="31"/>
      <c r="E225" s="31"/>
      <c r="F225" s="31"/>
      <c r="G225" s="31"/>
      <c r="H225" s="31"/>
      <c r="I225" s="31"/>
      <c r="J225" s="31"/>
      <c r="K225" s="31"/>
      <c r="L225" s="31"/>
      <c r="M225" s="31"/>
      <c r="N225" s="31"/>
      <c r="O225" s="31"/>
      <c r="P225" s="31"/>
      <c r="Q225" s="31"/>
      <c r="R225" s="31"/>
      <c r="S225" s="31"/>
      <c r="T225" s="31"/>
      <c r="U225" s="31"/>
      <c r="V225" s="31"/>
      <c r="W225" s="31"/>
      <c r="X225" s="31"/>
      <c r="Y225" s="31"/>
      <c r="Z225" s="31"/>
      <c r="AA225" s="31"/>
      <c r="AB225" s="31"/>
      <c r="AC225" s="31"/>
      <c r="AD225" s="31"/>
      <c r="AE225" s="31"/>
      <c r="AF225" s="31"/>
      <c r="AG225" s="31"/>
      <c r="AH225" s="31"/>
      <c r="AI225" s="31"/>
      <c r="AJ225" s="31"/>
      <c r="AK225" s="31"/>
      <c r="AL225" s="31"/>
      <c r="AM225" s="31"/>
    </row>
    <row r="226" spans="2:39" ht="15" customHeight="1" x14ac:dyDescent="0.25">
      <c r="B226" s="31"/>
      <c r="C226" s="31"/>
      <c r="D226" s="31"/>
      <c r="E226" s="31"/>
      <c r="F226" s="31"/>
      <c r="G226" s="31"/>
      <c r="H226" s="31"/>
      <c r="I226" s="31"/>
      <c r="J226" s="31"/>
      <c r="K226" s="31"/>
      <c r="L226" s="31"/>
      <c r="M226" s="31"/>
      <c r="N226" s="31"/>
      <c r="O226" s="31"/>
      <c r="P226" s="31"/>
      <c r="Q226" s="31"/>
      <c r="R226" s="31"/>
      <c r="S226" s="31"/>
      <c r="T226" s="31"/>
      <c r="U226" s="31"/>
      <c r="V226" s="31"/>
      <c r="W226" s="31"/>
      <c r="X226" s="31"/>
      <c r="Y226" s="31"/>
      <c r="Z226" s="31"/>
      <c r="AA226" s="31"/>
      <c r="AB226" s="31"/>
      <c r="AC226" s="31"/>
      <c r="AD226" s="31"/>
      <c r="AE226" s="31"/>
      <c r="AF226" s="31"/>
      <c r="AG226" s="31"/>
      <c r="AH226" s="31"/>
      <c r="AI226" s="31"/>
      <c r="AJ226" s="31"/>
      <c r="AK226" s="31"/>
      <c r="AL226" s="31"/>
      <c r="AM226" s="31"/>
    </row>
    <row r="227" spans="2:39" ht="15" customHeight="1" x14ac:dyDescent="0.25">
      <c r="B227" s="31"/>
      <c r="C227" s="31"/>
      <c r="D227" s="31"/>
      <c r="E227" s="31"/>
      <c r="F227" s="31"/>
      <c r="G227" s="31"/>
      <c r="H227" s="31"/>
      <c r="I227" s="31"/>
      <c r="J227" s="31"/>
      <c r="K227" s="31"/>
      <c r="L227" s="31"/>
      <c r="M227" s="31"/>
      <c r="N227" s="31"/>
      <c r="O227" s="31"/>
      <c r="P227" s="31"/>
      <c r="Q227" s="31"/>
      <c r="R227" s="31"/>
      <c r="S227" s="31"/>
      <c r="T227" s="31"/>
      <c r="U227" s="31"/>
      <c r="V227" s="31"/>
      <c r="W227" s="31"/>
      <c r="X227" s="31"/>
      <c r="Y227" s="31"/>
      <c r="Z227" s="31"/>
      <c r="AA227" s="31"/>
      <c r="AB227" s="31"/>
      <c r="AC227" s="31"/>
      <c r="AD227" s="31"/>
      <c r="AE227" s="31"/>
      <c r="AF227" s="31"/>
      <c r="AG227" s="31"/>
      <c r="AH227" s="31"/>
      <c r="AI227" s="31"/>
      <c r="AJ227" s="31"/>
      <c r="AK227" s="31"/>
      <c r="AL227" s="31"/>
      <c r="AM227" s="31"/>
    </row>
    <row r="228" spans="2:39" ht="15" customHeight="1" x14ac:dyDescent="0.25">
      <c r="B228" s="31"/>
      <c r="C228" s="31"/>
      <c r="D228" s="31"/>
      <c r="E228" s="31"/>
      <c r="F228" s="31"/>
      <c r="G228" s="31"/>
      <c r="H228" s="31"/>
      <c r="I228" s="31"/>
      <c r="J228" s="31"/>
      <c r="K228" s="31"/>
      <c r="L228" s="31"/>
      <c r="M228" s="31"/>
      <c r="N228" s="31"/>
      <c r="O228" s="31"/>
      <c r="P228" s="31"/>
      <c r="Q228" s="31"/>
      <c r="R228" s="31"/>
      <c r="S228" s="31"/>
      <c r="T228" s="31"/>
      <c r="U228" s="31"/>
      <c r="V228" s="31"/>
      <c r="W228" s="31"/>
      <c r="X228" s="31"/>
      <c r="Y228" s="31"/>
      <c r="Z228" s="31"/>
      <c r="AA228" s="31"/>
      <c r="AB228" s="31"/>
      <c r="AC228" s="31"/>
      <c r="AD228" s="31"/>
      <c r="AE228" s="31"/>
      <c r="AF228" s="31"/>
      <c r="AG228" s="31"/>
      <c r="AH228" s="31"/>
      <c r="AI228" s="31"/>
      <c r="AJ228" s="31"/>
      <c r="AK228" s="31"/>
      <c r="AL228" s="31"/>
      <c r="AM228" s="31"/>
    </row>
    <row r="229" spans="2:39" ht="15" customHeight="1" x14ac:dyDescent="0.25">
      <c r="B229" s="31"/>
      <c r="C229" s="31"/>
      <c r="D229" s="31"/>
      <c r="E229" s="31"/>
      <c r="F229" s="31"/>
      <c r="G229" s="31"/>
      <c r="H229" s="31"/>
      <c r="I229" s="31"/>
      <c r="J229" s="31"/>
      <c r="K229" s="31"/>
      <c r="L229" s="31"/>
      <c r="M229" s="31"/>
      <c r="N229" s="31"/>
      <c r="O229" s="31"/>
      <c r="P229" s="31"/>
      <c r="Q229" s="31"/>
      <c r="R229" s="31"/>
      <c r="S229" s="31"/>
      <c r="T229" s="31"/>
      <c r="U229" s="31"/>
      <c r="V229" s="31"/>
      <c r="W229" s="31"/>
      <c r="X229" s="31"/>
      <c r="Y229" s="31"/>
      <c r="Z229" s="31"/>
      <c r="AA229" s="31"/>
      <c r="AB229" s="31"/>
      <c r="AC229" s="31"/>
      <c r="AD229" s="31"/>
      <c r="AE229" s="31"/>
      <c r="AF229" s="31"/>
      <c r="AG229" s="31"/>
      <c r="AH229" s="31"/>
      <c r="AI229" s="31"/>
      <c r="AJ229" s="31"/>
      <c r="AK229" s="31"/>
      <c r="AL229" s="31"/>
      <c r="AM229" s="31"/>
    </row>
    <row r="230" spans="2:39" ht="15" customHeight="1" x14ac:dyDescent="0.25">
      <c r="B230" s="31"/>
      <c r="C230" s="31"/>
      <c r="D230" s="31"/>
      <c r="E230" s="31"/>
      <c r="F230" s="31"/>
      <c r="G230" s="31"/>
      <c r="H230" s="31"/>
      <c r="I230" s="31"/>
      <c r="J230" s="31"/>
      <c r="K230" s="31"/>
      <c r="L230" s="31"/>
      <c r="M230" s="31"/>
      <c r="N230" s="31"/>
      <c r="O230" s="31"/>
      <c r="P230" s="31"/>
      <c r="Q230" s="31"/>
      <c r="R230" s="31"/>
      <c r="S230" s="31"/>
      <c r="T230" s="31"/>
      <c r="U230" s="31"/>
      <c r="V230" s="31"/>
      <c r="W230" s="31"/>
      <c r="X230" s="31"/>
      <c r="Y230" s="31"/>
      <c r="Z230" s="31"/>
      <c r="AA230" s="31"/>
      <c r="AB230" s="31"/>
      <c r="AC230" s="31"/>
      <c r="AD230" s="31"/>
      <c r="AE230" s="31"/>
      <c r="AF230" s="31"/>
      <c r="AG230" s="31"/>
      <c r="AH230" s="31"/>
      <c r="AI230" s="31"/>
      <c r="AJ230" s="31"/>
      <c r="AK230" s="31"/>
      <c r="AL230" s="31"/>
      <c r="AM230" s="31"/>
    </row>
    <row r="231" spans="2:39" ht="15" customHeight="1" x14ac:dyDescent="0.25">
      <c r="B231" s="31"/>
      <c r="C231" s="31"/>
      <c r="D231" s="31"/>
      <c r="E231" s="31"/>
      <c r="F231" s="31"/>
      <c r="G231" s="31"/>
      <c r="H231" s="31"/>
      <c r="I231" s="31"/>
      <c r="J231" s="31"/>
      <c r="K231" s="31"/>
      <c r="L231" s="31"/>
      <c r="M231" s="31"/>
      <c r="N231" s="31"/>
      <c r="O231" s="31"/>
      <c r="P231" s="31"/>
      <c r="Q231" s="31"/>
      <c r="R231" s="31"/>
      <c r="S231" s="31"/>
      <c r="T231" s="31"/>
      <c r="U231" s="31"/>
      <c r="V231" s="31"/>
      <c r="W231" s="31"/>
      <c r="X231" s="31"/>
      <c r="Y231" s="31"/>
      <c r="Z231" s="31"/>
      <c r="AA231" s="31"/>
      <c r="AB231" s="31"/>
      <c r="AC231" s="31"/>
      <c r="AD231" s="31"/>
      <c r="AE231" s="31"/>
      <c r="AF231" s="31"/>
      <c r="AG231" s="31"/>
      <c r="AH231" s="31"/>
      <c r="AI231" s="31"/>
      <c r="AJ231" s="31"/>
      <c r="AK231" s="31"/>
      <c r="AL231" s="31"/>
      <c r="AM231" s="31"/>
    </row>
    <row r="232" spans="2:39" ht="15" customHeight="1" x14ac:dyDescent="0.25">
      <c r="B232" s="31"/>
      <c r="C232" s="31"/>
      <c r="D232" s="31"/>
      <c r="E232" s="31"/>
      <c r="F232" s="31"/>
      <c r="G232" s="31"/>
      <c r="H232" s="31"/>
      <c r="I232" s="31"/>
      <c r="J232" s="31"/>
      <c r="K232" s="31"/>
      <c r="L232" s="31"/>
      <c r="M232" s="31"/>
      <c r="N232" s="31"/>
      <c r="O232" s="31"/>
      <c r="P232" s="31"/>
      <c r="Q232" s="31"/>
      <c r="R232" s="31"/>
      <c r="S232" s="31"/>
      <c r="T232" s="31"/>
      <c r="U232" s="31"/>
      <c r="V232" s="31"/>
      <c r="W232" s="31"/>
      <c r="X232" s="31"/>
      <c r="Y232" s="31"/>
      <c r="Z232" s="31"/>
      <c r="AA232" s="31"/>
      <c r="AB232" s="31"/>
      <c r="AC232" s="31"/>
      <c r="AD232" s="31"/>
      <c r="AE232" s="31"/>
      <c r="AF232" s="31"/>
      <c r="AG232" s="31"/>
      <c r="AH232" s="31"/>
      <c r="AI232" s="31"/>
      <c r="AJ232" s="31"/>
      <c r="AK232" s="31"/>
      <c r="AL232" s="31"/>
      <c r="AM232" s="31"/>
    </row>
    <row r="233" spans="2:39" ht="15" customHeight="1" x14ac:dyDescent="0.25">
      <c r="B233" s="31"/>
      <c r="C233" s="31"/>
      <c r="D233" s="31"/>
      <c r="E233" s="31"/>
      <c r="F233" s="31"/>
      <c r="G233" s="31"/>
      <c r="H233" s="31"/>
      <c r="I233" s="31"/>
      <c r="J233" s="31"/>
      <c r="K233" s="31"/>
      <c r="L233" s="31"/>
      <c r="M233" s="31"/>
      <c r="N233" s="31"/>
      <c r="O233" s="31"/>
      <c r="P233" s="31"/>
      <c r="Q233" s="31"/>
      <c r="R233" s="31"/>
      <c r="S233" s="31"/>
      <c r="T233" s="31"/>
      <c r="U233" s="31"/>
      <c r="V233" s="31"/>
      <c r="W233" s="31"/>
      <c r="X233" s="31"/>
      <c r="Y233" s="31"/>
      <c r="Z233" s="31"/>
      <c r="AA233" s="31"/>
      <c r="AB233" s="31"/>
      <c r="AC233" s="31"/>
      <c r="AD233" s="31"/>
      <c r="AE233" s="31"/>
      <c r="AF233" s="31"/>
      <c r="AG233" s="31"/>
      <c r="AH233" s="31"/>
      <c r="AI233" s="31"/>
      <c r="AJ233" s="31"/>
      <c r="AK233" s="31"/>
      <c r="AL233" s="31"/>
      <c r="AM233" s="31"/>
    </row>
    <row r="234" spans="2:39" ht="15" customHeight="1" x14ac:dyDescent="0.25">
      <c r="B234" s="31"/>
      <c r="C234" s="31"/>
      <c r="D234" s="31"/>
      <c r="E234" s="31"/>
      <c r="F234" s="31"/>
      <c r="G234" s="31"/>
      <c r="H234" s="31"/>
      <c r="I234" s="31"/>
      <c r="J234" s="31"/>
      <c r="K234" s="31"/>
      <c r="L234" s="31"/>
      <c r="M234" s="31"/>
      <c r="N234" s="31"/>
      <c r="O234" s="31"/>
      <c r="P234" s="31"/>
      <c r="Q234" s="31"/>
      <c r="R234" s="31"/>
      <c r="S234" s="31"/>
      <c r="T234" s="31"/>
      <c r="U234" s="31"/>
      <c r="V234" s="31"/>
      <c r="W234" s="31"/>
      <c r="X234" s="31"/>
      <c r="Y234" s="31"/>
      <c r="Z234" s="31"/>
      <c r="AA234" s="31"/>
      <c r="AB234" s="31"/>
      <c r="AC234" s="31"/>
      <c r="AD234" s="31"/>
      <c r="AE234" s="31"/>
      <c r="AF234" s="31"/>
      <c r="AG234" s="31"/>
      <c r="AH234" s="31"/>
      <c r="AI234" s="31"/>
      <c r="AJ234" s="31"/>
      <c r="AK234" s="31"/>
      <c r="AL234" s="31"/>
      <c r="AM234" s="31"/>
    </row>
    <row r="235" spans="2:39" ht="15" customHeight="1" x14ac:dyDescent="0.25">
      <c r="B235" s="31"/>
      <c r="C235" s="31"/>
      <c r="D235" s="31"/>
      <c r="E235" s="31"/>
      <c r="F235" s="31"/>
      <c r="G235" s="31"/>
      <c r="H235" s="31"/>
      <c r="I235" s="31"/>
      <c r="J235" s="31"/>
      <c r="K235" s="31"/>
      <c r="L235" s="31"/>
      <c r="M235" s="31"/>
      <c r="N235" s="31"/>
      <c r="O235" s="31"/>
      <c r="P235" s="31"/>
      <c r="Q235" s="31"/>
      <c r="R235" s="31"/>
      <c r="S235" s="31"/>
      <c r="T235" s="31"/>
      <c r="U235" s="31"/>
      <c r="V235" s="31"/>
      <c r="W235" s="31"/>
      <c r="X235" s="31"/>
      <c r="Y235" s="31"/>
      <c r="Z235" s="31"/>
      <c r="AA235" s="31"/>
      <c r="AB235" s="31"/>
      <c r="AC235" s="31"/>
      <c r="AD235" s="31"/>
      <c r="AE235" s="31"/>
      <c r="AF235" s="31"/>
      <c r="AG235" s="31"/>
      <c r="AH235" s="31"/>
      <c r="AI235" s="31"/>
      <c r="AJ235" s="31"/>
      <c r="AK235" s="31"/>
      <c r="AL235" s="31"/>
      <c r="AM235" s="31"/>
    </row>
    <row r="236" spans="2:39" ht="15" customHeight="1" x14ac:dyDescent="0.25">
      <c r="B236" s="31"/>
      <c r="C236" s="31"/>
      <c r="D236" s="31"/>
      <c r="E236" s="31"/>
      <c r="F236" s="31"/>
      <c r="G236" s="31"/>
      <c r="H236" s="31"/>
      <c r="I236" s="31"/>
      <c r="J236" s="31"/>
      <c r="K236" s="31"/>
      <c r="L236" s="31"/>
      <c r="M236" s="31"/>
      <c r="N236" s="31"/>
      <c r="O236" s="31"/>
      <c r="P236" s="31"/>
      <c r="Q236" s="31"/>
      <c r="R236" s="31"/>
      <c r="S236" s="31"/>
      <c r="T236" s="31"/>
      <c r="U236" s="31"/>
      <c r="V236" s="31"/>
      <c r="W236" s="31"/>
      <c r="X236" s="31"/>
      <c r="Y236" s="31"/>
      <c r="Z236" s="31"/>
      <c r="AA236" s="31"/>
      <c r="AB236" s="31"/>
      <c r="AC236" s="31"/>
      <c r="AD236" s="31"/>
      <c r="AE236" s="31"/>
      <c r="AF236" s="31"/>
      <c r="AG236" s="31"/>
      <c r="AH236" s="31"/>
      <c r="AI236" s="31"/>
      <c r="AJ236" s="31"/>
      <c r="AK236" s="31"/>
      <c r="AL236" s="31"/>
      <c r="AM236" s="31"/>
    </row>
    <row r="237" spans="2:39" ht="15" customHeight="1" x14ac:dyDescent="0.25">
      <c r="B237" s="31"/>
      <c r="C237" s="31"/>
      <c r="D237" s="31"/>
      <c r="E237" s="31"/>
      <c r="F237" s="31"/>
      <c r="G237" s="31"/>
      <c r="H237" s="31"/>
      <c r="I237" s="31"/>
      <c r="J237" s="31"/>
      <c r="K237" s="31"/>
      <c r="L237" s="31"/>
      <c r="M237" s="31"/>
      <c r="N237" s="31"/>
      <c r="O237" s="31"/>
      <c r="P237" s="31"/>
      <c r="Q237" s="31"/>
      <c r="R237" s="31"/>
      <c r="S237" s="31"/>
      <c r="T237" s="31"/>
      <c r="U237" s="31"/>
      <c r="V237" s="31"/>
      <c r="W237" s="31"/>
      <c r="X237" s="31"/>
      <c r="Y237" s="31"/>
      <c r="Z237" s="31"/>
      <c r="AA237" s="31"/>
      <c r="AB237" s="31"/>
      <c r="AC237" s="31"/>
      <c r="AD237" s="31"/>
      <c r="AE237" s="31"/>
      <c r="AF237" s="31"/>
      <c r="AG237" s="31"/>
      <c r="AH237" s="31"/>
      <c r="AI237" s="31"/>
      <c r="AJ237" s="31"/>
      <c r="AK237" s="31"/>
      <c r="AL237" s="31"/>
      <c r="AM237" s="31"/>
    </row>
    <row r="238" spans="2:39" ht="15" customHeight="1" x14ac:dyDescent="0.25">
      <c r="B238" s="31"/>
      <c r="C238" s="31"/>
      <c r="D238" s="31"/>
      <c r="E238" s="31"/>
      <c r="F238" s="31"/>
      <c r="G238" s="31"/>
      <c r="H238" s="31"/>
      <c r="I238" s="31"/>
      <c r="J238" s="31"/>
      <c r="K238" s="31"/>
      <c r="L238" s="31"/>
      <c r="M238" s="31"/>
      <c r="N238" s="31"/>
      <c r="O238" s="31"/>
      <c r="P238" s="31"/>
      <c r="Q238" s="31"/>
      <c r="R238" s="31"/>
      <c r="S238" s="31"/>
      <c r="T238" s="31"/>
      <c r="U238" s="31"/>
      <c r="V238" s="31"/>
      <c r="W238" s="31"/>
      <c r="X238" s="31"/>
      <c r="Y238" s="31"/>
      <c r="Z238" s="31"/>
      <c r="AA238" s="31"/>
      <c r="AB238" s="31"/>
      <c r="AC238" s="31"/>
      <c r="AD238" s="31"/>
      <c r="AE238" s="31"/>
      <c r="AF238" s="31"/>
      <c r="AG238" s="31"/>
      <c r="AH238" s="31"/>
      <c r="AI238" s="31"/>
      <c r="AJ238" s="31"/>
      <c r="AK238" s="31"/>
      <c r="AL238" s="31"/>
      <c r="AM238" s="31"/>
    </row>
    <row r="239" spans="2:39" ht="15" customHeight="1" x14ac:dyDescent="0.25">
      <c r="B239" s="31"/>
      <c r="C239" s="31"/>
      <c r="D239" s="31"/>
      <c r="E239" s="31"/>
      <c r="F239" s="31"/>
      <c r="G239" s="31"/>
      <c r="H239" s="31"/>
      <c r="I239" s="31"/>
      <c r="J239" s="31"/>
      <c r="K239" s="31"/>
      <c r="L239" s="31"/>
      <c r="M239" s="31"/>
      <c r="N239" s="31"/>
      <c r="O239" s="31"/>
      <c r="P239" s="31"/>
      <c r="Q239" s="31"/>
      <c r="R239" s="31"/>
      <c r="S239" s="31"/>
      <c r="T239" s="31"/>
      <c r="U239" s="31"/>
      <c r="V239" s="31"/>
      <c r="W239" s="31"/>
      <c r="X239" s="31"/>
      <c r="Y239" s="31"/>
      <c r="Z239" s="31"/>
      <c r="AA239" s="31"/>
      <c r="AB239" s="31"/>
      <c r="AC239" s="31"/>
      <c r="AD239" s="31"/>
      <c r="AE239" s="31"/>
      <c r="AF239" s="31"/>
      <c r="AG239" s="31"/>
      <c r="AH239" s="31"/>
      <c r="AI239" s="31"/>
      <c r="AJ239" s="31"/>
      <c r="AK239" s="31"/>
      <c r="AL239" s="31"/>
      <c r="AM239" s="31"/>
    </row>
    <row r="240" spans="2:39" ht="15" customHeight="1" x14ac:dyDescent="0.25">
      <c r="B240" s="31"/>
      <c r="C240" s="31"/>
      <c r="D240" s="31"/>
      <c r="E240" s="31"/>
      <c r="F240" s="31"/>
      <c r="G240" s="31"/>
      <c r="H240" s="31"/>
      <c r="I240" s="31"/>
      <c r="J240" s="31"/>
      <c r="K240" s="31"/>
      <c r="L240" s="31"/>
      <c r="M240" s="31"/>
      <c r="N240" s="31"/>
      <c r="O240" s="31"/>
      <c r="P240" s="31"/>
      <c r="Q240" s="31"/>
      <c r="R240" s="31"/>
      <c r="S240" s="31"/>
      <c r="T240" s="31"/>
      <c r="U240" s="31"/>
      <c r="V240" s="31"/>
      <c r="W240" s="31"/>
      <c r="X240" s="31"/>
      <c r="Y240" s="31"/>
      <c r="Z240" s="31"/>
      <c r="AA240" s="31"/>
      <c r="AB240" s="31"/>
      <c r="AC240" s="31"/>
      <c r="AD240" s="31"/>
      <c r="AE240" s="31"/>
      <c r="AF240" s="31"/>
      <c r="AG240" s="31"/>
      <c r="AH240" s="31"/>
      <c r="AI240" s="31"/>
      <c r="AJ240" s="31"/>
      <c r="AK240" s="31"/>
      <c r="AL240" s="31"/>
      <c r="AM240" s="31"/>
    </row>
    <row r="241" spans="2:39" ht="15" customHeight="1" x14ac:dyDescent="0.25">
      <c r="B241" s="31"/>
      <c r="C241" s="31"/>
      <c r="D241" s="31"/>
      <c r="E241" s="31"/>
      <c r="F241" s="31"/>
      <c r="G241" s="31"/>
      <c r="H241" s="31"/>
      <c r="I241" s="31"/>
      <c r="J241" s="31"/>
      <c r="K241" s="31"/>
      <c r="L241" s="31"/>
      <c r="M241" s="31"/>
      <c r="N241" s="31"/>
      <c r="O241" s="31"/>
      <c r="P241" s="31"/>
      <c r="Q241" s="31"/>
      <c r="R241" s="31"/>
      <c r="S241" s="31"/>
      <c r="T241" s="31"/>
      <c r="U241" s="31"/>
      <c r="V241" s="31"/>
      <c r="W241" s="31"/>
      <c r="X241" s="31"/>
      <c r="Y241" s="31"/>
      <c r="Z241" s="31"/>
      <c r="AA241" s="31"/>
      <c r="AB241" s="31"/>
      <c r="AC241" s="31"/>
      <c r="AD241" s="31"/>
      <c r="AE241" s="31"/>
      <c r="AF241" s="31"/>
      <c r="AG241" s="31"/>
      <c r="AH241" s="31"/>
      <c r="AI241" s="31"/>
      <c r="AJ241" s="31"/>
      <c r="AK241" s="31"/>
      <c r="AL241" s="31"/>
      <c r="AM241" s="31"/>
    </row>
    <row r="242" spans="2:39" ht="15" customHeight="1" x14ac:dyDescent="0.25">
      <c r="B242" s="31"/>
      <c r="C242" s="31"/>
      <c r="D242" s="31"/>
      <c r="E242" s="31"/>
      <c r="F242" s="31"/>
      <c r="G242" s="31"/>
      <c r="H242" s="31"/>
      <c r="I242" s="31"/>
      <c r="J242" s="31"/>
      <c r="K242" s="31"/>
      <c r="L242" s="31"/>
      <c r="M242" s="31"/>
      <c r="N242" s="31"/>
      <c r="O242" s="31"/>
      <c r="P242" s="31"/>
      <c r="Q242" s="31"/>
      <c r="R242" s="31"/>
      <c r="S242" s="31"/>
      <c r="T242" s="31"/>
      <c r="U242" s="31"/>
      <c r="V242" s="31"/>
      <c r="W242" s="31"/>
      <c r="X242" s="31"/>
      <c r="Y242" s="31"/>
      <c r="Z242" s="31"/>
      <c r="AA242" s="31"/>
      <c r="AB242" s="31"/>
      <c r="AC242" s="31"/>
      <c r="AD242" s="31"/>
      <c r="AE242" s="31"/>
      <c r="AF242" s="31"/>
      <c r="AG242" s="31"/>
      <c r="AH242" s="31"/>
      <c r="AI242" s="31"/>
      <c r="AJ242" s="31"/>
      <c r="AK242" s="31"/>
      <c r="AL242" s="31"/>
      <c r="AM242" s="31"/>
    </row>
    <row r="243" spans="2:39" ht="15" customHeight="1" x14ac:dyDescent="0.25">
      <c r="B243" s="31"/>
      <c r="C243" s="31"/>
      <c r="D243" s="31"/>
      <c r="E243" s="31"/>
      <c r="F243" s="31"/>
      <c r="G243" s="31"/>
      <c r="H243" s="31"/>
      <c r="I243" s="31"/>
      <c r="J243" s="31"/>
      <c r="K243" s="31"/>
      <c r="L243" s="31"/>
      <c r="M243" s="31"/>
      <c r="N243" s="31"/>
      <c r="O243" s="31"/>
      <c r="P243" s="31"/>
      <c r="Q243" s="31"/>
      <c r="R243" s="31"/>
      <c r="S243" s="31"/>
      <c r="T243" s="31"/>
      <c r="U243" s="31"/>
      <c r="V243" s="31"/>
      <c r="W243" s="31"/>
      <c r="X243" s="31"/>
      <c r="Y243" s="31"/>
      <c r="Z243" s="31"/>
      <c r="AA243" s="31"/>
      <c r="AB243" s="31"/>
      <c r="AC243" s="31"/>
      <c r="AD243" s="31"/>
      <c r="AE243" s="31"/>
      <c r="AF243" s="31"/>
      <c r="AG243" s="31"/>
      <c r="AH243" s="31"/>
      <c r="AI243" s="31"/>
      <c r="AJ243" s="31"/>
      <c r="AK243" s="31"/>
      <c r="AL243" s="31"/>
      <c r="AM243" s="31"/>
    </row>
    <row r="244" spans="2:39" ht="15" customHeight="1" x14ac:dyDescent="0.25">
      <c r="B244" s="31"/>
      <c r="C244" s="31"/>
      <c r="D244" s="31"/>
      <c r="E244" s="31"/>
      <c r="F244" s="31"/>
      <c r="G244" s="31"/>
      <c r="H244" s="31"/>
      <c r="I244" s="31"/>
      <c r="J244" s="31"/>
      <c r="K244" s="31"/>
      <c r="L244" s="31"/>
      <c r="M244" s="31"/>
      <c r="N244" s="31"/>
      <c r="O244" s="31"/>
      <c r="P244" s="31"/>
      <c r="Q244" s="31"/>
      <c r="R244" s="31"/>
      <c r="S244" s="31"/>
      <c r="T244" s="31"/>
      <c r="U244" s="31"/>
      <c r="V244" s="31"/>
      <c r="W244" s="31"/>
      <c r="X244" s="31"/>
      <c r="Y244" s="31"/>
      <c r="Z244" s="31"/>
      <c r="AA244" s="31"/>
      <c r="AB244" s="31"/>
      <c r="AC244" s="31"/>
      <c r="AD244" s="31"/>
      <c r="AE244" s="31"/>
      <c r="AF244" s="31"/>
      <c r="AG244" s="31"/>
      <c r="AH244" s="31"/>
      <c r="AI244" s="31"/>
      <c r="AJ244" s="31"/>
      <c r="AK244" s="31"/>
      <c r="AL244" s="31"/>
      <c r="AM244" s="31"/>
    </row>
    <row r="245" spans="2:39" ht="15" customHeight="1" x14ac:dyDescent="0.25">
      <c r="B245" s="31"/>
      <c r="C245" s="31"/>
      <c r="D245" s="31"/>
      <c r="E245" s="31"/>
      <c r="F245" s="31"/>
      <c r="G245" s="31"/>
      <c r="H245" s="31"/>
      <c r="I245" s="31"/>
      <c r="J245" s="31"/>
      <c r="K245" s="31"/>
      <c r="L245" s="31"/>
      <c r="M245" s="31"/>
      <c r="N245" s="31"/>
      <c r="O245" s="31"/>
      <c r="P245" s="31"/>
      <c r="Q245" s="31"/>
      <c r="R245" s="31"/>
      <c r="S245" s="31"/>
      <c r="T245" s="31"/>
      <c r="U245" s="31"/>
      <c r="V245" s="31"/>
      <c r="W245" s="31"/>
      <c r="X245" s="31"/>
      <c r="Y245" s="31"/>
      <c r="Z245" s="31"/>
      <c r="AA245" s="31"/>
      <c r="AB245" s="31"/>
      <c r="AC245" s="31"/>
      <c r="AD245" s="31"/>
      <c r="AE245" s="31"/>
      <c r="AF245" s="31"/>
      <c r="AG245" s="31"/>
      <c r="AH245" s="31"/>
      <c r="AI245" s="31"/>
      <c r="AJ245" s="31"/>
      <c r="AK245" s="31"/>
      <c r="AL245" s="31"/>
      <c r="AM245" s="31"/>
    </row>
    <row r="246" spans="2:39" ht="15" customHeight="1" x14ac:dyDescent="0.25">
      <c r="B246" s="31"/>
      <c r="C246" s="31"/>
      <c r="D246" s="31"/>
      <c r="E246" s="31"/>
      <c r="F246" s="31"/>
      <c r="G246" s="31"/>
      <c r="H246" s="31"/>
      <c r="I246" s="31"/>
      <c r="J246" s="31"/>
      <c r="K246" s="31"/>
      <c r="L246" s="31"/>
      <c r="M246" s="31"/>
      <c r="N246" s="31"/>
      <c r="O246" s="31"/>
      <c r="P246" s="31"/>
      <c r="Q246" s="31"/>
      <c r="R246" s="31"/>
      <c r="S246" s="31"/>
      <c r="T246" s="31"/>
      <c r="U246" s="31"/>
      <c r="V246" s="31"/>
      <c r="W246" s="31"/>
      <c r="X246" s="31"/>
      <c r="Y246" s="31"/>
      <c r="Z246" s="31"/>
      <c r="AA246" s="31"/>
      <c r="AB246" s="31"/>
      <c r="AC246" s="31"/>
      <c r="AD246" s="31"/>
      <c r="AE246" s="31"/>
      <c r="AF246" s="31"/>
      <c r="AG246" s="31"/>
      <c r="AH246" s="31"/>
      <c r="AI246" s="31"/>
      <c r="AJ246" s="31"/>
      <c r="AK246" s="31"/>
      <c r="AL246" s="31"/>
      <c r="AM246" s="31"/>
    </row>
    <row r="247" spans="2:39" ht="15" customHeight="1" x14ac:dyDescent="0.25">
      <c r="B247" s="31"/>
      <c r="C247" s="31"/>
      <c r="D247" s="31"/>
      <c r="E247" s="31"/>
      <c r="F247" s="31"/>
      <c r="G247" s="31"/>
      <c r="H247" s="31"/>
      <c r="I247" s="31"/>
      <c r="J247" s="31"/>
      <c r="K247" s="31"/>
      <c r="L247" s="31"/>
      <c r="M247" s="31"/>
      <c r="N247" s="31"/>
      <c r="O247" s="31"/>
      <c r="P247" s="31"/>
      <c r="Q247" s="31"/>
      <c r="R247" s="31"/>
      <c r="S247" s="31"/>
      <c r="T247" s="31"/>
      <c r="U247" s="31"/>
      <c r="V247" s="31"/>
      <c r="W247" s="31"/>
      <c r="X247" s="31"/>
      <c r="Y247" s="31"/>
      <c r="Z247" s="31"/>
      <c r="AA247" s="31"/>
      <c r="AB247" s="31"/>
      <c r="AC247" s="31"/>
      <c r="AD247" s="31"/>
      <c r="AE247" s="31"/>
      <c r="AF247" s="31"/>
      <c r="AG247" s="31"/>
      <c r="AH247" s="31"/>
      <c r="AI247" s="31"/>
      <c r="AJ247" s="31"/>
      <c r="AK247" s="31"/>
      <c r="AL247" s="31"/>
      <c r="AM247" s="31"/>
    </row>
    <row r="248" spans="2:39" ht="15" customHeight="1" x14ac:dyDescent="0.25">
      <c r="B248" s="31"/>
      <c r="C248" s="31"/>
      <c r="D248" s="31"/>
      <c r="E248" s="31"/>
      <c r="F248" s="31"/>
      <c r="G248" s="31"/>
      <c r="H248" s="31"/>
      <c r="I248" s="31"/>
      <c r="J248" s="31"/>
      <c r="K248" s="31"/>
      <c r="L248" s="31"/>
      <c r="M248" s="31"/>
      <c r="N248" s="31"/>
      <c r="O248" s="31"/>
      <c r="P248" s="31"/>
      <c r="Q248" s="31"/>
      <c r="R248" s="31"/>
      <c r="S248" s="31"/>
      <c r="T248" s="31"/>
      <c r="U248" s="31"/>
      <c r="V248" s="31"/>
      <c r="W248" s="31"/>
      <c r="X248" s="31"/>
      <c r="Y248" s="31"/>
      <c r="Z248" s="31"/>
      <c r="AA248" s="31"/>
      <c r="AB248" s="31"/>
      <c r="AC248" s="31"/>
      <c r="AD248" s="31"/>
      <c r="AE248" s="31"/>
      <c r="AF248" s="31"/>
      <c r="AG248" s="31"/>
      <c r="AH248" s="31"/>
      <c r="AI248" s="31"/>
      <c r="AJ248" s="31"/>
      <c r="AK248" s="31"/>
      <c r="AL248" s="31"/>
      <c r="AM248" s="31"/>
    </row>
    <row r="249" spans="2:39" ht="15" customHeight="1" x14ac:dyDescent="0.25">
      <c r="B249" s="31"/>
      <c r="C249" s="31"/>
      <c r="D249" s="31"/>
      <c r="E249" s="31"/>
      <c r="F249" s="31"/>
      <c r="G249" s="31"/>
      <c r="H249" s="31"/>
      <c r="I249" s="31"/>
      <c r="J249" s="31"/>
      <c r="K249" s="31"/>
      <c r="L249" s="31"/>
      <c r="M249" s="31"/>
      <c r="N249" s="31"/>
      <c r="O249" s="31"/>
      <c r="P249" s="31"/>
      <c r="Q249" s="31"/>
      <c r="R249" s="31"/>
      <c r="S249" s="31"/>
      <c r="T249" s="31"/>
      <c r="U249" s="31"/>
      <c r="V249" s="31"/>
      <c r="W249" s="31"/>
      <c r="X249" s="31"/>
      <c r="Y249" s="31"/>
      <c r="Z249" s="31"/>
      <c r="AA249" s="31"/>
      <c r="AB249" s="31"/>
      <c r="AC249" s="31"/>
      <c r="AD249" s="31"/>
      <c r="AE249" s="31"/>
      <c r="AF249" s="31"/>
      <c r="AG249" s="31"/>
      <c r="AH249" s="31"/>
      <c r="AI249" s="31"/>
      <c r="AJ249" s="31"/>
      <c r="AK249" s="31"/>
      <c r="AL249" s="31"/>
      <c r="AM249" s="31"/>
    </row>
    <row r="250" spans="2:39" ht="15" customHeight="1" x14ac:dyDescent="0.25">
      <c r="B250" s="31"/>
      <c r="C250" s="31"/>
      <c r="D250" s="31"/>
      <c r="E250" s="31"/>
      <c r="F250" s="31"/>
      <c r="G250" s="31"/>
      <c r="H250" s="31"/>
      <c r="I250" s="31"/>
      <c r="J250" s="31"/>
      <c r="K250" s="31"/>
      <c r="L250" s="31"/>
      <c r="M250" s="31"/>
      <c r="N250" s="31"/>
      <c r="O250" s="31"/>
      <c r="P250" s="31"/>
      <c r="Q250" s="31"/>
      <c r="R250" s="31"/>
      <c r="S250" s="31"/>
      <c r="T250" s="31"/>
      <c r="U250" s="31"/>
      <c r="V250" s="31"/>
      <c r="W250" s="31"/>
      <c r="X250" s="31"/>
      <c r="Y250" s="31"/>
      <c r="Z250" s="31"/>
      <c r="AA250" s="31"/>
      <c r="AB250" s="31"/>
      <c r="AC250" s="31"/>
      <c r="AD250" s="31"/>
      <c r="AE250" s="31"/>
      <c r="AF250" s="31"/>
      <c r="AG250" s="31"/>
      <c r="AH250" s="31"/>
      <c r="AI250" s="31"/>
      <c r="AJ250" s="31"/>
      <c r="AK250" s="31"/>
      <c r="AL250" s="31"/>
      <c r="AM250" s="31"/>
    </row>
    <row r="251" spans="2:39" ht="15" customHeight="1" x14ac:dyDescent="0.25">
      <c r="B251" s="31"/>
      <c r="C251" s="31"/>
      <c r="D251" s="31"/>
      <c r="E251" s="31"/>
      <c r="F251" s="31"/>
      <c r="G251" s="31"/>
      <c r="H251" s="31"/>
      <c r="I251" s="31"/>
      <c r="J251" s="31"/>
      <c r="K251" s="31"/>
      <c r="L251" s="31"/>
      <c r="M251" s="31"/>
      <c r="N251" s="31"/>
      <c r="O251" s="31"/>
      <c r="P251" s="31"/>
      <c r="Q251" s="31"/>
      <c r="R251" s="31"/>
      <c r="S251" s="31"/>
      <c r="T251" s="31"/>
      <c r="U251" s="31"/>
      <c r="V251" s="31"/>
      <c r="W251" s="31"/>
      <c r="X251" s="31"/>
      <c r="Y251" s="31"/>
      <c r="Z251" s="31"/>
      <c r="AA251" s="31"/>
      <c r="AB251" s="31"/>
      <c r="AC251" s="31"/>
      <c r="AD251" s="31"/>
      <c r="AE251" s="31"/>
      <c r="AF251" s="31"/>
      <c r="AG251" s="31"/>
      <c r="AH251" s="31"/>
      <c r="AI251" s="31"/>
      <c r="AJ251" s="31"/>
      <c r="AK251" s="31"/>
      <c r="AL251" s="31"/>
      <c r="AM251" s="31"/>
    </row>
    <row r="252" spans="2:39" ht="15" customHeight="1" x14ac:dyDescent="0.25">
      <c r="B252" s="31"/>
      <c r="C252" s="31"/>
      <c r="D252" s="31"/>
      <c r="E252" s="31"/>
      <c r="F252" s="31"/>
      <c r="G252" s="31"/>
      <c r="H252" s="31"/>
      <c r="I252" s="31"/>
      <c r="J252" s="31"/>
      <c r="K252" s="31"/>
      <c r="L252" s="31"/>
      <c r="M252" s="31"/>
      <c r="N252" s="31"/>
      <c r="O252" s="31"/>
      <c r="P252" s="31"/>
      <c r="Q252" s="31"/>
      <c r="R252" s="31"/>
      <c r="S252" s="31"/>
      <c r="T252" s="31"/>
      <c r="U252" s="31"/>
      <c r="V252" s="31"/>
      <c r="W252" s="31"/>
      <c r="X252" s="31"/>
      <c r="Y252" s="31"/>
      <c r="Z252" s="31"/>
      <c r="AA252" s="31"/>
      <c r="AB252" s="31"/>
      <c r="AC252" s="31"/>
      <c r="AD252" s="31"/>
      <c r="AE252" s="31"/>
      <c r="AF252" s="31"/>
      <c r="AG252" s="31"/>
      <c r="AH252" s="31"/>
      <c r="AI252" s="31"/>
      <c r="AJ252" s="31"/>
      <c r="AK252" s="31"/>
      <c r="AL252" s="31"/>
      <c r="AM252" s="31"/>
    </row>
    <row r="253" spans="2:39" ht="15" customHeight="1" x14ac:dyDescent="0.25">
      <c r="B253" s="31"/>
      <c r="C253" s="31"/>
      <c r="D253" s="31"/>
      <c r="E253" s="31"/>
      <c r="F253" s="31"/>
      <c r="G253" s="31"/>
      <c r="H253" s="31"/>
      <c r="I253" s="31"/>
      <c r="J253" s="31"/>
      <c r="K253" s="31"/>
      <c r="L253" s="31"/>
      <c r="M253" s="31"/>
      <c r="N253" s="31"/>
      <c r="O253" s="31"/>
      <c r="P253" s="31"/>
      <c r="Q253" s="31"/>
      <c r="R253" s="31"/>
      <c r="S253" s="31"/>
      <c r="T253" s="31"/>
      <c r="U253" s="31"/>
      <c r="V253" s="31"/>
      <c r="W253" s="31"/>
      <c r="X253" s="31"/>
      <c r="Y253" s="31"/>
      <c r="Z253" s="31"/>
      <c r="AA253" s="31"/>
      <c r="AB253" s="31"/>
      <c r="AC253" s="31"/>
      <c r="AD253" s="31"/>
      <c r="AE253" s="31"/>
      <c r="AF253" s="31"/>
      <c r="AG253" s="31"/>
      <c r="AH253" s="31"/>
      <c r="AI253" s="31"/>
      <c r="AJ253" s="31"/>
      <c r="AK253" s="31"/>
      <c r="AL253" s="31"/>
      <c r="AM253" s="31"/>
    </row>
    <row r="254" spans="2:39" ht="15" customHeight="1" x14ac:dyDescent="0.25">
      <c r="B254" s="31"/>
      <c r="C254" s="31"/>
      <c r="D254" s="31"/>
      <c r="E254" s="31"/>
      <c r="F254" s="31"/>
      <c r="G254" s="31"/>
      <c r="H254" s="31"/>
      <c r="I254" s="31"/>
      <c r="J254" s="31"/>
      <c r="K254" s="31"/>
      <c r="L254" s="31"/>
      <c r="M254" s="31"/>
      <c r="N254" s="31"/>
      <c r="O254" s="31"/>
      <c r="P254" s="31"/>
      <c r="Q254" s="31"/>
      <c r="R254" s="31"/>
      <c r="S254" s="31"/>
      <c r="T254" s="31"/>
      <c r="U254" s="31"/>
      <c r="V254" s="31"/>
      <c r="W254" s="31"/>
      <c r="X254" s="31"/>
      <c r="Y254" s="31"/>
      <c r="Z254" s="31"/>
      <c r="AA254" s="31"/>
      <c r="AB254" s="31"/>
      <c r="AC254" s="31"/>
      <c r="AD254" s="31"/>
      <c r="AE254" s="31"/>
      <c r="AF254" s="31"/>
      <c r="AG254" s="31"/>
      <c r="AH254" s="31"/>
      <c r="AI254" s="31"/>
      <c r="AJ254" s="31"/>
      <c r="AK254" s="31"/>
      <c r="AL254" s="31"/>
      <c r="AM254" s="31"/>
    </row>
    <row r="255" spans="2:39" ht="15" customHeight="1" x14ac:dyDescent="0.25">
      <c r="B255" s="31"/>
      <c r="C255" s="31"/>
      <c r="D255" s="31"/>
      <c r="E255" s="31"/>
      <c r="F255" s="31"/>
      <c r="G255" s="31"/>
      <c r="H255" s="31"/>
      <c r="I255" s="31"/>
      <c r="J255" s="31"/>
      <c r="K255" s="31"/>
      <c r="L255" s="31"/>
      <c r="M255" s="31"/>
      <c r="N255" s="31"/>
      <c r="O255" s="31"/>
      <c r="P255" s="31"/>
      <c r="Q255" s="31"/>
      <c r="R255" s="31"/>
      <c r="S255" s="31"/>
      <c r="T255" s="31"/>
      <c r="U255" s="31"/>
      <c r="V255" s="31"/>
      <c r="W255" s="31"/>
      <c r="X255" s="31"/>
      <c r="Y255" s="31"/>
      <c r="Z255" s="31"/>
      <c r="AA255" s="31"/>
      <c r="AB255" s="31"/>
      <c r="AC255" s="31"/>
      <c r="AD255" s="31"/>
      <c r="AE255" s="31"/>
      <c r="AF255" s="31"/>
      <c r="AG255" s="31"/>
      <c r="AH255" s="31"/>
      <c r="AI255" s="31"/>
      <c r="AJ255" s="31"/>
      <c r="AK255" s="31"/>
      <c r="AL255" s="31"/>
      <c r="AM255" s="31"/>
    </row>
    <row r="256" spans="2:39" ht="15" customHeight="1" x14ac:dyDescent="0.25">
      <c r="B256" s="31"/>
      <c r="C256" s="31"/>
      <c r="D256" s="31"/>
      <c r="E256" s="31"/>
      <c r="F256" s="31"/>
      <c r="G256" s="31"/>
      <c r="H256" s="31"/>
      <c r="I256" s="31"/>
      <c r="J256" s="31"/>
      <c r="K256" s="31"/>
      <c r="L256" s="31"/>
      <c r="M256" s="31"/>
      <c r="N256" s="31"/>
      <c r="O256" s="31"/>
      <c r="P256" s="31"/>
      <c r="Q256" s="31"/>
      <c r="R256" s="31"/>
      <c r="S256" s="31"/>
      <c r="T256" s="31"/>
      <c r="U256" s="31"/>
      <c r="V256" s="31"/>
      <c r="W256" s="31"/>
      <c r="X256" s="31"/>
      <c r="Y256" s="31"/>
      <c r="Z256" s="31"/>
      <c r="AA256" s="31"/>
      <c r="AB256" s="31"/>
      <c r="AC256" s="31"/>
      <c r="AD256" s="31"/>
      <c r="AE256" s="31"/>
      <c r="AF256" s="31"/>
      <c r="AG256" s="31"/>
      <c r="AH256" s="31"/>
      <c r="AI256" s="31"/>
      <c r="AJ256" s="31"/>
      <c r="AK256" s="31"/>
      <c r="AL256" s="31"/>
      <c r="AM256" s="31"/>
    </row>
    <row r="257" spans="2:39" ht="15" customHeight="1" x14ac:dyDescent="0.25">
      <c r="B257" s="31"/>
      <c r="C257" s="31"/>
      <c r="D257" s="31"/>
      <c r="E257" s="31"/>
      <c r="F257" s="31"/>
      <c r="G257" s="31"/>
      <c r="H257" s="31"/>
      <c r="I257" s="31"/>
      <c r="J257" s="31"/>
      <c r="K257" s="31"/>
      <c r="L257" s="31"/>
      <c r="M257" s="31"/>
      <c r="N257" s="31"/>
      <c r="O257" s="31"/>
      <c r="P257" s="31"/>
      <c r="Q257" s="31"/>
      <c r="R257" s="31"/>
      <c r="S257" s="31"/>
      <c r="T257" s="31"/>
      <c r="U257" s="31"/>
      <c r="V257" s="31"/>
      <c r="W257" s="31"/>
      <c r="X257" s="31"/>
      <c r="Y257" s="31"/>
      <c r="Z257" s="31"/>
      <c r="AA257" s="31"/>
      <c r="AB257" s="31"/>
      <c r="AC257" s="31"/>
      <c r="AD257" s="31"/>
      <c r="AE257" s="31"/>
      <c r="AF257" s="31"/>
      <c r="AG257" s="31"/>
      <c r="AH257" s="31"/>
      <c r="AI257" s="31"/>
      <c r="AJ257" s="31"/>
      <c r="AK257" s="31"/>
      <c r="AL257" s="31"/>
      <c r="AM257" s="31"/>
    </row>
    <row r="258" spans="2:39" ht="15" customHeight="1" x14ac:dyDescent="0.25">
      <c r="B258" s="31"/>
      <c r="C258" s="31"/>
      <c r="D258" s="31"/>
      <c r="E258" s="31"/>
      <c r="F258" s="31"/>
      <c r="G258" s="31"/>
      <c r="H258" s="31"/>
      <c r="I258" s="31"/>
      <c r="J258" s="31"/>
      <c r="K258" s="31"/>
      <c r="L258" s="31"/>
      <c r="M258" s="31"/>
      <c r="N258" s="31"/>
      <c r="O258" s="31"/>
      <c r="P258" s="31"/>
      <c r="Q258" s="31"/>
      <c r="R258" s="31"/>
      <c r="S258" s="31"/>
      <c r="T258" s="31"/>
      <c r="U258" s="31"/>
      <c r="V258" s="31"/>
      <c r="W258" s="31"/>
      <c r="X258" s="31"/>
      <c r="Y258" s="31"/>
      <c r="Z258" s="31"/>
      <c r="AA258" s="31"/>
      <c r="AB258" s="31"/>
      <c r="AC258" s="31"/>
      <c r="AD258" s="31"/>
      <c r="AE258" s="31"/>
      <c r="AF258" s="31"/>
      <c r="AG258" s="31"/>
      <c r="AH258" s="31"/>
      <c r="AI258" s="31"/>
      <c r="AJ258" s="31"/>
      <c r="AK258" s="31"/>
      <c r="AL258" s="31"/>
      <c r="AM258" s="31"/>
    </row>
    <row r="259" spans="2:39" ht="15" customHeight="1" x14ac:dyDescent="0.25">
      <c r="B259" s="31"/>
      <c r="C259" s="31"/>
      <c r="D259" s="31"/>
      <c r="E259" s="31"/>
      <c r="F259" s="31"/>
      <c r="G259" s="31"/>
      <c r="H259" s="31"/>
      <c r="I259" s="31"/>
      <c r="J259" s="31"/>
      <c r="K259" s="31"/>
      <c r="L259" s="31"/>
      <c r="M259" s="31"/>
      <c r="N259" s="31"/>
      <c r="O259" s="31"/>
      <c r="P259" s="31"/>
      <c r="Q259" s="31"/>
      <c r="R259" s="31"/>
      <c r="S259" s="31"/>
      <c r="T259" s="31"/>
      <c r="U259" s="31"/>
      <c r="V259" s="31"/>
      <c r="W259" s="31"/>
      <c r="X259" s="31"/>
      <c r="Y259" s="31"/>
      <c r="Z259" s="31"/>
      <c r="AA259" s="31"/>
      <c r="AB259" s="31"/>
      <c r="AC259" s="31"/>
      <c r="AD259" s="31"/>
      <c r="AE259" s="31"/>
      <c r="AF259" s="31"/>
      <c r="AG259" s="31"/>
      <c r="AH259" s="31"/>
      <c r="AI259" s="31"/>
      <c r="AJ259" s="31"/>
      <c r="AK259" s="31"/>
      <c r="AL259" s="31"/>
      <c r="AM259" s="31"/>
    </row>
    <row r="260" spans="2:39" ht="15" customHeight="1" x14ac:dyDescent="0.25">
      <c r="B260" s="31"/>
      <c r="C260" s="31"/>
      <c r="D260" s="31"/>
      <c r="E260" s="31"/>
      <c r="F260" s="31"/>
      <c r="G260" s="31"/>
      <c r="H260" s="31"/>
      <c r="I260" s="31"/>
      <c r="J260" s="31"/>
      <c r="K260" s="31"/>
      <c r="L260" s="31"/>
      <c r="M260" s="31"/>
      <c r="N260" s="31"/>
      <c r="O260" s="31"/>
      <c r="P260" s="31"/>
      <c r="Q260" s="31"/>
      <c r="R260" s="31"/>
      <c r="S260" s="31"/>
      <c r="T260" s="31"/>
      <c r="U260" s="31"/>
      <c r="V260" s="31"/>
      <c r="W260" s="31"/>
      <c r="X260" s="31"/>
      <c r="Y260" s="31"/>
      <c r="Z260" s="31"/>
      <c r="AA260" s="31"/>
      <c r="AB260" s="31"/>
      <c r="AC260" s="31"/>
      <c r="AD260" s="31"/>
      <c r="AE260" s="31"/>
      <c r="AF260" s="31"/>
      <c r="AG260" s="31"/>
      <c r="AH260" s="31"/>
      <c r="AI260" s="31"/>
      <c r="AJ260" s="31"/>
      <c r="AK260" s="31"/>
      <c r="AL260" s="31"/>
      <c r="AM260" s="31"/>
    </row>
    <row r="261" spans="2:39" ht="15" customHeight="1" x14ac:dyDescent="0.25">
      <c r="B261" s="31"/>
      <c r="C261" s="31"/>
      <c r="D261" s="31"/>
      <c r="E261" s="31"/>
      <c r="F261" s="31"/>
      <c r="G261" s="31"/>
      <c r="H261" s="31"/>
      <c r="I261" s="31"/>
      <c r="J261" s="31"/>
      <c r="K261" s="31"/>
      <c r="L261" s="31"/>
      <c r="M261" s="31"/>
      <c r="N261" s="31"/>
      <c r="O261" s="31"/>
      <c r="P261" s="31"/>
      <c r="Q261" s="31"/>
      <c r="R261" s="31"/>
      <c r="S261" s="31"/>
      <c r="T261" s="31"/>
      <c r="U261" s="31"/>
      <c r="V261" s="31"/>
      <c r="W261" s="31"/>
      <c r="X261" s="31"/>
      <c r="Y261" s="31"/>
      <c r="Z261" s="31"/>
      <c r="AA261" s="31"/>
      <c r="AB261" s="31"/>
      <c r="AC261" s="31"/>
      <c r="AD261" s="31"/>
      <c r="AE261" s="31"/>
      <c r="AF261" s="31"/>
      <c r="AG261" s="31"/>
      <c r="AH261" s="31"/>
      <c r="AI261" s="31"/>
      <c r="AJ261" s="31"/>
      <c r="AK261" s="31"/>
      <c r="AL261" s="31"/>
      <c r="AM261" s="31"/>
    </row>
    <row r="262" spans="2:39" ht="15" customHeight="1" x14ac:dyDescent="0.25">
      <c r="B262" s="31"/>
      <c r="C262" s="31"/>
      <c r="D262" s="31"/>
      <c r="E262" s="31"/>
      <c r="F262" s="31"/>
      <c r="G262" s="31"/>
      <c r="H262" s="31"/>
      <c r="I262" s="31"/>
      <c r="J262" s="31"/>
      <c r="K262" s="31"/>
      <c r="L262" s="31"/>
      <c r="M262" s="31"/>
      <c r="N262" s="31"/>
      <c r="O262" s="31"/>
      <c r="P262" s="31"/>
      <c r="Q262" s="31"/>
      <c r="R262" s="31"/>
      <c r="S262" s="31"/>
      <c r="T262" s="31"/>
      <c r="U262" s="31"/>
      <c r="V262" s="31"/>
      <c r="W262" s="31"/>
      <c r="X262" s="31"/>
      <c r="Y262" s="31"/>
      <c r="Z262" s="31"/>
      <c r="AA262" s="31"/>
      <c r="AB262" s="31"/>
      <c r="AC262" s="31"/>
      <c r="AD262" s="31"/>
      <c r="AE262" s="31"/>
      <c r="AF262" s="31"/>
      <c r="AG262" s="31"/>
      <c r="AH262" s="31"/>
      <c r="AI262" s="31"/>
      <c r="AJ262" s="31"/>
      <c r="AK262" s="31"/>
      <c r="AL262" s="31"/>
      <c r="AM262" s="31"/>
    </row>
    <row r="263" spans="2:39" ht="15" customHeight="1" x14ac:dyDescent="0.25">
      <c r="B263" s="31"/>
      <c r="C263" s="31"/>
      <c r="D263" s="31"/>
      <c r="E263" s="31"/>
      <c r="F263" s="31"/>
      <c r="G263" s="31"/>
      <c r="H263" s="31"/>
      <c r="I263" s="31"/>
      <c r="J263" s="31"/>
      <c r="K263" s="31"/>
      <c r="L263" s="31"/>
      <c r="M263" s="31"/>
      <c r="N263" s="31"/>
      <c r="O263" s="31"/>
      <c r="P263" s="31"/>
      <c r="Q263" s="31"/>
      <c r="R263" s="31"/>
      <c r="S263" s="31"/>
      <c r="T263" s="31"/>
      <c r="U263" s="31"/>
      <c r="V263" s="31"/>
      <c r="W263" s="31"/>
      <c r="X263" s="31"/>
      <c r="Y263" s="31"/>
      <c r="Z263" s="31"/>
      <c r="AA263" s="31"/>
      <c r="AB263" s="31"/>
      <c r="AC263" s="31"/>
      <c r="AD263" s="31"/>
      <c r="AE263" s="31"/>
      <c r="AF263" s="31"/>
      <c r="AG263" s="31"/>
      <c r="AH263" s="31"/>
      <c r="AI263" s="31"/>
      <c r="AJ263" s="31"/>
      <c r="AK263" s="31"/>
      <c r="AL263" s="31"/>
      <c r="AM263" s="31"/>
    </row>
    <row r="264" spans="2:39" ht="15" customHeight="1" x14ac:dyDescent="0.25">
      <c r="B264" s="31"/>
      <c r="C264" s="31"/>
      <c r="D264" s="31"/>
      <c r="E264" s="31"/>
      <c r="F264" s="31"/>
      <c r="G264" s="31"/>
      <c r="H264" s="31"/>
      <c r="I264" s="31"/>
      <c r="J264" s="31"/>
      <c r="K264" s="31"/>
      <c r="L264" s="31"/>
      <c r="M264" s="31"/>
      <c r="N264" s="31"/>
      <c r="O264" s="31"/>
      <c r="P264" s="31"/>
      <c r="Q264" s="31"/>
      <c r="R264" s="31"/>
      <c r="S264" s="31"/>
      <c r="T264" s="31"/>
      <c r="U264" s="31"/>
      <c r="V264" s="31"/>
      <c r="W264" s="31"/>
      <c r="X264" s="31"/>
      <c r="Y264" s="31"/>
      <c r="Z264" s="31"/>
      <c r="AA264" s="31"/>
      <c r="AB264" s="31"/>
      <c r="AC264" s="31"/>
      <c r="AD264" s="31"/>
      <c r="AE264" s="31"/>
      <c r="AF264" s="31"/>
      <c r="AG264" s="31"/>
      <c r="AH264" s="31"/>
      <c r="AI264" s="31"/>
      <c r="AJ264" s="31"/>
      <c r="AK264" s="31"/>
      <c r="AL264" s="31"/>
      <c r="AM264" s="31"/>
    </row>
    <row r="265" spans="2:39" ht="15" customHeight="1" x14ac:dyDescent="0.25">
      <c r="B265" s="31"/>
      <c r="C265" s="31"/>
      <c r="D265" s="31"/>
      <c r="E265" s="31"/>
      <c r="F265" s="31"/>
      <c r="G265" s="31"/>
      <c r="H265" s="31"/>
      <c r="I265" s="31"/>
      <c r="J265" s="31"/>
      <c r="K265" s="31"/>
      <c r="L265" s="31"/>
      <c r="M265" s="31"/>
      <c r="N265" s="31"/>
      <c r="O265" s="31"/>
      <c r="P265" s="31"/>
      <c r="Q265" s="31"/>
      <c r="R265" s="31"/>
      <c r="S265" s="31"/>
      <c r="T265" s="31"/>
      <c r="U265" s="31"/>
      <c r="V265" s="31"/>
      <c r="W265" s="31"/>
      <c r="X265" s="31"/>
      <c r="Y265" s="31"/>
      <c r="Z265" s="31"/>
      <c r="AA265" s="31"/>
      <c r="AB265" s="31"/>
      <c r="AC265" s="31"/>
      <c r="AD265" s="31"/>
      <c r="AE265" s="31"/>
      <c r="AF265" s="31"/>
      <c r="AG265" s="31"/>
      <c r="AH265" s="31"/>
      <c r="AI265" s="31"/>
      <c r="AJ265" s="31"/>
      <c r="AK265" s="31"/>
      <c r="AL265" s="31"/>
      <c r="AM265" s="31"/>
    </row>
    <row r="266" spans="2:39" ht="15" customHeight="1" x14ac:dyDescent="0.25">
      <c r="B266" s="31"/>
      <c r="C266" s="31"/>
      <c r="D266" s="31"/>
      <c r="E266" s="31"/>
      <c r="F266" s="31"/>
      <c r="G266" s="31"/>
      <c r="H266" s="31"/>
      <c r="I266" s="31"/>
      <c r="J266" s="31"/>
      <c r="K266" s="31"/>
      <c r="L266" s="31"/>
      <c r="M266" s="31"/>
      <c r="N266" s="31"/>
      <c r="O266" s="31"/>
      <c r="P266" s="31"/>
      <c r="Q266" s="31"/>
      <c r="R266" s="31"/>
      <c r="S266" s="31"/>
      <c r="T266" s="31"/>
      <c r="U266" s="31"/>
      <c r="V266" s="31"/>
      <c r="W266" s="31"/>
      <c r="X266" s="31"/>
      <c r="Y266" s="31"/>
      <c r="Z266" s="31"/>
      <c r="AA266" s="31"/>
      <c r="AB266" s="31"/>
      <c r="AC266" s="31"/>
      <c r="AD266" s="31"/>
      <c r="AE266" s="31"/>
      <c r="AF266" s="31"/>
      <c r="AG266" s="31"/>
      <c r="AH266" s="31"/>
      <c r="AI266" s="31"/>
      <c r="AJ266" s="31"/>
      <c r="AK266" s="31"/>
      <c r="AL266" s="31"/>
      <c r="AM266" s="31"/>
    </row>
    <row r="267" spans="2:39" ht="15" customHeight="1" x14ac:dyDescent="0.25">
      <c r="B267" s="31"/>
      <c r="C267" s="31"/>
      <c r="D267" s="31"/>
      <c r="E267" s="31"/>
      <c r="F267" s="31"/>
      <c r="G267" s="31"/>
      <c r="H267" s="31"/>
      <c r="I267" s="31"/>
      <c r="J267" s="31"/>
      <c r="K267" s="31"/>
      <c r="L267" s="31"/>
      <c r="M267" s="31"/>
      <c r="N267" s="31"/>
      <c r="O267" s="31"/>
      <c r="P267" s="31"/>
      <c r="Q267" s="31"/>
      <c r="R267" s="31"/>
      <c r="S267" s="31"/>
      <c r="T267" s="31"/>
      <c r="U267" s="31"/>
      <c r="V267" s="31"/>
      <c r="W267" s="31"/>
      <c r="X267" s="31"/>
      <c r="Y267" s="31"/>
      <c r="Z267" s="31"/>
      <c r="AA267" s="31"/>
      <c r="AB267" s="31"/>
      <c r="AC267" s="31"/>
      <c r="AD267" s="31"/>
      <c r="AE267" s="31"/>
      <c r="AF267" s="31"/>
      <c r="AG267" s="31"/>
      <c r="AH267" s="31"/>
      <c r="AI267" s="31"/>
      <c r="AJ267" s="31"/>
      <c r="AK267" s="31"/>
      <c r="AL267" s="31"/>
      <c r="AM267" s="31"/>
    </row>
    <row r="268" spans="2:39" ht="15" customHeight="1" x14ac:dyDescent="0.25">
      <c r="B268" s="31"/>
      <c r="C268" s="31"/>
      <c r="D268" s="31"/>
      <c r="E268" s="31"/>
      <c r="F268" s="31"/>
      <c r="G268" s="31"/>
      <c r="H268" s="31"/>
      <c r="I268" s="31"/>
      <c r="J268" s="31"/>
      <c r="K268" s="31"/>
      <c r="L268" s="31"/>
      <c r="M268" s="31"/>
      <c r="N268" s="31"/>
      <c r="O268" s="31"/>
      <c r="P268" s="31"/>
      <c r="Q268" s="31"/>
      <c r="R268" s="31"/>
      <c r="S268" s="31"/>
      <c r="T268" s="31"/>
      <c r="U268" s="31"/>
      <c r="V268" s="31"/>
      <c r="W268" s="31"/>
      <c r="X268" s="31"/>
      <c r="Y268" s="31"/>
      <c r="Z268" s="31"/>
      <c r="AA268" s="31"/>
      <c r="AB268" s="31"/>
      <c r="AC268" s="31"/>
      <c r="AD268" s="31"/>
      <c r="AE268" s="31"/>
      <c r="AF268" s="31"/>
      <c r="AG268" s="31"/>
      <c r="AH268" s="31"/>
      <c r="AI268" s="31"/>
      <c r="AJ268" s="31"/>
      <c r="AK268" s="31"/>
      <c r="AL268" s="31"/>
      <c r="AM268" s="31"/>
    </row>
    <row r="269" spans="2:39" ht="15" customHeight="1" x14ac:dyDescent="0.25">
      <c r="B269" s="31"/>
      <c r="C269" s="31"/>
      <c r="D269" s="31"/>
      <c r="E269" s="31"/>
      <c r="F269" s="31"/>
      <c r="G269" s="31"/>
      <c r="H269" s="31"/>
      <c r="I269" s="31"/>
      <c r="J269" s="31"/>
      <c r="K269" s="31"/>
      <c r="L269" s="31"/>
      <c r="M269" s="31"/>
      <c r="N269" s="31"/>
      <c r="O269" s="31"/>
      <c r="P269" s="31"/>
      <c r="Q269" s="31"/>
      <c r="R269" s="31"/>
      <c r="S269" s="31"/>
      <c r="T269" s="31"/>
      <c r="U269" s="31"/>
      <c r="V269" s="31"/>
      <c r="W269" s="31"/>
      <c r="X269" s="31"/>
      <c r="Y269" s="31"/>
      <c r="Z269" s="31"/>
      <c r="AA269" s="31"/>
      <c r="AB269" s="31"/>
      <c r="AC269" s="31"/>
      <c r="AD269" s="31"/>
      <c r="AE269" s="31"/>
      <c r="AF269" s="31"/>
      <c r="AG269" s="31"/>
      <c r="AH269" s="31"/>
      <c r="AI269" s="31"/>
      <c r="AJ269" s="31"/>
      <c r="AK269" s="31"/>
      <c r="AL269" s="31"/>
      <c r="AM269" s="31"/>
    </row>
    <row r="270" spans="2:39" ht="15" customHeight="1" x14ac:dyDescent="0.25">
      <c r="B270" s="31"/>
      <c r="C270" s="31"/>
      <c r="D270" s="31"/>
      <c r="E270" s="31"/>
      <c r="F270" s="31"/>
      <c r="G270" s="31"/>
      <c r="H270" s="31"/>
      <c r="I270" s="31"/>
      <c r="J270" s="31"/>
      <c r="K270" s="31"/>
      <c r="L270" s="31"/>
      <c r="M270" s="31"/>
      <c r="N270" s="31"/>
      <c r="O270" s="31"/>
      <c r="P270" s="31"/>
      <c r="Q270" s="31"/>
      <c r="R270" s="31"/>
      <c r="S270" s="31"/>
      <c r="T270" s="31"/>
      <c r="U270" s="31"/>
      <c r="V270" s="31"/>
      <c r="W270" s="31"/>
      <c r="X270" s="31"/>
      <c r="Y270" s="31"/>
      <c r="Z270" s="31"/>
      <c r="AA270" s="31"/>
      <c r="AB270" s="31"/>
      <c r="AC270" s="31"/>
      <c r="AD270" s="31"/>
      <c r="AE270" s="31"/>
      <c r="AF270" s="31"/>
      <c r="AG270" s="31"/>
      <c r="AH270" s="31"/>
      <c r="AI270" s="31"/>
      <c r="AJ270" s="31"/>
      <c r="AK270" s="31"/>
      <c r="AL270" s="31"/>
      <c r="AM270" s="31"/>
    </row>
    <row r="271" spans="2:39" ht="15" customHeight="1" x14ac:dyDescent="0.25">
      <c r="B271" s="31"/>
      <c r="C271" s="31"/>
      <c r="D271" s="31"/>
      <c r="E271" s="31"/>
      <c r="F271" s="31"/>
      <c r="G271" s="31"/>
      <c r="H271" s="31"/>
      <c r="I271" s="31"/>
      <c r="J271" s="31"/>
      <c r="K271" s="31"/>
      <c r="L271" s="31"/>
      <c r="M271" s="31"/>
      <c r="N271" s="31"/>
      <c r="O271" s="31"/>
      <c r="P271" s="31"/>
      <c r="Q271" s="31"/>
      <c r="R271" s="31"/>
      <c r="S271" s="31"/>
      <c r="T271" s="31"/>
      <c r="U271" s="31"/>
      <c r="V271" s="31"/>
      <c r="W271" s="31"/>
      <c r="X271" s="31"/>
      <c r="Y271" s="31"/>
      <c r="Z271" s="31"/>
      <c r="AA271" s="31"/>
      <c r="AB271" s="31"/>
      <c r="AC271" s="31"/>
      <c r="AD271" s="31"/>
      <c r="AE271" s="31"/>
      <c r="AF271" s="31"/>
      <c r="AG271" s="31"/>
      <c r="AH271" s="31"/>
      <c r="AI271" s="31"/>
      <c r="AJ271" s="31"/>
      <c r="AK271" s="31"/>
      <c r="AL271" s="31"/>
      <c r="AM271" s="31"/>
    </row>
    <row r="272" spans="2:39" ht="15" customHeight="1" x14ac:dyDescent="0.25">
      <c r="B272" s="31"/>
      <c r="C272" s="31"/>
      <c r="D272" s="31"/>
      <c r="E272" s="31"/>
      <c r="F272" s="31"/>
      <c r="G272" s="31"/>
      <c r="H272" s="31"/>
      <c r="I272" s="31"/>
      <c r="J272" s="31"/>
      <c r="K272" s="31"/>
      <c r="L272" s="31"/>
      <c r="M272" s="31"/>
      <c r="N272" s="31"/>
      <c r="O272" s="31"/>
      <c r="P272" s="31"/>
      <c r="Q272" s="31"/>
      <c r="R272" s="31"/>
      <c r="S272" s="31"/>
      <c r="T272" s="31"/>
      <c r="U272" s="31"/>
      <c r="V272" s="31"/>
      <c r="W272" s="31"/>
      <c r="X272" s="31"/>
      <c r="Y272" s="31"/>
      <c r="Z272" s="31"/>
      <c r="AA272" s="31"/>
      <c r="AB272" s="31"/>
      <c r="AC272" s="31"/>
      <c r="AD272" s="31"/>
      <c r="AE272" s="31"/>
      <c r="AF272" s="31"/>
      <c r="AG272" s="31"/>
      <c r="AH272" s="31"/>
      <c r="AI272" s="31"/>
      <c r="AJ272" s="31"/>
      <c r="AK272" s="31"/>
      <c r="AL272" s="31"/>
      <c r="AM272" s="31"/>
    </row>
    <row r="273" spans="2:39" ht="15" customHeight="1" x14ac:dyDescent="0.25">
      <c r="B273" s="31"/>
      <c r="C273" s="31"/>
      <c r="D273" s="31"/>
      <c r="E273" s="31"/>
      <c r="F273" s="31"/>
      <c r="G273" s="31"/>
      <c r="H273" s="31"/>
      <c r="I273" s="31"/>
      <c r="J273" s="31"/>
      <c r="K273" s="31"/>
      <c r="L273" s="31"/>
      <c r="M273" s="31"/>
      <c r="N273" s="31"/>
      <c r="O273" s="31"/>
      <c r="P273" s="31"/>
      <c r="Q273" s="31"/>
      <c r="R273" s="31"/>
      <c r="S273" s="31"/>
      <c r="T273" s="31"/>
      <c r="U273" s="31"/>
      <c r="V273" s="31"/>
      <c r="W273" s="31"/>
      <c r="X273" s="31"/>
      <c r="Y273" s="31"/>
      <c r="Z273" s="31"/>
      <c r="AA273" s="31"/>
      <c r="AB273" s="31"/>
      <c r="AC273" s="31"/>
      <c r="AD273" s="31"/>
      <c r="AE273" s="31"/>
      <c r="AF273" s="31"/>
      <c r="AG273" s="31"/>
      <c r="AH273" s="31"/>
      <c r="AI273" s="31"/>
      <c r="AJ273" s="31"/>
      <c r="AK273" s="31"/>
      <c r="AL273" s="31"/>
      <c r="AM273" s="31"/>
    </row>
    <row r="274" spans="2:39" ht="15" customHeight="1" x14ac:dyDescent="0.25">
      <c r="B274" s="31"/>
      <c r="C274" s="31"/>
      <c r="D274" s="31"/>
      <c r="E274" s="31"/>
      <c r="F274" s="31"/>
      <c r="G274" s="31"/>
      <c r="H274" s="31"/>
      <c r="I274" s="31"/>
      <c r="J274" s="31"/>
      <c r="K274" s="31"/>
      <c r="L274" s="31"/>
      <c r="M274" s="31"/>
      <c r="N274" s="31"/>
      <c r="O274" s="31"/>
      <c r="P274" s="31"/>
      <c r="Q274" s="31"/>
      <c r="R274" s="31"/>
      <c r="S274" s="31"/>
      <c r="T274" s="31"/>
      <c r="U274" s="31"/>
      <c r="V274" s="31"/>
      <c r="W274" s="31"/>
      <c r="X274" s="31"/>
      <c r="Y274" s="31"/>
      <c r="Z274" s="31"/>
      <c r="AA274" s="31"/>
      <c r="AB274" s="31"/>
      <c r="AC274" s="31"/>
      <c r="AD274" s="31"/>
      <c r="AE274" s="31"/>
      <c r="AF274" s="31"/>
      <c r="AG274" s="31"/>
      <c r="AH274" s="31"/>
      <c r="AI274" s="31"/>
      <c r="AJ274" s="31"/>
      <c r="AK274" s="31"/>
      <c r="AL274" s="31"/>
      <c r="AM274" s="31"/>
    </row>
    <row r="275" spans="2:39" ht="15" customHeight="1" x14ac:dyDescent="0.25">
      <c r="B275" s="31"/>
      <c r="C275" s="31"/>
      <c r="D275" s="31"/>
      <c r="E275" s="31"/>
      <c r="F275" s="31"/>
      <c r="G275" s="31"/>
      <c r="H275" s="31"/>
      <c r="I275" s="31"/>
      <c r="J275" s="31"/>
      <c r="K275" s="31"/>
      <c r="L275" s="31"/>
      <c r="M275" s="31"/>
      <c r="N275" s="31"/>
      <c r="O275" s="31"/>
      <c r="P275" s="31"/>
      <c r="Q275" s="31"/>
      <c r="R275" s="31"/>
      <c r="S275" s="31"/>
      <c r="T275" s="31"/>
      <c r="U275" s="31"/>
      <c r="V275" s="31"/>
      <c r="W275" s="31"/>
      <c r="X275" s="31"/>
      <c r="Y275" s="31"/>
      <c r="Z275" s="31"/>
      <c r="AA275" s="31"/>
      <c r="AB275" s="31"/>
      <c r="AC275" s="31"/>
      <c r="AD275" s="31"/>
      <c r="AE275" s="31"/>
      <c r="AF275" s="31"/>
      <c r="AG275" s="31"/>
      <c r="AH275" s="31"/>
      <c r="AI275" s="31"/>
      <c r="AJ275" s="31"/>
      <c r="AK275" s="31"/>
      <c r="AL275" s="31"/>
      <c r="AM275" s="31"/>
    </row>
    <row r="276" spans="2:39" ht="15" customHeight="1" x14ac:dyDescent="0.25">
      <c r="B276" s="31"/>
      <c r="C276" s="31"/>
      <c r="D276" s="31"/>
      <c r="E276" s="31"/>
      <c r="F276" s="31"/>
      <c r="G276" s="31"/>
      <c r="H276" s="31"/>
      <c r="I276" s="31"/>
      <c r="J276" s="31"/>
      <c r="K276" s="31"/>
      <c r="L276" s="31"/>
      <c r="M276" s="31"/>
      <c r="N276" s="31"/>
      <c r="O276" s="31"/>
      <c r="P276" s="31"/>
      <c r="Q276" s="31"/>
      <c r="R276" s="31"/>
      <c r="S276" s="31"/>
      <c r="T276" s="31"/>
      <c r="U276" s="31"/>
      <c r="V276" s="31"/>
      <c r="W276" s="31"/>
      <c r="X276" s="31"/>
      <c r="Y276" s="31"/>
      <c r="Z276" s="31"/>
      <c r="AA276" s="31"/>
      <c r="AB276" s="31"/>
      <c r="AC276" s="31"/>
      <c r="AD276" s="31"/>
      <c r="AE276" s="31"/>
      <c r="AF276" s="31"/>
      <c r="AG276" s="31"/>
      <c r="AH276" s="31"/>
      <c r="AI276" s="31"/>
      <c r="AJ276" s="31"/>
      <c r="AK276" s="31"/>
      <c r="AL276" s="31"/>
      <c r="AM276" s="31"/>
    </row>
    <row r="277" spans="2:39" ht="15" customHeight="1" x14ac:dyDescent="0.25">
      <c r="B277" s="31"/>
      <c r="C277" s="31"/>
      <c r="D277" s="31"/>
      <c r="E277" s="31"/>
      <c r="F277" s="31"/>
      <c r="G277" s="31"/>
      <c r="H277" s="31"/>
      <c r="I277" s="31"/>
      <c r="J277" s="31"/>
      <c r="K277" s="31"/>
      <c r="L277" s="31"/>
      <c r="M277" s="31"/>
      <c r="N277" s="31"/>
      <c r="O277" s="31"/>
      <c r="P277" s="31"/>
      <c r="Q277" s="31"/>
      <c r="R277" s="31"/>
      <c r="S277" s="31"/>
      <c r="T277" s="31"/>
      <c r="U277" s="31"/>
      <c r="V277" s="31"/>
      <c r="W277" s="31"/>
      <c r="X277" s="31"/>
      <c r="Y277" s="31"/>
      <c r="Z277" s="31"/>
      <c r="AA277" s="31"/>
      <c r="AB277" s="31"/>
      <c r="AC277" s="31"/>
      <c r="AD277" s="31"/>
      <c r="AE277" s="31"/>
      <c r="AF277" s="31"/>
      <c r="AG277" s="31"/>
      <c r="AH277" s="31"/>
      <c r="AI277" s="31"/>
      <c r="AJ277" s="31"/>
      <c r="AK277" s="31"/>
      <c r="AL277" s="31"/>
      <c r="AM277" s="31"/>
    </row>
    <row r="278" spans="2:39" ht="15" customHeight="1" x14ac:dyDescent="0.25">
      <c r="B278" s="31"/>
      <c r="C278" s="31"/>
      <c r="D278" s="31"/>
      <c r="E278" s="31"/>
      <c r="F278" s="31"/>
      <c r="G278" s="31"/>
      <c r="H278" s="31"/>
      <c r="I278" s="31"/>
      <c r="J278" s="31"/>
      <c r="K278" s="31"/>
      <c r="L278" s="31"/>
      <c r="M278" s="31"/>
      <c r="N278" s="31"/>
      <c r="O278" s="31"/>
      <c r="P278" s="31"/>
      <c r="Q278" s="31"/>
      <c r="R278" s="31"/>
      <c r="S278" s="31"/>
      <c r="T278" s="31"/>
      <c r="U278" s="31"/>
      <c r="V278" s="31"/>
      <c r="W278" s="31"/>
      <c r="X278" s="31"/>
      <c r="Y278" s="31"/>
      <c r="Z278" s="31"/>
      <c r="AA278" s="31"/>
      <c r="AB278" s="31"/>
      <c r="AC278" s="31"/>
      <c r="AD278" s="31"/>
      <c r="AE278" s="31"/>
      <c r="AF278" s="31"/>
      <c r="AG278" s="31"/>
      <c r="AH278" s="31"/>
      <c r="AI278" s="31"/>
      <c r="AJ278" s="31"/>
      <c r="AK278" s="31"/>
      <c r="AL278" s="31"/>
      <c r="AM278" s="31"/>
    </row>
    <row r="279" spans="2:39" ht="15" customHeight="1" x14ac:dyDescent="0.25">
      <c r="B279" s="31"/>
      <c r="C279" s="31"/>
      <c r="D279" s="31"/>
      <c r="E279" s="31"/>
      <c r="F279" s="31"/>
      <c r="G279" s="31"/>
      <c r="H279" s="31"/>
      <c r="I279" s="31"/>
      <c r="J279" s="31"/>
      <c r="K279" s="31"/>
      <c r="L279" s="31"/>
      <c r="M279" s="31"/>
      <c r="N279" s="31"/>
      <c r="O279" s="31"/>
      <c r="P279" s="31"/>
      <c r="Q279" s="31"/>
      <c r="R279" s="31"/>
      <c r="S279" s="31"/>
      <c r="T279" s="31"/>
      <c r="U279" s="31"/>
      <c r="V279" s="31"/>
      <c r="W279" s="31"/>
      <c r="X279" s="31"/>
      <c r="Y279" s="31"/>
      <c r="Z279" s="31"/>
      <c r="AA279" s="31"/>
      <c r="AB279" s="31"/>
      <c r="AC279" s="31"/>
      <c r="AD279" s="31"/>
      <c r="AE279" s="31"/>
      <c r="AF279" s="31"/>
      <c r="AG279" s="31"/>
      <c r="AH279" s="31"/>
      <c r="AI279" s="31"/>
      <c r="AJ279" s="31"/>
      <c r="AK279" s="31"/>
      <c r="AL279" s="31"/>
      <c r="AM279" s="31"/>
    </row>
    <row r="280" spans="2:39" ht="15" customHeight="1" x14ac:dyDescent="0.25">
      <c r="B280" s="31"/>
      <c r="C280" s="31"/>
      <c r="D280" s="31"/>
      <c r="E280" s="31"/>
      <c r="F280" s="31"/>
      <c r="G280" s="31"/>
      <c r="H280" s="31"/>
      <c r="I280" s="31"/>
      <c r="J280" s="31"/>
      <c r="K280" s="31"/>
      <c r="L280" s="31"/>
      <c r="M280" s="31"/>
      <c r="N280" s="31"/>
      <c r="O280" s="31"/>
      <c r="P280" s="31"/>
      <c r="Q280" s="31"/>
      <c r="R280" s="31"/>
      <c r="S280" s="31"/>
      <c r="T280" s="31"/>
      <c r="U280" s="31"/>
      <c r="V280" s="31"/>
      <c r="W280" s="31"/>
      <c r="X280" s="31"/>
      <c r="Y280" s="31"/>
      <c r="Z280" s="31"/>
      <c r="AA280" s="31"/>
      <c r="AB280" s="31"/>
      <c r="AC280" s="31"/>
      <c r="AD280" s="31"/>
      <c r="AE280" s="31"/>
      <c r="AF280" s="31"/>
      <c r="AG280" s="31"/>
      <c r="AH280" s="31"/>
      <c r="AI280" s="31"/>
      <c r="AJ280" s="31"/>
      <c r="AK280" s="31"/>
      <c r="AL280" s="31"/>
      <c r="AM280" s="31"/>
    </row>
    <row r="281" spans="2:39" ht="15" customHeight="1" x14ac:dyDescent="0.25">
      <c r="B281" s="31"/>
      <c r="C281" s="31"/>
      <c r="D281" s="31"/>
      <c r="E281" s="31"/>
      <c r="F281" s="31"/>
      <c r="G281" s="31"/>
      <c r="H281" s="31"/>
      <c r="I281" s="31"/>
      <c r="J281" s="31"/>
      <c r="K281" s="31"/>
      <c r="L281" s="31"/>
      <c r="M281" s="31"/>
      <c r="N281" s="31"/>
      <c r="O281" s="31"/>
      <c r="P281" s="31"/>
      <c r="Q281" s="31"/>
      <c r="R281" s="31"/>
      <c r="S281" s="31"/>
      <c r="T281" s="31"/>
      <c r="U281" s="31"/>
      <c r="V281" s="31"/>
      <c r="W281" s="31"/>
      <c r="X281" s="31"/>
      <c r="Y281" s="31"/>
      <c r="Z281" s="31"/>
      <c r="AA281" s="31"/>
      <c r="AB281" s="31"/>
      <c r="AC281" s="31"/>
      <c r="AD281" s="31"/>
      <c r="AE281" s="31"/>
      <c r="AF281" s="31"/>
      <c r="AG281" s="31"/>
      <c r="AH281" s="31"/>
      <c r="AI281" s="31"/>
      <c r="AJ281" s="31"/>
      <c r="AK281" s="31"/>
      <c r="AL281" s="31"/>
      <c r="AM281" s="31"/>
    </row>
    <row r="282" spans="2:39" ht="15" customHeight="1" x14ac:dyDescent="0.25">
      <c r="B282" s="31"/>
      <c r="C282" s="31"/>
      <c r="D282" s="31"/>
      <c r="E282" s="31"/>
      <c r="F282" s="31"/>
      <c r="G282" s="31"/>
      <c r="H282" s="31"/>
      <c r="I282" s="31"/>
      <c r="J282" s="31"/>
      <c r="K282" s="31"/>
      <c r="L282" s="31"/>
      <c r="M282" s="31"/>
      <c r="N282" s="31"/>
      <c r="O282" s="31"/>
      <c r="P282" s="31"/>
      <c r="Q282" s="31"/>
      <c r="R282" s="31"/>
      <c r="S282" s="31"/>
      <c r="T282" s="31"/>
      <c r="U282" s="31"/>
      <c r="V282" s="31"/>
      <c r="W282" s="31"/>
      <c r="X282" s="31"/>
      <c r="Y282" s="31"/>
      <c r="Z282" s="31"/>
      <c r="AA282" s="31"/>
      <c r="AB282" s="31"/>
      <c r="AC282" s="31"/>
      <c r="AD282" s="31"/>
      <c r="AE282" s="31"/>
      <c r="AF282" s="31"/>
      <c r="AG282" s="31"/>
      <c r="AH282" s="31"/>
      <c r="AI282" s="31"/>
      <c r="AJ282" s="31"/>
      <c r="AK282" s="31"/>
      <c r="AL282" s="31"/>
      <c r="AM282" s="31"/>
    </row>
    <row r="283" spans="2:39" ht="15" customHeight="1" x14ac:dyDescent="0.25">
      <c r="B283" s="31"/>
      <c r="C283" s="31"/>
      <c r="D283" s="31"/>
      <c r="E283" s="31"/>
      <c r="F283" s="31"/>
      <c r="G283" s="31"/>
      <c r="H283" s="31"/>
      <c r="I283" s="31"/>
      <c r="J283" s="31"/>
      <c r="K283" s="31"/>
      <c r="L283" s="31"/>
      <c r="M283" s="31"/>
      <c r="N283" s="31"/>
      <c r="O283" s="31"/>
      <c r="P283" s="31"/>
      <c r="Q283" s="31"/>
      <c r="R283" s="31"/>
      <c r="S283" s="31"/>
      <c r="T283" s="31"/>
      <c r="U283" s="31"/>
      <c r="V283" s="31"/>
      <c r="W283" s="31"/>
      <c r="X283" s="31"/>
      <c r="Y283" s="31"/>
      <c r="Z283" s="31"/>
      <c r="AA283" s="31"/>
      <c r="AB283" s="31"/>
      <c r="AC283" s="31"/>
      <c r="AD283" s="31"/>
      <c r="AE283" s="31"/>
      <c r="AF283" s="31"/>
      <c r="AG283" s="31"/>
      <c r="AH283" s="31"/>
      <c r="AI283" s="31"/>
      <c r="AJ283" s="31"/>
      <c r="AK283" s="31"/>
      <c r="AL283" s="31"/>
      <c r="AM283" s="31"/>
    </row>
    <row r="284" spans="2:39" ht="15" customHeight="1" x14ac:dyDescent="0.25">
      <c r="B284" s="31"/>
      <c r="C284" s="31"/>
      <c r="D284" s="31"/>
      <c r="E284" s="31"/>
      <c r="F284" s="31"/>
      <c r="G284" s="31"/>
      <c r="H284" s="31"/>
      <c r="I284" s="31"/>
      <c r="J284" s="31"/>
      <c r="K284" s="31"/>
      <c r="L284" s="31"/>
      <c r="M284" s="31"/>
      <c r="N284" s="31"/>
      <c r="O284" s="31"/>
      <c r="P284" s="31"/>
      <c r="Q284" s="31"/>
      <c r="R284" s="31"/>
      <c r="S284" s="31"/>
      <c r="T284" s="31"/>
      <c r="U284" s="31"/>
      <c r="V284" s="31"/>
      <c r="W284" s="31"/>
      <c r="X284" s="31"/>
      <c r="Y284" s="31"/>
      <c r="Z284" s="31"/>
      <c r="AA284" s="31"/>
      <c r="AB284" s="31"/>
      <c r="AC284" s="31"/>
      <c r="AD284" s="31"/>
      <c r="AE284" s="31"/>
      <c r="AF284" s="31"/>
      <c r="AG284" s="31"/>
      <c r="AH284" s="31"/>
      <c r="AI284" s="31"/>
      <c r="AJ284" s="31"/>
      <c r="AK284" s="31"/>
      <c r="AL284" s="31"/>
      <c r="AM284" s="31"/>
    </row>
    <row r="285" spans="2:39" ht="15" customHeight="1" x14ac:dyDescent="0.25">
      <c r="B285" s="31"/>
      <c r="C285" s="31"/>
      <c r="D285" s="31"/>
      <c r="E285" s="31"/>
      <c r="F285" s="31"/>
      <c r="G285" s="31"/>
      <c r="H285" s="31"/>
      <c r="I285" s="31"/>
      <c r="J285" s="31"/>
      <c r="K285" s="31"/>
      <c r="L285" s="31"/>
      <c r="M285" s="31"/>
      <c r="N285" s="31"/>
      <c r="O285" s="31"/>
      <c r="P285" s="31"/>
      <c r="Q285" s="31"/>
      <c r="R285" s="31"/>
      <c r="S285" s="31"/>
      <c r="T285" s="31"/>
      <c r="U285" s="31"/>
      <c r="V285" s="31"/>
      <c r="W285" s="31"/>
      <c r="X285" s="31"/>
      <c r="Y285" s="31"/>
      <c r="Z285" s="31"/>
      <c r="AA285" s="31"/>
      <c r="AB285" s="31"/>
      <c r="AC285" s="31"/>
      <c r="AD285" s="31"/>
      <c r="AE285" s="31"/>
      <c r="AF285" s="31"/>
      <c r="AG285" s="31"/>
      <c r="AH285" s="31"/>
      <c r="AI285" s="31"/>
      <c r="AJ285" s="31"/>
      <c r="AK285" s="31"/>
      <c r="AL285" s="31"/>
      <c r="AM285" s="31"/>
    </row>
    <row r="286" spans="2:39" ht="15" customHeight="1" x14ac:dyDescent="0.25">
      <c r="B286" s="31"/>
      <c r="C286" s="31"/>
      <c r="D286" s="31"/>
      <c r="E286" s="31"/>
      <c r="F286" s="31"/>
      <c r="G286" s="31"/>
      <c r="H286" s="31"/>
      <c r="I286" s="31"/>
      <c r="J286" s="31"/>
      <c r="K286" s="31"/>
      <c r="L286" s="31"/>
      <c r="M286" s="31"/>
      <c r="N286" s="31"/>
      <c r="O286" s="31"/>
      <c r="P286" s="31"/>
      <c r="Q286" s="31"/>
      <c r="R286" s="31"/>
      <c r="S286" s="31"/>
      <c r="T286" s="31"/>
      <c r="U286" s="31"/>
      <c r="V286" s="31"/>
      <c r="W286" s="31"/>
      <c r="X286" s="31"/>
      <c r="Y286" s="31"/>
      <c r="Z286" s="31"/>
      <c r="AA286" s="31"/>
      <c r="AB286" s="31"/>
      <c r="AC286" s="31"/>
      <c r="AD286" s="31"/>
      <c r="AE286" s="31"/>
      <c r="AF286" s="31"/>
      <c r="AG286" s="31"/>
      <c r="AH286" s="31"/>
      <c r="AI286" s="31"/>
      <c r="AJ286" s="31"/>
      <c r="AK286" s="31"/>
      <c r="AL286" s="31"/>
      <c r="AM286" s="31"/>
    </row>
    <row r="287" spans="2:39" ht="15" customHeight="1" x14ac:dyDescent="0.25">
      <c r="B287" s="31"/>
      <c r="C287" s="31"/>
      <c r="D287" s="31"/>
      <c r="E287" s="31"/>
      <c r="F287" s="31"/>
      <c r="G287" s="31"/>
      <c r="H287" s="31"/>
      <c r="I287" s="31"/>
      <c r="J287" s="31"/>
      <c r="K287" s="31"/>
      <c r="L287" s="31"/>
      <c r="M287" s="31"/>
      <c r="N287" s="31"/>
      <c r="O287" s="31"/>
      <c r="P287" s="31"/>
      <c r="Q287" s="31"/>
      <c r="R287" s="31"/>
      <c r="S287" s="31"/>
      <c r="T287" s="31"/>
      <c r="U287" s="31"/>
      <c r="V287" s="31"/>
      <c r="W287" s="31"/>
      <c r="X287" s="31"/>
      <c r="Y287" s="31"/>
      <c r="Z287" s="31"/>
      <c r="AA287" s="31"/>
      <c r="AB287" s="31"/>
      <c r="AC287" s="31"/>
      <c r="AD287" s="31"/>
      <c r="AE287" s="31"/>
      <c r="AF287" s="31"/>
      <c r="AG287" s="31"/>
      <c r="AH287" s="31"/>
      <c r="AI287" s="31"/>
      <c r="AJ287" s="31"/>
      <c r="AK287" s="31"/>
      <c r="AL287" s="31"/>
      <c r="AM287" s="31"/>
    </row>
    <row r="288" spans="2:39" ht="15" customHeight="1" x14ac:dyDescent="0.25">
      <c r="B288" s="31"/>
      <c r="C288" s="31"/>
      <c r="D288" s="31"/>
      <c r="E288" s="31"/>
      <c r="F288" s="31"/>
      <c r="G288" s="31"/>
      <c r="H288" s="31"/>
      <c r="I288" s="31"/>
      <c r="J288" s="31"/>
      <c r="K288" s="31"/>
      <c r="L288" s="31"/>
      <c r="M288" s="31"/>
      <c r="N288" s="31"/>
      <c r="O288" s="31"/>
      <c r="P288" s="31"/>
      <c r="Q288" s="31"/>
      <c r="R288" s="31"/>
      <c r="S288" s="31"/>
      <c r="T288" s="31"/>
      <c r="U288" s="31"/>
      <c r="V288" s="31"/>
      <c r="W288" s="31"/>
      <c r="X288" s="31"/>
      <c r="Y288" s="31"/>
      <c r="Z288" s="31"/>
      <c r="AA288" s="31"/>
      <c r="AB288" s="31"/>
      <c r="AC288" s="31"/>
      <c r="AD288" s="31"/>
      <c r="AE288" s="31"/>
      <c r="AF288" s="31"/>
      <c r="AG288" s="31"/>
      <c r="AH288" s="31"/>
      <c r="AI288" s="31"/>
      <c r="AJ288" s="31"/>
      <c r="AK288" s="31"/>
      <c r="AL288" s="31"/>
      <c r="AM288" s="31"/>
    </row>
    <row r="289" spans="2:39" ht="15" customHeight="1" x14ac:dyDescent="0.25">
      <c r="B289" s="31"/>
      <c r="C289" s="31"/>
      <c r="D289" s="31"/>
      <c r="E289" s="31"/>
      <c r="F289" s="31"/>
      <c r="G289" s="31"/>
      <c r="H289" s="31"/>
      <c r="I289" s="31"/>
      <c r="J289" s="31"/>
      <c r="K289" s="31"/>
      <c r="L289" s="31"/>
      <c r="M289" s="31"/>
      <c r="N289" s="31"/>
      <c r="O289" s="31"/>
      <c r="P289" s="31"/>
      <c r="Q289" s="31"/>
      <c r="R289" s="31"/>
      <c r="S289" s="31"/>
      <c r="T289" s="31"/>
      <c r="U289" s="31"/>
      <c r="V289" s="31"/>
      <c r="W289" s="31"/>
      <c r="X289" s="31"/>
      <c r="Y289" s="31"/>
      <c r="Z289" s="31"/>
      <c r="AA289" s="31"/>
      <c r="AB289" s="31"/>
      <c r="AC289" s="31"/>
      <c r="AD289" s="31"/>
      <c r="AE289" s="31"/>
      <c r="AF289" s="31"/>
      <c r="AG289" s="31"/>
      <c r="AH289" s="31"/>
      <c r="AI289" s="31"/>
      <c r="AJ289" s="31"/>
      <c r="AK289" s="31"/>
      <c r="AL289" s="31"/>
      <c r="AM289" s="31"/>
    </row>
    <row r="290" spans="2:39" ht="15" customHeight="1" x14ac:dyDescent="0.25">
      <c r="B290" s="31"/>
      <c r="C290" s="31"/>
      <c r="D290" s="31"/>
      <c r="E290" s="31"/>
      <c r="F290" s="31"/>
      <c r="G290" s="31"/>
      <c r="H290" s="31"/>
      <c r="I290" s="31"/>
      <c r="J290" s="31"/>
      <c r="K290" s="31"/>
      <c r="L290" s="31"/>
      <c r="M290" s="31"/>
      <c r="N290" s="31"/>
      <c r="O290" s="31"/>
      <c r="P290" s="31"/>
      <c r="Q290" s="31"/>
      <c r="R290" s="31"/>
      <c r="S290" s="31"/>
      <c r="T290" s="31"/>
      <c r="U290" s="31"/>
      <c r="V290" s="31"/>
      <c r="W290" s="31"/>
      <c r="X290" s="31"/>
      <c r="Y290" s="31"/>
      <c r="Z290" s="31"/>
      <c r="AA290" s="31"/>
      <c r="AB290" s="31"/>
      <c r="AC290" s="31"/>
      <c r="AD290" s="31"/>
      <c r="AE290" s="31"/>
      <c r="AF290" s="31"/>
      <c r="AG290" s="31"/>
      <c r="AH290" s="31"/>
      <c r="AI290" s="31"/>
      <c r="AJ290" s="31"/>
      <c r="AK290" s="31"/>
      <c r="AL290" s="31"/>
      <c r="AM290" s="31"/>
    </row>
    <row r="291" spans="2:39" ht="15" customHeight="1" x14ac:dyDescent="0.25">
      <c r="B291" s="31"/>
      <c r="C291" s="31"/>
      <c r="D291" s="31"/>
      <c r="E291" s="31"/>
      <c r="F291" s="31"/>
      <c r="G291" s="31"/>
      <c r="H291" s="31"/>
      <c r="I291" s="31"/>
      <c r="J291" s="31"/>
      <c r="K291" s="31"/>
      <c r="L291" s="31"/>
      <c r="M291" s="31"/>
      <c r="N291" s="31"/>
      <c r="O291" s="31"/>
      <c r="P291" s="31"/>
      <c r="Q291" s="31"/>
      <c r="R291" s="31"/>
      <c r="S291" s="31"/>
      <c r="T291" s="31"/>
      <c r="U291" s="31"/>
      <c r="V291" s="31"/>
      <c r="W291" s="31"/>
      <c r="X291" s="31"/>
      <c r="Y291" s="31"/>
      <c r="Z291" s="31"/>
      <c r="AA291" s="31"/>
      <c r="AB291" s="31"/>
      <c r="AC291" s="31"/>
      <c r="AD291" s="31"/>
      <c r="AE291" s="31"/>
      <c r="AF291" s="31"/>
      <c r="AG291" s="31"/>
      <c r="AH291" s="31"/>
      <c r="AI291" s="31"/>
      <c r="AJ291" s="31"/>
      <c r="AK291" s="31"/>
      <c r="AL291" s="31"/>
      <c r="AM291" s="31"/>
    </row>
    <row r="292" spans="2:39" ht="15" customHeight="1" x14ac:dyDescent="0.25">
      <c r="B292" s="31"/>
      <c r="C292" s="31"/>
      <c r="D292" s="31"/>
      <c r="E292" s="31"/>
      <c r="F292" s="31"/>
      <c r="G292" s="31"/>
      <c r="H292" s="31"/>
      <c r="I292" s="31"/>
      <c r="J292" s="31"/>
      <c r="K292" s="31"/>
      <c r="L292" s="31"/>
      <c r="M292" s="31"/>
      <c r="N292" s="31"/>
      <c r="O292" s="31"/>
      <c r="P292" s="31"/>
      <c r="Q292" s="31"/>
      <c r="R292" s="31"/>
      <c r="S292" s="31"/>
      <c r="T292" s="31"/>
      <c r="U292" s="31"/>
      <c r="V292" s="31"/>
      <c r="W292" s="31"/>
      <c r="X292" s="31"/>
      <c r="Y292" s="31"/>
      <c r="Z292" s="31"/>
      <c r="AA292" s="31"/>
      <c r="AB292" s="31"/>
      <c r="AC292" s="31"/>
      <c r="AD292" s="31"/>
      <c r="AE292" s="31"/>
      <c r="AF292" s="31"/>
      <c r="AG292" s="31"/>
      <c r="AH292" s="31"/>
      <c r="AI292" s="31"/>
      <c r="AJ292" s="31"/>
      <c r="AK292" s="31"/>
      <c r="AL292" s="31"/>
      <c r="AM292" s="31"/>
    </row>
    <row r="293" spans="2:39" ht="15" customHeight="1" x14ac:dyDescent="0.25">
      <c r="B293" s="31"/>
      <c r="C293" s="31"/>
      <c r="D293" s="31"/>
      <c r="E293" s="31"/>
      <c r="F293" s="31"/>
      <c r="G293" s="31"/>
      <c r="H293" s="31"/>
      <c r="I293" s="31"/>
      <c r="J293" s="31"/>
      <c r="K293" s="31"/>
      <c r="L293" s="31"/>
      <c r="M293" s="31"/>
      <c r="N293" s="31"/>
      <c r="O293" s="31"/>
      <c r="P293" s="31"/>
      <c r="Q293" s="31"/>
      <c r="R293" s="31"/>
      <c r="S293" s="31"/>
      <c r="T293" s="31"/>
      <c r="U293" s="31"/>
      <c r="V293" s="31"/>
      <c r="W293" s="31"/>
      <c r="X293" s="31"/>
      <c r="Y293" s="31"/>
      <c r="Z293" s="31"/>
      <c r="AA293" s="31"/>
      <c r="AB293" s="31"/>
      <c r="AC293" s="31"/>
      <c r="AD293" s="31"/>
      <c r="AE293" s="31"/>
      <c r="AF293" s="31"/>
      <c r="AG293" s="31"/>
      <c r="AH293" s="31"/>
      <c r="AI293" s="31"/>
      <c r="AJ293" s="31"/>
      <c r="AK293" s="31"/>
      <c r="AL293" s="31"/>
      <c r="AM293" s="31"/>
    </row>
    <row r="294" spans="2:39" ht="15" customHeight="1" x14ac:dyDescent="0.25">
      <c r="B294" s="31"/>
      <c r="C294" s="31"/>
      <c r="D294" s="31"/>
      <c r="E294" s="31"/>
      <c r="F294" s="31"/>
      <c r="G294" s="31"/>
      <c r="H294" s="31"/>
      <c r="I294" s="31"/>
      <c r="J294" s="31"/>
      <c r="K294" s="31"/>
      <c r="L294" s="31"/>
      <c r="M294" s="31"/>
      <c r="N294" s="31"/>
      <c r="O294" s="31"/>
      <c r="P294" s="31"/>
      <c r="Q294" s="31"/>
      <c r="R294" s="31"/>
      <c r="S294" s="31"/>
      <c r="T294" s="31"/>
      <c r="U294" s="31"/>
      <c r="V294" s="31"/>
      <c r="W294" s="31"/>
      <c r="X294" s="31"/>
      <c r="Y294" s="31"/>
      <c r="Z294" s="31"/>
      <c r="AA294" s="31"/>
      <c r="AB294" s="31"/>
      <c r="AC294" s="31"/>
      <c r="AD294" s="31"/>
      <c r="AE294" s="31"/>
      <c r="AF294" s="31"/>
      <c r="AG294" s="31"/>
      <c r="AH294" s="31"/>
      <c r="AI294" s="31"/>
      <c r="AJ294" s="31"/>
      <c r="AK294" s="31"/>
      <c r="AL294" s="31"/>
      <c r="AM294" s="31"/>
    </row>
    <row r="295" spans="2:39" ht="15" customHeight="1" x14ac:dyDescent="0.25">
      <c r="B295" s="31"/>
      <c r="C295" s="31"/>
      <c r="D295" s="31"/>
      <c r="E295" s="31"/>
      <c r="F295" s="31"/>
      <c r="G295" s="31"/>
      <c r="H295" s="31"/>
      <c r="I295" s="31"/>
      <c r="J295" s="31"/>
      <c r="K295" s="31"/>
      <c r="L295" s="31"/>
      <c r="M295" s="31"/>
      <c r="N295" s="31"/>
      <c r="O295" s="31"/>
      <c r="P295" s="31"/>
      <c r="Q295" s="31"/>
      <c r="R295" s="31"/>
      <c r="S295" s="31"/>
      <c r="T295" s="31"/>
      <c r="U295" s="31"/>
      <c r="V295" s="31"/>
      <c r="W295" s="31"/>
      <c r="X295" s="31"/>
      <c r="Y295" s="31"/>
      <c r="Z295" s="31"/>
      <c r="AA295" s="31"/>
      <c r="AB295" s="31"/>
      <c r="AC295" s="31"/>
      <c r="AD295" s="31"/>
      <c r="AE295" s="31"/>
      <c r="AF295" s="31"/>
      <c r="AG295" s="31"/>
      <c r="AH295" s="31"/>
      <c r="AI295" s="31"/>
      <c r="AJ295" s="31"/>
      <c r="AK295" s="31"/>
      <c r="AL295" s="31"/>
      <c r="AM295" s="31"/>
    </row>
    <row r="296" spans="2:39" ht="15" customHeight="1" x14ac:dyDescent="0.25">
      <c r="B296" s="31"/>
      <c r="C296" s="31"/>
      <c r="D296" s="31"/>
      <c r="E296" s="31"/>
      <c r="F296" s="31"/>
      <c r="G296" s="31"/>
      <c r="H296" s="31"/>
      <c r="I296" s="31"/>
      <c r="J296" s="31"/>
      <c r="K296" s="31"/>
      <c r="L296" s="31"/>
      <c r="M296" s="31"/>
      <c r="N296" s="31"/>
      <c r="O296" s="31"/>
      <c r="P296" s="31"/>
      <c r="Q296" s="31"/>
      <c r="R296" s="31"/>
      <c r="S296" s="31"/>
      <c r="T296" s="31"/>
      <c r="U296" s="31"/>
      <c r="V296" s="31"/>
      <c r="W296" s="31"/>
      <c r="X296" s="31"/>
      <c r="Y296" s="31"/>
      <c r="Z296" s="31"/>
      <c r="AA296" s="31"/>
      <c r="AB296" s="31"/>
      <c r="AC296" s="31"/>
      <c r="AD296" s="31"/>
      <c r="AE296" s="31"/>
      <c r="AF296" s="31"/>
      <c r="AG296" s="31"/>
      <c r="AH296" s="31"/>
      <c r="AI296" s="31"/>
      <c r="AJ296" s="31"/>
      <c r="AK296" s="31"/>
      <c r="AL296" s="31"/>
      <c r="AM296" s="31"/>
    </row>
    <row r="297" spans="2:39" ht="15" customHeight="1" x14ac:dyDescent="0.25">
      <c r="B297" s="31"/>
      <c r="C297" s="31"/>
      <c r="D297" s="31"/>
      <c r="E297" s="31"/>
      <c r="F297" s="31"/>
      <c r="G297" s="31"/>
      <c r="H297" s="31"/>
      <c r="I297" s="31"/>
      <c r="J297" s="31"/>
      <c r="K297" s="31"/>
      <c r="L297" s="31"/>
      <c r="M297" s="31"/>
      <c r="N297" s="31"/>
      <c r="O297" s="31"/>
      <c r="P297" s="31"/>
      <c r="Q297" s="31"/>
      <c r="R297" s="31"/>
      <c r="S297" s="31"/>
      <c r="T297" s="31"/>
      <c r="U297" s="31"/>
      <c r="V297" s="31"/>
      <c r="W297" s="31"/>
      <c r="X297" s="31"/>
      <c r="Y297" s="31"/>
      <c r="Z297" s="31"/>
      <c r="AA297" s="31"/>
      <c r="AB297" s="31"/>
      <c r="AC297" s="31"/>
      <c r="AD297" s="31"/>
      <c r="AE297" s="31"/>
      <c r="AF297" s="31"/>
      <c r="AG297" s="31"/>
      <c r="AH297" s="31"/>
      <c r="AI297" s="31"/>
      <c r="AJ297" s="31"/>
      <c r="AK297" s="31"/>
      <c r="AL297" s="31"/>
      <c r="AM297" s="31"/>
    </row>
    <row r="298" spans="2:39" ht="15" customHeight="1" x14ac:dyDescent="0.25">
      <c r="B298" s="31"/>
      <c r="C298" s="31"/>
      <c r="D298" s="31"/>
      <c r="E298" s="31"/>
      <c r="F298" s="31"/>
      <c r="G298" s="31"/>
      <c r="H298" s="31"/>
      <c r="I298" s="31"/>
      <c r="J298" s="31"/>
      <c r="K298" s="31"/>
      <c r="L298" s="31"/>
      <c r="M298" s="31"/>
      <c r="N298" s="31"/>
      <c r="O298" s="31"/>
      <c r="P298" s="31"/>
      <c r="Q298" s="31"/>
      <c r="R298" s="31"/>
      <c r="S298" s="31"/>
      <c r="T298" s="31"/>
      <c r="U298" s="31"/>
      <c r="V298" s="31"/>
      <c r="W298" s="31"/>
      <c r="X298" s="31"/>
      <c r="Y298" s="31"/>
      <c r="Z298" s="31"/>
      <c r="AA298" s="31"/>
      <c r="AB298" s="31"/>
      <c r="AC298" s="31"/>
      <c r="AD298" s="31"/>
      <c r="AE298" s="31"/>
      <c r="AF298" s="31"/>
      <c r="AG298" s="31"/>
      <c r="AH298" s="31"/>
      <c r="AI298" s="31"/>
      <c r="AJ298" s="31"/>
      <c r="AK298" s="31"/>
      <c r="AL298" s="31"/>
      <c r="AM298" s="31"/>
    </row>
    <row r="299" spans="2:39" ht="15" customHeight="1" x14ac:dyDescent="0.25">
      <c r="B299" s="31"/>
      <c r="C299" s="31"/>
      <c r="D299" s="31"/>
      <c r="E299" s="31"/>
      <c r="F299" s="31"/>
      <c r="G299" s="31"/>
      <c r="H299" s="31"/>
      <c r="I299" s="31"/>
      <c r="J299" s="31"/>
      <c r="K299" s="31"/>
      <c r="L299" s="31"/>
      <c r="M299" s="31"/>
      <c r="N299" s="31"/>
      <c r="O299" s="31"/>
      <c r="P299" s="31"/>
      <c r="Q299" s="31"/>
      <c r="R299" s="31"/>
      <c r="S299" s="31"/>
      <c r="T299" s="31"/>
      <c r="U299" s="31"/>
      <c r="V299" s="31"/>
      <c r="W299" s="31"/>
      <c r="X299" s="31"/>
      <c r="Y299" s="31"/>
      <c r="Z299" s="31"/>
      <c r="AA299" s="31"/>
      <c r="AB299" s="31"/>
      <c r="AC299" s="31"/>
      <c r="AD299" s="31"/>
      <c r="AE299" s="31"/>
      <c r="AF299" s="31"/>
      <c r="AG299" s="31"/>
      <c r="AH299" s="31"/>
      <c r="AI299" s="31"/>
      <c r="AJ299" s="31"/>
      <c r="AK299" s="31"/>
      <c r="AL299" s="31"/>
      <c r="AM299" s="31"/>
    </row>
    <row r="300" spans="2:39" ht="15" customHeight="1" x14ac:dyDescent="0.25">
      <c r="B300" s="31"/>
      <c r="C300" s="31"/>
      <c r="D300" s="31"/>
      <c r="E300" s="31"/>
      <c r="F300" s="31"/>
      <c r="G300" s="31"/>
      <c r="H300" s="31"/>
      <c r="I300" s="31"/>
      <c r="J300" s="31"/>
      <c r="K300" s="31"/>
      <c r="L300" s="31"/>
      <c r="M300" s="31"/>
      <c r="N300" s="31"/>
      <c r="O300" s="31"/>
      <c r="P300" s="31"/>
      <c r="Q300" s="31"/>
      <c r="R300" s="31"/>
      <c r="S300" s="31"/>
      <c r="T300" s="31"/>
      <c r="U300" s="31"/>
      <c r="V300" s="31"/>
      <c r="W300" s="31"/>
      <c r="X300" s="31"/>
      <c r="Y300" s="31"/>
      <c r="Z300" s="31"/>
      <c r="AA300" s="31"/>
      <c r="AB300" s="31"/>
      <c r="AC300" s="31"/>
      <c r="AD300" s="31"/>
      <c r="AE300" s="31"/>
      <c r="AF300" s="31"/>
      <c r="AG300" s="31"/>
      <c r="AH300" s="31"/>
      <c r="AI300" s="31"/>
      <c r="AJ300" s="31"/>
      <c r="AK300" s="31"/>
      <c r="AL300" s="31"/>
      <c r="AM300" s="31"/>
    </row>
    <row r="301" spans="2:39" ht="15" customHeight="1" x14ac:dyDescent="0.25">
      <c r="B301" s="31"/>
      <c r="C301" s="31"/>
      <c r="D301" s="31"/>
      <c r="E301" s="31"/>
      <c r="F301" s="31"/>
      <c r="G301" s="31"/>
      <c r="H301" s="31"/>
      <c r="I301" s="31"/>
      <c r="J301" s="31"/>
      <c r="K301" s="31"/>
      <c r="L301" s="31"/>
      <c r="M301" s="31"/>
      <c r="N301" s="31"/>
      <c r="O301" s="31"/>
      <c r="P301" s="31"/>
      <c r="Q301" s="31"/>
      <c r="R301" s="31"/>
      <c r="S301" s="31"/>
      <c r="T301" s="31"/>
      <c r="U301" s="31"/>
      <c r="V301" s="31"/>
      <c r="W301" s="31"/>
      <c r="X301" s="31"/>
      <c r="Y301" s="31"/>
      <c r="Z301" s="31"/>
      <c r="AA301" s="31"/>
      <c r="AB301" s="31"/>
      <c r="AC301" s="31"/>
      <c r="AD301" s="31"/>
      <c r="AE301" s="31"/>
      <c r="AF301" s="31"/>
      <c r="AG301" s="31"/>
      <c r="AH301" s="31"/>
      <c r="AI301" s="31"/>
      <c r="AJ301" s="31"/>
      <c r="AK301" s="31"/>
      <c r="AL301" s="31"/>
      <c r="AM301" s="31"/>
    </row>
    <row r="302" spans="2:39" ht="15" customHeight="1" x14ac:dyDescent="0.25">
      <c r="B302" s="31"/>
      <c r="C302" s="31"/>
      <c r="D302" s="31"/>
      <c r="E302" s="31"/>
      <c r="F302" s="31"/>
      <c r="G302" s="31"/>
      <c r="H302" s="31"/>
      <c r="I302" s="31"/>
      <c r="J302" s="31"/>
      <c r="K302" s="31"/>
      <c r="L302" s="31"/>
      <c r="M302" s="31"/>
      <c r="N302" s="31"/>
      <c r="O302" s="31"/>
      <c r="P302" s="31"/>
      <c r="Q302" s="31"/>
      <c r="R302" s="31"/>
      <c r="S302" s="31"/>
      <c r="T302" s="31"/>
      <c r="U302" s="31"/>
      <c r="V302" s="31"/>
      <c r="W302" s="31"/>
      <c r="X302" s="31"/>
      <c r="Y302" s="31"/>
      <c r="Z302" s="31"/>
      <c r="AA302" s="31"/>
      <c r="AB302" s="31"/>
      <c r="AC302" s="31"/>
      <c r="AD302" s="31"/>
      <c r="AE302" s="31"/>
      <c r="AF302" s="31"/>
      <c r="AG302" s="31"/>
      <c r="AH302" s="31"/>
      <c r="AI302" s="31"/>
      <c r="AJ302" s="31"/>
      <c r="AK302" s="31"/>
      <c r="AL302" s="31"/>
      <c r="AM302" s="31"/>
    </row>
    <row r="303" spans="2:39" ht="15" customHeight="1" x14ac:dyDescent="0.25">
      <c r="B303" s="31"/>
      <c r="C303" s="31"/>
      <c r="D303" s="31"/>
      <c r="E303" s="31"/>
      <c r="F303" s="31"/>
      <c r="G303" s="31"/>
      <c r="H303" s="31"/>
      <c r="I303" s="31"/>
      <c r="J303" s="31"/>
      <c r="K303" s="31"/>
      <c r="L303" s="31"/>
      <c r="M303" s="31"/>
      <c r="N303" s="31"/>
      <c r="O303" s="31"/>
      <c r="P303" s="31"/>
      <c r="Q303" s="31"/>
      <c r="R303" s="31"/>
      <c r="S303" s="31"/>
      <c r="T303" s="31"/>
      <c r="U303" s="31"/>
      <c r="V303" s="31"/>
      <c r="W303" s="31"/>
      <c r="X303" s="31"/>
      <c r="Y303" s="31"/>
      <c r="Z303" s="31"/>
      <c r="AA303" s="31"/>
      <c r="AB303" s="31"/>
      <c r="AC303" s="31"/>
      <c r="AD303" s="31"/>
      <c r="AE303" s="31"/>
      <c r="AF303" s="31"/>
      <c r="AG303" s="31"/>
      <c r="AH303" s="31"/>
      <c r="AI303" s="31"/>
      <c r="AJ303" s="31"/>
      <c r="AK303" s="31"/>
      <c r="AL303" s="31"/>
      <c r="AM303" s="31"/>
    </row>
    <row r="304" spans="2:39" ht="15" customHeight="1" x14ac:dyDescent="0.25">
      <c r="B304" s="31"/>
      <c r="C304" s="31"/>
      <c r="D304" s="31"/>
      <c r="E304" s="31"/>
      <c r="F304" s="31"/>
      <c r="G304" s="31"/>
      <c r="H304" s="31"/>
      <c r="I304" s="31"/>
      <c r="J304" s="31"/>
      <c r="K304" s="31"/>
      <c r="L304" s="31"/>
      <c r="M304" s="31"/>
      <c r="N304" s="31"/>
      <c r="O304" s="31"/>
      <c r="P304" s="31"/>
      <c r="Q304" s="31"/>
      <c r="R304" s="31"/>
      <c r="S304" s="31"/>
      <c r="T304" s="31"/>
      <c r="U304" s="31"/>
      <c r="V304" s="31"/>
      <c r="W304" s="31"/>
      <c r="X304" s="31"/>
      <c r="Y304" s="31"/>
      <c r="Z304" s="31"/>
      <c r="AA304" s="31"/>
      <c r="AB304" s="31"/>
      <c r="AC304" s="31"/>
      <c r="AD304" s="31"/>
      <c r="AE304" s="31"/>
      <c r="AF304" s="31"/>
      <c r="AG304" s="31"/>
      <c r="AH304" s="31"/>
      <c r="AI304" s="31"/>
      <c r="AJ304" s="31"/>
      <c r="AK304" s="31"/>
      <c r="AL304" s="31"/>
      <c r="AM304" s="31"/>
    </row>
    <row r="305" spans="2:39" ht="15" customHeight="1" x14ac:dyDescent="0.25">
      <c r="B305" s="31"/>
      <c r="C305" s="31"/>
      <c r="D305" s="31"/>
      <c r="E305" s="31"/>
      <c r="F305" s="31"/>
      <c r="G305" s="31"/>
      <c r="H305" s="31"/>
      <c r="I305" s="31"/>
      <c r="J305" s="31"/>
      <c r="K305" s="31"/>
      <c r="L305" s="31"/>
      <c r="M305" s="31"/>
      <c r="N305" s="31"/>
      <c r="O305" s="31"/>
      <c r="P305" s="31"/>
      <c r="Q305" s="31"/>
      <c r="R305" s="31"/>
      <c r="S305" s="31"/>
      <c r="T305" s="31"/>
      <c r="U305" s="31"/>
      <c r="V305" s="31"/>
      <c r="W305" s="31"/>
      <c r="X305" s="31"/>
      <c r="Y305" s="31"/>
      <c r="Z305" s="31"/>
      <c r="AA305" s="31"/>
      <c r="AB305" s="31"/>
      <c r="AC305" s="31"/>
      <c r="AD305" s="31"/>
      <c r="AE305" s="31"/>
      <c r="AF305" s="31"/>
      <c r="AG305" s="31"/>
      <c r="AH305" s="31"/>
      <c r="AI305" s="31"/>
      <c r="AJ305" s="31"/>
      <c r="AK305" s="31"/>
      <c r="AL305" s="31"/>
      <c r="AM305" s="31"/>
    </row>
    <row r="306" spans="2:39" ht="15" customHeight="1" x14ac:dyDescent="0.25">
      <c r="B306" s="31"/>
      <c r="C306" s="31"/>
      <c r="D306" s="31"/>
      <c r="E306" s="31"/>
      <c r="F306" s="31"/>
      <c r="G306" s="31"/>
      <c r="H306" s="31"/>
      <c r="I306" s="31"/>
      <c r="J306" s="31"/>
      <c r="K306" s="31"/>
      <c r="L306" s="31"/>
      <c r="M306" s="31"/>
      <c r="N306" s="31"/>
      <c r="O306" s="31"/>
      <c r="P306" s="31"/>
      <c r="Q306" s="31"/>
      <c r="R306" s="31"/>
      <c r="S306" s="31"/>
      <c r="T306" s="31"/>
      <c r="U306" s="31"/>
      <c r="V306" s="31"/>
      <c r="W306" s="31"/>
      <c r="X306" s="31"/>
      <c r="Y306" s="31"/>
      <c r="Z306" s="31"/>
      <c r="AA306" s="31"/>
      <c r="AB306" s="31"/>
      <c r="AC306" s="31"/>
      <c r="AD306" s="31"/>
      <c r="AE306" s="31"/>
      <c r="AF306" s="31"/>
      <c r="AG306" s="31"/>
      <c r="AH306" s="31"/>
      <c r="AI306" s="31"/>
      <c r="AJ306" s="31"/>
      <c r="AK306" s="31"/>
      <c r="AL306" s="31"/>
      <c r="AM306" s="31"/>
    </row>
    <row r="307" spans="2:39" ht="15" customHeight="1" x14ac:dyDescent="0.25">
      <c r="B307" s="31"/>
      <c r="C307" s="31"/>
      <c r="D307" s="31"/>
      <c r="E307" s="31"/>
      <c r="F307" s="31"/>
      <c r="G307" s="31"/>
      <c r="H307" s="31"/>
      <c r="I307" s="31"/>
      <c r="J307" s="31"/>
      <c r="K307" s="31"/>
      <c r="L307" s="31"/>
      <c r="M307" s="31"/>
      <c r="N307" s="31"/>
      <c r="O307" s="31"/>
      <c r="P307" s="31"/>
      <c r="Q307" s="31"/>
      <c r="R307" s="31"/>
      <c r="S307" s="31"/>
      <c r="T307" s="31"/>
      <c r="U307" s="31"/>
      <c r="V307" s="31"/>
      <c r="W307" s="31"/>
      <c r="X307" s="31"/>
      <c r="Y307" s="31"/>
      <c r="Z307" s="31"/>
      <c r="AA307" s="31"/>
      <c r="AB307" s="31"/>
      <c r="AC307" s="31"/>
      <c r="AD307" s="31"/>
      <c r="AE307" s="31"/>
      <c r="AF307" s="31"/>
      <c r="AG307" s="31"/>
      <c r="AH307" s="31"/>
      <c r="AI307" s="31"/>
      <c r="AJ307" s="31"/>
      <c r="AK307" s="31"/>
      <c r="AL307" s="31"/>
      <c r="AM307" s="31"/>
    </row>
    <row r="308" spans="2:39" ht="15" customHeight="1" x14ac:dyDescent="0.25">
      <c r="B308" s="31"/>
      <c r="C308" s="31"/>
      <c r="D308" s="31"/>
      <c r="E308" s="31"/>
      <c r="F308" s="31"/>
      <c r="G308" s="31"/>
      <c r="H308" s="31"/>
      <c r="I308" s="31"/>
      <c r="J308" s="31"/>
      <c r="K308" s="31"/>
      <c r="L308" s="31"/>
      <c r="M308" s="31"/>
      <c r="N308" s="31"/>
      <c r="O308" s="31"/>
      <c r="P308" s="31"/>
      <c r="Q308" s="31"/>
      <c r="R308" s="31"/>
      <c r="S308" s="31"/>
      <c r="T308" s="31"/>
      <c r="U308" s="31"/>
      <c r="V308" s="31"/>
      <c r="W308" s="31"/>
      <c r="X308" s="31"/>
      <c r="Y308" s="31"/>
      <c r="Z308" s="31"/>
      <c r="AA308" s="31"/>
      <c r="AB308" s="31"/>
      <c r="AC308" s="31"/>
      <c r="AD308" s="31"/>
      <c r="AE308" s="31"/>
      <c r="AF308" s="31"/>
      <c r="AG308" s="31"/>
      <c r="AH308" s="31"/>
      <c r="AI308" s="31"/>
      <c r="AJ308" s="31"/>
      <c r="AK308" s="31"/>
      <c r="AL308" s="31"/>
      <c r="AM308" s="31"/>
    </row>
    <row r="309" spans="2:39" ht="15" customHeight="1" x14ac:dyDescent="0.25">
      <c r="B309" s="31"/>
      <c r="C309" s="31"/>
      <c r="D309" s="31"/>
      <c r="E309" s="31"/>
      <c r="F309" s="31"/>
      <c r="G309" s="31"/>
      <c r="H309" s="31"/>
      <c r="I309" s="31"/>
      <c r="J309" s="31"/>
      <c r="K309" s="31"/>
      <c r="L309" s="31"/>
      <c r="M309" s="31"/>
      <c r="N309" s="31"/>
      <c r="O309" s="31"/>
      <c r="P309" s="31"/>
      <c r="Q309" s="31"/>
      <c r="R309" s="31"/>
      <c r="S309" s="31"/>
      <c r="T309" s="31"/>
      <c r="U309" s="31"/>
      <c r="V309" s="31"/>
      <c r="W309" s="31"/>
      <c r="X309" s="31"/>
      <c r="Y309" s="31"/>
      <c r="Z309" s="31"/>
      <c r="AA309" s="31"/>
      <c r="AB309" s="31"/>
      <c r="AC309" s="31"/>
      <c r="AD309" s="31"/>
      <c r="AE309" s="31"/>
      <c r="AF309" s="31"/>
      <c r="AG309" s="31"/>
      <c r="AH309" s="31"/>
      <c r="AI309" s="31"/>
      <c r="AJ309" s="31"/>
      <c r="AK309" s="31"/>
      <c r="AL309" s="31"/>
      <c r="AM309" s="31"/>
    </row>
    <row r="310" spans="2:39" ht="15" customHeight="1" x14ac:dyDescent="0.25">
      <c r="B310" s="31"/>
      <c r="C310" s="31"/>
      <c r="D310" s="31"/>
      <c r="E310" s="31"/>
      <c r="F310" s="31"/>
      <c r="G310" s="31"/>
      <c r="H310" s="31"/>
      <c r="I310" s="31"/>
      <c r="J310" s="31"/>
      <c r="K310" s="31"/>
      <c r="L310" s="31"/>
      <c r="M310" s="31"/>
      <c r="N310" s="31"/>
      <c r="O310" s="31"/>
      <c r="P310" s="31"/>
      <c r="Q310" s="31"/>
      <c r="R310" s="31"/>
      <c r="S310" s="31"/>
      <c r="T310" s="31"/>
      <c r="U310" s="31"/>
      <c r="V310" s="31"/>
      <c r="W310" s="31"/>
      <c r="X310" s="31"/>
      <c r="Y310" s="31"/>
      <c r="Z310" s="31"/>
      <c r="AA310" s="31"/>
      <c r="AB310" s="31"/>
      <c r="AC310" s="31"/>
      <c r="AD310" s="31"/>
      <c r="AE310" s="31"/>
      <c r="AF310" s="31"/>
      <c r="AG310" s="31"/>
      <c r="AH310" s="31"/>
      <c r="AI310" s="31"/>
      <c r="AJ310" s="31"/>
      <c r="AK310" s="31"/>
      <c r="AL310" s="31"/>
      <c r="AM310" s="31"/>
    </row>
    <row r="311" spans="2:39" ht="15" customHeight="1" x14ac:dyDescent="0.25">
      <c r="B311" s="31"/>
      <c r="C311" s="31"/>
      <c r="D311" s="31"/>
      <c r="E311" s="31"/>
      <c r="F311" s="31"/>
      <c r="G311" s="31"/>
      <c r="H311" s="31"/>
      <c r="I311" s="31"/>
      <c r="J311" s="31"/>
      <c r="K311" s="31"/>
      <c r="L311" s="31"/>
      <c r="M311" s="31"/>
      <c r="N311" s="31"/>
      <c r="O311" s="31"/>
      <c r="P311" s="31"/>
      <c r="Q311" s="31"/>
      <c r="R311" s="31"/>
      <c r="S311" s="31"/>
      <c r="T311" s="31"/>
      <c r="U311" s="31"/>
      <c r="V311" s="31"/>
      <c r="W311" s="31"/>
      <c r="X311" s="31"/>
      <c r="Y311" s="31"/>
      <c r="Z311" s="31"/>
      <c r="AA311" s="31"/>
      <c r="AB311" s="31"/>
      <c r="AC311" s="31"/>
      <c r="AD311" s="31"/>
      <c r="AE311" s="31"/>
      <c r="AF311" s="31"/>
      <c r="AG311" s="31"/>
      <c r="AH311" s="31"/>
      <c r="AI311" s="31"/>
      <c r="AJ311" s="31"/>
      <c r="AK311" s="31"/>
      <c r="AL311" s="31"/>
      <c r="AM311" s="31"/>
    </row>
    <row r="312" spans="2:39" ht="15" customHeight="1" x14ac:dyDescent="0.25">
      <c r="B312" s="31"/>
      <c r="C312" s="31"/>
      <c r="D312" s="31"/>
      <c r="E312" s="31"/>
      <c r="F312" s="31"/>
      <c r="G312" s="31"/>
      <c r="H312" s="31"/>
      <c r="I312" s="31"/>
      <c r="J312" s="31"/>
      <c r="K312" s="31"/>
      <c r="L312" s="31"/>
      <c r="M312" s="31"/>
      <c r="N312" s="31"/>
      <c r="O312" s="31"/>
      <c r="P312" s="31"/>
      <c r="Q312" s="31"/>
      <c r="R312" s="31"/>
      <c r="S312" s="31"/>
      <c r="T312" s="31"/>
      <c r="U312" s="31"/>
      <c r="V312" s="31"/>
      <c r="W312" s="31"/>
      <c r="X312" s="31"/>
      <c r="Y312" s="31"/>
      <c r="Z312" s="31"/>
      <c r="AA312" s="31"/>
      <c r="AB312" s="31"/>
      <c r="AC312" s="31"/>
      <c r="AD312" s="31"/>
      <c r="AE312" s="31"/>
      <c r="AF312" s="31"/>
      <c r="AG312" s="31"/>
      <c r="AH312" s="31"/>
      <c r="AI312" s="31"/>
      <c r="AJ312" s="31"/>
      <c r="AK312" s="31"/>
      <c r="AL312" s="31"/>
      <c r="AM312" s="31"/>
    </row>
    <row r="313" spans="2:39" ht="15" customHeight="1" x14ac:dyDescent="0.25">
      <c r="B313" s="31"/>
      <c r="C313" s="31"/>
      <c r="D313" s="31"/>
      <c r="E313" s="31"/>
      <c r="F313" s="31"/>
      <c r="G313" s="31"/>
      <c r="H313" s="31"/>
      <c r="I313" s="31"/>
      <c r="J313" s="31"/>
      <c r="K313" s="31"/>
      <c r="L313" s="31"/>
      <c r="M313" s="31"/>
      <c r="N313" s="31"/>
      <c r="O313" s="31"/>
      <c r="P313" s="31"/>
      <c r="Q313" s="31"/>
      <c r="R313" s="31"/>
      <c r="S313" s="31"/>
      <c r="T313" s="31"/>
      <c r="U313" s="31"/>
      <c r="V313" s="31"/>
      <c r="W313" s="31"/>
      <c r="X313" s="31"/>
      <c r="Y313" s="31"/>
      <c r="Z313" s="31"/>
      <c r="AA313" s="31"/>
      <c r="AB313" s="31"/>
      <c r="AC313" s="31"/>
      <c r="AD313" s="31"/>
      <c r="AE313" s="31"/>
      <c r="AF313" s="31"/>
      <c r="AG313" s="31"/>
      <c r="AH313" s="31"/>
      <c r="AI313" s="31"/>
      <c r="AJ313" s="31"/>
      <c r="AK313" s="31"/>
      <c r="AL313" s="31"/>
      <c r="AM313" s="31"/>
    </row>
    <row r="314" spans="2:39" ht="15" customHeight="1" x14ac:dyDescent="0.25">
      <c r="B314" s="31"/>
      <c r="C314" s="31"/>
      <c r="D314" s="31"/>
      <c r="E314" s="31"/>
      <c r="F314" s="31"/>
      <c r="G314" s="31"/>
      <c r="H314" s="31"/>
      <c r="I314" s="31"/>
      <c r="J314" s="31"/>
      <c r="K314" s="31"/>
      <c r="L314" s="31"/>
      <c r="M314" s="31"/>
      <c r="N314" s="31"/>
      <c r="O314" s="31"/>
      <c r="P314" s="31"/>
      <c r="Q314" s="31"/>
      <c r="R314" s="31"/>
      <c r="S314" s="31"/>
      <c r="T314" s="31"/>
      <c r="U314" s="31"/>
      <c r="V314" s="31"/>
      <c r="W314" s="31"/>
      <c r="X314" s="31"/>
      <c r="Y314" s="31"/>
      <c r="Z314" s="31"/>
      <c r="AA314" s="31"/>
      <c r="AB314" s="31"/>
      <c r="AC314" s="31"/>
      <c r="AD314" s="31"/>
      <c r="AE314" s="31"/>
      <c r="AF314" s="31"/>
      <c r="AG314" s="31"/>
      <c r="AH314" s="31"/>
      <c r="AI314" s="31"/>
      <c r="AJ314" s="31"/>
      <c r="AK314" s="31"/>
      <c r="AL314" s="31"/>
      <c r="AM314" s="31"/>
    </row>
    <row r="315" spans="2:39" ht="15" customHeight="1" x14ac:dyDescent="0.25">
      <c r="B315" s="31"/>
      <c r="C315" s="31"/>
      <c r="D315" s="31"/>
      <c r="E315" s="31"/>
      <c r="F315" s="31"/>
      <c r="G315" s="31"/>
      <c r="H315" s="31"/>
      <c r="I315" s="31"/>
      <c r="J315" s="31"/>
      <c r="K315" s="31"/>
      <c r="L315" s="31"/>
      <c r="M315" s="31"/>
      <c r="N315" s="31"/>
      <c r="O315" s="31"/>
      <c r="P315" s="31"/>
      <c r="Q315" s="31"/>
      <c r="R315" s="31"/>
      <c r="S315" s="31"/>
      <c r="T315" s="31"/>
      <c r="U315" s="31"/>
      <c r="V315" s="31"/>
      <c r="W315" s="31"/>
      <c r="X315" s="31"/>
      <c r="Y315" s="31"/>
      <c r="Z315" s="31"/>
      <c r="AA315" s="31"/>
      <c r="AB315" s="31"/>
      <c r="AC315" s="31"/>
      <c r="AD315" s="31"/>
      <c r="AE315" s="31"/>
      <c r="AF315" s="31"/>
      <c r="AG315" s="31"/>
      <c r="AH315" s="31"/>
      <c r="AI315" s="31"/>
      <c r="AJ315" s="31"/>
      <c r="AK315" s="31"/>
      <c r="AL315" s="31"/>
      <c r="AM315" s="31"/>
    </row>
    <row r="316" spans="2:39" ht="15" customHeight="1" x14ac:dyDescent="0.25">
      <c r="B316" s="31"/>
      <c r="C316" s="31"/>
      <c r="D316" s="31"/>
      <c r="E316" s="31"/>
      <c r="F316" s="31"/>
      <c r="G316" s="31"/>
      <c r="H316" s="31"/>
      <c r="I316" s="31"/>
      <c r="J316" s="31"/>
      <c r="K316" s="31"/>
      <c r="L316" s="31"/>
      <c r="M316" s="31"/>
      <c r="N316" s="31"/>
      <c r="O316" s="31"/>
      <c r="P316" s="31"/>
      <c r="Q316" s="31"/>
      <c r="R316" s="31"/>
      <c r="S316" s="31"/>
      <c r="T316" s="31"/>
      <c r="U316" s="31"/>
      <c r="V316" s="31"/>
      <c r="W316" s="31"/>
      <c r="X316" s="31"/>
      <c r="Y316" s="31"/>
      <c r="Z316" s="31"/>
      <c r="AA316" s="31"/>
      <c r="AB316" s="31"/>
      <c r="AC316" s="31"/>
      <c r="AD316" s="31"/>
      <c r="AE316" s="31"/>
      <c r="AF316" s="31"/>
      <c r="AG316" s="31"/>
      <c r="AH316" s="31"/>
      <c r="AI316" s="31"/>
      <c r="AJ316" s="31"/>
      <c r="AK316" s="31"/>
      <c r="AL316" s="31"/>
      <c r="AM316" s="31"/>
    </row>
    <row r="317" spans="2:39" ht="15" customHeight="1" x14ac:dyDescent="0.25">
      <c r="B317" s="31"/>
      <c r="C317" s="31"/>
      <c r="D317" s="31"/>
      <c r="E317" s="31"/>
      <c r="F317" s="31"/>
      <c r="G317" s="31"/>
      <c r="H317" s="31"/>
      <c r="I317" s="31"/>
      <c r="J317" s="31"/>
      <c r="K317" s="31"/>
      <c r="L317" s="31"/>
      <c r="M317" s="31"/>
      <c r="N317" s="31"/>
      <c r="O317" s="31"/>
      <c r="P317" s="31"/>
      <c r="Q317" s="31"/>
      <c r="R317" s="31"/>
      <c r="S317" s="31"/>
      <c r="T317" s="31"/>
      <c r="U317" s="31"/>
      <c r="V317" s="31"/>
      <c r="W317" s="31"/>
      <c r="X317" s="31"/>
      <c r="Y317" s="31"/>
      <c r="Z317" s="31"/>
      <c r="AA317" s="31"/>
      <c r="AB317" s="31"/>
      <c r="AC317" s="31"/>
      <c r="AD317" s="31"/>
      <c r="AE317" s="31"/>
      <c r="AF317" s="31"/>
      <c r="AG317" s="31"/>
      <c r="AH317" s="31"/>
      <c r="AI317" s="31"/>
      <c r="AJ317" s="31"/>
      <c r="AK317" s="31"/>
      <c r="AL317" s="31"/>
      <c r="AM317" s="31"/>
    </row>
    <row r="318" spans="2:39" ht="15" customHeight="1" x14ac:dyDescent="0.25">
      <c r="B318" s="31"/>
      <c r="C318" s="31"/>
      <c r="D318" s="31"/>
      <c r="E318" s="31"/>
      <c r="F318" s="31"/>
      <c r="G318" s="31"/>
      <c r="H318" s="31"/>
      <c r="I318" s="31"/>
      <c r="J318" s="31"/>
      <c r="K318" s="31"/>
      <c r="L318" s="31"/>
      <c r="M318" s="31"/>
      <c r="N318" s="31"/>
      <c r="O318" s="31"/>
      <c r="P318" s="31"/>
      <c r="Q318" s="31"/>
      <c r="R318" s="31"/>
      <c r="S318" s="31"/>
      <c r="T318" s="31"/>
      <c r="U318" s="31"/>
      <c r="V318" s="31"/>
      <c r="W318" s="31"/>
      <c r="X318" s="31"/>
      <c r="Y318" s="31"/>
      <c r="Z318" s="31"/>
      <c r="AA318" s="31"/>
      <c r="AB318" s="31"/>
      <c r="AC318" s="31"/>
      <c r="AD318" s="31"/>
      <c r="AE318" s="31"/>
      <c r="AF318" s="31"/>
      <c r="AG318" s="31"/>
      <c r="AH318" s="31"/>
      <c r="AI318" s="31"/>
      <c r="AJ318" s="31"/>
      <c r="AK318" s="31"/>
      <c r="AL318" s="31"/>
      <c r="AM318" s="31"/>
    </row>
    <row r="319" spans="2:39" ht="15" customHeight="1" x14ac:dyDescent="0.25">
      <c r="B319" s="31"/>
      <c r="C319" s="31"/>
      <c r="D319" s="31"/>
      <c r="E319" s="31"/>
      <c r="F319" s="31"/>
      <c r="G319" s="31"/>
      <c r="H319" s="31"/>
      <c r="I319" s="31"/>
      <c r="J319" s="31"/>
      <c r="K319" s="31"/>
      <c r="L319" s="31"/>
      <c r="M319" s="31"/>
      <c r="N319" s="31"/>
      <c r="O319" s="31"/>
      <c r="P319" s="31"/>
      <c r="Q319" s="31"/>
      <c r="R319" s="31"/>
      <c r="S319" s="31"/>
      <c r="T319" s="31"/>
      <c r="U319" s="31"/>
      <c r="V319" s="31"/>
      <c r="W319" s="31"/>
      <c r="X319" s="31"/>
      <c r="Y319" s="31"/>
      <c r="Z319" s="31"/>
      <c r="AA319" s="31"/>
      <c r="AB319" s="31"/>
      <c r="AC319" s="31"/>
      <c r="AD319" s="31"/>
      <c r="AE319" s="31"/>
      <c r="AF319" s="31"/>
      <c r="AG319" s="31"/>
      <c r="AH319" s="31"/>
      <c r="AI319" s="31"/>
      <c r="AJ319" s="31"/>
      <c r="AK319" s="31"/>
      <c r="AL319" s="31"/>
      <c r="AM319" s="31"/>
    </row>
    <row r="320" spans="2:39" ht="15" customHeight="1" x14ac:dyDescent="0.25">
      <c r="B320" s="31"/>
      <c r="C320" s="31"/>
      <c r="D320" s="31"/>
      <c r="E320" s="31"/>
      <c r="F320" s="31"/>
      <c r="G320" s="31"/>
      <c r="H320" s="31"/>
      <c r="I320" s="31"/>
      <c r="J320" s="31"/>
      <c r="K320" s="31"/>
      <c r="L320" s="31"/>
      <c r="M320" s="31"/>
      <c r="N320" s="31"/>
      <c r="O320" s="31"/>
      <c r="P320" s="31"/>
      <c r="Q320" s="31"/>
      <c r="R320" s="31"/>
      <c r="S320" s="31"/>
      <c r="T320" s="31"/>
      <c r="U320" s="31"/>
      <c r="V320" s="31"/>
      <c r="W320" s="31"/>
      <c r="X320" s="31"/>
      <c r="Y320" s="31"/>
      <c r="Z320" s="31"/>
      <c r="AA320" s="31"/>
      <c r="AB320" s="31"/>
      <c r="AC320" s="31"/>
      <c r="AD320" s="31"/>
      <c r="AE320" s="31"/>
      <c r="AF320" s="31"/>
      <c r="AG320" s="31"/>
      <c r="AH320" s="31"/>
      <c r="AI320" s="31"/>
      <c r="AJ320" s="31"/>
      <c r="AK320" s="31"/>
      <c r="AL320" s="31"/>
      <c r="AM320" s="31"/>
    </row>
    <row r="321" spans="2:39" ht="15" customHeight="1" x14ac:dyDescent="0.25">
      <c r="B321" s="31"/>
      <c r="C321" s="31"/>
      <c r="D321" s="31"/>
      <c r="E321" s="31"/>
      <c r="F321" s="31"/>
      <c r="G321" s="31"/>
      <c r="H321" s="31"/>
      <c r="I321" s="31"/>
      <c r="J321" s="31"/>
      <c r="K321" s="31"/>
      <c r="L321" s="31"/>
      <c r="M321" s="31"/>
      <c r="N321" s="31"/>
      <c r="O321" s="31"/>
      <c r="P321" s="31"/>
      <c r="Q321" s="31"/>
      <c r="R321" s="31"/>
      <c r="S321" s="31"/>
      <c r="T321" s="31"/>
      <c r="U321" s="31"/>
      <c r="V321" s="31"/>
      <c r="W321" s="31"/>
      <c r="X321" s="31"/>
      <c r="Y321" s="31"/>
      <c r="Z321" s="31"/>
      <c r="AA321" s="31"/>
      <c r="AB321" s="31"/>
      <c r="AC321" s="31"/>
      <c r="AD321" s="31"/>
      <c r="AE321" s="31"/>
      <c r="AF321" s="31"/>
      <c r="AG321" s="31"/>
      <c r="AH321" s="31"/>
      <c r="AI321" s="31"/>
      <c r="AJ321" s="31"/>
      <c r="AK321" s="31"/>
      <c r="AL321" s="31"/>
      <c r="AM321" s="31"/>
    </row>
    <row r="322" spans="2:39" ht="15" customHeight="1" x14ac:dyDescent="0.25">
      <c r="B322" s="31"/>
      <c r="C322" s="31"/>
      <c r="D322" s="31"/>
      <c r="E322" s="31"/>
      <c r="F322" s="31"/>
      <c r="G322" s="31"/>
      <c r="H322" s="31"/>
      <c r="I322" s="31"/>
      <c r="J322" s="31"/>
      <c r="K322" s="31"/>
      <c r="L322" s="31"/>
      <c r="M322" s="31"/>
      <c r="N322" s="31"/>
      <c r="O322" s="31"/>
      <c r="P322" s="31"/>
      <c r="Q322" s="31"/>
      <c r="R322" s="31"/>
      <c r="S322" s="31"/>
      <c r="T322" s="31"/>
      <c r="U322" s="31"/>
      <c r="V322" s="31"/>
      <c r="W322" s="31"/>
      <c r="X322" s="31"/>
      <c r="Y322" s="31"/>
      <c r="Z322" s="31"/>
      <c r="AA322" s="31"/>
      <c r="AB322" s="31"/>
      <c r="AC322" s="31"/>
      <c r="AD322" s="31"/>
      <c r="AE322" s="31"/>
      <c r="AF322" s="31"/>
      <c r="AG322" s="31"/>
      <c r="AH322" s="31"/>
      <c r="AI322" s="31"/>
      <c r="AJ322" s="31"/>
      <c r="AK322" s="31"/>
      <c r="AL322" s="31"/>
      <c r="AM322" s="31"/>
    </row>
    <row r="323" spans="2:39" ht="15" customHeight="1" x14ac:dyDescent="0.25">
      <c r="B323" s="31"/>
      <c r="C323" s="31"/>
      <c r="D323" s="31"/>
      <c r="E323" s="31"/>
      <c r="F323" s="31"/>
      <c r="G323" s="31"/>
      <c r="H323" s="31"/>
      <c r="I323" s="31"/>
      <c r="J323" s="31"/>
      <c r="K323" s="31"/>
      <c r="L323" s="31"/>
      <c r="M323" s="31"/>
      <c r="N323" s="31"/>
      <c r="O323" s="31"/>
      <c r="P323" s="31"/>
      <c r="Q323" s="31"/>
      <c r="R323" s="31"/>
      <c r="S323" s="31"/>
      <c r="T323" s="31"/>
      <c r="U323" s="31"/>
      <c r="V323" s="31"/>
      <c r="W323" s="31"/>
      <c r="X323" s="31"/>
      <c r="Y323" s="31"/>
      <c r="Z323" s="31"/>
      <c r="AA323" s="31"/>
      <c r="AB323" s="31"/>
      <c r="AC323" s="31"/>
      <c r="AD323" s="31"/>
      <c r="AE323" s="31"/>
      <c r="AF323" s="31"/>
      <c r="AG323" s="31"/>
      <c r="AH323" s="31"/>
      <c r="AI323" s="31"/>
      <c r="AJ323" s="31"/>
      <c r="AK323" s="31"/>
      <c r="AL323" s="31"/>
      <c r="AM323" s="31"/>
    </row>
    <row r="324" spans="2:39" ht="15" customHeight="1" x14ac:dyDescent="0.25">
      <c r="B324" s="31"/>
      <c r="C324" s="31"/>
      <c r="D324" s="31"/>
      <c r="E324" s="31"/>
      <c r="F324" s="31"/>
      <c r="G324" s="31"/>
      <c r="H324" s="31"/>
      <c r="I324" s="31"/>
      <c r="J324" s="31"/>
      <c r="K324" s="31"/>
      <c r="L324" s="31"/>
      <c r="M324" s="31"/>
      <c r="N324" s="31"/>
      <c r="O324" s="31"/>
      <c r="P324" s="31"/>
      <c r="Q324" s="31"/>
      <c r="R324" s="31"/>
      <c r="S324" s="31"/>
      <c r="T324" s="31"/>
      <c r="U324" s="31"/>
      <c r="V324" s="31"/>
      <c r="W324" s="31"/>
      <c r="X324" s="31"/>
      <c r="Y324" s="31"/>
      <c r="Z324" s="31"/>
      <c r="AA324" s="31"/>
      <c r="AB324" s="31"/>
      <c r="AC324" s="31"/>
      <c r="AD324" s="31"/>
      <c r="AE324" s="31"/>
      <c r="AF324" s="31"/>
      <c r="AG324" s="31"/>
      <c r="AH324" s="31"/>
      <c r="AI324" s="31"/>
      <c r="AJ324" s="31"/>
      <c r="AK324" s="31"/>
      <c r="AL324" s="31"/>
      <c r="AM324" s="31"/>
    </row>
    <row r="325" spans="2:39" ht="15" customHeight="1" x14ac:dyDescent="0.25">
      <c r="B325" s="31"/>
      <c r="C325" s="31"/>
      <c r="D325" s="31"/>
      <c r="E325" s="31"/>
      <c r="F325" s="31"/>
      <c r="G325" s="31"/>
      <c r="H325" s="31"/>
      <c r="I325" s="31"/>
      <c r="J325" s="31"/>
      <c r="K325" s="31"/>
      <c r="L325" s="31"/>
      <c r="M325" s="31"/>
      <c r="N325" s="31"/>
      <c r="O325" s="31"/>
      <c r="P325" s="31"/>
      <c r="Q325" s="31"/>
      <c r="R325" s="31"/>
      <c r="S325" s="31"/>
      <c r="T325" s="31"/>
      <c r="U325" s="31"/>
      <c r="V325" s="31"/>
      <c r="W325" s="31"/>
      <c r="X325" s="31"/>
      <c r="Y325" s="31"/>
      <c r="Z325" s="31"/>
      <c r="AA325" s="31"/>
      <c r="AB325" s="31"/>
      <c r="AC325" s="31"/>
      <c r="AD325" s="31"/>
      <c r="AE325" s="31"/>
      <c r="AF325" s="31"/>
      <c r="AG325" s="31"/>
      <c r="AH325" s="31"/>
      <c r="AI325" s="31"/>
      <c r="AJ325" s="31"/>
      <c r="AK325" s="31"/>
      <c r="AL325" s="31"/>
      <c r="AM325" s="31"/>
    </row>
    <row r="326" spans="2:39" ht="15" customHeight="1" x14ac:dyDescent="0.25">
      <c r="B326" s="31"/>
      <c r="C326" s="31"/>
      <c r="D326" s="31"/>
      <c r="E326" s="31"/>
      <c r="F326" s="31"/>
      <c r="G326" s="31"/>
      <c r="H326" s="31"/>
      <c r="I326" s="31"/>
      <c r="J326" s="31"/>
      <c r="K326" s="31"/>
      <c r="L326" s="31"/>
      <c r="M326" s="31"/>
      <c r="N326" s="31"/>
      <c r="O326" s="31"/>
      <c r="P326" s="31"/>
      <c r="Q326" s="31"/>
      <c r="R326" s="31"/>
      <c r="S326" s="31"/>
      <c r="T326" s="31"/>
      <c r="U326" s="31"/>
      <c r="V326" s="31"/>
      <c r="W326" s="31"/>
      <c r="X326" s="31"/>
      <c r="Y326" s="31"/>
      <c r="Z326" s="31"/>
      <c r="AA326" s="31"/>
      <c r="AB326" s="31"/>
      <c r="AC326" s="31"/>
      <c r="AD326" s="31"/>
      <c r="AE326" s="31"/>
      <c r="AF326" s="31"/>
      <c r="AG326" s="31"/>
      <c r="AH326" s="31"/>
      <c r="AI326" s="31"/>
      <c r="AJ326" s="31"/>
      <c r="AK326" s="31"/>
      <c r="AL326" s="31"/>
      <c r="AM326" s="31"/>
    </row>
    <row r="327" spans="2:39" ht="15" customHeight="1" x14ac:dyDescent="0.25">
      <c r="B327" s="31"/>
      <c r="C327" s="31"/>
      <c r="D327" s="31"/>
      <c r="E327" s="31"/>
      <c r="F327" s="31"/>
      <c r="G327" s="31"/>
      <c r="H327" s="31"/>
      <c r="I327" s="31"/>
      <c r="J327" s="31"/>
      <c r="K327" s="31"/>
      <c r="L327" s="31"/>
      <c r="M327" s="31"/>
      <c r="N327" s="31"/>
      <c r="O327" s="31"/>
      <c r="P327" s="31"/>
      <c r="Q327" s="31"/>
      <c r="R327" s="31"/>
      <c r="S327" s="31"/>
      <c r="T327" s="31"/>
      <c r="U327" s="31"/>
      <c r="V327" s="31"/>
      <c r="W327" s="31"/>
      <c r="X327" s="31"/>
      <c r="Y327" s="31"/>
      <c r="Z327" s="31"/>
      <c r="AA327" s="31"/>
      <c r="AB327" s="31"/>
      <c r="AC327" s="31"/>
      <c r="AD327" s="31"/>
      <c r="AE327" s="31"/>
      <c r="AF327" s="31"/>
      <c r="AG327" s="31"/>
      <c r="AH327" s="31"/>
      <c r="AI327" s="31"/>
      <c r="AJ327" s="31"/>
      <c r="AK327" s="31"/>
      <c r="AL327" s="31"/>
      <c r="AM327" s="31"/>
    </row>
    <row r="328" spans="2:39" ht="15" customHeight="1" x14ac:dyDescent="0.25">
      <c r="B328" s="31"/>
      <c r="C328" s="31"/>
      <c r="D328" s="31"/>
      <c r="E328" s="31"/>
      <c r="F328" s="31"/>
      <c r="G328" s="31"/>
      <c r="H328" s="31"/>
      <c r="I328" s="31"/>
      <c r="J328" s="31"/>
      <c r="K328" s="31"/>
      <c r="L328" s="31"/>
      <c r="M328" s="31"/>
      <c r="N328" s="31"/>
      <c r="O328" s="31"/>
      <c r="P328" s="31"/>
      <c r="Q328" s="31"/>
      <c r="R328" s="31"/>
      <c r="S328" s="31"/>
      <c r="T328" s="31"/>
      <c r="U328" s="31"/>
      <c r="V328" s="31"/>
      <c r="W328" s="31"/>
      <c r="X328" s="31"/>
      <c r="Y328" s="31"/>
      <c r="Z328" s="31"/>
      <c r="AA328" s="31"/>
      <c r="AB328" s="31"/>
      <c r="AC328" s="31"/>
      <c r="AD328" s="31"/>
      <c r="AE328" s="31"/>
      <c r="AF328" s="31"/>
      <c r="AG328" s="31"/>
      <c r="AH328" s="31"/>
      <c r="AI328" s="31"/>
      <c r="AJ328" s="31"/>
      <c r="AK328" s="31"/>
      <c r="AL328" s="31"/>
      <c r="AM328" s="31"/>
    </row>
    <row r="329" spans="2:39" ht="15" customHeight="1" x14ac:dyDescent="0.25">
      <c r="B329" s="31"/>
      <c r="C329" s="31"/>
      <c r="D329" s="31"/>
      <c r="E329" s="31"/>
      <c r="F329" s="31"/>
      <c r="G329" s="31"/>
      <c r="H329" s="31"/>
      <c r="I329" s="31"/>
      <c r="J329" s="31"/>
      <c r="K329" s="31"/>
      <c r="L329" s="31"/>
      <c r="M329" s="31"/>
      <c r="N329" s="31"/>
      <c r="O329" s="31"/>
      <c r="P329" s="31"/>
      <c r="Q329" s="31"/>
      <c r="R329" s="31"/>
      <c r="S329" s="31"/>
      <c r="T329" s="31"/>
      <c r="U329" s="31"/>
      <c r="V329" s="31"/>
      <c r="W329" s="31"/>
      <c r="X329" s="31"/>
      <c r="Y329" s="31"/>
      <c r="Z329" s="31"/>
      <c r="AA329" s="31"/>
      <c r="AB329" s="31"/>
      <c r="AC329" s="31"/>
      <c r="AD329" s="31"/>
      <c r="AE329" s="31"/>
      <c r="AF329" s="31"/>
      <c r="AG329" s="31"/>
      <c r="AH329" s="31"/>
      <c r="AI329" s="31"/>
      <c r="AJ329" s="31"/>
      <c r="AK329" s="31"/>
      <c r="AL329" s="31"/>
      <c r="AM329" s="31"/>
    </row>
    <row r="330" spans="2:39" ht="15" customHeight="1" x14ac:dyDescent="0.25">
      <c r="B330" s="31"/>
      <c r="C330" s="31"/>
      <c r="D330" s="31"/>
      <c r="E330" s="31"/>
      <c r="F330" s="31"/>
      <c r="G330" s="31"/>
      <c r="H330" s="31"/>
      <c r="I330" s="31"/>
      <c r="J330" s="31"/>
      <c r="K330" s="31"/>
      <c r="L330" s="31"/>
      <c r="M330" s="31"/>
      <c r="N330" s="31"/>
      <c r="O330" s="31"/>
      <c r="P330" s="31"/>
      <c r="Q330" s="31"/>
      <c r="R330" s="31"/>
      <c r="S330" s="31"/>
      <c r="T330" s="31"/>
      <c r="U330" s="31"/>
      <c r="V330" s="31"/>
      <c r="W330" s="31"/>
      <c r="X330" s="31"/>
      <c r="Y330" s="31"/>
      <c r="Z330" s="31"/>
      <c r="AA330" s="31"/>
      <c r="AB330" s="31"/>
      <c r="AC330" s="31"/>
      <c r="AD330" s="31"/>
      <c r="AE330" s="31"/>
      <c r="AF330" s="31"/>
      <c r="AG330" s="31"/>
      <c r="AH330" s="31"/>
      <c r="AI330" s="31"/>
      <c r="AJ330" s="31"/>
      <c r="AK330" s="31"/>
      <c r="AL330" s="31"/>
      <c r="AM330" s="31"/>
    </row>
    <row r="331" spans="2:39" ht="15" customHeight="1" x14ac:dyDescent="0.25">
      <c r="B331" s="31"/>
      <c r="C331" s="31"/>
      <c r="D331" s="31"/>
      <c r="E331" s="31"/>
      <c r="F331" s="31"/>
      <c r="G331" s="31"/>
      <c r="H331" s="31"/>
      <c r="I331" s="31"/>
      <c r="J331" s="31"/>
      <c r="K331" s="31"/>
      <c r="L331" s="31"/>
      <c r="M331" s="31"/>
      <c r="N331" s="31"/>
      <c r="O331" s="31"/>
      <c r="P331" s="31"/>
      <c r="Q331" s="31"/>
      <c r="R331" s="31"/>
      <c r="S331" s="31"/>
      <c r="T331" s="31"/>
      <c r="U331" s="31"/>
      <c r="V331" s="31"/>
      <c r="W331" s="31"/>
      <c r="X331" s="31"/>
      <c r="Y331" s="31"/>
      <c r="Z331" s="31"/>
      <c r="AA331" s="31"/>
      <c r="AB331" s="31"/>
      <c r="AC331" s="31"/>
      <c r="AD331" s="31"/>
      <c r="AE331" s="31"/>
      <c r="AF331" s="31"/>
      <c r="AG331" s="31"/>
      <c r="AH331" s="31"/>
      <c r="AI331" s="31"/>
      <c r="AJ331" s="31"/>
      <c r="AK331" s="31"/>
      <c r="AL331" s="31"/>
      <c r="AM331" s="31"/>
    </row>
    <row r="332" spans="2:39" ht="15" customHeight="1" x14ac:dyDescent="0.25">
      <c r="B332" s="31"/>
      <c r="C332" s="31"/>
      <c r="D332" s="31"/>
      <c r="E332" s="31"/>
      <c r="F332" s="31"/>
      <c r="G332" s="31"/>
      <c r="H332" s="31"/>
      <c r="I332" s="31"/>
      <c r="J332" s="31"/>
      <c r="K332" s="31"/>
      <c r="L332" s="31"/>
      <c r="M332" s="31"/>
      <c r="N332" s="31"/>
      <c r="O332" s="31"/>
      <c r="P332" s="31"/>
      <c r="Q332" s="31"/>
      <c r="R332" s="31"/>
      <c r="S332" s="31"/>
      <c r="T332" s="31"/>
      <c r="U332" s="31"/>
      <c r="V332" s="31"/>
      <c r="W332" s="31"/>
      <c r="X332" s="31"/>
      <c r="Y332" s="31"/>
      <c r="Z332" s="31"/>
      <c r="AA332" s="31"/>
      <c r="AB332" s="31"/>
      <c r="AC332" s="31"/>
      <c r="AD332" s="31"/>
      <c r="AE332" s="31"/>
      <c r="AF332" s="31"/>
      <c r="AG332" s="31"/>
      <c r="AH332" s="31"/>
      <c r="AI332" s="31"/>
      <c r="AJ332" s="31"/>
      <c r="AK332" s="31"/>
      <c r="AL332" s="31"/>
      <c r="AM332" s="31"/>
    </row>
    <row r="333" spans="2:39" ht="15" customHeight="1" x14ac:dyDescent="0.25">
      <c r="B333" s="31"/>
      <c r="C333" s="31"/>
      <c r="D333" s="31"/>
      <c r="E333" s="31"/>
      <c r="F333" s="31"/>
      <c r="G333" s="31"/>
      <c r="H333" s="31"/>
      <c r="I333" s="31"/>
      <c r="J333" s="31"/>
      <c r="K333" s="31"/>
      <c r="L333" s="31"/>
      <c r="M333" s="31"/>
      <c r="N333" s="31"/>
      <c r="O333" s="31"/>
      <c r="P333" s="31"/>
      <c r="Q333" s="31"/>
      <c r="R333" s="31"/>
      <c r="S333" s="31"/>
      <c r="T333" s="31"/>
      <c r="U333" s="31"/>
      <c r="V333" s="31"/>
      <c r="W333" s="31"/>
      <c r="X333" s="31"/>
      <c r="Y333" s="31"/>
      <c r="Z333" s="31"/>
      <c r="AA333" s="31"/>
      <c r="AB333" s="31"/>
      <c r="AC333" s="31"/>
      <c r="AD333" s="31"/>
      <c r="AE333" s="31"/>
      <c r="AF333" s="31"/>
      <c r="AG333" s="31"/>
      <c r="AH333" s="31"/>
      <c r="AI333" s="31"/>
      <c r="AJ333" s="31"/>
      <c r="AK333" s="31"/>
      <c r="AL333" s="31"/>
      <c r="AM333" s="31"/>
    </row>
    <row r="334" spans="2:39" ht="15" customHeight="1" x14ac:dyDescent="0.25">
      <c r="B334" s="31"/>
      <c r="C334" s="31"/>
      <c r="D334" s="31"/>
      <c r="E334" s="31"/>
      <c r="F334" s="31"/>
      <c r="G334" s="31"/>
      <c r="H334" s="31"/>
      <c r="I334" s="31"/>
      <c r="J334" s="31"/>
      <c r="K334" s="31"/>
      <c r="L334" s="31"/>
      <c r="M334" s="31"/>
      <c r="N334" s="31"/>
      <c r="O334" s="31"/>
      <c r="P334" s="31"/>
      <c r="Q334" s="31"/>
      <c r="R334" s="31"/>
      <c r="S334" s="31"/>
      <c r="T334" s="31"/>
      <c r="U334" s="31"/>
      <c r="V334" s="31"/>
      <c r="W334" s="31"/>
      <c r="X334" s="31"/>
      <c r="Y334" s="31"/>
      <c r="Z334" s="31"/>
      <c r="AA334" s="31"/>
      <c r="AB334" s="31"/>
      <c r="AC334" s="31"/>
      <c r="AD334" s="31"/>
      <c r="AE334" s="31"/>
      <c r="AF334" s="31"/>
      <c r="AG334" s="31"/>
      <c r="AH334" s="31"/>
      <c r="AI334" s="31"/>
      <c r="AJ334" s="31"/>
      <c r="AK334" s="31"/>
      <c r="AL334" s="31"/>
      <c r="AM334" s="31"/>
    </row>
    <row r="335" spans="2:39" ht="15" customHeight="1" x14ac:dyDescent="0.25">
      <c r="B335" s="31"/>
      <c r="C335" s="31"/>
      <c r="D335" s="31"/>
      <c r="E335" s="31"/>
      <c r="F335" s="31"/>
      <c r="G335" s="31"/>
      <c r="H335" s="31"/>
      <c r="I335" s="31"/>
      <c r="J335" s="31"/>
      <c r="K335" s="31"/>
      <c r="L335" s="31"/>
      <c r="M335" s="31"/>
      <c r="N335" s="31"/>
      <c r="O335" s="31"/>
      <c r="P335" s="31"/>
      <c r="Q335" s="31"/>
      <c r="R335" s="31"/>
      <c r="S335" s="31"/>
      <c r="T335" s="31"/>
      <c r="U335" s="31"/>
      <c r="V335" s="31"/>
      <c r="W335" s="31"/>
      <c r="X335" s="31"/>
      <c r="Y335" s="31"/>
      <c r="Z335" s="31"/>
      <c r="AA335" s="31"/>
      <c r="AB335" s="31"/>
      <c r="AC335" s="31"/>
      <c r="AD335" s="31"/>
      <c r="AE335" s="31"/>
      <c r="AF335" s="31"/>
      <c r="AG335" s="31"/>
      <c r="AH335" s="31"/>
      <c r="AI335" s="31"/>
      <c r="AJ335" s="31"/>
      <c r="AK335" s="31"/>
      <c r="AL335" s="31"/>
      <c r="AM335" s="31"/>
    </row>
    <row r="336" spans="2:39" ht="15" customHeight="1" x14ac:dyDescent="0.25">
      <c r="B336" s="31"/>
      <c r="C336" s="31"/>
      <c r="D336" s="31"/>
      <c r="E336" s="31"/>
      <c r="F336" s="31"/>
      <c r="G336" s="31"/>
      <c r="H336" s="31"/>
      <c r="I336" s="31"/>
      <c r="J336" s="31"/>
      <c r="K336" s="31"/>
      <c r="L336" s="31"/>
      <c r="M336" s="31"/>
      <c r="N336" s="31"/>
      <c r="O336" s="31"/>
      <c r="P336" s="31"/>
      <c r="Q336" s="31"/>
      <c r="R336" s="31"/>
      <c r="S336" s="31"/>
      <c r="T336" s="31"/>
      <c r="U336" s="31"/>
      <c r="V336" s="31"/>
      <c r="W336" s="31"/>
      <c r="X336" s="31"/>
      <c r="Y336" s="31"/>
      <c r="Z336" s="31"/>
      <c r="AA336" s="31"/>
      <c r="AB336" s="31"/>
      <c r="AC336" s="31"/>
      <c r="AD336" s="31"/>
      <c r="AE336" s="31"/>
      <c r="AF336" s="31"/>
      <c r="AG336" s="31"/>
      <c r="AH336" s="31"/>
      <c r="AI336" s="31"/>
      <c r="AJ336" s="31"/>
      <c r="AK336" s="31"/>
      <c r="AL336" s="31"/>
      <c r="AM336" s="31"/>
    </row>
    <row r="337" spans="2:39" ht="15" customHeight="1" x14ac:dyDescent="0.25">
      <c r="B337" s="31"/>
      <c r="C337" s="31"/>
      <c r="D337" s="31"/>
      <c r="E337" s="31"/>
      <c r="F337" s="31"/>
      <c r="G337" s="31"/>
      <c r="H337" s="31"/>
      <c r="I337" s="31"/>
      <c r="J337" s="31"/>
      <c r="K337" s="31"/>
      <c r="L337" s="31"/>
      <c r="M337" s="31"/>
      <c r="N337" s="31"/>
      <c r="O337" s="31"/>
      <c r="P337" s="31"/>
      <c r="Q337" s="31"/>
      <c r="R337" s="31"/>
      <c r="S337" s="31"/>
      <c r="T337" s="31"/>
      <c r="U337" s="31"/>
      <c r="V337" s="31"/>
      <c r="W337" s="31"/>
      <c r="X337" s="31"/>
      <c r="Y337" s="31"/>
      <c r="Z337" s="31"/>
      <c r="AA337" s="31"/>
      <c r="AB337" s="31"/>
      <c r="AC337" s="31"/>
      <c r="AD337" s="31"/>
      <c r="AE337" s="31"/>
      <c r="AF337" s="31"/>
      <c r="AG337" s="31"/>
      <c r="AH337" s="31"/>
      <c r="AI337" s="31"/>
      <c r="AJ337" s="31"/>
      <c r="AK337" s="31"/>
      <c r="AL337" s="31"/>
      <c r="AM337" s="31"/>
    </row>
    <row r="338" spans="2:39" ht="15" customHeight="1" x14ac:dyDescent="0.25">
      <c r="B338" s="31"/>
      <c r="C338" s="31"/>
      <c r="D338" s="31"/>
      <c r="E338" s="31"/>
      <c r="F338" s="31"/>
      <c r="G338" s="31"/>
      <c r="H338" s="31"/>
      <c r="I338" s="31"/>
      <c r="J338" s="31"/>
      <c r="K338" s="31"/>
      <c r="L338" s="31"/>
      <c r="M338" s="31"/>
      <c r="N338" s="31"/>
      <c r="O338" s="31"/>
      <c r="P338" s="31"/>
      <c r="Q338" s="31"/>
      <c r="R338" s="31"/>
      <c r="S338" s="31"/>
      <c r="T338" s="31"/>
      <c r="U338" s="31"/>
      <c r="V338" s="31"/>
      <c r="W338" s="31"/>
      <c r="X338" s="31"/>
      <c r="Y338" s="31"/>
      <c r="Z338" s="31"/>
      <c r="AA338" s="31"/>
      <c r="AB338" s="31"/>
      <c r="AC338" s="31"/>
      <c r="AD338" s="31"/>
      <c r="AE338" s="31"/>
      <c r="AF338" s="31"/>
      <c r="AG338" s="31"/>
      <c r="AH338" s="31"/>
      <c r="AI338" s="31"/>
      <c r="AJ338" s="31"/>
      <c r="AK338" s="31"/>
      <c r="AL338" s="31"/>
      <c r="AM338" s="31"/>
    </row>
    <row r="339" spans="2:39" ht="15" customHeight="1" x14ac:dyDescent="0.25">
      <c r="B339" s="31"/>
      <c r="C339" s="31"/>
      <c r="D339" s="31"/>
      <c r="E339" s="31"/>
      <c r="F339" s="31"/>
      <c r="G339" s="31"/>
      <c r="H339" s="31"/>
      <c r="I339" s="31"/>
      <c r="J339" s="31"/>
      <c r="K339" s="31"/>
      <c r="L339" s="31"/>
      <c r="M339" s="31"/>
      <c r="N339" s="31"/>
      <c r="O339" s="31"/>
      <c r="P339" s="31"/>
      <c r="Q339" s="31"/>
      <c r="R339" s="31"/>
      <c r="S339" s="31"/>
      <c r="T339" s="31"/>
      <c r="U339" s="31"/>
      <c r="V339" s="31"/>
      <c r="W339" s="31"/>
      <c r="X339" s="31"/>
      <c r="Y339" s="31"/>
      <c r="Z339" s="31"/>
      <c r="AA339" s="31"/>
      <c r="AB339" s="31"/>
      <c r="AC339" s="31"/>
      <c r="AD339" s="31"/>
      <c r="AE339" s="31"/>
      <c r="AF339" s="31"/>
      <c r="AG339" s="31"/>
      <c r="AH339" s="31"/>
      <c r="AI339" s="31"/>
      <c r="AJ339" s="31"/>
      <c r="AK339" s="31"/>
      <c r="AL339" s="31"/>
      <c r="AM339" s="31"/>
    </row>
    <row r="340" spans="2:39" ht="15" customHeight="1" x14ac:dyDescent="0.25">
      <c r="B340" s="31"/>
      <c r="C340" s="31"/>
      <c r="D340" s="31"/>
      <c r="E340" s="31"/>
      <c r="F340" s="31"/>
      <c r="G340" s="31"/>
      <c r="H340" s="31"/>
      <c r="I340" s="31"/>
      <c r="J340" s="31"/>
      <c r="K340" s="31"/>
      <c r="L340" s="31"/>
      <c r="M340" s="31"/>
      <c r="N340" s="31"/>
      <c r="O340" s="31"/>
      <c r="P340" s="31"/>
      <c r="Q340" s="31"/>
      <c r="R340" s="31"/>
      <c r="S340" s="31"/>
      <c r="T340" s="31"/>
      <c r="U340" s="31"/>
      <c r="V340" s="31"/>
      <c r="W340" s="31"/>
      <c r="X340" s="31"/>
      <c r="Y340" s="31"/>
      <c r="Z340" s="31"/>
      <c r="AA340" s="31"/>
      <c r="AB340" s="31"/>
      <c r="AC340" s="31"/>
      <c r="AD340" s="31"/>
      <c r="AE340" s="31"/>
      <c r="AF340" s="31"/>
      <c r="AG340" s="31"/>
      <c r="AH340" s="31"/>
      <c r="AI340" s="31"/>
      <c r="AJ340" s="31"/>
      <c r="AK340" s="31"/>
      <c r="AL340" s="31"/>
      <c r="AM340" s="31"/>
    </row>
    <row r="341" spans="2:39" ht="15" customHeight="1" x14ac:dyDescent="0.25">
      <c r="B341" s="31"/>
      <c r="C341" s="31"/>
      <c r="D341" s="31"/>
      <c r="E341" s="31"/>
      <c r="F341" s="31"/>
      <c r="G341" s="31"/>
      <c r="H341" s="31"/>
      <c r="I341" s="31"/>
      <c r="J341" s="31"/>
      <c r="K341" s="31"/>
      <c r="L341" s="31"/>
      <c r="M341" s="31"/>
      <c r="N341" s="31"/>
      <c r="O341" s="31"/>
      <c r="P341" s="31"/>
      <c r="Q341" s="31"/>
      <c r="R341" s="31"/>
      <c r="S341" s="31"/>
      <c r="T341" s="31"/>
      <c r="U341" s="31"/>
      <c r="V341" s="31"/>
      <c r="W341" s="31"/>
      <c r="X341" s="31"/>
      <c r="Y341" s="31"/>
      <c r="Z341" s="31"/>
      <c r="AA341" s="31"/>
      <c r="AB341" s="31"/>
      <c r="AC341" s="31"/>
      <c r="AD341" s="31"/>
      <c r="AE341" s="31"/>
      <c r="AF341" s="31"/>
      <c r="AG341" s="31"/>
      <c r="AH341" s="31"/>
      <c r="AI341" s="31"/>
      <c r="AJ341" s="31"/>
      <c r="AK341" s="31"/>
      <c r="AL341" s="31"/>
      <c r="AM341" s="31"/>
    </row>
    <row r="342" spans="2:39" ht="15" customHeight="1" x14ac:dyDescent="0.25">
      <c r="B342" s="31"/>
      <c r="C342" s="31"/>
      <c r="D342" s="31"/>
      <c r="E342" s="31"/>
      <c r="F342" s="31"/>
      <c r="G342" s="31"/>
      <c r="H342" s="31"/>
      <c r="I342" s="31"/>
      <c r="J342" s="31"/>
      <c r="K342" s="31"/>
      <c r="L342" s="31"/>
      <c r="M342" s="31"/>
      <c r="N342" s="31"/>
      <c r="O342" s="31"/>
      <c r="P342" s="31"/>
      <c r="Q342" s="31"/>
      <c r="R342" s="31"/>
      <c r="S342" s="31"/>
      <c r="T342" s="31"/>
      <c r="U342" s="31"/>
      <c r="V342" s="31"/>
      <c r="W342" s="31"/>
      <c r="X342" s="31"/>
      <c r="Y342" s="31"/>
      <c r="Z342" s="31"/>
      <c r="AA342" s="31"/>
      <c r="AB342" s="31"/>
      <c r="AC342" s="31"/>
      <c r="AD342" s="31"/>
      <c r="AE342" s="31"/>
      <c r="AF342" s="31"/>
      <c r="AG342" s="31"/>
      <c r="AH342" s="31"/>
      <c r="AI342" s="31"/>
      <c r="AJ342" s="31"/>
      <c r="AK342" s="31"/>
      <c r="AL342" s="31"/>
      <c r="AM342" s="31"/>
    </row>
    <row r="343" spans="2:39" ht="15" customHeight="1" x14ac:dyDescent="0.25">
      <c r="B343" s="31"/>
      <c r="C343" s="31"/>
      <c r="D343" s="31"/>
      <c r="E343" s="31"/>
      <c r="F343" s="31"/>
      <c r="G343" s="31"/>
      <c r="H343" s="31"/>
      <c r="I343" s="31"/>
      <c r="J343" s="31"/>
      <c r="K343" s="31"/>
      <c r="L343" s="31"/>
      <c r="M343" s="31"/>
      <c r="N343" s="31"/>
      <c r="O343" s="31"/>
      <c r="P343" s="31"/>
      <c r="Q343" s="31"/>
      <c r="R343" s="31"/>
      <c r="S343" s="31"/>
      <c r="T343" s="31"/>
      <c r="U343" s="31"/>
      <c r="V343" s="31"/>
      <c r="W343" s="31"/>
      <c r="X343" s="31"/>
      <c r="Y343" s="31"/>
      <c r="Z343" s="31"/>
      <c r="AA343" s="31"/>
      <c r="AB343" s="31"/>
      <c r="AC343" s="31"/>
      <c r="AD343" s="31"/>
      <c r="AE343" s="31"/>
      <c r="AF343" s="31"/>
      <c r="AG343" s="31"/>
      <c r="AH343" s="31"/>
      <c r="AI343" s="31"/>
      <c r="AJ343" s="31"/>
      <c r="AK343" s="31"/>
      <c r="AL343" s="31"/>
      <c r="AM343" s="31"/>
    </row>
    <row r="344" spans="2:39" ht="15" customHeight="1" x14ac:dyDescent="0.25">
      <c r="B344" s="31"/>
      <c r="C344" s="31"/>
      <c r="D344" s="31"/>
      <c r="E344" s="31"/>
      <c r="F344" s="31"/>
      <c r="G344" s="31"/>
      <c r="H344" s="31"/>
      <c r="I344" s="31"/>
      <c r="J344" s="31"/>
      <c r="K344" s="31"/>
      <c r="L344" s="31"/>
      <c r="M344" s="31"/>
      <c r="N344" s="31"/>
      <c r="O344" s="31"/>
      <c r="P344" s="31"/>
      <c r="Q344" s="31"/>
      <c r="R344" s="31"/>
      <c r="S344" s="31"/>
      <c r="T344" s="31"/>
      <c r="U344" s="31"/>
      <c r="V344" s="31"/>
      <c r="W344" s="31"/>
      <c r="X344" s="31"/>
      <c r="Y344" s="31"/>
      <c r="Z344" s="31"/>
      <c r="AA344" s="31"/>
      <c r="AB344" s="31"/>
      <c r="AC344" s="31"/>
      <c r="AD344" s="31"/>
      <c r="AE344" s="31"/>
      <c r="AF344" s="31"/>
      <c r="AG344" s="31"/>
      <c r="AH344" s="31"/>
      <c r="AI344" s="31"/>
      <c r="AJ344" s="31"/>
      <c r="AK344" s="31"/>
      <c r="AL344" s="31"/>
      <c r="AM344" s="31"/>
    </row>
    <row r="345" spans="2:39" ht="15" customHeight="1" x14ac:dyDescent="0.25">
      <c r="B345" s="31"/>
      <c r="C345" s="31"/>
      <c r="D345" s="31"/>
      <c r="E345" s="31"/>
      <c r="F345" s="31"/>
      <c r="G345" s="31"/>
      <c r="H345" s="31"/>
      <c r="I345" s="31"/>
      <c r="J345" s="31"/>
      <c r="K345" s="31"/>
      <c r="L345" s="31"/>
      <c r="M345" s="31"/>
      <c r="N345" s="31"/>
      <c r="O345" s="31"/>
      <c r="P345" s="31"/>
      <c r="Q345" s="31"/>
      <c r="R345" s="31"/>
      <c r="S345" s="31"/>
      <c r="T345" s="31"/>
      <c r="U345" s="31"/>
      <c r="V345" s="31"/>
      <c r="W345" s="31"/>
      <c r="X345" s="31"/>
      <c r="Y345" s="31"/>
      <c r="Z345" s="31"/>
      <c r="AA345" s="31"/>
      <c r="AB345" s="31"/>
      <c r="AC345" s="31"/>
      <c r="AD345" s="31"/>
      <c r="AE345" s="31"/>
      <c r="AF345" s="31"/>
      <c r="AG345" s="31"/>
      <c r="AH345" s="31"/>
      <c r="AI345" s="31"/>
      <c r="AJ345" s="31"/>
      <c r="AK345" s="31"/>
      <c r="AL345" s="31"/>
      <c r="AM345" s="31"/>
    </row>
    <row r="346" spans="2:39" ht="15" customHeight="1" x14ac:dyDescent="0.25">
      <c r="B346" s="31"/>
      <c r="C346" s="31"/>
      <c r="D346" s="31"/>
      <c r="E346" s="31"/>
      <c r="F346" s="31"/>
      <c r="G346" s="31"/>
      <c r="H346" s="31"/>
      <c r="I346" s="31"/>
      <c r="J346" s="31"/>
      <c r="K346" s="31"/>
      <c r="L346" s="31"/>
      <c r="M346" s="31"/>
      <c r="N346" s="31"/>
      <c r="O346" s="31"/>
      <c r="P346" s="31"/>
      <c r="Q346" s="31"/>
      <c r="R346" s="31"/>
      <c r="S346" s="31"/>
      <c r="T346" s="31"/>
      <c r="U346" s="31"/>
      <c r="V346" s="31"/>
      <c r="W346" s="31"/>
      <c r="X346" s="31"/>
      <c r="Y346" s="31"/>
      <c r="Z346" s="31"/>
      <c r="AA346" s="31"/>
      <c r="AB346" s="31"/>
      <c r="AC346" s="31"/>
      <c r="AD346" s="31"/>
      <c r="AE346" s="31"/>
      <c r="AF346" s="31"/>
      <c r="AG346" s="31"/>
      <c r="AH346" s="31"/>
      <c r="AI346" s="31"/>
      <c r="AJ346" s="31"/>
      <c r="AK346" s="31"/>
      <c r="AL346" s="31"/>
      <c r="AM346" s="31"/>
    </row>
    <row r="347" spans="2:39" ht="15" customHeight="1" x14ac:dyDescent="0.25">
      <c r="B347" s="31"/>
      <c r="C347" s="31"/>
      <c r="D347" s="31"/>
      <c r="E347" s="31"/>
      <c r="F347" s="31"/>
      <c r="G347" s="31"/>
      <c r="H347" s="31"/>
      <c r="I347" s="31"/>
      <c r="J347" s="31"/>
      <c r="K347" s="31"/>
      <c r="L347" s="31"/>
      <c r="M347" s="31"/>
      <c r="N347" s="31"/>
      <c r="O347" s="31"/>
      <c r="P347" s="31"/>
      <c r="Q347" s="31"/>
      <c r="R347" s="31"/>
      <c r="S347" s="31"/>
      <c r="T347" s="31"/>
      <c r="U347" s="31"/>
      <c r="V347" s="31"/>
      <c r="W347" s="31"/>
      <c r="X347" s="31"/>
      <c r="Y347" s="31"/>
      <c r="Z347" s="31"/>
      <c r="AA347" s="31"/>
      <c r="AB347" s="31"/>
      <c r="AC347" s="31"/>
      <c r="AD347" s="31"/>
      <c r="AE347" s="31"/>
      <c r="AF347" s="31"/>
      <c r="AG347" s="31"/>
      <c r="AH347" s="31"/>
      <c r="AI347" s="31"/>
      <c r="AJ347" s="31"/>
      <c r="AK347" s="31"/>
      <c r="AL347" s="31"/>
      <c r="AM347" s="31"/>
    </row>
    <row r="348" spans="2:39" ht="15" customHeight="1" x14ac:dyDescent="0.25">
      <c r="B348" s="31"/>
      <c r="C348" s="31"/>
      <c r="D348" s="31"/>
      <c r="E348" s="31"/>
      <c r="F348" s="31"/>
      <c r="G348" s="31"/>
      <c r="H348" s="31"/>
      <c r="I348" s="31"/>
      <c r="J348" s="31"/>
      <c r="K348" s="31"/>
      <c r="L348" s="31"/>
      <c r="M348" s="31"/>
      <c r="N348" s="31"/>
      <c r="O348" s="31"/>
      <c r="P348" s="31"/>
      <c r="Q348" s="31"/>
      <c r="R348" s="31"/>
      <c r="S348" s="31"/>
      <c r="T348" s="31"/>
      <c r="U348" s="31"/>
      <c r="V348" s="31"/>
      <c r="W348" s="31"/>
      <c r="X348" s="31"/>
      <c r="Y348" s="31"/>
      <c r="Z348" s="31"/>
      <c r="AA348" s="31"/>
      <c r="AB348" s="31"/>
      <c r="AC348" s="31"/>
      <c r="AD348" s="31"/>
      <c r="AE348" s="31"/>
      <c r="AF348" s="31"/>
      <c r="AG348" s="31"/>
      <c r="AH348" s="31"/>
      <c r="AI348" s="31"/>
      <c r="AJ348" s="31"/>
      <c r="AK348" s="31"/>
      <c r="AL348" s="31"/>
      <c r="AM348" s="31"/>
    </row>
    <row r="349" spans="2:39" ht="15" customHeight="1" x14ac:dyDescent="0.25">
      <c r="B349" s="31"/>
      <c r="C349" s="31"/>
      <c r="D349" s="31"/>
      <c r="E349" s="31"/>
      <c r="F349" s="31"/>
      <c r="G349" s="31"/>
      <c r="H349" s="31"/>
      <c r="I349" s="31"/>
      <c r="J349" s="31"/>
      <c r="K349" s="31"/>
      <c r="L349" s="31"/>
      <c r="M349" s="31"/>
      <c r="N349" s="31"/>
      <c r="O349" s="31"/>
      <c r="P349" s="31"/>
      <c r="Q349" s="31"/>
      <c r="R349" s="31"/>
      <c r="S349" s="31"/>
      <c r="T349" s="31"/>
      <c r="U349" s="31"/>
      <c r="V349" s="31"/>
      <c r="W349" s="31"/>
      <c r="X349" s="31"/>
      <c r="Y349" s="31"/>
      <c r="Z349" s="31"/>
      <c r="AA349" s="31"/>
      <c r="AB349" s="31"/>
      <c r="AC349" s="31"/>
      <c r="AD349" s="31"/>
      <c r="AE349" s="31"/>
      <c r="AF349" s="31"/>
      <c r="AG349" s="31"/>
      <c r="AH349" s="31"/>
      <c r="AI349" s="31"/>
      <c r="AJ349" s="31"/>
      <c r="AK349" s="31"/>
      <c r="AL349" s="31"/>
      <c r="AM349" s="31"/>
    </row>
    <row r="350" spans="2:39" ht="15" customHeight="1" x14ac:dyDescent="0.25">
      <c r="B350" s="31"/>
      <c r="C350" s="31"/>
      <c r="D350" s="31"/>
      <c r="E350" s="31"/>
      <c r="F350" s="31"/>
      <c r="G350" s="31"/>
      <c r="H350" s="31"/>
      <c r="I350" s="31"/>
      <c r="J350" s="31"/>
      <c r="K350" s="31"/>
      <c r="L350" s="31"/>
      <c r="M350" s="31"/>
      <c r="N350" s="31"/>
      <c r="O350" s="31"/>
      <c r="P350" s="31"/>
      <c r="Q350" s="31"/>
      <c r="R350" s="31"/>
      <c r="S350" s="31"/>
      <c r="T350" s="31"/>
      <c r="U350" s="31"/>
      <c r="V350" s="31"/>
      <c r="W350" s="31"/>
      <c r="X350" s="31"/>
      <c r="Y350" s="31"/>
      <c r="Z350" s="31"/>
      <c r="AA350" s="31"/>
      <c r="AB350" s="31"/>
      <c r="AC350" s="31"/>
      <c r="AD350" s="31"/>
      <c r="AE350" s="31"/>
      <c r="AF350" s="31"/>
      <c r="AG350" s="31"/>
      <c r="AH350" s="31"/>
      <c r="AI350" s="31"/>
      <c r="AJ350" s="31"/>
      <c r="AK350" s="31"/>
      <c r="AL350" s="31"/>
      <c r="AM350" s="31"/>
    </row>
    <row r="351" spans="2:39" ht="15" customHeight="1" x14ac:dyDescent="0.25">
      <c r="B351" s="31"/>
      <c r="C351" s="31"/>
      <c r="D351" s="31"/>
      <c r="E351" s="31"/>
      <c r="F351" s="31"/>
      <c r="G351" s="31"/>
      <c r="H351" s="31"/>
      <c r="I351" s="31"/>
      <c r="J351" s="31"/>
      <c r="K351" s="31"/>
      <c r="L351" s="31"/>
      <c r="M351" s="31"/>
      <c r="N351" s="31"/>
      <c r="O351" s="31"/>
      <c r="P351" s="31"/>
      <c r="Q351" s="31"/>
      <c r="R351" s="31"/>
      <c r="S351" s="31"/>
      <c r="T351" s="31"/>
      <c r="U351" s="31"/>
      <c r="V351" s="31"/>
      <c r="W351" s="31"/>
      <c r="X351" s="31"/>
      <c r="Y351" s="31"/>
      <c r="Z351" s="31"/>
      <c r="AA351" s="31"/>
      <c r="AB351" s="31"/>
      <c r="AC351" s="31"/>
      <c r="AD351" s="31"/>
      <c r="AE351" s="31"/>
      <c r="AF351" s="31"/>
      <c r="AG351" s="31"/>
      <c r="AH351" s="31"/>
      <c r="AI351" s="31"/>
      <c r="AJ351" s="31"/>
      <c r="AK351" s="31"/>
      <c r="AL351" s="31"/>
      <c r="AM351" s="31"/>
    </row>
    <row r="352" spans="2:39" ht="15" customHeight="1" x14ac:dyDescent="0.25">
      <c r="B352" s="31"/>
      <c r="C352" s="31"/>
      <c r="D352" s="31"/>
      <c r="E352" s="31"/>
      <c r="F352" s="31"/>
      <c r="G352" s="31"/>
      <c r="H352" s="31"/>
      <c r="I352" s="31"/>
      <c r="J352" s="31"/>
      <c r="K352" s="31"/>
      <c r="L352" s="31"/>
      <c r="M352" s="31"/>
      <c r="N352" s="31"/>
      <c r="O352" s="31"/>
      <c r="P352" s="31"/>
      <c r="Q352" s="31"/>
      <c r="R352" s="31"/>
      <c r="S352" s="31"/>
      <c r="T352" s="31"/>
      <c r="U352" s="31"/>
      <c r="V352" s="31"/>
      <c r="W352" s="31"/>
      <c r="X352" s="31"/>
      <c r="Y352" s="31"/>
      <c r="Z352" s="31"/>
      <c r="AA352" s="31"/>
      <c r="AB352" s="31"/>
      <c r="AC352" s="31"/>
      <c r="AD352" s="31"/>
      <c r="AE352" s="31"/>
      <c r="AF352" s="31"/>
      <c r="AG352" s="31"/>
      <c r="AH352" s="31"/>
      <c r="AI352" s="31"/>
      <c r="AJ352" s="31"/>
      <c r="AK352" s="31"/>
      <c r="AL352" s="31"/>
      <c r="AM352" s="31"/>
    </row>
    <row r="353" spans="2:39" ht="15" customHeight="1" x14ac:dyDescent="0.25">
      <c r="B353" s="31"/>
      <c r="C353" s="31"/>
      <c r="D353" s="31"/>
      <c r="E353" s="31"/>
      <c r="F353" s="31"/>
      <c r="G353" s="31"/>
      <c r="H353" s="31"/>
      <c r="I353" s="31"/>
      <c r="J353" s="31"/>
      <c r="K353" s="31"/>
      <c r="L353" s="31"/>
      <c r="M353" s="31"/>
      <c r="N353" s="31"/>
      <c r="O353" s="31"/>
      <c r="P353" s="31"/>
      <c r="Q353" s="31"/>
      <c r="R353" s="31"/>
      <c r="S353" s="31"/>
      <c r="T353" s="31"/>
      <c r="U353" s="31"/>
      <c r="V353" s="31"/>
      <c r="W353" s="31"/>
      <c r="X353" s="31"/>
      <c r="Y353" s="31"/>
      <c r="Z353" s="31"/>
      <c r="AA353" s="31"/>
      <c r="AB353" s="31"/>
      <c r="AC353" s="31"/>
      <c r="AD353" s="31"/>
      <c r="AE353" s="31"/>
      <c r="AF353" s="31"/>
      <c r="AG353" s="31"/>
      <c r="AH353" s="31"/>
      <c r="AI353" s="31"/>
      <c r="AJ353" s="31"/>
      <c r="AK353" s="31"/>
      <c r="AL353" s="31"/>
      <c r="AM353" s="31"/>
    </row>
    <row r="354" spans="2:39" ht="15" customHeight="1" x14ac:dyDescent="0.25">
      <c r="B354" s="31"/>
      <c r="C354" s="31"/>
      <c r="D354" s="31"/>
      <c r="E354" s="31"/>
      <c r="F354" s="31"/>
      <c r="G354" s="31"/>
      <c r="H354" s="31"/>
      <c r="I354" s="31"/>
      <c r="J354" s="31"/>
      <c r="K354" s="31"/>
      <c r="L354" s="31"/>
      <c r="M354" s="31"/>
      <c r="N354" s="31"/>
      <c r="O354" s="31"/>
      <c r="P354" s="31"/>
      <c r="Q354" s="31"/>
      <c r="R354" s="31"/>
      <c r="S354" s="31"/>
      <c r="T354" s="31"/>
      <c r="U354" s="31"/>
      <c r="V354" s="31"/>
      <c r="W354" s="31"/>
      <c r="X354" s="31"/>
      <c r="Y354" s="31"/>
      <c r="Z354" s="31"/>
      <c r="AA354" s="31"/>
      <c r="AB354" s="31"/>
      <c r="AC354" s="31"/>
      <c r="AD354" s="31"/>
      <c r="AE354" s="31"/>
      <c r="AF354" s="31"/>
      <c r="AG354" s="31"/>
      <c r="AH354" s="31"/>
      <c r="AI354" s="31"/>
      <c r="AJ354" s="31"/>
      <c r="AK354" s="31"/>
      <c r="AL354" s="31"/>
      <c r="AM354" s="31"/>
    </row>
    <row r="355" spans="2:39" ht="15" customHeight="1" x14ac:dyDescent="0.25">
      <c r="B355" s="31"/>
      <c r="C355" s="31"/>
      <c r="D355" s="31"/>
      <c r="E355" s="31"/>
      <c r="F355" s="31"/>
      <c r="G355" s="31"/>
      <c r="H355" s="31"/>
      <c r="I355" s="31"/>
      <c r="J355" s="31"/>
      <c r="K355" s="31"/>
      <c r="L355" s="31"/>
      <c r="M355" s="31"/>
      <c r="N355" s="31"/>
      <c r="O355" s="31"/>
      <c r="P355" s="31"/>
      <c r="Q355" s="31"/>
      <c r="R355" s="31"/>
      <c r="S355" s="31"/>
      <c r="T355" s="31"/>
      <c r="U355" s="31"/>
      <c r="V355" s="31"/>
      <c r="W355" s="31"/>
      <c r="X355" s="31"/>
      <c r="Y355" s="31"/>
      <c r="Z355" s="31"/>
      <c r="AA355" s="31"/>
      <c r="AB355" s="31"/>
      <c r="AC355" s="31"/>
      <c r="AD355" s="31"/>
      <c r="AE355" s="31"/>
      <c r="AF355" s="31"/>
      <c r="AG355" s="31"/>
      <c r="AH355" s="31"/>
      <c r="AI355" s="31"/>
      <c r="AJ355" s="31"/>
      <c r="AK355" s="31"/>
      <c r="AL355" s="31"/>
      <c r="AM355" s="31"/>
    </row>
    <row r="356" spans="2:39" ht="15" customHeight="1" x14ac:dyDescent="0.25">
      <c r="B356" s="31"/>
      <c r="C356" s="31"/>
      <c r="D356" s="31"/>
      <c r="E356" s="31"/>
      <c r="F356" s="31"/>
      <c r="G356" s="31"/>
      <c r="H356" s="31"/>
      <c r="I356" s="31"/>
      <c r="J356" s="31"/>
      <c r="K356" s="31"/>
      <c r="L356" s="31"/>
      <c r="M356" s="31"/>
      <c r="N356" s="31"/>
      <c r="O356" s="31"/>
      <c r="P356" s="31"/>
      <c r="Q356" s="31"/>
      <c r="R356" s="31"/>
      <c r="S356" s="31"/>
      <c r="T356" s="31"/>
      <c r="U356" s="31"/>
      <c r="V356" s="31"/>
      <c r="W356" s="31"/>
      <c r="X356" s="31"/>
      <c r="Y356" s="31"/>
      <c r="Z356" s="31"/>
      <c r="AA356" s="31"/>
      <c r="AB356" s="31"/>
      <c r="AC356" s="31"/>
      <c r="AD356" s="31"/>
      <c r="AE356" s="31"/>
      <c r="AF356" s="31"/>
      <c r="AG356" s="31"/>
      <c r="AH356" s="31"/>
      <c r="AI356" s="31"/>
      <c r="AJ356" s="31"/>
      <c r="AK356" s="31"/>
      <c r="AL356" s="31"/>
      <c r="AM356" s="31"/>
    </row>
    <row r="357" spans="2:39" ht="15" customHeight="1" x14ac:dyDescent="0.25">
      <c r="B357" s="31"/>
      <c r="C357" s="31"/>
      <c r="D357" s="31"/>
      <c r="E357" s="31"/>
      <c r="F357" s="31"/>
      <c r="G357" s="31"/>
      <c r="H357" s="31"/>
      <c r="I357" s="31"/>
      <c r="J357" s="31"/>
      <c r="K357" s="31"/>
      <c r="L357" s="31"/>
      <c r="M357" s="31"/>
      <c r="N357" s="31"/>
      <c r="O357" s="31"/>
      <c r="P357" s="31"/>
      <c r="Q357" s="31"/>
      <c r="R357" s="31"/>
      <c r="S357" s="31"/>
      <c r="T357" s="31"/>
      <c r="U357" s="31"/>
      <c r="V357" s="31"/>
      <c r="W357" s="31"/>
      <c r="X357" s="31"/>
      <c r="Y357" s="31"/>
      <c r="Z357" s="31"/>
      <c r="AA357" s="31"/>
      <c r="AB357" s="31"/>
      <c r="AC357" s="31"/>
      <c r="AD357" s="31"/>
      <c r="AE357" s="31"/>
      <c r="AF357" s="31"/>
      <c r="AG357" s="31"/>
      <c r="AH357" s="31"/>
      <c r="AI357" s="31"/>
      <c r="AJ357" s="31"/>
      <c r="AK357" s="31"/>
      <c r="AL357" s="31"/>
      <c r="AM357" s="31"/>
    </row>
    <row r="358" spans="2:39" ht="15" customHeight="1" x14ac:dyDescent="0.25">
      <c r="B358" s="31"/>
      <c r="C358" s="31"/>
      <c r="D358" s="31"/>
      <c r="E358" s="31"/>
      <c r="F358" s="31"/>
      <c r="G358" s="31"/>
      <c r="H358" s="31"/>
      <c r="I358" s="31"/>
      <c r="J358" s="31"/>
      <c r="K358" s="31"/>
      <c r="L358" s="31"/>
      <c r="M358" s="31"/>
      <c r="N358" s="31"/>
      <c r="O358" s="31"/>
      <c r="P358" s="31"/>
      <c r="Q358" s="31"/>
      <c r="R358" s="31"/>
      <c r="S358" s="31"/>
      <c r="T358" s="31"/>
      <c r="U358" s="31"/>
      <c r="V358" s="31"/>
      <c r="W358" s="31"/>
      <c r="X358" s="31"/>
      <c r="Y358" s="31"/>
      <c r="Z358" s="31"/>
      <c r="AA358" s="31"/>
      <c r="AB358" s="31"/>
      <c r="AC358" s="31"/>
      <c r="AD358" s="31"/>
      <c r="AE358" s="31"/>
      <c r="AF358" s="31"/>
      <c r="AG358" s="31"/>
      <c r="AH358" s="31"/>
      <c r="AI358" s="31"/>
      <c r="AJ358" s="31"/>
      <c r="AK358" s="31"/>
      <c r="AL358" s="31"/>
      <c r="AM358" s="31"/>
    </row>
    <row r="359" spans="2:39" ht="15" customHeight="1" x14ac:dyDescent="0.25">
      <c r="B359" s="31"/>
      <c r="C359" s="31"/>
      <c r="D359" s="31"/>
      <c r="E359" s="31"/>
      <c r="F359" s="31"/>
      <c r="G359" s="31"/>
      <c r="H359" s="31"/>
      <c r="I359" s="31"/>
      <c r="J359" s="31"/>
      <c r="K359" s="31"/>
      <c r="L359" s="31"/>
      <c r="M359" s="31"/>
      <c r="N359" s="31"/>
      <c r="O359" s="31"/>
      <c r="P359" s="31"/>
      <c r="Q359" s="31"/>
      <c r="R359" s="31"/>
      <c r="S359" s="31"/>
      <c r="T359" s="31"/>
      <c r="U359" s="31"/>
      <c r="V359" s="31"/>
      <c r="W359" s="31"/>
      <c r="X359" s="31"/>
      <c r="Y359" s="31"/>
      <c r="Z359" s="31"/>
      <c r="AA359" s="31"/>
      <c r="AB359" s="31"/>
      <c r="AC359" s="31"/>
      <c r="AD359" s="31"/>
      <c r="AE359" s="31"/>
      <c r="AF359" s="31"/>
      <c r="AG359" s="31"/>
      <c r="AH359" s="31"/>
      <c r="AI359" s="31"/>
      <c r="AJ359" s="31"/>
      <c r="AK359" s="31"/>
      <c r="AL359" s="31"/>
      <c r="AM359" s="31"/>
    </row>
    <row r="360" spans="2:39" ht="15" customHeight="1" x14ac:dyDescent="0.25">
      <c r="B360" s="31"/>
      <c r="C360" s="31"/>
      <c r="D360" s="31"/>
      <c r="E360" s="31"/>
      <c r="F360" s="31"/>
      <c r="G360" s="31"/>
      <c r="H360" s="31"/>
      <c r="I360" s="31"/>
      <c r="J360" s="31"/>
      <c r="K360" s="31"/>
      <c r="L360" s="31"/>
      <c r="M360" s="31"/>
      <c r="N360" s="31"/>
      <c r="O360" s="31"/>
      <c r="P360" s="31"/>
      <c r="Q360" s="31"/>
      <c r="R360" s="31"/>
      <c r="S360" s="31"/>
      <c r="T360" s="31"/>
      <c r="U360" s="31"/>
      <c r="V360" s="31"/>
      <c r="W360" s="31"/>
      <c r="X360" s="31"/>
      <c r="Y360" s="31"/>
      <c r="Z360" s="31"/>
      <c r="AA360" s="31"/>
      <c r="AB360" s="31"/>
      <c r="AC360" s="31"/>
      <c r="AD360" s="31"/>
      <c r="AE360" s="31"/>
      <c r="AF360" s="31"/>
      <c r="AG360" s="31"/>
      <c r="AH360" s="31"/>
      <c r="AI360" s="31"/>
      <c r="AJ360" s="31"/>
      <c r="AK360" s="31"/>
      <c r="AL360" s="31"/>
      <c r="AM360" s="31"/>
    </row>
    <row r="361" spans="2:39" ht="15" customHeight="1" x14ac:dyDescent="0.25">
      <c r="B361" s="31"/>
      <c r="C361" s="31"/>
      <c r="D361" s="31"/>
      <c r="E361" s="31"/>
      <c r="F361" s="31"/>
      <c r="G361" s="31"/>
      <c r="H361" s="31"/>
      <c r="I361" s="31"/>
      <c r="J361" s="31"/>
      <c r="K361" s="31"/>
      <c r="L361" s="31"/>
      <c r="M361" s="31"/>
      <c r="N361" s="31"/>
      <c r="O361" s="31"/>
      <c r="P361" s="31"/>
      <c r="Q361" s="31"/>
      <c r="R361" s="31"/>
      <c r="S361" s="31"/>
      <c r="T361" s="31"/>
      <c r="U361" s="31"/>
      <c r="V361" s="31"/>
      <c r="W361" s="31"/>
      <c r="X361" s="31"/>
      <c r="Y361" s="31"/>
      <c r="Z361" s="31"/>
      <c r="AA361" s="31"/>
      <c r="AB361" s="31"/>
      <c r="AC361" s="31"/>
      <c r="AD361" s="31"/>
      <c r="AE361" s="31"/>
      <c r="AF361" s="31"/>
      <c r="AG361" s="31"/>
      <c r="AH361" s="31"/>
      <c r="AI361" s="31"/>
      <c r="AJ361" s="31"/>
      <c r="AK361" s="31"/>
      <c r="AL361" s="31"/>
      <c r="AM361" s="31"/>
    </row>
    <row r="362" spans="2:39" ht="15" customHeight="1" x14ac:dyDescent="0.25">
      <c r="B362" s="31"/>
      <c r="C362" s="31"/>
      <c r="D362" s="31"/>
      <c r="E362" s="31"/>
      <c r="F362" s="31"/>
      <c r="G362" s="31"/>
      <c r="H362" s="31"/>
      <c r="I362" s="31"/>
      <c r="J362" s="31"/>
      <c r="K362" s="31"/>
      <c r="L362" s="31"/>
      <c r="M362" s="31"/>
      <c r="N362" s="31"/>
      <c r="O362" s="31"/>
      <c r="P362" s="31"/>
      <c r="Q362" s="31"/>
      <c r="R362" s="31"/>
      <c r="S362" s="31"/>
      <c r="T362" s="31"/>
      <c r="U362" s="31"/>
      <c r="V362" s="31"/>
      <c r="W362" s="31"/>
      <c r="X362" s="31"/>
      <c r="Y362" s="31"/>
      <c r="Z362" s="31"/>
      <c r="AA362" s="31"/>
      <c r="AB362" s="31"/>
      <c r="AC362" s="31"/>
      <c r="AD362" s="31"/>
      <c r="AE362" s="31"/>
      <c r="AF362" s="31"/>
      <c r="AG362" s="31"/>
      <c r="AH362" s="31"/>
      <c r="AI362" s="31"/>
      <c r="AJ362" s="31"/>
      <c r="AK362" s="31"/>
      <c r="AL362" s="31"/>
      <c r="AM362" s="31"/>
    </row>
    <row r="363" spans="2:39" ht="15" customHeight="1" x14ac:dyDescent="0.25">
      <c r="B363" s="31"/>
      <c r="C363" s="31"/>
      <c r="D363" s="31"/>
      <c r="E363" s="31"/>
      <c r="F363" s="31"/>
      <c r="G363" s="31"/>
      <c r="H363" s="31"/>
      <c r="I363" s="31"/>
      <c r="J363" s="31"/>
      <c r="K363" s="31"/>
      <c r="L363" s="31"/>
      <c r="M363" s="31"/>
      <c r="N363" s="31"/>
      <c r="O363" s="31"/>
      <c r="P363" s="31"/>
      <c r="Q363" s="31"/>
      <c r="R363" s="31"/>
      <c r="S363" s="31"/>
      <c r="T363" s="31"/>
      <c r="U363" s="31"/>
      <c r="V363" s="31"/>
      <c r="W363" s="31"/>
      <c r="X363" s="31"/>
      <c r="Y363" s="31"/>
      <c r="Z363" s="31"/>
      <c r="AA363" s="31"/>
      <c r="AB363" s="31"/>
      <c r="AC363" s="31"/>
      <c r="AD363" s="31"/>
      <c r="AE363" s="31"/>
      <c r="AF363" s="31"/>
      <c r="AG363" s="31"/>
      <c r="AH363" s="31"/>
      <c r="AI363" s="31"/>
      <c r="AJ363" s="31"/>
      <c r="AK363" s="31"/>
      <c r="AL363" s="31"/>
      <c r="AM363" s="31"/>
    </row>
    <row r="364" spans="2:39" ht="15" customHeight="1" x14ac:dyDescent="0.25">
      <c r="B364" s="31"/>
      <c r="C364" s="31"/>
      <c r="D364" s="31"/>
      <c r="E364" s="31"/>
      <c r="F364" s="31"/>
      <c r="G364" s="31"/>
      <c r="H364" s="31"/>
      <c r="I364" s="31"/>
      <c r="J364" s="31"/>
      <c r="K364" s="31"/>
      <c r="L364" s="31"/>
      <c r="M364" s="31"/>
      <c r="N364" s="31"/>
      <c r="O364" s="31"/>
      <c r="P364" s="31"/>
      <c r="Q364" s="31"/>
      <c r="R364" s="31"/>
      <c r="S364" s="31"/>
      <c r="T364" s="31"/>
      <c r="U364" s="31"/>
      <c r="V364" s="31"/>
      <c r="W364" s="31"/>
      <c r="X364" s="31"/>
      <c r="Y364" s="31"/>
      <c r="Z364" s="31"/>
      <c r="AA364" s="31"/>
      <c r="AB364" s="31"/>
      <c r="AC364" s="31"/>
      <c r="AD364" s="31"/>
      <c r="AE364" s="31"/>
      <c r="AF364" s="31"/>
      <c r="AG364" s="31"/>
      <c r="AH364" s="31"/>
      <c r="AI364" s="31"/>
      <c r="AJ364" s="31"/>
      <c r="AK364" s="31"/>
      <c r="AL364" s="31"/>
      <c r="AM364" s="31"/>
    </row>
    <row r="365" spans="2:39" ht="15" customHeight="1" x14ac:dyDescent="0.25">
      <c r="B365" s="31"/>
      <c r="C365" s="31"/>
      <c r="D365" s="31"/>
      <c r="E365" s="31"/>
      <c r="F365" s="31"/>
      <c r="G365" s="31"/>
      <c r="H365" s="31"/>
      <c r="I365" s="31"/>
      <c r="J365" s="31"/>
      <c r="K365" s="31"/>
      <c r="L365" s="31"/>
      <c r="M365" s="31"/>
      <c r="N365" s="31"/>
      <c r="O365" s="31"/>
      <c r="P365" s="31"/>
      <c r="Q365" s="31"/>
      <c r="R365" s="31"/>
      <c r="S365" s="31"/>
      <c r="T365" s="31"/>
      <c r="U365" s="31"/>
      <c r="V365" s="31"/>
      <c r="W365" s="31"/>
      <c r="X365" s="31"/>
      <c r="Y365" s="31"/>
      <c r="Z365" s="31"/>
      <c r="AA365" s="31"/>
      <c r="AB365" s="31"/>
      <c r="AC365" s="31"/>
      <c r="AD365" s="31"/>
      <c r="AE365" s="31"/>
      <c r="AF365" s="31"/>
      <c r="AG365" s="31"/>
      <c r="AH365" s="31"/>
      <c r="AI365" s="31"/>
      <c r="AJ365" s="31"/>
      <c r="AK365" s="31"/>
      <c r="AL365" s="31"/>
      <c r="AM365" s="31"/>
    </row>
    <row r="366" spans="2:39" ht="15" customHeight="1" x14ac:dyDescent="0.25">
      <c r="B366" s="31"/>
      <c r="C366" s="31"/>
      <c r="D366" s="31"/>
      <c r="E366" s="31"/>
      <c r="F366" s="31"/>
      <c r="G366" s="31"/>
      <c r="H366" s="31"/>
      <c r="I366" s="31"/>
      <c r="J366" s="31"/>
      <c r="K366" s="31"/>
      <c r="L366" s="31"/>
      <c r="M366" s="31"/>
      <c r="N366" s="31"/>
      <c r="O366" s="31"/>
      <c r="P366" s="31"/>
      <c r="Q366" s="31"/>
      <c r="R366" s="31"/>
      <c r="S366" s="31"/>
      <c r="T366" s="31"/>
      <c r="U366" s="31"/>
      <c r="V366" s="31"/>
      <c r="W366" s="31"/>
      <c r="X366" s="31"/>
      <c r="Y366" s="31"/>
      <c r="Z366" s="31"/>
      <c r="AA366" s="31"/>
      <c r="AB366" s="31"/>
      <c r="AC366" s="31"/>
      <c r="AD366" s="31"/>
      <c r="AE366" s="31"/>
      <c r="AF366" s="31"/>
      <c r="AG366" s="31"/>
      <c r="AH366" s="31"/>
      <c r="AI366" s="31"/>
      <c r="AJ366" s="31"/>
      <c r="AK366" s="31"/>
      <c r="AL366" s="31"/>
      <c r="AM366" s="31"/>
    </row>
    <row r="367" spans="2:39" ht="15" customHeight="1" x14ac:dyDescent="0.25">
      <c r="B367" s="31"/>
      <c r="C367" s="31"/>
      <c r="D367" s="31"/>
      <c r="E367" s="31"/>
      <c r="F367" s="31"/>
      <c r="G367" s="31"/>
      <c r="H367" s="31"/>
      <c r="I367" s="31"/>
      <c r="J367" s="31"/>
      <c r="K367" s="31"/>
      <c r="L367" s="31"/>
      <c r="M367" s="31"/>
      <c r="N367" s="31"/>
      <c r="O367" s="31"/>
      <c r="P367" s="31"/>
      <c r="Q367" s="31"/>
      <c r="R367" s="31"/>
      <c r="S367" s="31"/>
      <c r="T367" s="31"/>
      <c r="U367" s="31"/>
      <c r="V367" s="31"/>
      <c r="W367" s="31"/>
      <c r="X367" s="31"/>
      <c r="Y367" s="31"/>
      <c r="Z367" s="31"/>
      <c r="AA367" s="31"/>
      <c r="AB367" s="31"/>
      <c r="AC367" s="31"/>
      <c r="AD367" s="31"/>
      <c r="AE367" s="31"/>
      <c r="AF367" s="31"/>
      <c r="AG367" s="31"/>
      <c r="AH367" s="31"/>
      <c r="AI367" s="31"/>
      <c r="AJ367" s="31"/>
      <c r="AK367" s="31"/>
      <c r="AL367" s="31"/>
      <c r="AM367" s="31"/>
    </row>
    <row r="368" spans="2:39" ht="15" customHeight="1" x14ac:dyDescent="0.25">
      <c r="B368" s="31"/>
      <c r="C368" s="31"/>
      <c r="D368" s="31"/>
      <c r="E368" s="31"/>
      <c r="F368" s="31"/>
      <c r="G368" s="31"/>
      <c r="H368" s="31"/>
      <c r="I368" s="31"/>
      <c r="J368" s="31"/>
      <c r="K368" s="31"/>
      <c r="L368" s="31"/>
      <c r="M368" s="31"/>
      <c r="N368" s="31"/>
      <c r="O368" s="31"/>
      <c r="P368" s="31"/>
      <c r="Q368" s="31"/>
      <c r="R368" s="31"/>
      <c r="S368" s="31"/>
      <c r="T368" s="31"/>
      <c r="U368" s="31"/>
      <c r="V368" s="31"/>
      <c r="W368" s="31"/>
      <c r="X368" s="31"/>
      <c r="Y368" s="31"/>
      <c r="Z368" s="31"/>
      <c r="AA368" s="31"/>
      <c r="AB368" s="31"/>
      <c r="AC368" s="31"/>
      <c r="AD368" s="31"/>
      <c r="AE368" s="31"/>
      <c r="AF368" s="31"/>
      <c r="AG368" s="31"/>
      <c r="AH368" s="31"/>
      <c r="AI368" s="31"/>
      <c r="AJ368" s="31"/>
      <c r="AK368" s="31"/>
      <c r="AL368" s="31"/>
      <c r="AM368" s="31"/>
    </row>
    <row r="369" spans="2:39" ht="15" customHeight="1" x14ac:dyDescent="0.25">
      <c r="B369" s="31"/>
      <c r="C369" s="31"/>
      <c r="D369" s="31"/>
      <c r="E369" s="31"/>
      <c r="F369" s="31"/>
      <c r="G369" s="31"/>
      <c r="H369" s="31"/>
      <c r="I369" s="31"/>
      <c r="J369" s="31"/>
      <c r="K369" s="31"/>
      <c r="L369" s="31"/>
      <c r="M369" s="31"/>
      <c r="N369" s="31"/>
      <c r="O369" s="31"/>
      <c r="P369" s="31"/>
      <c r="Q369" s="31"/>
      <c r="R369" s="31"/>
      <c r="S369" s="31"/>
      <c r="T369" s="31"/>
      <c r="U369" s="31"/>
      <c r="V369" s="31"/>
      <c r="W369" s="31"/>
      <c r="X369" s="31"/>
      <c r="Y369" s="31"/>
      <c r="Z369" s="31"/>
      <c r="AA369" s="31"/>
      <c r="AB369" s="31"/>
      <c r="AC369" s="31"/>
      <c r="AD369" s="31"/>
      <c r="AE369" s="31"/>
      <c r="AF369" s="31"/>
      <c r="AG369" s="31"/>
      <c r="AH369" s="31"/>
      <c r="AI369" s="31"/>
      <c r="AJ369" s="31"/>
      <c r="AK369" s="31"/>
      <c r="AL369" s="31"/>
      <c r="AM369" s="31"/>
    </row>
    <row r="370" spans="2:39" ht="15" customHeight="1" x14ac:dyDescent="0.25">
      <c r="B370" s="31"/>
      <c r="C370" s="31"/>
      <c r="D370" s="31"/>
      <c r="E370" s="31"/>
      <c r="F370" s="31"/>
      <c r="G370" s="31"/>
      <c r="H370" s="31"/>
      <c r="I370" s="31"/>
      <c r="J370" s="31"/>
      <c r="K370" s="31"/>
      <c r="L370" s="31"/>
      <c r="M370" s="31"/>
      <c r="N370" s="31"/>
      <c r="O370" s="31"/>
      <c r="P370" s="31"/>
      <c r="Q370" s="31"/>
      <c r="R370" s="31"/>
      <c r="S370" s="31"/>
      <c r="T370" s="31"/>
      <c r="U370" s="31"/>
      <c r="V370" s="31"/>
      <c r="W370" s="31"/>
      <c r="X370" s="31"/>
      <c r="Y370" s="31"/>
      <c r="Z370" s="31"/>
      <c r="AA370" s="31"/>
      <c r="AB370" s="31"/>
      <c r="AC370" s="31"/>
      <c r="AD370" s="31"/>
      <c r="AE370" s="31"/>
      <c r="AF370" s="31"/>
      <c r="AG370" s="31"/>
      <c r="AH370" s="31"/>
      <c r="AI370" s="31"/>
      <c r="AJ370" s="31"/>
      <c r="AK370" s="31"/>
      <c r="AL370" s="31"/>
      <c r="AM370" s="31"/>
    </row>
    <row r="371" spans="2:39" ht="15" customHeight="1" x14ac:dyDescent="0.25">
      <c r="B371" s="31"/>
      <c r="C371" s="31"/>
      <c r="D371" s="31"/>
      <c r="E371" s="31"/>
      <c r="F371" s="31"/>
      <c r="G371" s="31"/>
      <c r="H371" s="31"/>
      <c r="I371" s="31"/>
      <c r="J371" s="31"/>
      <c r="K371" s="31"/>
      <c r="L371" s="31"/>
      <c r="M371" s="31"/>
      <c r="N371" s="31"/>
      <c r="O371" s="31"/>
      <c r="P371" s="31"/>
      <c r="Q371" s="31"/>
      <c r="R371" s="31"/>
      <c r="S371" s="31"/>
      <c r="T371" s="31"/>
      <c r="U371" s="31"/>
      <c r="V371" s="31"/>
      <c r="W371" s="31"/>
      <c r="X371" s="31"/>
      <c r="Y371" s="31"/>
      <c r="Z371" s="31"/>
      <c r="AA371" s="31"/>
      <c r="AB371" s="31"/>
      <c r="AC371" s="31"/>
      <c r="AD371" s="31"/>
      <c r="AE371" s="31"/>
      <c r="AF371" s="31"/>
      <c r="AG371" s="31"/>
      <c r="AH371" s="31"/>
      <c r="AI371" s="31"/>
      <c r="AJ371" s="31"/>
      <c r="AK371" s="31"/>
      <c r="AL371" s="31"/>
      <c r="AM371" s="31"/>
    </row>
    <row r="372" spans="2:39" ht="15" customHeight="1" x14ac:dyDescent="0.25">
      <c r="B372" s="31"/>
      <c r="C372" s="31"/>
      <c r="D372" s="31"/>
      <c r="E372" s="31"/>
      <c r="F372" s="31"/>
      <c r="G372" s="31"/>
      <c r="H372" s="31"/>
      <c r="I372" s="31"/>
      <c r="J372" s="31"/>
      <c r="K372" s="31"/>
      <c r="L372" s="31"/>
      <c r="M372" s="31"/>
      <c r="N372" s="31"/>
      <c r="O372" s="31"/>
      <c r="P372" s="31"/>
      <c r="Q372" s="31"/>
      <c r="R372" s="31"/>
      <c r="S372" s="31"/>
      <c r="T372" s="31"/>
      <c r="U372" s="31"/>
      <c r="V372" s="31"/>
      <c r="W372" s="31"/>
      <c r="X372" s="31"/>
      <c r="Y372" s="31"/>
      <c r="Z372" s="31"/>
      <c r="AA372" s="31"/>
      <c r="AB372" s="31"/>
      <c r="AC372" s="31"/>
      <c r="AD372" s="31"/>
      <c r="AE372" s="31"/>
      <c r="AF372" s="31"/>
      <c r="AG372" s="31"/>
      <c r="AH372" s="31"/>
      <c r="AI372" s="31"/>
      <c r="AJ372" s="31"/>
      <c r="AK372" s="31"/>
      <c r="AL372" s="31"/>
      <c r="AM372" s="31"/>
    </row>
    <row r="373" spans="2:39" ht="15" customHeight="1" x14ac:dyDescent="0.25">
      <c r="B373" s="31"/>
      <c r="C373" s="31"/>
      <c r="D373" s="31"/>
      <c r="E373" s="31"/>
      <c r="F373" s="31"/>
      <c r="G373" s="31"/>
      <c r="H373" s="31"/>
      <c r="I373" s="31"/>
      <c r="J373" s="31"/>
      <c r="K373" s="31"/>
      <c r="L373" s="31"/>
      <c r="M373" s="31"/>
      <c r="N373" s="31"/>
      <c r="O373" s="31"/>
      <c r="P373" s="31"/>
      <c r="Q373" s="31"/>
      <c r="R373" s="31"/>
      <c r="S373" s="31"/>
      <c r="T373" s="31"/>
      <c r="U373" s="31"/>
      <c r="V373" s="31"/>
      <c r="W373" s="31"/>
      <c r="X373" s="31"/>
      <c r="Y373" s="31"/>
      <c r="Z373" s="31"/>
      <c r="AA373" s="31"/>
      <c r="AB373" s="31"/>
      <c r="AC373" s="31"/>
      <c r="AD373" s="31"/>
      <c r="AE373" s="31"/>
      <c r="AF373" s="31"/>
      <c r="AG373" s="31"/>
      <c r="AH373" s="31"/>
      <c r="AI373" s="31"/>
      <c r="AJ373" s="31"/>
      <c r="AK373" s="31"/>
      <c r="AL373" s="31"/>
      <c r="AM373" s="31"/>
    </row>
    <row r="374" spans="2:39" ht="15" customHeight="1" x14ac:dyDescent="0.25">
      <c r="B374" s="31"/>
      <c r="C374" s="31"/>
      <c r="D374" s="31"/>
      <c r="E374" s="31"/>
      <c r="F374" s="31"/>
      <c r="G374" s="31"/>
      <c r="H374" s="31"/>
      <c r="I374" s="31"/>
      <c r="J374" s="31"/>
      <c r="K374" s="31"/>
      <c r="L374" s="31"/>
      <c r="M374" s="31"/>
      <c r="N374" s="31"/>
      <c r="O374" s="31"/>
      <c r="P374" s="31"/>
      <c r="Q374" s="31"/>
      <c r="R374" s="31"/>
      <c r="S374" s="31"/>
      <c r="T374" s="31"/>
      <c r="U374" s="31"/>
      <c r="V374" s="31"/>
      <c r="W374" s="31"/>
      <c r="X374" s="31"/>
      <c r="Y374" s="31"/>
      <c r="Z374" s="31"/>
      <c r="AA374" s="31"/>
      <c r="AB374" s="31"/>
      <c r="AC374" s="31"/>
      <c r="AD374" s="31"/>
      <c r="AE374" s="31"/>
      <c r="AF374" s="31"/>
      <c r="AG374" s="31"/>
      <c r="AH374" s="31"/>
      <c r="AI374" s="31"/>
      <c r="AJ374" s="31"/>
      <c r="AK374" s="31"/>
      <c r="AL374" s="31"/>
      <c r="AM374" s="31"/>
    </row>
    <row r="375" spans="2:39" ht="15" customHeight="1" x14ac:dyDescent="0.25">
      <c r="B375" s="31"/>
      <c r="C375" s="31"/>
      <c r="D375" s="31"/>
      <c r="E375" s="31"/>
      <c r="F375" s="31"/>
      <c r="G375" s="31"/>
      <c r="H375" s="31"/>
      <c r="I375" s="31"/>
      <c r="J375" s="31"/>
      <c r="K375" s="31"/>
      <c r="L375" s="31"/>
      <c r="M375" s="31"/>
      <c r="N375" s="31"/>
      <c r="O375" s="31"/>
      <c r="P375" s="31"/>
      <c r="Q375" s="31"/>
      <c r="R375" s="31"/>
      <c r="S375" s="31"/>
      <c r="T375" s="31"/>
      <c r="U375" s="31"/>
      <c r="V375" s="31"/>
      <c r="W375" s="31"/>
      <c r="X375" s="31"/>
      <c r="Y375" s="31"/>
      <c r="Z375" s="31"/>
      <c r="AA375" s="31"/>
      <c r="AB375" s="31"/>
      <c r="AC375" s="31"/>
      <c r="AD375" s="31"/>
      <c r="AE375" s="31"/>
      <c r="AF375" s="31"/>
      <c r="AG375" s="31"/>
      <c r="AH375" s="31"/>
      <c r="AI375" s="31"/>
      <c r="AJ375" s="31"/>
      <c r="AK375" s="31"/>
      <c r="AL375" s="31"/>
      <c r="AM375" s="31"/>
    </row>
    <row r="376" spans="2:39" ht="15" customHeight="1" x14ac:dyDescent="0.25">
      <c r="B376" s="31"/>
      <c r="C376" s="31"/>
      <c r="D376" s="31"/>
      <c r="E376" s="31"/>
      <c r="F376" s="31"/>
      <c r="G376" s="31"/>
      <c r="H376" s="31"/>
      <c r="I376" s="31"/>
      <c r="J376" s="31"/>
      <c r="K376" s="31"/>
      <c r="L376" s="31"/>
      <c r="M376" s="31"/>
      <c r="N376" s="31"/>
      <c r="O376" s="31"/>
      <c r="P376" s="31"/>
      <c r="Q376" s="31"/>
      <c r="R376" s="31"/>
      <c r="S376" s="31"/>
      <c r="T376" s="31"/>
      <c r="U376" s="31"/>
      <c r="V376" s="31"/>
      <c r="W376" s="31"/>
      <c r="X376" s="31"/>
      <c r="Y376" s="31"/>
      <c r="Z376" s="31"/>
      <c r="AA376" s="31"/>
      <c r="AB376" s="31"/>
      <c r="AC376" s="31"/>
      <c r="AD376" s="31"/>
      <c r="AE376" s="31"/>
      <c r="AF376" s="31"/>
      <c r="AG376" s="31"/>
      <c r="AH376" s="31"/>
      <c r="AI376" s="31"/>
      <c r="AJ376" s="31"/>
      <c r="AK376" s="31"/>
      <c r="AL376" s="31"/>
      <c r="AM376" s="31"/>
    </row>
    <row r="377" spans="2:39" ht="15" customHeight="1" x14ac:dyDescent="0.25">
      <c r="B377" s="31"/>
      <c r="C377" s="31"/>
      <c r="D377" s="31"/>
      <c r="E377" s="31"/>
      <c r="F377" s="31"/>
      <c r="G377" s="31"/>
      <c r="H377" s="31"/>
      <c r="I377" s="31"/>
      <c r="J377" s="31"/>
      <c r="K377" s="31"/>
      <c r="L377" s="31"/>
      <c r="M377" s="31"/>
      <c r="N377" s="31"/>
      <c r="O377" s="31"/>
      <c r="P377" s="31"/>
      <c r="Q377" s="31"/>
      <c r="R377" s="31"/>
      <c r="S377" s="31"/>
      <c r="T377" s="31"/>
      <c r="U377" s="31"/>
      <c r="V377" s="31"/>
      <c r="W377" s="31"/>
      <c r="X377" s="31"/>
      <c r="Y377" s="31"/>
      <c r="Z377" s="31"/>
      <c r="AA377" s="31"/>
      <c r="AB377" s="31"/>
      <c r="AC377" s="31"/>
      <c r="AD377" s="31"/>
      <c r="AE377" s="31"/>
      <c r="AF377" s="31"/>
      <c r="AG377" s="31"/>
      <c r="AH377" s="31"/>
      <c r="AI377" s="31"/>
      <c r="AJ377" s="31"/>
      <c r="AK377" s="31"/>
      <c r="AL377" s="31"/>
      <c r="AM377" s="31"/>
    </row>
    <row r="378" spans="2:39" ht="15" customHeight="1" x14ac:dyDescent="0.25">
      <c r="B378" s="31"/>
      <c r="C378" s="31"/>
      <c r="D378" s="31"/>
      <c r="E378" s="31"/>
      <c r="F378" s="31"/>
      <c r="G378" s="31"/>
      <c r="H378" s="31"/>
      <c r="I378" s="31"/>
      <c r="J378" s="31"/>
      <c r="K378" s="31"/>
      <c r="L378" s="31"/>
      <c r="M378" s="31"/>
      <c r="N378" s="31"/>
      <c r="O378" s="31"/>
      <c r="P378" s="31"/>
      <c r="Q378" s="31"/>
      <c r="R378" s="31"/>
      <c r="S378" s="31"/>
      <c r="T378" s="31"/>
      <c r="U378" s="31"/>
      <c r="V378" s="31"/>
      <c r="W378" s="31"/>
      <c r="X378" s="31"/>
      <c r="Y378" s="31"/>
      <c r="Z378" s="31"/>
      <c r="AA378" s="31"/>
      <c r="AB378" s="31"/>
      <c r="AC378" s="31"/>
      <c r="AD378" s="31"/>
      <c r="AE378" s="31"/>
      <c r="AF378" s="31"/>
      <c r="AG378" s="31"/>
      <c r="AH378" s="31"/>
      <c r="AI378" s="31"/>
      <c r="AJ378" s="31"/>
      <c r="AK378" s="31"/>
      <c r="AL378" s="31"/>
      <c r="AM378" s="31"/>
    </row>
    <row r="379" spans="2:39" ht="15" customHeight="1" x14ac:dyDescent="0.25">
      <c r="B379" s="31"/>
      <c r="C379" s="31"/>
      <c r="D379" s="31"/>
      <c r="E379" s="31"/>
      <c r="F379" s="31"/>
      <c r="G379" s="31"/>
      <c r="H379" s="31"/>
      <c r="I379" s="31"/>
      <c r="J379" s="31"/>
      <c r="K379" s="31"/>
      <c r="L379" s="31"/>
      <c r="M379" s="31"/>
      <c r="N379" s="31"/>
      <c r="O379" s="31"/>
      <c r="P379" s="31"/>
      <c r="Q379" s="31"/>
      <c r="R379" s="31"/>
      <c r="S379" s="31"/>
      <c r="T379" s="31"/>
      <c r="U379" s="31"/>
      <c r="V379" s="31"/>
      <c r="W379" s="31"/>
      <c r="X379" s="31"/>
      <c r="Y379" s="31"/>
      <c r="Z379" s="31"/>
      <c r="AA379" s="31"/>
      <c r="AB379" s="31"/>
      <c r="AC379" s="31"/>
      <c r="AD379" s="31"/>
      <c r="AE379" s="31"/>
      <c r="AF379" s="31"/>
      <c r="AG379" s="31"/>
      <c r="AH379" s="31"/>
      <c r="AI379" s="31"/>
      <c r="AJ379" s="31"/>
      <c r="AK379" s="31"/>
      <c r="AL379" s="31"/>
      <c r="AM379" s="31"/>
    </row>
    <row r="380" spans="2:39" ht="15" customHeight="1" x14ac:dyDescent="0.25">
      <c r="B380" s="31"/>
      <c r="C380" s="31"/>
      <c r="D380" s="31"/>
      <c r="E380" s="31"/>
      <c r="F380" s="31"/>
      <c r="G380" s="31"/>
      <c r="H380" s="31"/>
      <c r="I380" s="31"/>
      <c r="J380" s="31"/>
      <c r="K380" s="31"/>
      <c r="L380" s="31"/>
      <c r="M380" s="31"/>
      <c r="N380" s="31"/>
      <c r="O380" s="31"/>
      <c r="P380" s="31"/>
      <c r="Q380" s="31"/>
      <c r="R380" s="31"/>
      <c r="S380" s="31"/>
      <c r="T380" s="31"/>
      <c r="U380" s="31"/>
      <c r="V380" s="31"/>
      <c r="W380" s="31"/>
      <c r="X380" s="31"/>
      <c r="Y380" s="31"/>
      <c r="Z380" s="31"/>
      <c r="AA380" s="31"/>
      <c r="AB380" s="31"/>
      <c r="AC380" s="31"/>
      <c r="AD380" s="31"/>
      <c r="AE380" s="31"/>
      <c r="AF380" s="31"/>
      <c r="AG380" s="31"/>
      <c r="AH380" s="31"/>
      <c r="AI380" s="31"/>
      <c r="AJ380" s="31"/>
      <c r="AK380" s="31"/>
      <c r="AL380" s="31"/>
      <c r="AM380" s="31"/>
    </row>
    <row r="381" spans="2:39" ht="15" customHeight="1" x14ac:dyDescent="0.25">
      <c r="B381" s="31"/>
      <c r="C381" s="31"/>
      <c r="D381" s="31"/>
      <c r="E381" s="31"/>
      <c r="F381" s="31"/>
      <c r="G381" s="31"/>
      <c r="H381" s="31"/>
      <c r="I381" s="31"/>
      <c r="J381" s="31"/>
      <c r="K381" s="31"/>
      <c r="L381" s="31"/>
      <c r="M381" s="31"/>
      <c r="N381" s="31"/>
      <c r="O381" s="31"/>
      <c r="P381" s="31"/>
      <c r="Q381" s="31"/>
      <c r="R381" s="31"/>
      <c r="S381" s="31"/>
      <c r="T381" s="31"/>
      <c r="U381" s="31"/>
      <c r="V381" s="31"/>
      <c r="W381" s="31"/>
      <c r="X381" s="31"/>
      <c r="Y381" s="31"/>
      <c r="Z381" s="31"/>
      <c r="AA381" s="31"/>
      <c r="AB381" s="31"/>
      <c r="AC381" s="31"/>
      <c r="AD381" s="31"/>
      <c r="AE381" s="31"/>
      <c r="AF381" s="31"/>
      <c r="AG381" s="31"/>
      <c r="AH381" s="31"/>
      <c r="AI381" s="31"/>
      <c r="AJ381" s="31"/>
      <c r="AK381" s="31"/>
      <c r="AL381" s="31"/>
      <c r="AM381" s="31"/>
    </row>
    <row r="382" spans="2:39" ht="15" customHeight="1" x14ac:dyDescent="0.25">
      <c r="B382" s="31"/>
      <c r="C382" s="31"/>
      <c r="D382" s="31"/>
      <c r="E382" s="31"/>
      <c r="F382" s="31"/>
      <c r="G382" s="31"/>
      <c r="H382" s="31"/>
      <c r="I382" s="31"/>
      <c r="J382" s="31"/>
      <c r="K382" s="31"/>
      <c r="L382" s="31"/>
      <c r="M382" s="31"/>
      <c r="N382" s="31"/>
      <c r="O382" s="31"/>
      <c r="P382" s="31"/>
      <c r="Q382" s="31"/>
      <c r="R382" s="31"/>
      <c r="S382" s="31"/>
      <c r="T382" s="31"/>
      <c r="U382" s="31"/>
      <c r="V382" s="31"/>
      <c r="W382" s="31"/>
      <c r="X382" s="31"/>
      <c r="Y382" s="31"/>
      <c r="Z382" s="31"/>
      <c r="AA382" s="31"/>
      <c r="AB382" s="31"/>
      <c r="AC382" s="31"/>
      <c r="AD382" s="31"/>
      <c r="AE382" s="31"/>
      <c r="AF382" s="31"/>
      <c r="AG382" s="31"/>
      <c r="AH382" s="31"/>
      <c r="AI382" s="31"/>
      <c r="AJ382" s="31"/>
      <c r="AK382" s="31"/>
      <c r="AL382" s="31"/>
      <c r="AM382" s="31"/>
    </row>
    <row r="383" spans="2:39" ht="15" customHeight="1" x14ac:dyDescent="0.25">
      <c r="B383" s="31"/>
      <c r="C383" s="31"/>
      <c r="D383" s="31"/>
      <c r="E383" s="31"/>
      <c r="F383" s="31"/>
      <c r="G383" s="31"/>
      <c r="H383" s="31"/>
      <c r="I383" s="31"/>
      <c r="J383" s="31"/>
      <c r="K383" s="31"/>
      <c r="L383" s="31"/>
      <c r="M383" s="31"/>
      <c r="N383" s="31"/>
      <c r="O383" s="31"/>
      <c r="P383" s="31"/>
      <c r="Q383" s="31"/>
      <c r="R383" s="31"/>
      <c r="S383" s="31"/>
      <c r="T383" s="31"/>
      <c r="U383" s="31"/>
      <c r="V383" s="31"/>
      <c r="W383" s="31"/>
      <c r="X383" s="31"/>
      <c r="Y383" s="31"/>
      <c r="Z383" s="31"/>
      <c r="AA383" s="31"/>
      <c r="AB383" s="31"/>
      <c r="AC383" s="31"/>
      <c r="AD383" s="31"/>
      <c r="AE383" s="31"/>
      <c r="AF383" s="31"/>
      <c r="AG383" s="31"/>
      <c r="AH383" s="31"/>
      <c r="AI383" s="31"/>
      <c r="AJ383" s="31"/>
      <c r="AK383" s="31"/>
      <c r="AL383" s="31"/>
      <c r="AM383" s="31"/>
    </row>
    <row r="384" spans="2:39" ht="15" customHeight="1" x14ac:dyDescent="0.25">
      <c r="B384" s="31"/>
      <c r="C384" s="31"/>
      <c r="D384" s="31"/>
      <c r="E384" s="31"/>
      <c r="F384" s="31"/>
      <c r="G384" s="31"/>
      <c r="H384" s="31"/>
      <c r="I384" s="31"/>
      <c r="J384" s="31"/>
      <c r="K384" s="31"/>
      <c r="L384" s="31"/>
      <c r="M384" s="31"/>
      <c r="N384" s="31"/>
      <c r="O384" s="31"/>
      <c r="P384" s="31"/>
      <c r="Q384" s="31"/>
      <c r="R384" s="31"/>
      <c r="S384" s="31"/>
      <c r="T384" s="31"/>
      <c r="U384" s="31"/>
      <c r="V384" s="31"/>
      <c r="W384" s="31"/>
      <c r="X384" s="31"/>
      <c r="Y384" s="31"/>
      <c r="Z384" s="31"/>
      <c r="AA384" s="31"/>
      <c r="AB384" s="31"/>
      <c r="AC384" s="31"/>
      <c r="AD384" s="31"/>
      <c r="AE384" s="31"/>
      <c r="AF384" s="31"/>
      <c r="AG384" s="31"/>
      <c r="AH384" s="31"/>
      <c r="AI384" s="31"/>
      <c r="AJ384" s="31"/>
      <c r="AK384" s="31"/>
      <c r="AL384" s="31"/>
      <c r="AM384" s="31"/>
    </row>
    <row r="385" spans="2:39" ht="15" customHeight="1" x14ac:dyDescent="0.25">
      <c r="B385" s="31"/>
      <c r="C385" s="31"/>
      <c r="D385" s="31"/>
      <c r="E385" s="31"/>
      <c r="F385" s="31"/>
      <c r="G385" s="31"/>
      <c r="H385" s="31"/>
      <c r="I385" s="31"/>
      <c r="J385" s="31"/>
      <c r="K385" s="31"/>
      <c r="L385" s="31"/>
      <c r="M385" s="31"/>
      <c r="N385" s="31"/>
      <c r="O385" s="31"/>
      <c r="P385" s="31"/>
      <c r="Q385" s="31"/>
      <c r="R385" s="31"/>
      <c r="S385" s="31"/>
      <c r="T385" s="31"/>
      <c r="U385" s="31"/>
      <c r="V385" s="31"/>
      <c r="W385" s="31"/>
      <c r="X385" s="31"/>
      <c r="Y385" s="31"/>
      <c r="Z385" s="31"/>
      <c r="AA385" s="31"/>
      <c r="AB385" s="31"/>
      <c r="AC385" s="31"/>
      <c r="AD385" s="31"/>
      <c r="AE385" s="31"/>
      <c r="AF385" s="31"/>
      <c r="AG385" s="31"/>
      <c r="AH385" s="31"/>
      <c r="AI385" s="31"/>
      <c r="AJ385" s="31"/>
      <c r="AK385" s="31"/>
      <c r="AL385" s="31"/>
      <c r="AM385" s="31"/>
    </row>
    <row r="386" spans="2:39" ht="15" customHeight="1" x14ac:dyDescent="0.25">
      <c r="B386" s="31"/>
      <c r="C386" s="31"/>
      <c r="D386" s="31"/>
      <c r="E386" s="31"/>
      <c r="F386" s="31"/>
      <c r="G386" s="31"/>
      <c r="H386" s="31"/>
      <c r="I386" s="31"/>
      <c r="J386" s="31"/>
      <c r="K386" s="31"/>
      <c r="L386" s="31"/>
      <c r="M386" s="31"/>
      <c r="N386" s="31"/>
      <c r="O386" s="31"/>
      <c r="P386" s="31"/>
      <c r="Q386" s="31"/>
      <c r="R386" s="31"/>
      <c r="S386" s="31"/>
      <c r="T386" s="31"/>
      <c r="U386" s="31"/>
      <c r="V386" s="31"/>
      <c r="W386" s="31"/>
      <c r="X386" s="31"/>
      <c r="Y386" s="31"/>
      <c r="Z386" s="31"/>
      <c r="AA386" s="31"/>
      <c r="AB386" s="31"/>
      <c r="AC386" s="31"/>
      <c r="AD386" s="31"/>
      <c r="AE386" s="31"/>
      <c r="AF386" s="31"/>
      <c r="AG386" s="31"/>
      <c r="AH386" s="31"/>
      <c r="AI386" s="31"/>
      <c r="AJ386" s="31"/>
      <c r="AK386" s="31"/>
      <c r="AL386" s="31"/>
      <c r="AM386" s="31"/>
    </row>
    <row r="387" spans="2:39" ht="15" customHeight="1" x14ac:dyDescent="0.25">
      <c r="B387" s="31"/>
      <c r="C387" s="31"/>
      <c r="D387" s="31"/>
      <c r="E387" s="31"/>
      <c r="F387" s="31"/>
      <c r="G387" s="31"/>
      <c r="H387" s="31"/>
      <c r="I387" s="31"/>
      <c r="J387" s="31"/>
      <c r="K387" s="31"/>
      <c r="L387" s="31"/>
      <c r="M387" s="31"/>
      <c r="N387" s="31"/>
      <c r="O387" s="31"/>
      <c r="P387" s="31"/>
      <c r="Q387" s="31"/>
      <c r="R387" s="31"/>
      <c r="S387" s="31"/>
      <c r="T387" s="31"/>
      <c r="U387" s="31"/>
      <c r="V387" s="31"/>
      <c r="W387" s="31"/>
      <c r="X387" s="31"/>
      <c r="Y387" s="31"/>
      <c r="Z387" s="31"/>
      <c r="AA387" s="31"/>
      <c r="AB387" s="31"/>
      <c r="AC387" s="31"/>
      <c r="AD387" s="31"/>
      <c r="AE387" s="31"/>
      <c r="AF387" s="31"/>
      <c r="AG387" s="31"/>
      <c r="AH387" s="31"/>
      <c r="AI387" s="31"/>
      <c r="AJ387" s="31"/>
      <c r="AK387" s="31"/>
      <c r="AL387" s="31"/>
      <c r="AM387" s="31"/>
    </row>
    <row r="388" spans="2:39" ht="15" customHeight="1" x14ac:dyDescent="0.25">
      <c r="B388" s="31"/>
      <c r="C388" s="31"/>
      <c r="D388" s="31"/>
      <c r="E388" s="31"/>
      <c r="F388" s="31"/>
      <c r="G388" s="31"/>
      <c r="H388" s="31"/>
      <c r="I388" s="31"/>
      <c r="J388" s="31"/>
      <c r="K388" s="31"/>
      <c r="L388" s="31"/>
      <c r="M388" s="31"/>
      <c r="N388" s="31"/>
      <c r="O388" s="31"/>
      <c r="P388" s="31"/>
      <c r="Q388" s="31"/>
      <c r="R388" s="31"/>
      <c r="S388" s="31"/>
      <c r="T388" s="31"/>
      <c r="U388" s="31"/>
      <c r="V388" s="31"/>
      <c r="W388" s="31"/>
      <c r="X388" s="31"/>
      <c r="Y388" s="31"/>
      <c r="Z388" s="31"/>
      <c r="AA388" s="31"/>
      <c r="AB388" s="31"/>
      <c r="AC388" s="31"/>
      <c r="AD388" s="31"/>
      <c r="AE388" s="31"/>
      <c r="AF388" s="31"/>
      <c r="AG388" s="31"/>
      <c r="AH388" s="31"/>
      <c r="AI388" s="31"/>
      <c r="AJ388" s="31"/>
      <c r="AK388" s="31"/>
      <c r="AL388" s="31"/>
      <c r="AM388" s="31"/>
    </row>
    <row r="389" spans="2:39" ht="15" customHeight="1" x14ac:dyDescent="0.25">
      <c r="B389" s="31"/>
      <c r="C389" s="31"/>
      <c r="D389" s="31"/>
      <c r="E389" s="31"/>
      <c r="F389" s="31"/>
      <c r="G389" s="31"/>
      <c r="H389" s="31"/>
      <c r="I389" s="31"/>
      <c r="J389" s="31"/>
      <c r="K389" s="31"/>
      <c r="L389" s="31"/>
      <c r="M389" s="31"/>
      <c r="N389" s="31"/>
      <c r="O389" s="31"/>
      <c r="P389" s="31"/>
      <c r="Q389" s="31"/>
      <c r="R389" s="31"/>
      <c r="S389" s="31"/>
      <c r="T389" s="31"/>
      <c r="U389" s="31"/>
      <c r="V389" s="31"/>
      <c r="W389" s="31"/>
      <c r="X389" s="31"/>
      <c r="Y389" s="31"/>
      <c r="Z389" s="31"/>
      <c r="AA389" s="31"/>
      <c r="AB389" s="31"/>
      <c r="AC389" s="31"/>
      <c r="AD389" s="31"/>
      <c r="AE389" s="31"/>
      <c r="AF389" s="31"/>
      <c r="AG389" s="31"/>
      <c r="AH389" s="31"/>
      <c r="AI389" s="31"/>
      <c r="AJ389" s="31"/>
      <c r="AK389" s="31"/>
      <c r="AL389" s="31"/>
      <c r="AM389" s="31"/>
    </row>
    <row r="390" spans="2:39" ht="15" customHeight="1" x14ac:dyDescent="0.25">
      <c r="B390" s="31"/>
      <c r="C390" s="31"/>
      <c r="D390" s="31"/>
      <c r="E390" s="31"/>
      <c r="F390" s="31"/>
      <c r="G390" s="31"/>
      <c r="H390" s="31"/>
      <c r="I390" s="31"/>
      <c r="J390" s="31"/>
      <c r="K390" s="31"/>
      <c r="L390" s="31"/>
      <c r="M390" s="31"/>
      <c r="N390" s="31"/>
      <c r="O390" s="31"/>
      <c r="P390" s="31"/>
      <c r="Q390" s="31"/>
      <c r="R390" s="31"/>
      <c r="S390" s="31"/>
      <c r="T390" s="31"/>
      <c r="U390" s="31"/>
      <c r="V390" s="31"/>
      <c r="W390" s="31"/>
      <c r="X390" s="31"/>
      <c r="Y390" s="31"/>
      <c r="Z390" s="31"/>
      <c r="AA390" s="31"/>
      <c r="AB390" s="31"/>
      <c r="AC390" s="31"/>
      <c r="AD390" s="31"/>
      <c r="AE390" s="31"/>
      <c r="AF390" s="31"/>
      <c r="AG390" s="31"/>
      <c r="AH390" s="31"/>
      <c r="AI390" s="31"/>
      <c r="AJ390" s="31"/>
      <c r="AK390" s="31"/>
      <c r="AL390" s="31"/>
      <c r="AM390" s="31"/>
    </row>
    <row r="391" spans="2:39" ht="15" customHeight="1" x14ac:dyDescent="0.25">
      <c r="B391" s="31"/>
      <c r="C391" s="31"/>
      <c r="D391" s="31"/>
      <c r="E391" s="31"/>
      <c r="F391" s="31"/>
      <c r="G391" s="31"/>
      <c r="H391" s="31"/>
      <c r="I391" s="31"/>
      <c r="J391" s="31"/>
      <c r="K391" s="31"/>
      <c r="L391" s="31"/>
      <c r="M391" s="31"/>
      <c r="N391" s="31"/>
      <c r="O391" s="31"/>
      <c r="P391" s="31"/>
      <c r="Q391" s="31"/>
      <c r="R391" s="31"/>
      <c r="S391" s="31"/>
      <c r="T391" s="31"/>
      <c r="U391" s="31"/>
      <c r="V391" s="31"/>
      <c r="W391" s="31"/>
      <c r="X391" s="31"/>
      <c r="Y391" s="31"/>
      <c r="Z391" s="31"/>
      <c r="AA391" s="31"/>
      <c r="AB391" s="31"/>
      <c r="AC391" s="31"/>
      <c r="AD391" s="31"/>
      <c r="AE391" s="31"/>
      <c r="AF391" s="31"/>
      <c r="AG391" s="31"/>
      <c r="AH391" s="31"/>
      <c r="AI391" s="31"/>
      <c r="AJ391" s="31"/>
      <c r="AK391" s="31"/>
      <c r="AL391" s="31"/>
      <c r="AM391" s="31"/>
    </row>
    <row r="392" spans="2:39" ht="15" customHeight="1" x14ac:dyDescent="0.25">
      <c r="B392" s="31"/>
      <c r="C392" s="31"/>
      <c r="D392" s="31"/>
      <c r="E392" s="31"/>
      <c r="F392" s="31"/>
      <c r="G392" s="31"/>
      <c r="H392" s="31"/>
      <c r="I392" s="31"/>
      <c r="J392" s="31"/>
      <c r="K392" s="31"/>
      <c r="L392" s="31"/>
      <c r="M392" s="31"/>
      <c r="N392" s="31"/>
      <c r="O392" s="31"/>
      <c r="P392" s="31"/>
      <c r="Q392" s="31"/>
      <c r="R392" s="31"/>
      <c r="S392" s="31"/>
      <c r="T392" s="31"/>
      <c r="U392" s="31"/>
      <c r="V392" s="31"/>
      <c r="W392" s="31"/>
      <c r="X392" s="31"/>
      <c r="Y392" s="31"/>
      <c r="Z392" s="31"/>
      <c r="AA392" s="31"/>
      <c r="AB392" s="31"/>
      <c r="AC392" s="31"/>
      <c r="AD392" s="31"/>
      <c r="AE392" s="31"/>
      <c r="AF392" s="31"/>
      <c r="AG392" s="31"/>
      <c r="AH392" s="31"/>
      <c r="AI392" s="31"/>
      <c r="AJ392" s="31"/>
      <c r="AK392" s="31"/>
      <c r="AL392" s="31"/>
      <c r="AM392" s="31"/>
    </row>
    <row r="393" spans="2:39" ht="15" customHeight="1" x14ac:dyDescent="0.25">
      <c r="B393" s="31"/>
      <c r="C393" s="31"/>
      <c r="D393" s="31"/>
      <c r="E393" s="31"/>
      <c r="F393" s="31"/>
      <c r="G393" s="31"/>
      <c r="H393" s="31"/>
      <c r="I393" s="31"/>
      <c r="J393" s="31"/>
      <c r="K393" s="31"/>
      <c r="L393" s="31"/>
      <c r="M393" s="31"/>
      <c r="N393" s="31"/>
      <c r="O393" s="31"/>
      <c r="P393" s="31"/>
      <c r="Q393" s="31"/>
      <c r="R393" s="31"/>
      <c r="S393" s="31"/>
      <c r="T393" s="31"/>
      <c r="U393" s="31"/>
      <c r="V393" s="31"/>
      <c r="W393" s="31"/>
      <c r="X393" s="31"/>
      <c r="Y393" s="31"/>
      <c r="Z393" s="31"/>
      <c r="AA393" s="31"/>
      <c r="AB393" s="31"/>
      <c r="AC393" s="31"/>
      <c r="AD393" s="31"/>
      <c r="AE393" s="31"/>
      <c r="AF393" s="31"/>
      <c r="AG393" s="31"/>
      <c r="AH393" s="31"/>
      <c r="AI393" s="31"/>
      <c r="AJ393" s="31"/>
      <c r="AK393" s="31"/>
      <c r="AL393" s="31"/>
      <c r="AM393" s="31"/>
    </row>
    <row r="394" spans="2:39" ht="15" customHeight="1" x14ac:dyDescent="0.25">
      <c r="B394" s="31"/>
      <c r="C394" s="31"/>
      <c r="D394" s="31"/>
      <c r="E394" s="31"/>
      <c r="F394" s="31"/>
      <c r="G394" s="31"/>
      <c r="H394" s="31"/>
      <c r="I394" s="31"/>
      <c r="J394" s="31"/>
      <c r="K394" s="31"/>
      <c r="L394" s="31"/>
      <c r="M394" s="31"/>
      <c r="N394" s="31"/>
      <c r="O394" s="31"/>
      <c r="P394" s="31"/>
      <c r="Q394" s="31"/>
      <c r="R394" s="31"/>
      <c r="S394" s="31"/>
      <c r="T394" s="31"/>
      <c r="U394" s="31"/>
      <c r="V394" s="31"/>
      <c r="W394" s="31"/>
      <c r="X394" s="31"/>
      <c r="Y394" s="31"/>
      <c r="Z394" s="31"/>
      <c r="AA394" s="31"/>
      <c r="AB394" s="31"/>
      <c r="AC394" s="31"/>
      <c r="AD394" s="31"/>
      <c r="AE394" s="31"/>
      <c r="AF394" s="31"/>
      <c r="AG394" s="31"/>
      <c r="AH394" s="31"/>
      <c r="AI394" s="31"/>
      <c r="AJ394" s="31"/>
      <c r="AK394" s="31"/>
      <c r="AL394" s="31"/>
      <c r="AM394" s="31"/>
    </row>
    <row r="395" spans="2:39" ht="15" customHeight="1" x14ac:dyDescent="0.25">
      <c r="B395" s="31"/>
      <c r="C395" s="31"/>
      <c r="D395" s="31"/>
      <c r="E395" s="31"/>
      <c r="F395" s="31"/>
      <c r="G395" s="31"/>
      <c r="H395" s="31"/>
      <c r="I395" s="31"/>
      <c r="J395" s="31"/>
      <c r="K395" s="31"/>
      <c r="L395" s="31"/>
      <c r="M395" s="31"/>
      <c r="N395" s="31"/>
      <c r="O395" s="31"/>
      <c r="P395" s="31"/>
      <c r="Q395" s="31"/>
      <c r="R395" s="31"/>
      <c r="S395" s="31"/>
      <c r="T395" s="31"/>
      <c r="U395" s="31"/>
      <c r="V395" s="31"/>
      <c r="W395" s="31"/>
      <c r="X395" s="31"/>
      <c r="Y395" s="31"/>
      <c r="Z395" s="31"/>
      <c r="AA395" s="31"/>
      <c r="AB395" s="31"/>
      <c r="AC395" s="31"/>
      <c r="AD395" s="31"/>
      <c r="AE395" s="31"/>
      <c r="AF395" s="31"/>
      <c r="AG395" s="31"/>
      <c r="AH395" s="31"/>
      <c r="AI395" s="31"/>
      <c r="AJ395" s="31"/>
      <c r="AK395" s="31"/>
      <c r="AL395" s="31"/>
      <c r="AM395" s="31"/>
    </row>
    <row r="396" spans="2:39" ht="15" customHeight="1" x14ac:dyDescent="0.25">
      <c r="B396" s="31"/>
      <c r="C396" s="31"/>
      <c r="D396" s="31"/>
      <c r="E396" s="31"/>
      <c r="F396" s="31"/>
      <c r="G396" s="31"/>
      <c r="H396" s="31"/>
      <c r="I396" s="31"/>
      <c r="J396" s="31"/>
      <c r="K396" s="31"/>
      <c r="L396" s="31"/>
      <c r="M396" s="31"/>
      <c r="N396" s="31"/>
      <c r="O396" s="31"/>
      <c r="P396" s="31"/>
      <c r="Q396" s="31"/>
      <c r="R396" s="31"/>
      <c r="S396" s="31"/>
      <c r="T396" s="31"/>
      <c r="U396" s="31"/>
      <c r="V396" s="31"/>
      <c r="W396" s="31"/>
      <c r="X396" s="31"/>
      <c r="Y396" s="31"/>
      <c r="Z396" s="31"/>
      <c r="AA396" s="31"/>
      <c r="AB396" s="31"/>
      <c r="AC396" s="31"/>
      <c r="AD396" s="31"/>
      <c r="AE396" s="31"/>
      <c r="AF396" s="31"/>
      <c r="AG396" s="31"/>
      <c r="AH396" s="31"/>
      <c r="AI396" s="31"/>
      <c r="AJ396" s="31"/>
      <c r="AK396" s="31"/>
      <c r="AL396" s="31"/>
      <c r="AM396" s="31"/>
    </row>
    <row r="397" spans="2:39" ht="15" customHeight="1" x14ac:dyDescent="0.25">
      <c r="B397" s="31"/>
      <c r="C397" s="31"/>
      <c r="D397" s="31"/>
      <c r="E397" s="31"/>
      <c r="F397" s="31"/>
      <c r="G397" s="31"/>
      <c r="H397" s="31"/>
      <c r="I397" s="31"/>
      <c r="J397" s="31"/>
      <c r="K397" s="31"/>
      <c r="L397" s="31"/>
      <c r="M397" s="31"/>
      <c r="N397" s="31"/>
      <c r="O397" s="31"/>
      <c r="P397" s="31"/>
      <c r="Q397" s="31"/>
      <c r="R397" s="31"/>
      <c r="S397" s="31"/>
      <c r="T397" s="31"/>
      <c r="U397" s="31"/>
      <c r="V397" s="31"/>
      <c r="W397" s="31"/>
      <c r="X397" s="31"/>
      <c r="Y397" s="31"/>
      <c r="Z397" s="31"/>
      <c r="AA397" s="31"/>
      <c r="AB397" s="31"/>
      <c r="AC397" s="31"/>
      <c r="AD397" s="31"/>
      <c r="AE397" s="31"/>
      <c r="AF397" s="31"/>
      <c r="AG397" s="31"/>
      <c r="AH397" s="31"/>
      <c r="AI397" s="31"/>
      <c r="AJ397" s="31"/>
      <c r="AK397" s="31"/>
      <c r="AL397" s="31"/>
      <c r="AM397" s="31"/>
    </row>
    <row r="398" spans="2:39" ht="15" customHeight="1" x14ac:dyDescent="0.25">
      <c r="B398" s="31"/>
      <c r="C398" s="31"/>
      <c r="D398" s="31"/>
      <c r="E398" s="31"/>
      <c r="F398" s="31"/>
      <c r="G398" s="31"/>
      <c r="H398" s="31"/>
      <c r="I398" s="31"/>
      <c r="J398" s="31"/>
      <c r="K398" s="31"/>
      <c r="L398" s="31"/>
      <c r="M398" s="31"/>
      <c r="N398" s="31"/>
      <c r="O398" s="31"/>
      <c r="P398" s="31"/>
      <c r="Q398" s="31"/>
      <c r="R398" s="31"/>
      <c r="S398" s="31"/>
      <c r="T398" s="31"/>
      <c r="U398" s="31"/>
      <c r="V398" s="31"/>
      <c r="W398" s="31"/>
      <c r="X398" s="31"/>
      <c r="Y398" s="31"/>
      <c r="Z398" s="31"/>
      <c r="AA398" s="31"/>
      <c r="AB398" s="31"/>
      <c r="AC398" s="31"/>
      <c r="AD398" s="31"/>
      <c r="AE398" s="31"/>
      <c r="AF398" s="31"/>
      <c r="AG398" s="31"/>
      <c r="AH398" s="31"/>
      <c r="AI398" s="31"/>
      <c r="AJ398" s="31"/>
      <c r="AK398" s="31"/>
      <c r="AL398" s="31"/>
      <c r="AM398" s="31"/>
    </row>
    <row r="399" spans="2:39" ht="15" customHeight="1" x14ac:dyDescent="0.25">
      <c r="B399" s="31"/>
      <c r="C399" s="31"/>
      <c r="D399" s="31"/>
      <c r="E399" s="31"/>
      <c r="F399" s="31"/>
      <c r="G399" s="31"/>
      <c r="H399" s="31"/>
      <c r="I399" s="31"/>
      <c r="J399" s="31"/>
      <c r="K399" s="31"/>
      <c r="L399" s="31"/>
      <c r="M399" s="31"/>
      <c r="N399" s="31"/>
      <c r="O399" s="31"/>
      <c r="P399" s="31"/>
      <c r="Q399" s="31"/>
      <c r="R399" s="31"/>
      <c r="S399" s="31"/>
      <c r="T399" s="31"/>
      <c r="U399" s="31"/>
      <c r="V399" s="31"/>
      <c r="W399" s="31"/>
      <c r="X399" s="31"/>
      <c r="Y399" s="31"/>
      <c r="Z399" s="31"/>
      <c r="AA399" s="31"/>
      <c r="AB399" s="31"/>
      <c r="AC399" s="31"/>
      <c r="AD399" s="31"/>
      <c r="AE399" s="31"/>
      <c r="AF399" s="31"/>
      <c r="AG399" s="31"/>
      <c r="AH399" s="31"/>
      <c r="AI399" s="31"/>
      <c r="AJ399" s="31"/>
      <c r="AK399" s="31"/>
      <c r="AL399" s="31"/>
      <c r="AM399" s="31"/>
    </row>
    <row r="400" spans="2:39" ht="15" customHeight="1" x14ac:dyDescent="0.25">
      <c r="B400" s="31"/>
      <c r="C400" s="31"/>
      <c r="D400" s="31"/>
      <c r="E400" s="31"/>
      <c r="F400" s="31"/>
      <c r="G400" s="31"/>
      <c r="H400" s="31"/>
      <c r="I400" s="31"/>
      <c r="J400" s="31"/>
      <c r="K400" s="31"/>
      <c r="L400" s="31"/>
      <c r="M400" s="31"/>
      <c r="N400" s="31"/>
      <c r="O400" s="31"/>
      <c r="P400" s="31"/>
      <c r="Q400" s="31"/>
      <c r="R400" s="31"/>
      <c r="S400" s="31"/>
      <c r="T400" s="31"/>
      <c r="U400" s="31"/>
      <c r="V400" s="31"/>
      <c r="W400" s="31"/>
      <c r="X400" s="31"/>
      <c r="Y400" s="31"/>
      <c r="Z400" s="31"/>
      <c r="AA400" s="31"/>
      <c r="AB400" s="31"/>
      <c r="AC400" s="31"/>
      <c r="AD400" s="31"/>
      <c r="AE400" s="31"/>
      <c r="AF400" s="31"/>
      <c r="AG400" s="31"/>
      <c r="AH400" s="31"/>
      <c r="AI400" s="31"/>
      <c r="AJ400" s="31"/>
      <c r="AK400" s="31"/>
      <c r="AL400" s="31"/>
      <c r="AM400" s="31"/>
    </row>
    <row r="401" spans="2:39" ht="15" customHeight="1" x14ac:dyDescent="0.25">
      <c r="B401" s="31"/>
      <c r="C401" s="31"/>
      <c r="D401" s="31"/>
      <c r="E401" s="31"/>
      <c r="F401" s="31"/>
      <c r="G401" s="31"/>
      <c r="H401" s="31"/>
      <c r="I401" s="31"/>
      <c r="J401" s="31"/>
      <c r="K401" s="31"/>
      <c r="L401" s="31"/>
      <c r="M401" s="31"/>
      <c r="N401" s="31"/>
      <c r="O401" s="31"/>
      <c r="P401" s="31"/>
      <c r="Q401" s="31"/>
      <c r="R401" s="31"/>
      <c r="S401" s="31"/>
      <c r="T401" s="31"/>
      <c r="U401" s="31"/>
      <c r="V401" s="31"/>
      <c r="W401" s="31"/>
      <c r="X401" s="31"/>
      <c r="Y401" s="31"/>
      <c r="Z401" s="31"/>
      <c r="AA401" s="31"/>
      <c r="AB401" s="31"/>
      <c r="AC401" s="31"/>
      <c r="AD401" s="31"/>
      <c r="AE401" s="31"/>
      <c r="AF401" s="31"/>
      <c r="AG401" s="31"/>
      <c r="AH401" s="31"/>
      <c r="AI401" s="31"/>
      <c r="AJ401" s="31"/>
      <c r="AK401" s="31"/>
      <c r="AL401" s="31"/>
      <c r="AM401" s="31"/>
    </row>
    <row r="402" spans="2:39" ht="15" customHeight="1" x14ac:dyDescent="0.25">
      <c r="B402" s="31"/>
      <c r="C402" s="31"/>
      <c r="D402" s="31"/>
      <c r="E402" s="31"/>
      <c r="F402" s="31"/>
      <c r="G402" s="31"/>
      <c r="H402" s="31"/>
      <c r="I402" s="31"/>
      <c r="J402" s="31"/>
      <c r="K402" s="31"/>
      <c r="L402" s="31"/>
      <c r="M402" s="31"/>
      <c r="N402" s="31"/>
      <c r="O402" s="31"/>
      <c r="P402" s="31"/>
      <c r="Q402" s="31"/>
      <c r="R402" s="31"/>
      <c r="S402" s="31"/>
      <c r="T402" s="31"/>
      <c r="U402" s="31"/>
      <c r="V402" s="31"/>
      <c r="W402" s="31"/>
      <c r="X402" s="31"/>
      <c r="Y402" s="31"/>
      <c r="Z402" s="31"/>
      <c r="AA402" s="31"/>
      <c r="AB402" s="31"/>
      <c r="AC402" s="31"/>
      <c r="AD402" s="31"/>
      <c r="AE402" s="31"/>
      <c r="AF402" s="31"/>
      <c r="AG402" s="31"/>
      <c r="AH402" s="31"/>
      <c r="AI402" s="31"/>
      <c r="AJ402" s="31"/>
      <c r="AK402" s="31"/>
      <c r="AL402" s="31"/>
      <c r="AM402" s="31"/>
    </row>
    <row r="403" spans="2:39" ht="15" customHeight="1" x14ac:dyDescent="0.25">
      <c r="B403" s="31"/>
      <c r="C403" s="31"/>
      <c r="D403" s="31"/>
      <c r="E403" s="31"/>
      <c r="F403" s="31"/>
      <c r="G403" s="31"/>
      <c r="H403" s="31"/>
      <c r="I403" s="31"/>
      <c r="J403" s="31"/>
      <c r="K403" s="31"/>
      <c r="L403" s="31"/>
      <c r="M403" s="31"/>
      <c r="N403" s="31"/>
      <c r="O403" s="31"/>
      <c r="P403" s="31"/>
      <c r="Q403" s="31"/>
      <c r="R403" s="31"/>
      <c r="S403" s="31"/>
      <c r="T403" s="31"/>
      <c r="U403" s="31"/>
      <c r="V403" s="31"/>
      <c r="W403" s="31"/>
      <c r="X403" s="31"/>
      <c r="Y403" s="31"/>
      <c r="Z403" s="31"/>
      <c r="AA403" s="31"/>
      <c r="AB403" s="31"/>
      <c r="AC403" s="31"/>
      <c r="AD403" s="31"/>
      <c r="AE403" s="31"/>
      <c r="AF403" s="31"/>
      <c r="AG403" s="31"/>
      <c r="AH403" s="31"/>
      <c r="AI403" s="31"/>
      <c r="AJ403" s="31"/>
      <c r="AK403" s="31"/>
      <c r="AL403" s="31"/>
      <c r="AM403" s="31"/>
    </row>
    <row r="404" spans="2:39" ht="15" customHeight="1" x14ac:dyDescent="0.25">
      <c r="B404" s="31"/>
      <c r="C404" s="31"/>
      <c r="D404" s="31"/>
      <c r="E404" s="31"/>
      <c r="F404" s="31"/>
      <c r="G404" s="31"/>
      <c r="H404" s="31"/>
      <c r="I404" s="31"/>
      <c r="J404" s="31"/>
      <c r="K404" s="31"/>
      <c r="L404" s="31"/>
      <c r="M404" s="31"/>
      <c r="N404" s="31"/>
      <c r="O404" s="31"/>
      <c r="P404" s="31"/>
      <c r="Q404" s="31"/>
      <c r="R404" s="31"/>
      <c r="S404" s="31"/>
      <c r="T404" s="31"/>
      <c r="U404" s="31"/>
      <c r="V404" s="31"/>
      <c r="W404" s="31"/>
      <c r="X404" s="31"/>
      <c r="Y404" s="31"/>
      <c r="Z404" s="31"/>
      <c r="AA404" s="31"/>
      <c r="AB404" s="31"/>
      <c r="AC404" s="31"/>
      <c r="AD404" s="31"/>
      <c r="AE404" s="31"/>
      <c r="AF404" s="31"/>
      <c r="AG404" s="31"/>
      <c r="AH404" s="31"/>
      <c r="AI404" s="31"/>
      <c r="AJ404" s="31"/>
      <c r="AK404" s="31"/>
      <c r="AL404" s="31"/>
      <c r="AM404" s="31"/>
    </row>
    <row r="405" spans="2:39" ht="15" customHeight="1" x14ac:dyDescent="0.25">
      <c r="B405" s="31"/>
      <c r="C405" s="31"/>
      <c r="D405" s="31"/>
      <c r="E405" s="31"/>
      <c r="F405" s="31"/>
      <c r="G405" s="31"/>
      <c r="H405" s="31"/>
      <c r="I405" s="31"/>
      <c r="J405" s="31"/>
      <c r="K405" s="31"/>
      <c r="L405" s="31"/>
      <c r="M405" s="31"/>
      <c r="N405" s="31"/>
      <c r="O405" s="31"/>
      <c r="P405" s="31"/>
      <c r="Q405" s="31"/>
      <c r="R405" s="31"/>
      <c r="S405" s="31"/>
      <c r="T405" s="31"/>
      <c r="U405" s="31"/>
      <c r="V405" s="31"/>
      <c r="W405" s="31"/>
      <c r="X405" s="31"/>
      <c r="Y405" s="31"/>
      <c r="Z405" s="31"/>
      <c r="AA405" s="31"/>
      <c r="AB405" s="31"/>
      <c r="AC405" s="31"/>
      <c r="AD405" s="31"/>
      <c r="AE405" s="31"/>
      <c r="AF405" s="31"/>
      <c r="AG405" s="31"/>
      <c r="AH405" s="31"/>
      <c r="AI405" s="31"/>
      <c r="AJ405" s="31"/>
      <c r="AK405" s="31"/>
      <c r="AL405" s="31"/>
      <c r="AM405" s="31"/>
    </row>
    <row r="406" spans="2:39" ht="15" customHeight="1" x14ac:dyDescent="0.25">
      <c r="B406" s="31"/>
      <c r="C406" s="31"/>
      <c r="D406" s="31"/>
      <c r="E406" s="31"/>
      <c r="F406" s="31"/>
      <c r="G406" s="31"/>
      <c r="H406" s="31"/>
      <c r="I406" s="31"/>
      <c r="J406" s="31"/>
      <c r="K406" s="31"/>
      <c r="L406" s="31"/>
      <c r="M406" s="31"/>
      <c r="N406" s="31"/>
      <c r="O406" s="31"/>
      <c r="P406" s="31"/>
      <c r="Q406" s="31"/>
      <c r="R406" s="31"/>
      <c r="S406" s="31"/>
      <c r="T406" s="31"/>
      <c r="U406" s="31"/>
      <c r="V406" s="31"/>
      <c r="W406" s="31"/>
      <c r="X406" s="31"/>
      <c r="Y406" s="31"/>
      <c r="Z406" s="31"/>
      <c r="AA406" s="31"/>
      <c r="AB406" s="31"/>
      <c r="AC406" s="31"/>
      <c r="AD406" s="31"/>
      <c r="AE406" s="31"/>
      <c r="AF406" s="31"/>
      <c r="AG406" s="31"/>
      <c r="AH406" s="31"/>
      <c r="AI406" s="31"/>
      <c r="AJ406" s="31"/>
      <c r="AK406" s="31"/>
      <c r="AL406" s="31"/>
      <c r="AM406" s="31"/>
    </row>
    <row r="407" spans="2:39" ht="15" customHeight="1" x14ac:dyDescent="0.25">
      <c r="B407" s="31"/>
      <c r="C407" s="31"/>
      <c r="D407" s="31"/>
      <c r="E407" s="31"/>
      <c r="F407" s="31"/>
      <c r="G407" s="31"/>
      <c r="H407" s="31"/>
      <c r="I407" s="31"/>
      <c r="J407" s="31"/>
      <c r="K407" s="31"/>
      <c r="L407" s="31"/>
      <c r="M407" s="31"/>
      <c r="N407" s="31"/>
      <c r="O407" s="31"/>
      <c r="P407" s="31"/>
      <c r="Q407" s="31"/>
      <c r="R407" s="31"/>
      <c r="S407" s="31"/>
      <c r="T407" s="31"/>
      <c r="U407" s="31"/>
      <c r="V407" s="31"/>
      <c r="W407" s="31"/>
      <c r="X407" s="31"/>
      <c r="Y407" s="31"/>
      <c r="Z407" s="31"/>
      <c r="AA407" s="31"/>
      <c r="AB407" s="31"/>
      <c r="AC407" s="31"/>
      <c r="AD407" s="31"/>
      <c r="AE407" s="31"/>
      <c r="AF407" s="31"/>
      <c r="AG407" s="31"/>
      <c r="AH407" s="31"/>
      <c r="AI407" s="31"/>
      <c r="AJ407" s="31"/>
      <c r="AK407" s="31"/>
      <c r="AL407" s="31"/>
      <c r="AM407" s="31"/>
    </row>
    <row r="408" spans="2:39" ht="15" customHeight="1" x14ac:dyDescent="0.25">
      <c r="B408" s="31"/>
      <c r="C408" s="31"/>
      <c r="D408" s="31"/>
      <c r="E408" s="31"/>
      <c r="F408" s="31"/>
      <c r="G408" s="31"/>
      <c r="H408" s="31"/>
      <c r="I408" s="31"/>
      <c r="J408" s="31"/>
      <c r="K408" s="31"/>
      <c r="L408" s="31"/>
      <c r="M408" s="31"/>
      <c r="N408" s="31"/>
      <c r="O408" s="31"/>
      <c r="P408" s="31"/>
      <c r="Q408" s="31"/>
      <c r="R408" s="31"/>
      <c r="S408" s="31"/>
      <c r="T408" s="31"/>
      <c r="U408" s="31"/>
      <c r="V408" s="31"/>
      <c r="W408" s="31"/>
      <c r="X408" s="31"/>
      <c r="Y408" s="31"/>
      <c r="Z408" s="31"/>
      <c r="AA408" s="31"/>
      <c r="AB408" s="31"/>
      <c r="AC408" s="31"/>
      <c r="AD408" s="31"/>
      <c r="AE408" s="31"/>
      <c r="AF408" s="31"/>
      <c r="AG408" s="31"/>
      <c r="AH408" s="31"/>
      <c r="AI408" s="31"/>
      <c r="AJ408" s="31"/>
      <c r="AK408" s="31"/>
      <c r="AL408" s="31"/>
      <c r="AM408" s="31"/>
    </row>
    <row r="409" spans="2:39" ht="15" customHeight="1" x14ac:dyDescent="0.25">
      <c r="B409" s="31"/>
      <c r="C409" s="31"/>
      <c r="D409" s="31"/>
      <c r="E409" s="31"/>
      <c r="F409" s="31"/>
      <c r="G409" s="31"/>
      <c r="H409" s="31"/>
      <c r="I409" s="31"/>
      <c r="J409" s="31"/>
      <c r="K409" s="31"/>
      <c r="L409" s="31"/>
      <c r="M409" s="31"/>
      <c r="N409" s="31"/>
      <c r="O409" s="31"/>
      <c r="P409" s="31"/>
      <c r="Q409" s="31"/>
      <c r="R409" s="31"/>
      <c r="S409" s="31"/>
      <c r="T409" s="31"/>
      <c r="U409" s="31"/>
      <c r="V409" s="31"/>
      <c r="W409" s="31"/>
      <c r="X409" s="31"/>
      <c r="Y409" s="31"/>
      <c r="Z409" s="31"/>
      <c r="AA409" s="31"/>
      <c r="AB409" s="31"/>
      <c r="AC409" s="31"/>
      <c r="AD409" s="31"/>
      <c r="AE409" s="31"/>
      <c r="AF409" s="31"/>
      <c r="AG409" s="31"/>
      <c r="AH409" s="31"/>
      <c r="AI409" s="31"/>
      <c r="AJ409" s="31"/>
      <c r="AK409" s="31"/>
      <c r="AL409" s="31"/>
      <c r="AM409" s="31"/>
    </row>
    <row r="410" spans="2:39" ht="15" customHeight="1" x14ac:dyDescent="0.25">
      <c r="B410" s="31"/>
      <c r="C410" s="31"/>
      <c r="D410" s="31"/>
      <c r="E410" s="31"/>
      <c r="F410" s="31"/>
      <c r="G410" s="31"/>
      <c r="H410" s="31"/>
      <c r="I410" s="31"/>
      <c r="J410" s="31"/>
      <c r="K410" s="31"/>
      <c r="L410" s="31"/>
      <c r="M410" s="31"/>
      <c r="N410" s="31"/>
      <c r="O410" s="31"/>
      <c r="P410" s="31"/>
      <c r="Q410" s="31"/>
      <c r="R410" s="31"/>
      <c r="S410" s="31"/>
      <c r="T410" s="31"/>
      <c r="U410" s="31"/>
      <c r="V410" s="31"/>
      <c r="W410" s="31"/>
      <c r="X410" s="31"/>
      <c r="Y410" s="31"/>
      <c r="Z410" s="31"/>
      <c r="AA410" s="31"/>
      <c r="AB410" s="31"/>
      <c r="AC410" s="31"/>
      <c r="AD410" s="31"/>
      <c r="AE410" s="31"/>
      <c r="AF410" s="31"/>
      <c r="AG410" s="31"/>
      <c r="AH410" s="31"/>
      <c r="AI410" s="31"/>
      <c r="AJ410" s="31"/>
      <c r="AK410" s="31"/>
      <c r="AL410" s="31"/>
      <c r="AM410" s="31"/>
    </row>
    <row r="411" spans="2:39" ht="15" customHeight="1" x14ac:dyDescent="0.25">
      <c r="B411" s="31"/>
      <c r="C411" s="31"/>
      <c r="D411" s="31"/>
      <c r="E411" s="31"/>
      <c r="F411" s="31"/>
      <c r="G411" s="31"/>
      <c r="H411" s="31"/>
      <c r="I411" s="31"/>
      <c r="J411" s="31"/>
      <c r="K411" s="31"/>
      <c r="L411" s="31"/>
      <c r="M411" s="31"/>
      <c r="N411" s="31"/>
      <c r="O411" s="31"/>
      <c r="P411" s="31"/>
      <c r="Q411" s="31"/>
      <c r="R411" s="31"/>
      <c r="S411" s="31"/>
      <c r="T411" s="31"/>
      <c r="U411" s="31"/>
      <c r="V411" s="31"/>
      <c r="W411" s="31"/>
      <c r="X411" s="31"/>
      <c r="Y411" s="31"/>
      <c r="Z411" s="31"/>
      <c r="AA411" s="31"/>
      <c r="AB411" s="31"/>
      <c r="AC411" s="31"/>
      <c r="AD411" s="31"/>
      <c r="AE411" s="31"/>
      <c r="AF411" s="31"/>
      <c r="AG411" s="31"/>
      <c r="AH411" s="31"/>
      <c r="AI411" s="31"/>
      <c r="AJ411" s="31"/>
      <c r="AK411" s="31"/>
      <c r="AL411" s="31"/>
      <c r="AM411" s="31"/>
    </row>
    <row r="412" spans="2:39" ht="15" customHeight="1" x14ac:dyDescent="0.25">
      <c r="B412" s="31"/>
      <c r="C412" s="31"/>
      <c r="D412" s="31"/>
      <c r="E412" s="31"/>
      <c r="F412" s="31"/>
      <c r="G412" s="31"/>
      <c r="H412" s="31"/>
      <c r="I412" s="31"/>
      <c r="J412" s="31"/>
      <c r="K412" s="31"/>
      <c r="L412" s="31"/>
      <c r="M412" s="31"/>
      <c r="N412" s="31"/>
      <c r="O412" s="31"/>
      <c r="P412" s="31"/>
      <c r="Q412" s="31"/>
      <c r="R412" s="31"/>
      <c r="S412" s="31"/>
      <c r="T412" s="31"/>
      <c r="U412" s="31"/>
      <c r="V412" s="31"/>
      <c r="W412" s="31"/>
      <c r="X412" s="31"/>
      <c r="Y412" s="31"/>
      <c r="Z412" s="31"/>
      <c r="AA412" s="31"/>
      <c r="AB412" s="31"/>
      <c r="AC412" s="31"/>
      <c r="AD412" s="31"/>
      <c r="AE412" s="31"/>
      <c r="AF412" s="31"/>
      <c r="AG412" s="31"/>
      <c r="AH412" s="31"/>
      <c r="AI412" s="31"/>
      <c r="AJ412" s="31"/>
      <c r="AK412" s="31"/>
      <c r="AL412" s="31"/>
      <c r="AM412" s="31"/>
    </row>
    <row r="413" spans="2:39" ht="15" customHeight="1" x14ac:dyDescent="0.25">
      <c r="B413" s="31"/>
      <c r="C413" s="31"/>
      <c r="D413" s="31"/>
      <c r="E413" s="31"/>
      <c r="F413" s="31"/>
      <c r="G413" s="31"/>
      <c r="H413" s="31"/>
      <c r="I413" s="31"/>
      <c r="J413" s="31"/>
      <c r="K413" s="31"/>
      <c r="L413" s="31"/>
      <c r="M413" s="31"/>
      <c r="N413" s="31"/>
      <c r="O413" s="31"/>
      <c r="P413" s="31"/>
      <c r="Q413" s="31"/>
      <c r="R413" s="31"/>
      <c r="S413" s="31"/>
      <c r="T413" s="31"/>
      <c r="U413" s="31"/>
      <c r="V413" s="31"/>
      <c r="W413" s="31"/>
      <c r="X413" s="31"/>
      <c r="Y413" s="31"/>
      <c r="Z413" s="31"/>
      <c r="AA413" s="31"/>
      <c r="AB413" s="31"/>
      <c r="AC413" s="31"/>
      <c r="AD413" s="31"/>
      <c r="AE413" s="31"/>
      <c r="AF413" s="31"/>
      <c r="AG413" s="31"/>
      <c r="AH413" s="31"/>
      <c r="AI413" s="31"/>
      <c r="AJ413" s="31"/>
      <c r="AK413" s="31"/>
      <c r="AL413" s="31"/>
      <c r="AM413" s="31"/>
    </row>
    <row r="414" spans="2:39" ht="15" customHeight="1" x14ac:dyDescent="0.25">
      <c r="B414" s="31"/>
      <c r="C414" s="31"/>
      <c r="D414" s="31"/>
      <c r="E414" s="31"/>
      <c r="F414" s="31"/>
      <c r="G414" s="31"/>
      <c r="H414" s="31"/>
      <c r="I414" s="31"/>
      <c r="J414" s="31"/>
      <c r="K414" s="31"/>
      <c r="L414" s="31"/>
      <c r="M414" s="31"/>
      <c r="N414" s="31"/>
      <c r="O414" s="31"/>
      <c r="P414" s="31"/>
      <c r="Q414" s="31"/>
      <c r="R414" s="31"/>
      <c r="S414" s="31"/>
      <c r="T414" s="31"/>
      <c r="U414" s="31"/>
      <c r="V414" s="31"/>
      <c r="W414" s="31"/>
      <c r="X414" s="31"/>
      <c r="Y414" s="31"/>
      <c r="Z414" s="31"/>
      <c r="AA414" s="31"/>
      <c r="AB414" s="31"/>
      <c r="AC414" s="31"/>
      <c r="AD414" s="31"/>
      <c r="AE414" s="31"/>
      <c r="AF414" s="31"/>
      <c r="AG414" s="31"/>
      <c r="AH414" s="31"/>
      <c r="AI414" s="31"/>
      <c r="AJ414" s="31"/>
      <c r="AK414" s="31"/>
      <c r="AL414" s="31"/>
      <c r="AM414" s="31"/>
    </row>
    <row r="415" spans="2:39" ht="15" customHeight="1" x14ac:dyDescent="0.25">
      <c r="B415" s="31"/>
      <c r="C415" s="31"/>
      <c r="D415" s="31"/>
      <c r="E415" s="31"/>
      <c r="F415" s="31"/>
      <c r="G415" s="31"/>
      <c r="H415" s="31"/>
      <c r="I415" s="31"/>
      <c r="J415" s="31"/>
      <c r="K415" s="31"/>
      <c r="L415" s="31"/>
      <c r="M415" s="31"/>
      <c r="N415" s="31"/>
      <c r="O415" s="31"/>
      <c r="P415" s="31"/>
      <c r="Q415" s="31"/>
      <c r="R415" s="31"/>
      <c r="S415" s="31"/>
      <c r="T415" s="31"/>
      <c r="U415" s="31"/>
      <c r="V415" s="31"/>
      <c r="W415" s="31"/>
      <c r="X415" s="31"/>
      <c r="Y415" s="31"/>
      <c r="Z415" s="31"/>
      <c r="AA415" s="31"/>
      <c r="AB415" s="31"/>
      <c r="AC415" s="31"/>
      <c r="AD415" s="31"/>
      <c r="AE415" s="31"/>
      <c r="AF415" s="31"/>
      <c r="AG415" s="31"/>
      <c r="AH415" s="31"/>
      <c r="AI415" s="31"/>
      <c r="AJ415" s="31"/>
      <c r="AK415" s="31"/>
      <c r="AL415" s="31"/>
      <c r="AM415" s="31"/>
    </row>
    <row r="416" spans="2:39" ht="15" customHeight="1" x14ac:dyDescent="0.25">
      <c r="B416" s="31"/>
      <c r="C416" s="31"/>
      <c r="D416" s="31"/>
      <c r="E416" s="31"/>
      <c r="F416" s="31"/>
      <c r="G416" s="31"/>
      <c r="H416" s="31"/>
      <c r="I416" s="31"/>
      <c r="J416" s="31"/>
      <c r="K416" s="31"/>
      <c r="L416" s="31"/>
      <c r="M416" s="31"/>
      <c r="N416" s="31"/>
      <c r="O416" s="31"/>
      <c r="P416" s="31"/>
      <c r="Q416" s="31"/>
      <c r="R416" s="31"/>
      <c r="S416" s="31"/>
      <c r="T416" s="31"/>
      <c r="U416" s="31"/>
      <c r="V416" s="31"/>
      <c r="W416" s="31"/>
      <c r="X416" s="31"/>
      <c r="Y416" s="31"/>
      <c r="Z416" s="31"/>
      <c r="AA416" s="31"/>
      <c r="AB416" s="31"/>
      <c r="AC416" s="31"/>
      <c r="AD416" s="31"/>
      <c r="AE416" s="31"/>
      <c r="AF416" s="31"/>
      <c r="AG416" s="31"/>
      <c r="AH416" s="31"/>
      <c r="AI416" s="31"/>
      <c r="AJ416" s="31"/>
      <c r="AK416" s="31"/>
      <c r="AL416" s="31"/>
      <c r="AM416" s="31"/>
    </row>
    <row r="417" spans="2:39" ht="15" customHeight="1" x14ac:dyDescent="0.25">
      <c r="B417" s="31"/>
      <c r="C417" s="31"/>
      <c r="D417" s="31"/>
      <c r="E417" s="31"/>
      <c r="F417" s="31"/>
      <c r="G417" s="31"/>
      <c r="H417" s="31"/>
      <c r="I417" s="31"/>
      <c r="J417" s="31"/>
      <c r="K417" s="31"/>
      <c r="L417" s="31"/>
      <c r="M417" s="31"/>
      <c r="N417" s="31"/>
      <c r="O417" s="31"/>
      <c r="P417" s="31"/>
      <c r="Q417" s="31"/>
      <c r="R417" s="31"/>
      <c r="S417" s="31"/>
      <c r="T417" s="31"/>
      <c r="U417" s="31"/>
      <c r="V417" s="31"/>
      <c r="W417" s="31"/>
      <c r="X417" s="31"/>
      <c r="Y417" s="31"/>
      <c r="Z417" s="31"/>
      <c r="AA417" s="31"/>
      <c r="AB417" s="31"/>
      <c r="AC417" s="31"/>
      <c r="AD417" s="31"/>
      <c r="AE417" s="31"/>
      <c r="AF417" s="31"/>
      <c r="AG417" s="31"/>
      <c r="AH417" s="31"/>
      <c r="AI417" s="31"/>
      <c r="AJ417" s="31"/>
      <c r="AK417" s="31"/>
      <c r="AL417" s="31"/>
      <c r="AM417" s="31"/>
    </row>
    <row r="418" spans="2:39" ht="15" customHeight="1" x14ac:dyDescent="0.25">
      <c r="B418" s="31"/>
      <c r="C418" s="31"/>
      <c r="D418" s="31"/>
      <c r="E418" s="31"/>
      <c r="F418" s="31"/>
      <c r="G418" s="31"/>
      <c r="H418" s="31"/>
      <c r="I418" s="31"/>
      <c r="J418" s="31"/>
      <c r="K418" s="31"/>
      <c r="L418" s="31"/>
      <c r="M418" s="31"/>
      <c r="N418" s="31"/>
      <c r="O418" s="31"/>
      <c r="P418" s="31"/>
      <c r="Q418" s="31"/>
      <c r="R418" s="31"/>
      <c r="S418" s="31"/>
      <c r="T418" s="31"/>
      <c r="U418" s="31"/>
      <c r="V418" s="31"/>
      <c r="W418" s="31"/>
      <c r="X418" s="31"/>
      <c r="Y418" s="31"/>
      <c r="Z418" s="31"/>
      <c r="AA418" s="31"/>
      <c r="AB418" s="31"/>
      <c r="AC418" s="31"/>
      <c r="AD418" s="31"/>
      <c r="AE418" s="31"/>
      <c r="AF418" s="31"/>
      <c r="AG418" s="31"/>
      <c r="AH418" s="31"/>
      <c r="AI418" s="31"/>
      <c r="AJ418" s="31"/>
      <c r="AK418" s="31"/>
      <c r="AL418" s="31"/>
      <c r="AM418" s="31"/>
    </row>
    <row r="419" spans="2:39" ht="15" customHeight="1" x14ac:dyDescent="0.25">
      <c r="B419" s="31"/>
      <c r="C419" s="31"/>
      <c r="D419" s="31"/>
      <c r="E419" s="31"/>
      <c r="F419" s="31"/>
      <c r="G419" s="31"/>
      <c r="H419" s="31"/>
      <c r="I419" s="31"/>
      <c r="J419" s="31"/>
      <c r="K419" s="31"/>
      <c r="L419" s="31"/>
      <c r="M419" s="31"/>
      <c r="N419" s="31"/>
      <c r="O419" s="31"/>
      <c r="P419" s="31"/>
      <c r="Q419" s="31"/>
      <c r="R419" s="31"/>
      <c r="S419" s="31"/>
      <c r="T419" s="31"/>
      <c r="U419" s="31"/>
      <c r="V419" s="31"/>
      <c r="W419" s="31"/>
      <c r="X419" s="31"/>
      <c r="Y419" s="31"/>
      <c r="Z419" s="31"/>
      <c r="AA419" s="31"/>
      <c r="AB419" s="31"/>
      <c r="AC419" s="31"/>
      <c r="AD419" s="31"/>
      <c r="AE419" s="31"/>
      <c r="AF419" s="31"/>
      <c r="AG419" s="31"/>
      <c r="AH419" s="31"/>
      <c r="AI419" s="31"/>
      <c r="AJ419" s="31"/>
      <c r="AK419" s="31"/>
      <c r="AL419" s="31"/>
      <c r="AM419" s="31"/>
    </row>
    <row r="420" spans="2:39" ht="15" customHeight="1" x14ac:dyDescent="0.25">
      <c r="B420" s="31"/>
      <c r="C420" s="31"/>
      <c r="D420" s="31"/>
      <c r="E420" s="31"/>
      <c r="F420" s="31"/>
      <c r="G420" s="31"/>
      <c r="H420" s="31"/>
      <c r="I420" s="31"/>
      <c r="J420" s="31"/>
      <c r="K420" s="31"/>
      <c r="L420" s="31"/>
      <c r="M420" s="31"/>
      <c r="N420" s="31"/>
      <c r="O420" s="31"/>
      <c r="P420" s="31"/>
      <c r="Q420" s="31"/>
      <c r="R420" s="31"/>
      <c r="S420" s="31"/>
      <c r="T420" s="31"/>
      <c r="U420" s="31"/>
      <c r="V420" s="31"/>
      <c r="W420" s="31"/>
      <c r="X420" s="31"/>
      <c r="Y420" s="31"/>
      <c r="Z420" s="31"/>
      <c r="AA420" s="31"/>
      <c r="AB420" s="31"/>
      <c r="AC420" s="31"/>
      <c r="AD420" s="31"/>
      <c r="AE420" s="31"/>
      <c r="AF420" s="31"/>
      <c r="AG420" s="31"/>
      <c r="AH420" s="31"/>
      <c r="AI420" s="31"/>
      <c r="AJ420" s="31"/>
      <c r="AK420" s="31"/>
      <c r="AL420" s="31"/>
      <c r="AM420" s="31"/>
    </row>
    <row r="421" spans="2:39" ht="15" customHeight="1" x14ac:dyDescent="0.25">
      <c r="B421" s="31"/>
      <c r="C421" s="31"/>
      <c r="D421" s="31"/>
      <c r="E421" s="31"/>
      <c r="F421" s="31"/>
      <c r="G421" s="31"/>
      <c r="H421" s="31"/>
      <c r="I421" s="31"/>
      <c r="J421" s="31"/>
      <c r="K421" s="31"/>
      <c r="L421" s="31"/>
      <c r="M421" s="31"/>
      <c r="N421" s="31"/>
      <c r="O421" s="31"/>
      <c r="P421" s="31"/>
      <c r="Q421" s="31"/>
      <c r="R421" s="31"/>
      <c r="S421" s="31"/>
      <c r="T421" s="31"/>
      <c r="U421" s="31"/>
      <c r="V421" s="31"/>
      <c r="W421" s="31"/>
      <c r="X421" s="31"/>
      <c r="Y421" s="31"/>
      <c r="Z421" s="31"/>
      <c r="AA421" s="31"/>
      <c r="AB421" s="31"/>
      <c r="AC421" s="31"/>
      <c r="AD421" s="31"/>
      <c r="AE421" s="31"/>
      <c r="AF421" s="31"/>
      <c r="AG421" s="31"/>
      <c r="AH421" s="31"/>
      <c r="AI421" s="31"/>
      <c r="AJ421" s="31"/>
      <c r="AK421" s="31"/>
      <c r="AL421" s="31"/>
      <c r="AM421" s="31"/>
    </row>
    <row r="422" spans="2:39" ht="15" customHeight="1" x14ac:dyDescent="0.25">
      <c r="B422" s="31"/>
      <c r="C422" s="31"/>
      <c r="D422" s="31"/>
      <c r="E422" s="31"/>
      <c r="F422" s="31"/>
      <c r="G422" s="31"/>
      <c r="H422" s="31"/>
      <c r="I422" s="31"/>
      <c r="J422" s="31"/>
      <c r="K422" s="31"/>
      <c r="L422" s="31"/>
      <c r="M422" s="31"/>
      <c r="N422" s="31"/>
      <c r="O422" s="31"/>
      <c r="P422" s="31"/>
      <c r="Q422" s="31"/>
      <c r="R422" s="31"/>
      <c r="S422" s="31"/>
      <c r="T422" s="31"/>
      <c r="U422" s="31"/>
      <c r="V422" s="31"/>
      <c r="W422" s="31"/>
      <c r="X422" s="31"/>
      <c r="Y422" s="31"/>
      <c r="Z422" s="31"/>
      <c r="AA422" s="31"/>
      <c r="AB422" s="31"/>
      <c r="AC422" s="31"/>
      <c r="AD422" s="31"/>
      <c r="AE422" s="31"/>
      <c r="AF422" s="31"/>
      <c r="AG422" s="31"/>
      <c r="AH422" s="31"/>
      <c r="AI422" s="31"/>
      <c r="AJ422" s="31"/>
      <c r="AK422" s="31"/>
      <c r="AL422" s="31"/>
      <c r="AM422" s="31"/>
    </row>
    <row r="423" spans="2:39" ht="15" customHeight="1" x14ac:dyDescent="0.25">
      <c r="B423" s="31"/>
      <c r="C423" s="31"/>
      <c r="D423" s="31"/>
      <c r="E423" s="31"/>
      <c r="F423" s="31"/>
      <c r="G423" s="31"/>
      <c r="H423" s="31"/>
      <c r="I423" s="31"/>
      <c r="J423" s="31"/>
      <c r="K423" s="31"/>
      <c r="L423" s="31"/>
      <c r="M423" s="31"/>
      <c r="N423" s="31"/>
      <c r="O423" s="31"/>
      <c r="P423" s="31"/>
      <c r="Q423" s="31"/>
      <c r="R423" s="31"/>
      <c r="S423" s="31"/>
      <c r="T423" s="31"/>
      <c r="U423" s="31"/>
      <c r="V423" s="31"/>
      <c r="W423" s="31"/>
      <c r="X423" s="31"/>
      <c r="Y423" s="31"/>
      <c r="Z423" s="31"/>
      <c r="AA423" s="31"/>
      <c r="AB423" s="31"/>
      <c r="AC423" s="31"/>
      <c r="AD423" s="31"/>
      <c r="AE423" s="31"/>
      <c r="AF423" s="31"/>
      <c r="AG423" s="31"/>
      <c r="AH423" s="31"/>
      <c r="AI423" s="31"/>
      <c r="AJ423" s="31"/>
      <c r="AK423" s="31"/>
      <c r="AL423" s="31"/>
      <c r="AM423" s="31"/>
    </row>
    <row r="424" spans="2:39" ht="15" customHeight="1" x14ac:dyDescent="0.25">
      <c r="B424" s="31"/>
      <c r="C424" s="31"/>
      <c r="D424" s="31"/>
      <c r="E424" s="31"/>
      <c r="F424" s="31"/>
      <c r="G424" s="31"/>
      <c r="H424" s="31"/>
      <c r="I424" s="31"/>
      <c r="J424" s="31"/>
      <c r="K424" s="31"/>
      <c r="L424" s="31"/>
      <c r="M424" s="31"/>
      <c r="N424" s="31"/>
      <c r="O424" s="31"/>
      <c r="P424" s="31"/>
      <c r="Q424" s="31"/>
      <c r="R424" s="31"/>
      <c r="S424" s="31"/>
      <c r="T424" s="31"/>
      <c r="U424" s="31"/>
      <c r="V424" s="31"/>
      <c r="W424" s="31"/>
      <c r="X424" s="31"/>
      <c r="Y424" s="31"/>
      <c r="Z424" s="31"/>
      <c r="AA424" s="31"/>
      <c r="AB424" s="31"/>
      <c r="AC424" s="31"/>
      <c r="AD424" s="31"/>
      <c r="AE424" s="31"/>
      <c r="AF424" s="31"/>
      <c r="AG424" s="31"/>
      <c r="AH424" s="31"/>
      <c r="AI424" s="31"/>
      <c r="AJ424" s="31"/>
      <c r="AK424" s="31"/>
      <c r="AL424" s="31"/>
      <c r="AM424" s="31"/>
    </row>
    <row r="425" spans="2:39" ht="15" customHeight="1" x14ac:dyDescent="0.25">
      <c r="B425" s="31"/>
      <c r="C425" s="31"/>
      <c r="D425" s="31"/>
      <c r="E425" s="31"/>
      <c r="F425" s="31"/>
      <c r="G425" s="31"/>
      <c r="H425" s="31"/>
      <c r="I425" s="31"/>
      <c r="J425" s="31"/>
      <c r="K425" s="31"/>
      <c r="L425" s="31"/>
      <c r="M425" s="31"/>
      <c r="N425" s="31"/>
      <c r="O425" s="31"/>
      <c r="P425" s="31"/>
      <c r="Q425" s="31"/>
      <c r="R425" s="31"/>
      <c r="S425" s="31"/>
      <c r="T425" s="31"/>
      <c r="U425" s="31"/>
      <c r="V425" s="31"/>
      <c r="W425" s="31"/>
      <c r="X425" s="31"/>
      <c r="Y425" s="31"/>
      <c r="Z425" s="31"/>
      <c r="AA425" s="31"/>
      <c r="AB425" s="31"/>
      <c r="AC425" s="31"/>
      <c r="AD425" s="31"/>
      <c r="AE425" s="31"/>
      <c r="AF425" s="31"/>
      <c r="AG425" s="31"/>
      <c r="AH425" s="31"/>
      <c r="AI425" s="31"/>
      <c r="AJ425" s="31"/>
      <c r="AK425" s="31"/>
      <c r="AL425" s="31"/>
      <c r="AM425" s="31"/>
    </row>
    <row r="426" spans="2:39" ht="15" customHeight="1" x14ac:dyDescent="0.25">
      <c r="B426" s="31"/>
      <c r="C426" s="31"/>
      <c r="D426" s="31"/>
      <c r="E426" s="31"/>
      <c r="F426" s="31"/>
      <c r="G426" s="31"/>
      <c r="H426" s="31"/>
      <c r="I426" s="31"/>
      <c r="J426" s="31"/>
      <c r="K426" s="31"/>
      <c r="L426" s="31"/>
      <c r="M426" s="31"/>
      <c r="N426" s="31"/>
      <c r="O426" s="31"/>
      <c r="P426" s="31"/>
      <c r="Q426" s="31"/>
      <c r="R426" s="31"/>
      <c r="S426" s="31"/>
      <c r="T426" s="31"/>
      <c r="U426" s="31"/>
      <c r="V426" s="31"/>
      <c r="W426" s="31"/>
      <c r="X426" s="31"/>
      <c r="Y426" s="31"/>
      <c r="Z426" s="31"/>
      <c r="AA426" s="31"/>
      <c r="AB426" s="31"/>
      <c r="AC426" s="31"/>
      <c r="AD426" s="31"/>
      <c r="AE426" s="31"/>
      <c r="AF426" s="31"/>
      <c r="AG426" s="31"/>
      <c r="AH426" s="31"/>
      <c r="AI426" s="31"/>
      <c r="AJ426" s="31"/>
      <c r="AK426" s="31"/>
      <c r="AL426" s="31"/>
      <c r="AM426" s="31"/>
    </row>
    <row r="427" spans="2:39" ht="15" customHeight="1" x14ac:dyDescent="0.25">
      <c r="B427" s="31"/>
      <c r="C427" s="31"/>
      <c r="D427" s="31"/>
      <c r="E427" s="31"/>
      <c r="F427" s="31"/>
      <c r="G427" s="31"/>
      <c r="H427" s="31"/>
      <c r="I427" s="31"/>
      <c r="J427" s="31"/>
      <c r="K427" s="31"/>
      <c r="L427" s="31"/>
      <c r="M427" s="31"/>
      <c r="N427" s="31"/>
      <c r="O427" s="31"/>
      <c r="P427" s="31"/>
      <c r="Q427" s="31"/>
      <c r="R427" s="31"/>
      <c r="S427" s="31"/>
      <c r="T427" s="31"/>
      <c r="U427" s="31"/>
      <c r="V427" s="31"/>
      <c r="W427" s="31"/>
      <c r="X427" s="31"/>
      <c r="Y427" s="31"/>
      <c r="Z427" s="31"/>
      <c r="AA427" s="31"/>
      <c r="AB427" s="31"/>
      <c r="AC427" s="31"/>
      <c r="AD427" s="31"/>
      <c r="AE427" s="31"/>
      <c r="AF427" s="31"/>
      <c r="AG427" s="31"/>
      <c r="AH427" s="31"/>
      <c r="AI427" s="31"/>
      <c r="AJ427" s="31"/>
      <c r="AK427" s="31"/>
      <c r="AL427" s="31"/>
      <c r="AM427" s="31"/>
    </row>
    <row r="428" spans="2:39" ht="15" customHeight="1" x14ac:dyDescent="0.25">
      <c r="B428" s="31"/>
      <c r="C428" s="31"/>
      <c r="D428" s="31"/>
      <c r="E428" s="31"/>
      <c r="F428" s="31"/>
      <c r="G428" s="31"/>
      <c r="H428" s="31"/>
      <c r="I428" s="31"/>
      <c r="J428" s="31"/>
      <c r="K428" s="31"/>
      <c r="L428" s="31"/>
      <c r="M428" s="31"/>
      <c r="N428" s="31"/>
      <c r="O428" s="31"/>
      <c r="P428" s="31"/>
      <c r="Q428" s="31"/>
      <c r="R428" s="31"/>
      <c r="S428" s="31"/>
      <c r="T428" s="31"/>
      <c r="U428" s="31"/>
      <c r="V428" s="31"/>
      <c r="W428" s="31"/>
      <c r="X428" s="31"/>
      <c r="Y428" s="31"/>
      <c r="Z428" s="31"/>
      <c r="AA428" s="31"/>
      <c r="AB428" s="31"/>
      <c r="AC428" s="31"/>
      <c r="AD428" s="31"/>
      <c r="AE428" s="31"/>
      <c r="AF428" s="31"/>
      <c r="AG428" s="31"/>
      <c r="AH428" s="31"/>
      <c r="AI428" s="31"/>
      <c r="AJ428" s="31"/>
      <c r="AK428" s="31"/>
      <c r="AL428" s="31"/>
      <c r="AM428" s="31"/>
    </row>
    <row r="429" spans="2:39" ht="15" customHeight="1" x14ac:dyDescent="0.25">
      <c r="B429" s="31"/>
      <c r="C429" s="31"/>
      <c r="D429" s="31"/>
      <c r="E429" s="31"/>
      <c r="F429" s="31"/>
      <c r="G429" s="31"/>
      <c r="H429" s="31"/>
      <c r="I429" s="31"/>
      <c r="J429" s="31"/>
      <c r="K429" s="31"/>
      <c r="L429" s="31"/>
      <c r="M429" s="31"/>
      <c r="N429" s="31"/>
      <c r="O429" s="31"/>
      <c r="P429" s="31"/>
      <c r="Q429" s="31"/>
      <c r="R429" s="31"/>
      <c r="S429" s="31"/>
      <c r="T429" s="31"/>
      <c r="U429" s="31"/>
      <c r="V429" s="31"/>
      <c r="W429" s="31"/>
      <c r="X429" s="31"/>
      <c r="Y429" s="31"/>
      <c r="Z429" s="31"/>
      <c r="AA429" s="31"/>
      <c r="AB429" s="31"/>
      <c r="AC429" s="31"/>
      <c r="AD429" s="31"/>
      <c r="AE429" s="31"/>
      <c r="AF429" s="31"/>
      <c r="AG429" s="31"/>
      <c r="AH429" s="31"/>
      <c r="AI429" s="31"/>
      <c r="AJ429" s="31"/>
      <c r="AK429" s="31"/>
      <c r="AL429" s="31"/>
      <c r="AM429" s="31"/>
    </row>
    <row r="430" spans="2:39" ht="15" customHeight="1" x14ac:dyDescent="0.25">
      <c r="B430" s="31"/>
      <c r="C430" s="31"/>
      <c r="D430" s="31"/>
      <c r="E430" s="31"/>
      <c r="F430" s="31"/>
      <c r="G430" s="31"/>
      <c r="H430" s="31"/>
      <c r="I430" s="31"/>
      <c r="J430" s="31"/>
      <c r="K430" s="31"/>
      <c r="L430" s="31"/>
      <c r="M430" s="31"/>
      <c r="N430" s="31"/>
      <c r="O430" s="31"/>
      <c r="P430" s="31"/>
      <c r="Q430" s="31"/>
      <c r="R430" s="31"/>
      <c r="S430" s="31"/>
      <c r="T430" s="31"/>
      <c r="U430" s="31"/>
      <c r="V430" s="31"/>
      <c r="W430" s="31"/>
      <c r="X430" s="31"/>
      <c r="Y430" s="31"/>
      <c r="Z430" s="31"/>
      <c r="AA430" s="31"/>
      <c r="AB430" s="31"/>
      <c r="AC430" s="31"/>
      <c r="AD430" s="31"/>
      <c r="AE430" s="31"/>
      <c r="AF430" s="31"/>
      <c r="AG430" s="31"/>
      <c r="AH430" s="31"/>
      <c r="AI430" s="31"/>
      <c r="AJ430" s="31"/>
      <c r="AK430" s="31"/>
      <c r="AL430" s="31"/>
      <c r="AM430" s="31"/>
    </row>
    <row r="431" spans="2:39" ht="15" customHeight="1" x14ac:dyDescent="0.25">
      <c r="B431" s="31"/>
      <c r="C431" s="31"/>
      <c r="D431" s="31"/>
      <c r="E431" s="31"/>
      <c r="F431" s="31"/>
      <c r="G431" s="31"/>
      <c r="H431" s="31"/>
      <c r="I431" s="31"/>
      <c r="J431" s="31"/>
      <c r="K431" s="31"/>
      <c r="L431" s="31"/>
      <c r="M431" s="31"/>
      <c r="N431" s="31"/>
      <c r="O431" s="31"/>
      <c r="P431" s="31"/>
      <c r="Q431" s="31"/>
      <c r="R431" s="31"/>
      <c r="S431" s="31"/>
      <c r="T431" s="31"/>
      <c r="U431" s="31"/>
      <c r="V431" s="31"/>
      <c r="W431" s="31"/>
      <c r="X431" s="31"/>
      <c r="Y431" s="31"/>
      <c r="Z431" s="31"/>
      <c r="AA431" s="31"/>
      <c r="AB431" s="31"/>
      <c r="AC431" s="31"/>
      <c r="AD431" s="31"/>
      <c r="AE431" s="31"/>
      <c r="AF431" s="31"/>
      <c r="AG431" s="31"/>
      <c r="AH431" s="31"/>
      <c r="AI431" s="31"/>
      <c r="AJ431" s="31"/>
      <c r="AK431" s="31"/>
      <c r="AL431" s="31"/>
      <c r="AM431" s="31"/>
    </row>
    <row r="432" spans="2:39" ht="15" customHeight="1" x14ac:dyDescent="0.25">
      <c r="B432" s="31"/>
      <c r="C432" s="31"/>
      <c r="D432" s="31"/>
      <c r="E432" s="31"/>
      <c r="F432" s="31"/>
      <c r="G432" s="31"/>
      <c r="H432" s="31"/>
      <c r="I432" s="31"/>
      <c r="J432" s="31"/>
      <c r="K432" s="31"/>
      <c r="L432" s="31"/>
      <c r="M432" s="31"/>
      <c r="N432" s="31"/>
      <c r="O432" s="31"/>
      <c r="P432" s="31"/>
      <c r="Q432" s="31"/>
      <c r="R432" s="31"/>
      <c r="S432" s="31"/>
      <c r="T432" s="31"/>
      <c r="U432" s="31"/>
      <c r="V432" s="31"/>
      <c r="W432" s="31"/>
      <c r="X432" s="31"/>
      <c r="Y432" s="31"/>
      <c r="Z432" s="31"/>
      <c r="AA432" s="31"/>
      <c r="AB432" s="31"/>
      <c r="AC432" s="31"/>
      <c r="AD432" s="31"/>
      <c r="AE432" s="31"/>
      <c r="AF432" s="31"/>
      <c r="AG432" s="31"/>
      <c r="AH432" s="31"/>
      <c r="AI432" s="31"/>
      <c r="AJ432" s="31"/>
      <c r="AK432" s="31"/>
      <c r="AL432" s="31"/>
      <c r="AM432" s="31"/>
    </row>
    <row r="433" spans="2:39" ht="15" customHeight="1" x14ac:dyDescent="0.25">
      <c r="B433" s="31"/>
      <c r="C433" s="31"/>
      <c r="D433" s="31"/>
      <c r="E433" s="31"/>
      <c r="F433" s="31"/>
      <c r="G433" s="31"/>
      <c r="H433" s="31"/>
      <c r="I433" s="31"/>
      <c r="J433" s="31"/>
      <c r="K433" s="31"/>
      <c r="L433" s="31"/>
      <c r="M433" s="31"/>
      <c r="N433" s="31"/>
      <c r="O433" s="31"/>
      <c r="P433" s="31"/>
      <c r="Q433" s="31"/>
      <c r="R433" s="31"/>
      <c r="S433" s="31"/>
      <c r="T433" s="31"/>
      <c r="U433" s="31"/>
      <c r="V433" s="31"/>
      <c r="W433" s="31"/>
      <c r="X433" s="31"/>
      <c r="Y433" s="31"/>
      <c r="Z433" s="31"/>
      <c r="AA433" s="31"/>
      <c r="AB433" s="31"/>
      <c r="AC433" s="31"/>
      <c r="AD433" s="31"/>
      <c r="AE433" s="31"/>
      <c r="AF433" s="31"/>
      <c r="AG433" s="31"/>
      <c r="AH433" s="31"/>
      <c r="AI433" s="31"/>
      <c r="AJ433" s="31"/>
      <c r="AK433" s="31"/>
      <c r="AL433" s="31"/>
      <c r="AM433" s="31"/>
    </row>
    <row r="434" spans="2:39" ht="15" customHeight="1" x14ac:dyDescent="0.25">
      <c r="B434" s="31"/>
      <c r="C434" s="31"/>
      <c r="D434" s="31"/>
      <c r="E434" s="31"/>
      <c r="F434" s="31"/>
      <c r="G434" s="31"/>
      <c r="H434" s="31"/>
      <c r="I434" s="31"/>
      <c r="J434" s="31"/>
      <c r="K434" s="31"/>
      <c r="L434" s="31"/>
      <c r="M434" s="31"/>
      <c r="N434" s="31"/>
      <c r="O434" s="31"/>
      <c r="P434" s="31"/>
      <c r="Q434" s="31"/>
      <c r="R434" s="31"/>
      <c r="S434" s="31"/>
      <c r="T434" s="31"/>
      <c r="U434" s="31"/>
      <c r="V434" s="31"/>
      <c r="W434" s="31"/>
      <c r="X434" s="31"/>
      <c r="Y434" s="31"/>
      <c r="Z434" s="31"/>
      <c r="AA434" s="31"/>
      <c r="AB434" s="31"/>
      <c r="AC434" s="31"/>
      <c r="AD434" s="31"/>
      <c r="AE434" s="31"/>
      <c r="AF434" s="31"/>
      <c r="AG434" s="31"/>
      <c r="AH434" s="31"/>
      <c r="AI434" s="31"/>
      <c r="AJ434" s="31"/>
      <c r="AK434" s="31"/>
      <c r="AL434" s="31"/>
      <c r="AM434" s="31"/>
    </row>
    <row r="435" spans="2:39" ht="15" customHeight="1" x14ac:dyDescent="0.25">
      <c r="B435" s="31"/>
      <c r="C435" s="31"/>
      <c r="D435" s="31"/>
      <c r="E435" s="31"/>
      <c r="F435" s="31"/>
      <c r="G435" s="31"/>
      <c r="H435" s="31"/>
      <c r="I435" s="31"/>
      <c r="J435" s="31"/>
      <c r="K435" s="31"/>
      <c r="L435" s="31"/>
      <c r="M435" s="31"/>
      <c r="N435" s="31"/>
      <c r="O435" s="31"/>
      <c r="P435" s="31"/>
      <c r="Q435" s="31"/>
      <c r="R435" s="31"/>
      <c r="S435" s="31"/>
      <c r="T435" s="31"/>
      <c r="U435" s="31"/>
      <c r="V435" s="31"/>
      <c r="W435" s="31"/>
      <c r="X435" s="31"/>
      <c r="Y435" s="31"/>
      <c r="Z435" s="31"/>
      <c r="AA435" s="31"/>
      <c r="AB435" s="31"/>
      <c r="AC435" s="31"/>
      <c r="AD435" s="31"/>
      <c r="AE435" s="31"/>
      <c r="AF435" s="31"/>
      <c r="AG435" s="31"/>
      <c r="AH435" s="31"/>
      <c r="AI435" s="31"/>
      <c r="AJ435" s="31"/>
      <c r="AK435" s="31"/>
      <c r="AL435" s="31"/>
      <c r="AM435" s="31"/>
    </row>
    <row r="436" spans="2:39" ht="15" customHeight="1" x14ac:dyDescent="0.25">
      <c r="B436" s="31"/>
      <c r="C436" s="31"/>
      <c r="D436" s="31"/>
      <c r="E436" s="31"/>
      <c r="F436" s="31"/>
      <c r="G436" s="31"/>
      <c r="H436" s="31"/>
      <c r="I436" s="31"/>
      <c r="J436" s="31"/>
      <c r="K436" s="31"/>
      <c r="L436" s="31"/>
      <c r="M436" s="31"/>
      <c r="N436" s="31"/>
      <c r="O436" s="31"/>
      <c r="P436" s="31"/>
      <c r="Q436" s="31"/>
      <c r="R436" s="31"/>
      <c r="S436" s="31"/>
      <c r="T436" s="31"/>
      <c r="U436" s="31"/>
      <c r="V436" s="31"/>
      <c r="W436" s="31"/>
      <c r="X436" s="31"/>
      <c r="Y436" s="31"/>
      <c r="Z436" s="31"/>
      <c r="AA436" s="31"/>
      <c r="AB436" s="31"/>
      <c r="AC436" s="31"/>
      <c r="AD436" s="31"/>
      <c r="AE436" s="31"/>
      <c r="AF436" s="31"/>
      <c r="AG436" s="31"/>
      <c r="AH436" s="31"/>
      <c r="AI436" s="31"/>
      <c r="AJ436" s="31"/>
      <c r="AK436" s="31"/>
      <c r="AL436" s="31"/>
      <c r="AM436" s="31"/>
    </row>
    <row r="437" spans="2:39" ht="15" customHeight="1" x14ac:dyDescent="0.25">
      <c r="B437" s="31"/>
      <c r="C437" s="31"/>
      <c r="D437" s="31"/>
      <c r="E437" s="31"/>
      <c r="F437" s="31"/>
      <c r="G437" s="31"/>
      <c r="H437" s="31"/>
      <c r="I437" s="31"/>
      <c r="J437" s="31"/>
      <c r="K437" s="31"/>
      <c r="L437" s="31"/>
      <c r="M437" s="31"/>
      <c r="N437" s="31"/>
      <c r="O437" s="31"/>
      <c r="P437" s="31"/>
      <c r="Q437" s="31"/>
      <c r="R437" s="31"/>
      <c r="S437" s="31"/>
      <c r="T437" s="31"/>
      <c r="U437" s="31"/>
      <c r="V437" s="31"/>
      <c r="W437" s="31"/>
      <c r="X437" s="31"/>
      <c r="Y437" s="31"/>
      <c r="Z437" s="31"/>
      <c r="AA437" s="31"/>
      <c r="AB437" s="31"/>
      <c r="AC437" s="31"/>
      <c r="AD437" s="31"/>
      <c r="AE437" s="31"/>
      <c r="AF437" s="31"/>
      <c r="AG437" s="31"/>
      <c r="AH437" s="31"/>
      <c r="AI437" s="31"/>
      <c r="AJ437" s="31"/>
      <c r="AK437" s="31"/>
      <c r="AL437" s="31"/>
      <c r="AM437" s="31"/>
    </row>
    <row r="438" spans="2:39" ht="15" customHeight="1" x14ac:dyDescent="0.25">
      <c r="B438" s="31"/>
      <c r="C438" s="31"/>
      <c r="D438" s="31"/>
      <c r="E438" s="31"/>
      <c r="F438" s="31"/>
      <c r="G438" s="31"/>
      <c r="H438" s="31"/>
      <c r="I438" s="31"/>
      <c r="J438" s="31"/>
      <c r="K438" s="31"/>
      <c r="L438" s="31"/>
      <c r="M438" s="31"/>
      <c r="N438" s="31"/>
      <c r="O438" s="31"/>
      <c r="P438" s="31"/>
      <c r="Q438" s="31"/>
      <c r="R438" s="31"/>
      <c r="S438" s="31"/>
      <c r="T438" s="31"/>
      <c r="U438" s="31"/>
      <c r="V438" s="31"/>
      <c r="W438" s="31"/>
      <c r="X438" s="31"/>
      <c r="Y438" s="31"/>
      <c r="Z438" s="31"/>
      <c r="AA438" s="31"/>
      <c r="AB438" s="31"/>
      <c r="AC438" s="31"/>
      <c r="AD438" s="31"/>
      <c r="AE438" s="31"/>
      <c r="AF438" s="31"/>
      <c r="AG438" s="31"/>
      <c r="AH438" s="31"/>
      <c r="AI438" s="31"/>
      <c r="AJ438" s="31"/>
      <c r="AK438" s="31"/>
      <c r="AL438" s="31"/>
      <c r="AM438" s="31"/>
    </row>
    <row r="439" spans="2:39" ht="15" customHeight="1" x14ac:dyDescent="0.25">
      <c r="B439" s="31"/>
      <c r="C439" s="31"/>
      <c r="D439" s="31"/>
      <c r="E439" s="31"/>
      <c r="F439" s="31"/>
      <c r="G439" s="31"/>
      <c r="H439" s="31"/>
      <c r="I439" s="31"/>
      <c r="J439" s="31"/>
      <c r="K439" s="31"/>
      <c r="L439" s="31"/>
      <c r="M439" s="31"/>
      <c r="N439" s="31"/>
      <c r="O439" s="31"/>
      <c r="P439" s="31"/>
      <c r="Q439" s="31"/>
      <c r="R439" s="31"/>
      <c r="S439" s="31"/>
      <c r="T439" s="31"/>
      <c r="U439" s="31"/>
      <c r="V439" s="31"/>
      <c r="W439" s="31"/>
      <c r="X439" s="31"/>
      <c r="Y439" s="31"/>
      <c r="Z439" s="31"/>
      <c r="AA439" s="31"/>
      <c r="AB439" s="31"/>
      <c r="AC439" s="31"/>
      <c r="AD439" s="31"/>
      <c r="AE439" s="31"/>
      <c r="AF439" s="31"/>
      <c r="AG439" s="31"/>
      <c r="AH439" s="31"/>
      <c r="AI439" s="31"/>
      <c r="AJ439" s="31"/>
      <c r="AK439" s="31"/>
      <c r="AL439" s="31"/>
      <c r="AM439" s="31"/>
    </row>
    <row r="440" spans="2:39" ht="15" customHeight="1" x14ac:dyDescent="0.25">
      <c r="B440" s="31"/>
      <c r="C440" s="31"/>
      <c r="D440" s="31"/>
      <c r="E440" s="31"/>
      <c r="F440" s="31"/>
      <c r="G440" s="31"/>
      <c r="H440" s="31"/>
      <c r="I440" s="31"/>
      <c r="J440" s="31"/>
      <c r="K440" s="31"/>
      <c r="L440" s="31"/>
      <c r="M440" s="31"/>
      <c r="N440" s="31"/>
      <c r="O440" s="31"/>
      <c r="P440" s="31"/>
      <c r="Q440" s="31"/>
      <c r="R440" s="31"/>
      <c r="S440" s="31"/>
      <c r="T440" s="31"/>
      <c r="U440" s="31"/>
      <c r="V440" s="31"/>
      <c r="W440" s="31"/>
      <c r="X440" s="31"/>
      <c r="Y440" s="31"/>
      <c r="Z440" s="31"/>
      <c r="AA440" s="31"/>
      <c r="AB440" s="31"/>
      <c r="AC440" s="31"/>
      <c r="AD440" s="31"/>
      <c r="AE440" s="31"/>
      <c r="AF440" s="31"/>
      <c r="AG440" s="31"/>
      <c r="AH440" s="31"/>
      <c r="AI440" s="31"/>
      <c r="AJ440" s="31"/>
      <c r="AK440" s="31"/>
      <c r="AL440" s="31"/>
      <c r="AM440" s="31"/>
    </row>
    <row r="441" spans="2:39" ht="15" customHeight="1" x14ac:dyDescent="0.25">
      <c r="B441" s="31"/>
      <c r="C441" s="31"/>
      <c r="D441" s="31"/>
      <c r="E441" s="31"/>
      <c r="F441" s="31"/>
      <c r="G441" s="31"/>
      <c r="H441" s="31"/>
      <c r="I441" s="31"/>
      <c r="J441" s="31"/>
      <c r="K441" s="31"/>
      <c r="L441" s="31"/>
      <c r="M441" s="31"/>
      <c r="N441" s="31"/>
      <c r="O441" s="31"/>
      <c r="P441" s="31"/>
      <c r="Q441" s="31"/>
      <c r="R441" s="31"/>
      <c r="S441" s="31"/>
      <c r="T441" s="31"/>
      <c r="U441" s="31"/>
      <c r="V441" s="31"/>
      <c r="W441" s="31"/>
      <c r="X441" s="31"/>
      <c r="Y441" s="31"/>
      <c r="Z441" s="31"/>
      <c r="AA441" s="31"/>
      <c r="AB441" s="31"/>
      <c r="AC441" s="31"/>
      <c r="AD441" s="31"/>
      <c r="AE441" s="31"/>
      <c r="AF441" s="31"/>
      <c r="AG441" s="31"/>
      <c r="AH441" s="31"/>
      <c r="AI441" s="31"/>
      <c r="AJ441" s="31"/>
      <c r="AK441" s="31"/>
      <c r="AL441" s="31"/>
      <c r="AM441" s="31"/>
    </row>
    <row r="442" spans="2:39" ht="15" customHeight="1" x14ac:dyDescent="0.25">
      <c r="B442" s="31"/>
      <c r="C442" s="31"/>
      <c r="D442" s="31"/>
      <c r="E442" s="31"/>
      <c r="F442" s="31"/>
      <c r="G442" s="31"/>
      <c r="H442" s="31"/>
      <c r="I442" s="31"/>
      <c r="J442" s="31"/>
      <c r="K442" s="31"/>
      <c r="L442" s="31"/>
      <c r="M442" s="31"/>
      <c r="N442" s="31"/>
      <c r="O442" s="31"/>
      <c r="P442" s="31"/>
      <c r="Q442" s="31"/>
      <c r="R442" s="31"/>
      <c r="S442" s="31"/>
      <c r="T442" s="31"/>
      <c r="U442" s="31"/>
      <c r="V442" s="31"/>
      <c r="W442" s="31"/>
      <c r="X442" s="31"/>
      <c r="Y442" s="31"/>
      <c r="Z442" s="31"/>
      <c r="AA442" s="31"/>
      <c r="AB442" s="31"/>
      <c r="AC442" s="31"/>
      <c r="AD442" s="31"/>
      <c r="AE442" s="31"/>
      <c r="AF442" s="31"/>
      <c r="AG442" s="31"/>
      <c r="AH442" s="31"/>
      <c r="AI442" s="31"/>
      <c r="AJ442" s="31"/>
      <c r="AK442" s="31"/>
      <c r="AL442" s="31"/>
      <c r="AM442" s="31"/>
    </row>
    <row r="443" spans="2:39" ht="15" customHeight="1" x14ac:dyDescent="0.25">
      <c r="B443" s="31"/>
      <c r="C443" s="31"/>
      <c r="D443" s="31"/>
      <c r="E443" s="31"/>
      <c r="F443" s="31"/>
      <c r="G443" s="31"/>
      <c r="H443" s="31"/>
      <c r="I443" s="31"/>
      <c r="J443" s="31"/>
      <c r="K443" s="31"/>
      <c r="L443" s="31"/>
      <c r="M443" s="31"/>
      <c r="N443" s="31"/>
      <c r="O443" s="31"/>
      <c r="P443" s="31"/>
      <c r="Q443" s="31"/>
      <c r="R443" s="31"/>
      <c r="S443" s="31"/>
      <c r="T443" s="31"/>
      <c r="U443" s="31"/>
      <c r="V443" s="31"/>
      <c r="W443" s="31"/>
      <c r="X443" s="31"/>
      <c r="Y443" s="31"/>
      <c r="Z443" s="31"/>
      <c r="AA443" s="31"/>
      <c r="AB443" s="31"/>
      <c r="AC443" s="31"/>
      <c r="AD443" s="31"/>
      <c r="AE443" s="31"/>
      <c r="AF443" s="31"/>
      <c r="AG443" s="31"/>
      <c r="AH443" s="31"/>
      <c r="AI443" s="31"/>
      <c r="AJ443" s="31"/>
      <c r="AK443" s="31"/>
      <c r="AL443" s="31"/>
      <c r="AM443" s="31"/>
    </row>
    <row r="444" spans="2:39" ht="15" customHeight="1" x14ac:dyDescent="0.25">
      <c r="B444" s="31"/>
      <c r="C444" s="31"/>
      <c r="D444" s="31"/>
      <c r="E444" s="31"/>
      <c r="F444" s="31"/>
      <c r="G444" s="31"/>
      <c r="H444" s="31"/>
      <c r="I444" s="31"/>
      <c r="J444" s="31"/>
      <c r="K444" s="31"/>
      <c r="L444" s="31"/>
      <c r="M444" s="31"/>
      <c r="N444" s="31"/>
      <c r="O444" s="31"/>
      <c r="P444" s="31"/>
      <c r="Q444" s="31"/>
      <c r="R444" s="31"/>
      <c r="S444" s="31"/>
      <c r="T444" s="31"/>
      <c r="U444" s="31"/>
      <c r="V444" s="31"/>
      <c r="W444" s="31"/>
      <c r="X444" s="31"/>
      <c r="Y444" s="31"/>
      <c r="Z444" s="31"/>
      <c r="AA444" s="31"/>
      <c r="AB444" s="31"/>
      <c r="AC444" s="31"/>
      <c r="AD444" s="31"/>
      <c r="AE444" s="31"/>
      <c r="AF444" s="31"/>
      <c r="AG444" s="31"/>
      <c r="AH444" s="31"/>
      <c r="AI444" s="31"/>
      <c r="AJ444" s="31"/>
      <c r="AK444" s="31"/>
      <c r="AL444" s="31"/>
      <c r="AM444" s="31"/>
    </row>
    <row r="445" spans="2:39" ht="15" customHeight="1" x14ac:dyDescent="0.25">
      <c r="B445" s="31"/>
      <c r="C445" s="31"/>
      <c r="D445" s="31"/>
      <c r="E445" s="31"/>
      <c r="F445" s="31"/>
      <c r="G445" s="31"/>
      <c r="H445" s="31"/>
      <c r="I445" s="31"/>
      <c r="J445" s="31"/>
      <c r="K445" s="31"/>
      <c r="L445" s="31"/>
      <c r="M445" s="31"/>
      <c r="N445" s="31"/>
      <c r="O445" s="31"/>
      <c r="P445" s="31"/>
      <c r="Q445" s="31"/>
      <c r="R445" s="31"/>
      <c r="S445" s="31"/>
      <c r="T445" s="31"/>
      <c r="U445" s="31"/>
      <c r="V445" s="31"/>
      <c r="W445" s="31"/>
      <c r="X445" s="31"/>
      <c r="Y445" s="31"/>
      <c r="Z445" s="31"/>
      <c r="AA445" s="31"/>
      <c r="AB445" s="31"/>
      <c r="AC445" s="31"/>
      <c r="AD445" s="31"/>
      <c r="AE445" s="31"/>
      <c r="AF445" s="31"/>
      <c r="AG445" s="31"/>
      <c r="AH445" s="31"/>
      <c r="AI445" s="31"/>
      <c r="AJ445" s="31"/>
      <c r="AK445" s="31"/>
      <c r="AL445" s="31"/>
      <c r="AM445" s="31"/>
    </row>
    <row r="446" spans="2:39" ht="15" customHeight="1" x14ac:dyDescent="0.25">
      <c r="B446" s="31"/>
      <c r="C446" s="31"/>
      <c r="D446" s="31"/>
      <c r="E446" s="31"/>
      <c r="F446" s="31"/>
      <c r="G446" s="31"/>
      <c r="H446" s="31"/>
      <c r="I446" s="31"/>
      <c r="J446" s="31"/>
      <c r="K446" s="31"/>
      <c r="L446" s="31"/>
      <c r="M446" s="31"/>
      <c r="N446" s="31"/>
      <c r="O446" s="31"/>
      <c r="P446" s="31"/>
      <c r="Q446" s="31"/>
      <c r="R446" s="31"/>
      <c r="S446" s="31"/>
      <c r="T446" s="31"/>
      <c r="U446" s="31"/>
      <c r="V446" s="31"/>
      <c r="W446" s="31"/>
      <c r="X446" s="31"/>
      <c r="Y446" s="31"/>
      <c r="Z446" s="31"/>
      <c r="AA446" s="31"/>
      <c r="AB446" s="31"/>
      <c r="AC446" s="31"/>
      <c r="AD446" s="31"/>
      <c r="AE446" s="31"/>
      <c r="AF446" s="31"/>
      <c r="AG446" s="31"/>
      <c r="AH446" s="31"/>
      <c r="AI446" s="31"/>
      <c r="AJ446" s="31"/>
      <c r="AK446" s="31"/>
      <c r="AL446" s="31"/>
      <c r="AM446" s="31"/>
    </row>
    <row r="447" spans="2:39" ht="15" customHeight="1" x14ac:dyDescent="0.25">
      <c r="B447" s="31"/>
      <c r="C447" s="31"/>
      <c r="D447" s="31"/>
      <c r="E447" s="31"/>
      <c r="F447" s="31"/>
      <c r="G447" s="31"/>
      <c r="H447" s="31"/>
      <c r="I447" s="31"/>
      <c r="J447" s="31"/>
      <c r="K447" s="31"/>
      <c r="L447" s="31"/>
      <c r="M447" s="31"/>
      <c r="N447" s="31"/>
      <c r="O447" s="31"/>
      <c r="P447" s="31"/>
      <c r="Q447" s="31"/>
      <c r="R447" s="31"/>
      <c r="S447" s="31"/>
      <c r="T447" s="31"/>
      <c r="U447" s="31"/>
      <c r="V447" s="31"/>
      <c r="W447" s="31"/>
      <c r="X447" s="31"/>
      <c r="Y447" s="31"/>
      <c r="Z447" s="31"/>
      <c r="AA447" s="31"/>
      <c r="AB447" s="31"/>
      <c r="AC447" s="31"/>
      <c r="AD447" s="31"/>
      <c r="AE447" s="31"/>
      <c r="AF447" s="31"/>
      <c r="AG447" s="31"/>
      <c r="AH447" s="31"/>
      <c r="AI447" s="31"/>
      <c r="AJ447" s="31"/>
      <c r="AK447" s="31"/>
      <c r="AL447" s="31"/>
      <c r="AM447" s="31"/>
    </row>
    <row r="448" spans="2:39" ht="15" customHeight="1" x14ac:dyDescent="0.25">
      <c r="B448" s="31"/>
      <c r="C448" s="31"/>
      <c r="D448" s="31"/>
      <c r="E448" s="31"/>
      <c r="F448" s="31"/>
      <c r="G448" s="31"/>
      <c r="H448" s="31"/>
      <c r="I448" s="31"/>
      <c r="J448" s="31"/>
      <c r="K448" s="31"/>
      <c r="L448" s="31"/>
      <c r="M448" s="31"/>
      <c r="N448" s="31"/>
      <c r="O448" s="31"/>
      <c r="P448" s="31"/>
      <c r="Q448" s="31"/>
      <c r="R448" s="31"/>
      <c r="S448" s="31"/>
      <c r="T448" s="31"/>
      <c r="U448" s="31"/>
      <c r="V448" s="31"/>
      <c r="W448" s="31"/>
      <c r="X448" s="31"/>
      <c r="Y448" s="31"/>
      <c r="Z448" s="31"/>
      <c r="AA448" s="31"/>
      <c r="AB448" s="31"/>
      <c r="AC448" s="31"/>
      <c r="AD448" s="31"/>
      <c r="AE448" s="31"/>
      <c r="AF448" s="31"/>
      <c r="AG448" s="31"/>
      <c r="AH448" s="31"/>
      <c r="AI448" s="31"/>
      <c r="AJ448" s="31"/>
      <c r="AK448" s="31"/>
      <c r="AL448" s="31"/>
      <c r="AM448" s="31"/>
    </row>
    <row r="449" spans="2:39" ht="15" customHeight="1" x14ac:dyDescent="0.25">
      <c r="B449" s="31"/>
      <c r="C449" s="31"/>
      <c r="D449" s="31"/>
      <c r="E449" s="31"/>
      <c r="F449" s="31"/>
      <c r="G449" s="31"/>
      <c r="H449" s="31"/>
      <c r="I449" s="31"/>
      <c r="J449" s="31"/>
      <c r="K449" s="31"/>
      <c r="L449" s="31"/>
      <c r="M449" s="31"/>
      <c r="N449" s="31"/>
      <c r="O449" s="31"/>
      <c r="P449" s="31"/>
      <c r="Q449" s="31"/>
      <c r="R449" s="31"/>
      <c r="S449" s="31"/>
      <c r="T449" s="31"/>
      <c r="U449" s="31"/>
      <c r="V449" s="31"/>
      <c r="W449" s="31"/>
      <c r="X449" s="31"/>
      <c r="Y449" s="31"/>
      <c r="Z449" s="31"/>
      <c r="AA449" s="31"/>
      <c r="AB449" s="31"/>
      <c r="AC449" s="31"/>
      <c r="AD449" s="31"/>
      <c r="AE449" s="31"/>
      <c r="AF449" s="31"/>
      <c r="AG449" s="31"/>
      <c r="AH449" s="31"/>
      <c r="AI449" s="31"/>
      <c r="AJ449" s="31"/>
      <c r="AK449" s="31"/>
      <c r="AL449" s="31"/>
      <c r="AM449" s="31"/>
    </row>
    <row r="450" spans="2:39" ht="15" customHeight="1" x14ac:dyDescent="0.25">
      <c r="B450" s="31"/>
      <c r="C450" s="31"/>
      <c r="D450" s="31"/>
      <c r="E450" s="31"/>
      <c r="F450" s="31"/>
      <c r="G450" s="31"/>
      <c r="H450" s="31"/>
      <c r="I450" s="31"/>
      <c r="J450" s="31"/>
      <c r="K450" s="31"/>
      <c r="L450" s="31"/>
      <c r="M450" s="31"/>
      <c r="N450" s="31"/>
      <c r="O450" s="31"/>
      <c r="P450" s="31"/>
      <c r="Q450" s="31"/>
      <c r="R450" s="31"/>
      <c r="S450" s="31"/>
      <c r="T450" s="31"/>
      <c r="U450" s="31"/>
      <c r="V450" s="31"/>
      <c r="W450" s="31"/>
      <c r="X450" s="31"/>
      <c r="Y450" s="31"/>
      <c r="Z450" s="31"/>
      <c r="AA450" s="31"/>
      <c r="AB450" s="31"/>
      <c r="AC450" s="31"/>
      <c r="AD450" s="31"/>
      <c r="AE450" s="31"/>
      <c r="AF450" s="31"/>
      <c r="AG450" s="31"/>
      <c r="AH450" s="31"/>
      <c r="AI450" s="31"/>
      <c r="AJ450" s="31"/>
      <c r="AK450" s="31"/>
      <c r="AL450" s="31"/>
      <c r="AM450" s="31"/>
    </row>
    <row r="451" spans="2:39" ht="15" customHeight="1" x14ac:dyDescent="0.25">
      <c r="B451" s="31"/>
      <c r="C451" s="31"/>
      <c r="D451" s="31"/>
      <c r="E451" s="31"/>
      <c r="F451" s="31"/>
      <c r="G451" s="31"/>
      <c r="H451" s="31"/>
      <c r="I451" s="31"/>
      <c r="J451" s="31"/>
      <c r="K451" s="31"/>
      <c r="L451" s="31"/>
      <c r="M451" s="31"/>
      <c r="N451" s="31"/>
      <c r="O451" s="31"/>
      <c r="P451" s="31"/>
      <c r="Q451" s="31"/>
      <c r="R451" s="31"/>
      <c r="S451" s="31"/>
      <c r="T451" s="31"/>
      <c r="U451" s="31"/>
      <c r="V451" s="31"/>
      <c r="W451" s="31"/>
      <c r="X451" s="31"/>
      <c r="Y451" s="31"/>
      <c r="Z451" s="31"/>
      <c r="AA451" s="31"/>
      <c r="AB451" s="31"/>
      <c r="AC451" s="31"/>
      <c r="AD451" s="31"/>
      <c r="AE451" s="31"/>
      <c r="AF451" s="31"/>
      <c r="AG451" s="31"/>
      <c r="AH451" s="31"/>
      <c r="AI451" s="31"/>
      <c r="AJ451" s="31"/>
      <c r="AK451" s="31"/>
      <c r="AL451" s="31"/>
      <c r="AM451" s="31"/>
    </row>
    <row r="452" spans="2:39" ht="15" customHeight="1" x14ac:dyDescent="0.25">
      <c r="B452" s="31"/>
      <c r="C452" s="31"/>
      <c r="D452" s="31"/>
      <c r="E452" s="31"/>
      <c r="F452" s="31"/>
      <c r="G452" s="31"/>
      <c r="H452" s="31"/>
      <c r="I452" s="31"/>
      <c r="J452" s="31"/>
      <c r="K452" s="31"/>
      <c r="L452" s="31"/>
      <c r="M452" s="31"/>
      <c r="N452" s="31"/>
      <c r="O452" s="31"/>
      <c r="P452" s="31"/>
      <c r="Q452" s="31"/>
      <c r="R452" s="31"/>
      <c r="S452" s="31"/>
      <c r="T452" s="31"/>
      <c r="U452" s="31"/>
      <c r="V452" s="31"/>
      <c r="W452" s="31"/>
      <c r="X452" s="31"/>
      <c r="Y452" s="31"/>
      <c r="Z452" s="31"/>
      <c r="AA452" s="31"/>
      <c r="AB452" s="31"/>
      <c r="AC452" s="31"/>
      <c r="AD452" s="31"/>
      <c r="AE452" s="31"/>
      <c r="AF452" s="31"/>
      <c r="AG452" s="31"/>
      <c r="AH452" s="31"/>
      <c r="AI452" s="31"/>
      <c r="AJ452" s="31"/>
      <c r="AK452" s="31"/>
      <c r="AL452" s="31"/>
      <c r="AM452" s="31"/>
    </row>
    <row r="453" spans="2:39" ht="15" customHeight="1" x14ac:dyDescent="0.25">
      <c r="B453" s="31"/>
      <c r="C453" s="31"/>
      <c r="D453" s="31"/>
      <c r="E453" s="31"/>
      <c r="F453" s="31"/>
      <c r="G453" s="31"/>
      <c r="H453" s="31"/>
      <c r="I453" s="31"/>
      <c r="J453" s="31"/>
      <c r="K453" s="31"/>
      <c r="L453" s="31"/>
      <c r="M453" s="31"/>
      <c r="N453" s="31"/>
      <c r="O453" s="31"/>
      <c r="P453" s="31"/>
      <c r="Q453" s="31"/>
      <c r="R453" s="31"/>
      <c r="S453" s="31"/>
      <c r="T453" s="31"/>
      <c r="U453" s="31"/>
      <c r="V453" s="31"/>
      <c r="W453" s="31"/>
      <c r="X453" s="31"/>
      <c r="Y453" s="31"/>
      <c r="Z453" s="31"/>
      <c r="AA453" s="31"/>
      <c r="AB453" s="31"/>
      <c r="AC453" s="31"/>
      <c r="AD453" s="31"/>
      <c r="AE453" s="31"/>
      <c r="AF453" s="31"/>
      <c r="AG453" s="31"/>
      <c r="AH453" s="31"/>
      <c r="AI453" s="31"/>
      <c r="AJ453" s="31"/>
      <c r="AK453" s="31"/>
      <c r="AL453" s="31"/>
      <c r="AM453" s="31"/>
    </row>
    <row r="454" spans="2:39" ht="15" customHeight="1" x14ac:dyDescent="0.25">
      <c r="B454" s="31"/>
      <c r="C454" s="31"/>
      <c r="D454" s="31"/>
      <c r="E454" s="31"/>
      <c r="F454" s="31"/>
      <c r="G454" s="31"/>
      <c r="H454" s="31"/>
      <c r="I454" s="31"/>
      <c r="J454" s="31"/>
      <c r="K454" s="31"/>
      <c r="L454" s="31"/>
      <c r="M454" s="31"/>
      <c r="N454" s="31"/>
      <c r="O454" s="31"/>
      <c r="P454" s="31"/>
      <c r="Q454" s="31"/>
      <c r="R454" s="31"/>
      <c r="S454" s="31"/>
      <c r="T454" s="31"/>
      <c r="U454" s="31"/>
      <c r="V454" s="31"/>
      <c r="W454" s="31"/>
      <c r="X454" s="31"/>
      <c r="Y454" s="31"/>
      <c r="Z454" s="31"/>
      <c r="AA454" s="31"/>
      <c r="AB454" s="31"/>
      <c r="AC454" s="31"/>
      <c r="AD454" s="31"/>
      <c r="AE454" s="31"/>
      <c r="AF454" s="31"/>
      <c r="AG454" s="31"/>
      <c r="AH454" s="31"/>
      <c r="AI454" s="31"/>
      <c r="AJ454" s="31"/>
      <c r="AK454" s="31"/>
      <c r="AL454" s="31"/>
      <c r="AM454" s="31"/>
    </row>
    <row r="455" spans="2:39" ht="15" customHeight="1" x14ac:dyDescent="0.25">
      <c r="B455" s="31"/>
      <c r="C455" s="31"/>
      <c r="D455" s="31"/>
      <c r="E455" s="31"/>
      <c r="F455" s="31"/>
      <c r="G455" s="31"/>
      <c r="H455" s="31"/>
      <c r="I455" s="31"/>
      <c r="J455" s="31"/>
      <c r="K455" s="31"/>
      <c r="L455" s="31"/>
      <c r="M455" s="31"/>
      <c r="N455" s="31"/>
      <c r="O455" s="31"/>
      <c r="P455" s="31"/>
      <c r="Q455" s="31"/>
      <c r="R455" s="31"/>
      <c r="S455" s="31"/>
      <c r="T455" s="31"/>
      <c r="U455" s="31"/>
      <c r="V455" s="31"/>
      <c r="W455" s="31"/>
      <c r="X455" s="31"/>
      <c r="Y455" s="31"/>
      <c r="Z455" s="31"/>
      <c r="AA455" s="31"/>
      <c r="AB455" s="31"/>
      <c r="AC455" s="31"/>
      <c r="AD455" s="31"/>
      <c r="AE455" s="31"/>
      <c r="AF455" s="31"/>
      <c r="AG455" s="31"/>
      <c r="AH455" s="31"/>
      <c r="AI455" s="31"/>
      <c r="AJ455" s="31"/>
      <c r="AK455" s="31"/>
      <c r="AL455" s="31"/>
      <c r="AM455" s="31"/>
    </row>
    <row r="456" spans="2:39" ht="15" customHeight="1" x14ac:dyDescent="0.25">
      <c r="B456" s="31"/>
      <c r="C456" s="31"/>
      <c r="D456" s="31"/>
      <c r="E456" s="31"/>
      <c r="F456" s="31"/>
      <c r="G456" s="31"/>
      <c r="H456" s="31"/>
      <c r="I456" s="31"/>
      <c r="J456" s="31"/>
      <c r="K456" s="31"/>
      <c r="L456" s="31"/>
      <c r="M456" s="31"/>
      <c r="N456" s="31"/>
      <c r="O456" s="31"/>
      <c r="P456" s="31"/>
      <c r="Q456" s="31"/>
      <c r="R456" s="31"/>
      <c r="S456" s="31"/>
      <c r="T456" s="31"/>
      <c r="U456" s="31"/>
      <c r="V456" s="31"/>
      <c r="W456" s="31"/>
      <c r="X456" s="31"/>
      <c r="Y456" s="31"/>
      <c r="Z456" s="31"/>
      <c r="AA456" s="31"/>
      <c r="AB456" s="31"/>
      <c r="AC456" s="31"/>
      <c r="AD456" s="31"/>
      <c r="AE456" s="31"/>
      <c r="AF456" s="31"/>
      <c r="AG456" s="31"/>
      <c r="AH456" s="31"/>
      <c r="AI456" s="31"/>
      <c r="AJ456" s="31"/>
      <c r="AK456" s="31"/>
      <c r="AL456" s="31"/>
      <c r="AM456" s="31"/>
    </row>
    <row r="457" spans="2:39" ht="15" customHeight="1" x14ac:dyDescent="0.25">
      <c r="B457" s="31"/>
      <c r="C457" s="31"/>
      <c r="D457" s="31"/>
      <c r="E457" s="31"/>
      <c r="F457" s="31"/>
      <c r="G457" s="31"/>
      <c r="H457" s="31"/>
      <c r="I457" s="31"/>
      <c r="J457" s="31"/>
      <c r="K457" s="31"/>
      <c r="L457" s="31"/>
      <c r="M457" s="31"/>
      <c r="N457" s="31"/>
      <c r="O457" s="31"/>
      <c r="P457" s="31"/>
      <c r="Q457" s="31"/>
      <c r="R457" s="31"/>
      <c r="S457" s="31"/>
      <c r="T457" s="31"/>
      <c r="U457" s="31"/>
      <c r="V457" s="31"/>
      <c r="W457" s="31"/>
      <c r="X457" s="31"/>
      <c r="Y457" s="31"/>
      <c r="Z457" s="31"/>
      <c r="AA457" s="31"/>
      <c r="AB457" s="31"/>
      <c r="AC457" s="31"/>
      <c r="AD457" s="31"/>
      <c r="AE457" s="31"/>
      <c r="AF457" s="31"/>
      <c r="AG457" s="31"/>
      <c r="AH457" s="31"/>
      <c r="AI457" s="31"/>
      <c r="AJ457" s="31"/>
      <c r="AK457" s="31"/>
      <c r="AL457" s="31"/>
      <c r="AM457" s="31"/>
    </row>
    <row r="458" spans="2:39" ht="15" customHeight="1" x14ac:dyDescent="0.25">
      <c r="B458" s="31"/>
      <c r="C458" s="31"/>
      <c r="D458" s="31"/>
      <c r="E458" s="31"/>
      <c r="F458" s="31"/>
      <c r="G458" s="31"/>
      <c r="H458" s="31"/>
      <c r="I458" s="31"/>
      <c r="J458" s="31"/>
      <c r="K458" s="31"/>
      <c r="L458" s="31"/>
      <c r="M458" s="31"/>
      <c r="N458" s="31"/>
      <c r="O458" s="31"/>
      <c r="P458" s="31"/>
      <c r="Q458" s="31"/>
      <c r="R458" s="31"/>
      <c r="S458" s="31"/>
      <c r="T458" s="31"/>
      <c r="U458" s="31"/>
      <c r="V458" s="31"/>
      <c r="W458" s="31"/>
      <c r="X458" s="31"/>
      <c r="Y458" s="31"/>
      <c r="Z458" s="31"/>
      <c r="AA458" s="31"/>
      <c r="AB458" s="31"/>
      <c r="AC458" s="31"/>
      <c r="AD458" s="31"/>
      <c r="AE458" s="31"/>
      <c r="AF458" s="31"/>
      <c r="AG458" s="31"/>
      <c r="AH458" s="31"/>
      <c r="AI458" s="31"/>
      <c r="AJ458" s="31"/>
      <c r="AK458" s="31"/>
      <c r="AL458" s="31"/>
      <c r="AM458" s="31"/>
    </row>
    <row r="459" spans="2:39" ht="15" customHeight="1" x14ac:dyDescent="0.25">
      <c r="B459" s="31"/>
      <c r="C459" s="31"/>
      <c r="D459" s="31"/>
      <c r="E459" s="31"/>
      <c r="F459" s="31"/>
      <c r="G459" s="31"/>
      <c r="H459" s="31"/>
      <c r="I459" s="31"/>
      <c r="J459" s="31"/>
      <c r="K459" s="31"/>
      <c r="L459" s="31"/>
      <c r="M459" s="31"/>
      <c r="N459" s="31"/>
      <c r="O459" s="31"/>
      <c r="P459" s="31"/>
      <c r="Q459" s="31"/>
      <c r="R459" s="31"/>
      <c r="S459" s="31"/>
      <c r="T459" s="31"/>
      <c r="U459" s="31"/>
      <c r="V459" s="31"/>
      <c r="W459" s="31"/>
      <c r="X459" s="31"/>
      <c r="Y459" s="31"/>
      <c r="Z459" s="31"/>
      <c r="AA459" s="31"/>
      <c r="AB459" s="31"/>
      <c r="AC459" s="31"/>
      <c r="AD459" s="31"/>
      <c r="AE459" s="31"/>
      <c r="AF459" s="31"/>
      <c r="AG459" s="31"/>
      <c r="AH459" s="31"/>
      <c r="AI459" s="31"/>
      <c r="AJ459" s="31"/>
      <c r="AK459" s="31"/>
      <c r="AL459" s="31"/>
      <c r="AM459" s="31"/>
    </row>
    <row r="460" spans="2:39" ht="15" customHeight="1" x14ac:dyDescent="0.25">
      <c r="B460" s="31"/>
      <c r="C460" s="31"/>
      <c r="D460" s="31"/>
      <c r="E460" s="31"/>
      <c r="F460" s="31"/>
      <c r="G460" s="31"/>
      <c r="H460" s="31"/>
      <c r="I460" s="31"/>
      <c r="J460" s="31"/>
      <c r="K460" s="31"/>
      <c r="L460" s="31"/>
      <c r="M460" s="31"/>
      <c r="N460" s="31"/>
      <c r="O460" s="31"/>
      <c r="P460" s="31"/>
      <c r="Q460" s="31"/>
      <c r="R460" s="31"/>
      <c r="S460" s="31"/>
      <c r="T460" s="31"/>
      <c r="U460" s="31"/>
      <c r="V460" s="31"/>
      <c r="W460" s="31"/>
      <c r="X460" s="31"/>
      <c r="Y460" s="31"/>
      <c r="Z460" s="31"/>
      <c r="AA460" s="31"/>
      <c r="AB460" s="31"/>
      <c r="AC460" s="31"/>
      <c r="AD460" s="31"/>
      <c r="AE460" s="31"/>
      <c r="AF460" s="31"/>
      <c r="AG460" s="31"/>
      <c r="AH460" s="31"/>
      <c r="AI460" s="31"/>
      <c r="AJ460" s="31"/>
      <c r="AK460" s="31"/>
      <c r="AL460" s="31"/>
      <c r="AM460" s="31"/>
    </row>
    <row r="461" spans="2:39" ht="15" customHeight="1" x14ac:dyDescent="0.25">
      <c r="B461" s="31"/>
      <c r="C461" s="31"/>
      <c r="D461" s="31"/>
      <c r="E461" s="31"/>
      <c r="F461" s="31"/>
      <c r="G461" s="31"/>
      <c r="H461" s="31"/>
      <c r="I461" s="31"/>
      <c r="J461" s="31"/>
      <c r="K461" s="31"/>
      <c r="L461" s="31"/>
      <c r="M461" s="31"/>
      <c r="N461" s="31"/>
      <c r="O461" s="31"/>
      <c r="P461" s="31"/>
      <c r="Q461" s="31"/>
      <c r="R461" s="31"/>
      <c r="S461" s="31"/>
      <c r="T461" s="31"/>
      <c r="U461" s="31"/>
      <c r="V461" s="31"/>
      <c r="W461" s="31"/>
      <c r="X461" s="31"/>
      <c r="Y461" s="31"/>
      <c r="Z461" s="31"/>
      <c r="AA461" s="31"/>
      <c r="AB461" s="31"/>
      <c r="AC461" s="31"/>
      <c r="AD461" s="31"/>
      <c r="AE461" s="31"/>
      <c r="AF461" s="31"/>
      <c r="AG461" s="31"/>
      <c r="AH461" s="31"/>
      <c r="AI461" s="31"/>
      <c r="AJ461" s="31"/>
      <c r="AK461" s="31"/>
      <c r="AL461" s="31"/>
      <c r="AM461" s="31"/>
    </row>
    <row r="462" spans="2:39" ht="15" customHeight="1" x14ac:dyDescent="0.25">
      <c r="B462" s="31"/>
      <c r="C462" s="31"/>
      <c r="D462" s="31"/>
      <c r="E462" s="31"/>
      <c r="F462" s="31"/>
      <c r="G462" s="31"/>
      <c r="H462" s="31"/>
      <c r="I462" s="31"/>
      <c r="J462" s="31"/>
      <c r="K462" s="31"/>
      <c r="L462" s="31"/>
      <c r="M462" s="31"/>
      <c r="N462" s="31"/>
      <c r="O462" s="31"/>
      <c r="P462" s="31"/>
      <c r="Q462" s="31"/>
      <c r="R462" s="31"/>
      <c r="S462" s="31"/>
      <c r="T462" s="31"/>
      <c r="U462" s="31"/>
      <c r="V462" s="31"/>
      <c r="W462" s="31"/>
      <c r="X462" s="31"/>
      <c r="Y462" s="31"/>
      <c r="Z462" s="31"/>
      <c r="AA462" s="31"/>
      <c r="AB462" s="31"/>
      <c r="AC462" s="31"/>
      <c r="AD462" s="31"/>
      <c r="AE462" s="31"/>
      <c r="AF462" s="31"/>
      <c r="AG462" s="31"/>
      <c r="AH462" s="31"/>
      <c r="AI462" s="31"/>
      <c r="AJ462" s="31"/>
      <c r="AK462" s="31"/>
      <c r="AL462" s="31"/>
      <c r="AM462" s="31"/>
    </row>
    <row r="463" spans="2:39" ht="15" customHeight="1" x14ac:dyDescent="0.25">
      <c r="B463" s="31"/>
      <c r="C463" s="31"/>
      <c r="D463" s="31"/>
      <c r="E463" s="31"/>
      <c r="F463" s="31"/>
      <c r="G463" s="31"/>
      <c r="H463" s="31"/>
      <c r="I463" s="31"/>
      <c r="J463" s="31"/>
      <c r="K463" s="31"/>
      <c r="L463" s="31"/>
      <c r="M463" s="31"/>
      <c r="N463" s="31"/>
      <c r="O463" s="31"/>
      <c r="P463" s="31"/>
      <c r="Q463" s="31"/>
      <c r="R463" s="31"/>
      <c r="S463" s="31"/>
      <c r="T463" s="31"/>
      <c r="U463" s="31"/>
      <c r="V463" s="31"/>
      <c r="W463" s="31"/>
      <c r="X463" s="31"/>
      <c r="Y463" s="31"/>
      <c r="Z463" s="31"/>
      <c r="AA463" s="31"/>
      <c r="AB463" s="31"/>
      <c r="AC463" s="31"/>
      <c r="AD463" s="31"/>
      <c r="AE463" s="31"/>
      <c r="AF463" s="31"/>
      <c r="AG463" s="31"/>
      <c r="AH463" s="31"/>
      <c r="AI463" s="31"/>
      <c r="AJ463" s="31"/>
      <c r="AK463" s="31"/>
      <c r="AL463" s="31"/>
      <c r="AM463" s="31"/>
    </row>
    <row r="464" spans="2:39" ht="15" customHeight="1" x14ac:dyDescent="0.25">
      <c r="B464" s="31"/>
      <c r="C464" s="31"/>
      <c r="D464" s="31"/>
      <c r="E464" s="31"/>
      <c r="F464" s="31"/>
      <c r="G464" s="31"/>
      <c r="H464" s="31"/>
      <c r="I464" s="31"/>
      <c r="J464" s="31"/>
      <c r="K464" s="31"/>
      <c r="L464" s="31"/>
      <c r="M464" s="31"/>
      <c r="N464" s="31"/>
      <c r="O464" s="31"/>
      <c r="P464" s="31"/>
      <c r="Q464" s="31"/>
      <c r="R464" s="31"/>
      <c r="S464" s="31"/>
      <c r="T464" s="31"/>
      <c r="U464" s="31"/>
      <c r="V464" s="31"/>
      <c r="W464" s="31"/>
      <c r="X464" s="31"/>
      <c r="Y464" s="31"/>
      <c r="Z464" s="31"/>
      <c r="AA464" s="31"/>
      <c r="AB464" s="31"/>
      <c r="AC464" s="31"/>
      <c r="AD464" s="31"/>
      <c r="AE464" s="31"/>
      <c r="AF464" s="31"/>
      <c r="AG464" s="31"/>
      <c r="AH464" s="31"/>
      <c r="AI464" s="31"/>
      <c r="AJ464" s="31"/>
      <c r="AK464" s="31"/>
      <c r="AL464" s="31"/>
      <c r="AM464" s="31"/>
    </row>
    <row r="465" spans="2:39" ht="15" customHeight="1" x14ac:dyDescent="0.25">
      <c r="B465" s="31"/>
      <c r="C465" s="31"/>
      <c r="D465" s="31"/>
      <c r="E465" s="31"/>
      <c r="F465" s="31"/>
      <c r="G465" s="31"/>
      <c r="H465" s="31"/>
      <c r="I465" s="31"/>
      <c r="J465" s="31"/>
      <c r="K465" s="31"/>
      <c r="L465" s="31"/>
      <c r="M465" s="31"/>
      <c r="N465" s="31"/>
      <c r="O465" s="31"/>
      <c r="P465" s="31"/>
      <c r="Q465" s="31"/>
      <c r="R465" s="31"/>
      <c r="S465" s="31"/>
      <c r="T465" s="31"/>
      <c r="U465" s="31"/>
      <c r="V465" s="31"/>
      <c r="W465" s="31"/>
      <c r="X465" s="31"/>
      <c r="Y465" s="31"/>
      <c r="Z465" s="31"/>
      <c r="AA465" s="31"/>
      <c r="AB465" s="31"/>
      <c r="AC465" s="31"/>
      <c r="AD465" s="31"/>
      <c r="AE465" s="31"/>
      <c r="AF465" s="31"/>
      <c r="AG465" s="31"/>
      <c r="AH465" s="31"/>
      <c r="AI465" s="31"/>
      <c r="AJ465" s="31"/>
      <c r="AK465" s="31"/>
      <c r="AL465" s="31"/>
      <c r="AM465" s="31"/>
    </row>
    <row r="466" spans="2:39" ht="15" customHeight="1" x14ac:dyDescent="0.25">
      <c r="B466" s="31"/>
      <c r="C466" s="31"/>
      <c r="D466" s="31"/>
      <c r="E466" s="31"/>
      <c r="F466" s="31"/>
      <c r="G466" s="31"/>
      <c r="H466" s="31"/>
      <c r="I466" s="31"/>
      <c r="J466" s="31"/>
      <c r="K466" s="31"/>
      <c r="L466" s="31"/>
      <c r="M466" s="31"/>
      <c r="N466" s="31"/>
      <c r="O466" s="31"/>
      <c r="P466" s="31"/>
      <c r="Q466" s="31"/>
      <c r="R466" s="31"/>
      <c r="S466" s="31"/>
      <c r="T466" s="31"/>
      <c r="U466" s="31"/>
      <c r="V466" s="31"/>
      <c r="W466" s="31"/>
      <c r="X466" s="31"/>
      <c r="Y466" s="31"/>
      <c r="Z466" s="31"/>
      <c r="AA466" s="31"/>
      <c r="AB466" s="31"/>
      <c r="AC466" s="31"/>
      <c r="AD466" s="31"/>
      <c r="AE466" s="31"/>
      <c r="AF466" s="31"/>
      <c r="AG466" s="31"/>
      <c r="AH466" s="31"/>
      <c r="AI466" s="31"/>
      <c r="AJ466" s="31"/>
      <c r="AK466" s="31"/>
      <c r="AL466" s="31"/>
      <c r="AM466" s="31"/>
    </row>
    <row r="467" spans="2:39" ht="15" customHeight="1" x14ac:dyDescent="0.25">
      <c r="B467" s="31"/>
      <c r="C467" s="31"/>
      <c r="D467" s="31"/>
      <c r="E467" s="31"/>
      <c r="F467" s="31"/>
      <c r="G467" s="31"/>
      <c r="H467" s="31"/>
      <c r="I467" s="31"/>
      <c r="J467" s="31"/>
      <c r="K467" s="31"/>
      <c r="L467" s="31"/>
      <c r="M467" s="31"/>
      <c r="N467" s="31"/>
      <c r="O467" s="31"/>
      <c r="P467" s="31"/>
      <c r="Q467" s="31"/>
      <c r="R467" s="31"/>
      <c r="S467" s="31"/>
      <c r="T467" s="31"/>
      <c r="U467" s="31"/>
      <c r="V467" s="31"/>
      <c r="W467" s="31"/>
      <c r="X467" s="31"/>
      <c r="Y467" s="31"/>
      <c r="Z467" s="31"/>
      <c r="AA467" s="31"/>
      <c r="AB467" s="31"/>
      <c r="AC467" s="31"/>
      <c r="AD467" s="31"/>
      <c r="AE467" s="31"/>
      <c r="AF467" s="31"/>
      <c r="AG467" s="31"/>
      <c r="AH467" s="31"/>
      <c r="AI467" s="31"/>
      <c r="AJ467" s="31"/>
      <c r="AK467" s="31"/>
      <c r="AL467" s="31"/>
      <c r="AM467" s="31"/>
    </row>
    <row r="468" spans="2:39" ht="15" customHeight="1" x14ac:dyDescent="0.25">
      <c r="B468" s="31"/>
      <c r="C468" s="31"/>
      <c r="D468" s="31"/>
      <c r="E468" s="31"/>
      <c r="F468" s="31"/>
      <c r="G468" s="31"/>
      <c r="H468" s="31"/>
      <c r="I468" s="31"/>
      <c r="J468" s="31"/>
      <c r="K468" s="31"/>
      <c r="L468" s="31"/>
      <c r="M468" s="31"/>
      <c r="N468" s="31"/>
      <c r="O468" s="31"/>
      <c r="P468" s="31"/>
      <c r="Q468" s="31"/>
      <c r="R468" s="31"/>
      <c r="S468" s="31"/>
      <c r="T468" s="31"/>
      <c r="U468" s="31"/>
      <c r="V468" s="31"/>
      <c r="W468" s="31"/>
      <c r="X468" s="31"/>
      <c r="Y468" s="31"/>
      <c r="Z468" s="31"/>
      <c r="AA468" s="31"/>
      <c r="AB468" s="31"/>
      <c r="AC468" s="31"/>
      <c r="AD468" s="31"/>
      <c r="AE468" s="31"/>
      <c r="AF468" s="31"/>
      <c r="AG468" s="31"/>
      <c r="AH468" s="31"/>
      <c r="AI468" s="31"/>
      <c r="AJ468" s="31"/>
      <c r="AK468" s="31"/>
      <c r="AL468" s="31"/>
      <c r="AM468" s="31"/>
    </row>
    <row r="469" spans="2:39" ht="15" customHeight="1" x14ac:dyDescent="0.25">
      <c r="B469" s="31"/>
      <c r="C469" s="31"/>
      <c r="D469" s="31"/>
      <c r="E469" s="31"/>
      <c r="F469" s="31"/>
      <c r="G469" s="31"/>
      <c r="H469" s="31"/>
      <c r="I469" s="31"/>
      <c r="J469" s="31"/>
      <c r="K469" s="31"/>
      <c r="L469" s="31"/>
      <c r="M469" s="31"/>
      <c r="N469" s="31"/>
      <c r="O469" s="31"/>
      <c r="P469" s="31"/>
      <c r="Q469" s="31"/>
      <c r="R469" s="31"/>
      <c r="S469" s="31"/>
      <c r="T469" s="31"/>
      <c r="U469" s="31"/>
      <c r="V469" s="31"/>
      <c r="W469" s="31"/>
      <c r="X469" s="31"/>
      <c r="Y469" s="31"/>
      <c r="Z469" s="31"/>
      <c r="AA469" s="31"/>
      <c r="AB469" s="31"/>
      <c r="AC469" s="31"/>
      <c r="AD469" s="31"/>
      <c r="AE469" s="31"/>
      <c r="AF469" s="31"/>
      <c r="AG469" s="31"/>
      <c r="AH469" s="31"/>
      <c r="AI469" s="31"/>
      <c r="AJ469" s="31"/>
      <c r="AK469" s="31"/>
      <c r="AL469" s="31"/>
      <c r="AM469" s="31"/>
    </row>
    <row r="470" spans="2:39" ht="15" customHeight="1" x14ac:dyDescent="0.25">
      <c r="B470" s="31"/>
      <c r="C470" s="31"/>
      <c r="D470" s="31"/>
      <c r="E470" s="31"/>
      <c r="F470" s="31"/>
      <c r="G470" s="31"/>
      <c r="H470" s="31"/>
      <c r="I470" s="31"/>
      <c r="J470" s="31"/>
      <c r="K470" s="31"/>
      <c r="L470" s="31"/>
      <c r="M470" s="31"/>
      <c r="N470" s="31"/>
      <c r="O470" s="31"/>
      <c r="P470" s="31"/>
      <c r="Q470" s="31"/>
      <c r="R470" s="31"/>
      <c r="S470" s="31"/>
      <c r="T470" s="31"/>
      <c r="U470" s="31"/>
      <c r="V470" s="31"/>
      <c r="W470" s="31"/>
      <c r="X470" s="31"/>
      <c r="Y470" s="31"/>
      <c r="Z470" s="31"/>
      <c r="AA470" s="31"/>
      <c r="AB470" s="31"/>
      <c r="AC470" s="31"/>
      <c r="AD470" s="31"/>
      <c r="AE470" s="31"/>
      <c r="AF470" s="31"/>
      <c r="AG470" s="31"/>
      <c r="AH470" s="31"/>
      <c r="AI470" s="31"/>
      <c r="AJ470" s="31"/>
      <c r="AK470" s="31"/>
      <c r="AL470" s="31"/>
      <c r="AM470" s="31"/>
    </row>
    <row r="471" spans="2:39" ht="15" customHeight="1" x14ac:dyDescent="0.25">
      <c r="B471" s="31"/>
      <c r="C471" s="31"/>
      <c r="D471" s="31"/>
      <c r="E471" s="31"/>
      <c r="F471" s="31"/>
      <c r="G471" s="31"/>
      <c r="H471" s="31"/>
      <c r="I471" s="31"/>
      <c r="J471" s="31"/>
      <c r="K471" s="31"/>
      <c r="L471" s="31"/>
      <c r="M471" s="31"/>
      <c r="N471" s="31"/>
      <c r="O471" s="31"/>
      <c r="P471" s="31"/>
      <c r="Q471" s="31"/>
      <c r="R471" s="31"/>
      <c r="S471" s="31"/>
      <c r="T471" s="31"/>
      <c r="U471" s="31"/>
      <c r="V471" s="31"/>
      <c r="W471" s="31"/>
      <c r="X471" s="31"/>
      <c r="Y471" s="31"/>
      <c r="Z471" s="31"/>
      <c r="AA471" s="31"/>
      <c r="AB471" s="31"/>
      <c r="AC471" s="31"/>
      <c r="AD471" s="31"/>
      <c r="AE471" s="31"/>
      <c r="AF471" s="31"/>
      <c r="AG471" s="31"/>
      <c r="AH471" s="31"/>
      <c r="AI471" s="31"/>
      <c r="AJ471" s="31"/>
      <c r="AK471" s="31"/>
      <c r="AL471" s="31"/>
      <c r="AM471" s="31"/>
    </row>
    <row r="472" spans="2:39" ht="15" customHeight="1" x14ac:dyDescent="0.25">
      <c r="B472" s="31"/>
      <c r="C472" s="31"/>
      <c r="D472" s="31"/>
      <c r="E472" s="31"/>
      <c r="F472" s="31"/>
      <c r="G472" s="31"/>
      <c r="H472" s="31"/>
      <c r="I472" s="31"/>
      <c r="J472" s="31"/>
      <c r="K472" s="31"/>
      <c r="L472" s="31"/>
      <c r="M472" s="31"/>
      <c r="N472" s="31"/>
      <c r="O472" s="31"/>
      <c r="P472" s="31"/>
      <c r="Q472" s="31"/>
      <c r="R472" s="31"/>
      <c r="S472" s="31"/>
      <c r="T472" s="31"/>
      <c r="U472" s="31"/>
      <c r="V472" s="31"/>
      <c r="W472" s="31"/>
      <c r="X472" s="31"/>
      <c r="Y472" s="31"/>
      <c r="Z472" s="31"/>
      <c r="AA472" s="31"/>
      <c r="AB472" s="31"/>
      <c r="AC472" s="31"/>
      <c r="AD472" s="31"/>
      <c r="AE472" s="31"/>
      <c r="AF472" s="31"/>
      <c r="AG472" s="31"/>
      <c r="AH472" s="31"/>
      <c r="AI472" s="31"/>
      <c r="AJ472" s="31"/>
      <c r="AK472" s="31"/>
      <c r="AL472" s="31"/>
      <c r="AM472" s="31"/>
    </row>
    <row r="473" spans="2:39" ht="15" customHeight="1" x14ac:dyDescent="0.25">
      <c r="B473" s="31"/>
      <c r="C473" s="31"/>
      <c r="D473" s="31"/>
      <c r="E473" s="31"/>
      <c r="F473" s="31"/>
      <c r="G473" s="31"/>
      <c r="H473" s="31"/>
      <c r="I473" s="31"/>
      <c r="J473" s="31"/>
      <c r="K473" s="31"/>
      <c r="L473" s="31"/>
      <c r="M473" s="31"/>
      <c r="N473" s="31"/>
      <c r="O473" s="31"/>
      <c r="P473" s="31"/>
      <c r="Q473" s="31"/>
      <c r="R473" s="31"/>
      <c r="S473" s="31"/>
      <c r="T473" s="31"/>
      <c r="U473" s="31"/>
      <c r="V473" s="31"/>
      <c r="W473" s="31"/>
      <c r="X473" s="31"/>
      <c r="Y473" s="31"/>
      <c r="Z473" s="31"/>
      <c r="AA473" s="31"/>
      <c r="AB473" s="31"/>
      <c r="AC473" s="31"/>
      <c r="AD473" s="31"/>
      <c r="AE473" s="31"/>
      <c r="AF473" s="31"/>
      <c r="AG473" s="31"/>
      <c r="AH473" s="31"/>
      <c r="AI473" s="31"/>
      <c r="AJ473" s="31"/>
      <c r="AK473" s="31"/>
      <c r="AL473" s="31"/>
      <c r="AM473" s="31"/>
    </row>
    <row r="474" spans="2:39" ht="15" customHeight="1" x14ac:dyDescent="0.25">
      <c r="B474" s="31"/>
      <c r="C474" s="31"/>
      <c r="D474" s="31"/>
      <c r="E474" s="31"/>
      <c r="F474" s="31"/>
      <c r="G474" s="31"/>
      <c r="H474" s="31"/>
      <c r="I474" s="31"/>
      <c r="J474" s="31"/>
      <c r="K474" s="31"/>
      <c r="L474" s="31"/>
      <c r="M474" s="31"/>
      <c r="N474" s="31"/>
      <c r="O474" s="31"/>
      <c r="P474" s="31"/>
      <c r="Q474" s="31"/>
      <c r="R474" s="31"/>
      <c r="S474" s="31"/>
      <c r="T474" s="31"/>
      <c r="U474" s="31"/>
      <c r="V474" s="31"/>
      <c r="W474" s="31"/>
      <c r="X474" s="31"/>
      <c r="Y474" s="31"/>
      <c r="Z474" s="31"/>
      <c r="AA474" s="31"/>
      <c r="AB474" s="31"/>
      <c r="AC474" s="31"/>
      <c r="AD474" s="31"/>
      <c r="AE474" s="31"/>
      <c r="AF474" s="31"/>
      <c r="AG474" s="31"/>
      <c r="AH474" s="31"/>
      <c r="AI474" s="31"/>
      <c r="AJ474" s="31"/>
      <c r="AK474" s="31"/>
      <c r="AL474" s="31"/>
      <c r="AM474" s="31"/>
    </row>
    <row r="475" spans="2:39" ht="15" customHeight="1" x14ac:dyDescent="0.25">
      <c r="B475" s="31"/>
      <c r="C475" s="31"/>
      <c r="D475" s="31"/>
      <c r="E475" s="31"/>
      <c r="F475" s="31"/>
      <c r="G475" s="31"/>
      <c r="H475" s="31"/>
      <c r="I475" s="31"/>
      <c r="J475" s="31"/>
      <c r="K475" s="31"/>
      <c r="L475" s="31"/>
      <c r="M475" s="31"/>
      <c r="N475" s="31"/>
      <c r="O475" s="31"/>
      <c r="P475" s="31"/>
      <c r="Q475" s="31"/>
      <c r="R475" s="31"/>
      <c r="S475" s="31"/>
      <c r="T475" s="31"/>
      <c r="U475" s="31"/>
      <c r="V475" s="31"/>
      <c r="W475" s="31"/>
      <c r="X475" s="31"/>
      <c r="Y475" s="31"/>
      <c r="Z475" s="31"/>
      <c r="AA475" s="31"/>
      <c r="AB475" s="31"/>
      <c r="AC475" s="31"/>
      <c r="AD475" s="31"/>
      <c r="AE475" s="31"/>
      <c r="AF475" s="31"/>
      <c r="AG475" s="31"/>
      <c r="AH475" s="31"/>
      <c r="AI475" s="31"/>
      <c r="AJ475" s="31"/>
      <c r="AK475" s="31"/>
      <c r="AL475" s="31"/>
      <c r="AM475" s="31"/>
    </row>
    <row r="476" spans="2:39" ht="15" customHeight="1" x14ac:dyDescent="0.25">
      <c r="B476" s="31"/>
      <c r="C476" s="31"/>
      <c r="D476" s="31"/>
      <c r="E476" s="31"/>
      <c r="F476" s="31"/>
      <c r="G476" s="31"/>
      <c r="H476" s="31"/>
      <c r="I476" s="31"/>
      <c r="J476" s="31"/>
      <c r="K476" s="31"/>
      <c r="L476" s="31"/>
      <c r="M476" s="31"/>
      <c r="N476" s="31"/>
      <c r="O476" s="31"/>
      <c r="P476" s="31"/>
      <c r="Q476" s="31"/>
      <c r="R476" s="31"/>
      <c r="S476" s="31"/>
      <c r="T476" s="31"/>
      <c r="U476" s="31"/>
      <c r="V476" s="31"/>
      <c r="W476" s="31"/>
      <c r="X476" s="31"/>
      <c r="Y476" s="31"/>
      <c r="Z476" s="31"/>
      <c r="AA476" s="31"/>
      <c r="AB476" s="31"/>
      <c r="AC476" s="31"/>
      <c r="AD476" s="31"/>
      <c r="AE476" s="31"/>
      <c r="AF476" s="31"/>
      <c r="AG476" s="31"/>
      <c r="AH476" s="31"/>
      <c r="AI476" s="31"/>
      <c r="AJ476" s="31"/>
      <c r="AK476" s="31"/>
      <c r="AL476" s="31"/>
      <c r="AM476" s="31"/>
    </row>
    <row r="477" spans="2:39" ht="15" customHeight="1" x14ac:dyDescent="0.25">
      <c r="B477" s="31"/>
      <c r="C477" s="31"/>
      <c r="D477" s="31"/>
      <c r="E477" s="31"/>
      <c r="F477" s="31"/>
      <c r="G477" s="31"/>
      <c r="H477" s="31"/>
      <c r="I477" s="31"/>
      <c r="J477" s="31"/>
      <c r="K477" s="31"/>
      <c r="L477" s="31"/>
      <c r="M477" s="31"/>
      <c r="N477" s="31"/>
      <c r="O477" s="31"/>
      <c r="P477" s="31"/>
      <c r="Q477" s="31"/>
      <c r="R477" s="31"/>
      <c r="S477" s="31"/>
      <c r="T477" s="31"/>
      <c r="U477" s="31"/>
      <c r="V477" s="31"/>
      <c r="W477" s="31"/>
      <c r="X477" s="31"/>
      <c r="Y477" s="31"/>
      <c r="Z477" s="31"/>
      <c r="AA477" s="31"/>
      <c r="AB477" s="31"/>
      <c r="AC477" s="31"/>
      <c r="AD477" s="31"/>
      <c r="AE477" s="31"/>
      <c r="AF477" s="31"/>
      <c r="AG477" s="31"/>
      <c r="AH477" s="31"/>
      <c r="AI477" s="31"/>
      <c r="AJ477" s="31"/>
      <c r="AK477" s="31"/>
      <c r="AL477" s="31"/>
      <c r="AM477" s="31"/>
    </row>
    <row r="478" spans="2:39" ht="15" customHeight="1" x14ac:dyDescent="0.25">
      <c r="B478" s="31"/>
      <c r="C478" s="31"/>
      <c r="D478" s="31"/>
      <c r="E478" s="31"/>
      <c r="F478" s="31"/>
      <c r="G478" s="31"/>
      <c r="H478" s="31"/>
      <c r="I478" s="31"/>
      <c r="J478" s="31"/>
      <c r="K478" s="31"/>
      <c r="L478" s="31"/>
      <c r="M478" s="31"/>
      <c r="N478" s="31"/>
      <c r="O478" s="31"/>
      <c r="P478" s="31"/>
      <c r="Q478" s="31"/>
      <c r="R478" s="31"/>
      <c r="S478" s="31"/>
      <c r="T478" s="31"/>
      <c r="U478" s="31"/>
      <c r="V478" s="31"/>
      <c r="W478" s="31"/>
      <c r="X478" s="31"/>
      <c r="Y478" s="31"/>
      <c r="Z478" s="31"/>
      <c r="AA478" s="31"/>
      <c r="AB478" s="31"/>
      <c r="AC478" s="31"/>
      <c r="AD478" s="31"/>
      <c r="AE478" s="31"/>
      <c r="AF478" s="31"/>
      <c r="AG478" s="31"/>
      <c r="AH478" s="31"/>
      <c r="AI478" s="31"/>
      <c r="AJ478" s="31"/>
      <c r="AK478" s="31"/>
      <c r="AL478" s="31"/>
      <c r="AM478" s="31"/>
    </row>
    <row r="479" spans="2:39" ht="15" customHeight="1" x14ac:dyDescent="0.25">
      <c r="B479" s="31"/>
      <c r="C479" s="31"/>
      <c r="D479" s="31"/>
      <c r="E479" s="31"/>
      <c r="F479" s="31"/>
      <c r="G479" s="31"/>
      <c r="H479" s="31"/>
      <c r="I479" s="31"/>
      <c r="J479" s="31"/>
      <c r="K479" s="31"/>
      <c r="L479" s="31"/>
      <c r="M479" s="31"/>
      <c r="N479" s="31"/>
      <c r="O479" s="31"/>
      <c r="P479" s="31"/>
      <c r="Q479" s="31"/>
      <c r="R479" s="31"/>
      <c r="S479" s="31"/>
      <c r="T479" s="31"/>
      <c r="U479" s="31"/>
      <c r="V479" s="31"/>
      <c r="W479" s="31"/>
      <c r="X479" s="31"/>
      <c r="Y479" s="31"/>
      <c r="Z479" s="31"/>
      <c r="AA479" s="31"/>
      <c r="AB479" s="31"/>
      <c r="AC479" s="31"/>
      <c r="AD479" s="31"/>
      <c r="AE479" s="31"/>
      <c r="AF479" s="31"/>
      <c r="AG479" s="31"/>
      <c r="AH479" s="31"/>
      <c r="AI479" s="31"/>
      <c r="AJ479" s="31"/>
      <c r="AK479" s="31"/>
      <c r="AL479" s="31"/>
      <c r="AM479" s="31"/>
    </row>
    <row r="480" spans="2:39" ht="15" customHeight="1" x14ac:dyDescent="0.25">
      <c r="B480" s="31"/>
      <c r="C480" s="31"/>
      <c r="D480" s="31"/>
      <c r="E480" s="31"/>
      <c r="F480" s="31"/>
      <c r="G480" s="31"/>
      <c r="H480" s="31"/>
      <c r="I480" s="31"/>
      <c r="J480" s="31"/>
      <c r="K480" s="31"/>
      <c r="L480" s="31"/>
      <c r="M480" s="31"/>
      <c r="N480" s="31"/>
      <c r="O480" s="31"/>
      <c r="P480" s="31"/>
      <c r="Q480" s="31"/>
      <c r="R480" s="31"/>
      <c r="S480" s="31"/>
      <c r="T480" s="31"/>
      <c r="U480" s="31"/>
      <c r="V480" s="31"/>
      <c r="W480" s="31"/>
      <c r="X480" s="31"/>
      <c r="Y480" s="31"/>
      <c r="Z480" s="31"/>
      <c r="AA480" s="31"/>
      <c r="AB480" s="31"/>
      <c r="AC480" s="31"/>
      <c r="AD480" s="31"/>
      <c r="AE480" s="31"/>
      <c r="AF480" s="31"/>
      <c r="AG480" s="31"/>
      <c r="AH480" s="31"/>
      <c r="AI480" s="31"/>
      <c r="AJ480" s="31"/>
      <c r="AK480" s="31"/>
      <c r="AL480" s="31"/>
      <c r="AM480" s="31"/>
    </row>
    <row r="481" spans="2:39" ht="15" customHeight="1" x14ac:dyDescent="0.25">
      <c r="B481" s="31"/>
      <c r="C481" s="31"/>
      <c r="D481" s="31"/>
      <c r="E481" s="31"/>
      <c r="F481" s="31"/>
      <c r="G481" s="31"/>
      <c r="H481" s="31"/>
      <c r="I481" s="31"/>
      <c r="J481" s="31"/>
      <c r="K481" s="31"/>
      <c r="L481" s="31"/>
      <c r="M481" s="31"/>
      <c r="N481" s="31"/>
      <c r="O481" s="31"/>
      <c r="P481" s="31"/>
      <c r="Q481" s="31"/>
      <c r="R481" s="31"/>
      <c r="S481" s="31"/>
      <c r="T481" s="31"/>
      <c r="U481" s="31"/>
      <c r="V481" s="31"/>
      <c r="W481" s="31"/>
      <c r="X481" s="31"/>
      <c r="Y481" s="31"/>
      <c r="Z481" s="31"/>
      <c r="AA481" s="31"/>
      <c r="AB481" s="31"/>
      <c r="AC481" s="31"/>
      <c r="AD481" s="31"/>
      <c r="AE481" s="31"/>
      <c r="AF481" s="31"/>
      <c r="AG481" s="31"/>
      <c r="AH481" s="31"/>
      <c r="AI481" s="31"/>
      <c r="AJ481" s="31"/>
      <c r="AK481" s="31"/>
      <c r="AL481" s="31"/>
      <c r="AM481" s="31"/>
    </row>
    <row r="482" spans="2:39" ht="15" customHeight="1" x14ac:dyDescent="0.25">
      <c r="B482" s="31"/>
      <c r="C482" s="31"/>
      <c r="D482" s="31"/>
      <c r="E482" s="31"/>
      <c r="F482" s="31"/>
      <c r="G482" s="31"/>
      <c r="H482" s="31"/>
      <c r="I482" s="31"/>
      <c r="J482" s="31"/>
      <c r="K482" s="31"/>
      <c r="L482" s="31"/>
      <c r="M482" s="31"/>
      <c r="N482" s="31"/>
      <c r="O482" s="31"/>
      <c r="P482" s="31"/>
      <c r="Q482" s="31"/>
      <c r="R482" s="31"/>
      <c r="S482" s="31"/>
      <c r="T482" s="31"/>
      <c r="U482" s="31"/>
      <c r="V482" s="31"/>
      <c r="W482" s="31"/>
      <c r="X482" s="31"/>
      <c r="Y482" s="31"/>
      <c r="Z482" s="31"/>
      <c r="AA482" s="31"/>
      <c r="AB482" s="31"/>
      <c r="AC482" s="31"/>
      <c r="AD482" s="31"/>
      <c r="AE482" s="31"/>
      <c r="AF482" s="31"/>
      <c r="AG482" s="31"/>
      <c r="AH482" s="31"/>
      <c r="AI482" s="31"/>
      <c r="AJ482" s="31"/>
      <c r="AK482" s="31"/>
      <c r="AL482" s="31"/>
      <c r="AM482" s="31"/>
    </row>
    <row r="483" spans="2:39" ht="15" customHeight="1" x14ac:dyDescent="0.25">
      <c r="B483" s="31"/>
      <c r="C483" s="31"/>
      <c r="D483" s="31"/>
      <c r="E483" s="31"/>
      <c r="F483" s="31"/>
      <c r="G483" s="31"/>
      <c r="H483" s="31"/>
      <c r="I483" s="31"/>
      <c r="J483" s="31"/>
      <c r="K483" s="31"/>
      <c r="L483" s="31"/>
      <c r="M483" s="31"/>
      <c r="N483" s="31"/>
      <c r="O483" s="31"/>
      <c r="P483" s="31"/>
      <c r="Q483" s="31"/>
      <c r="R483" s="31"/>
      <c r="S483" s="31"/>
      <c r="T483" s="31"/>
      <c r="U483" s="31"/>
      <c r="V483" s="31"/>
      <c r="W483" s="31"/>
      <c r="X483" s="31"/>
      <c r="Y483" s="31"/>
      <c r="Z483" s="31"/>
      <c r="AA483" s="31"/>
      <c r="AB483" s="31"/>
      <c r="AC483" s="31"/>
      <c r="AD483" s="31"/>
      <c r="AE483" s="31"/>
      <c r="AF483" s="31"/>
      <c r="AG483" s="31"/>
      <c r="AH483" s="31"/>
      <c r="AI483" s="31"/>
      <c r="AJ483" s="31"/>
      <c r="AK483" s="31"/>
      <c r="AL483" s="31"/>
      <c r="AM483" s="31"/>
    </row>
    <row r="484" spans="2:39" ht="15" customHeight="1" x14ac:dyDescent="0.25">
      <c r="B484" s="31"/>
      <c r="C484" s="31"/>
      <c r="D484" s="31"/>
      <c r="E484" s="31"/>
      <c r="F484" s="31"/>
      <c r="G484" s="31"/>
      <c r="H484" s="31"/>
      <c r="I484" s="31"/>
      <c r="J484" s="31"/>
      <c r="K484" s="31"/>
      <c r="L484" s="31"/>
      <c r="M484" s="31"/>
      <c r="N484" s="31"/>
      <c r="O484" s="31"/>
      <c r="P484" s="31"/>
      <c r="Q484" s="31"/>
      <c r="R484" s="31"/>
      <c r="S484" s="31"/>
      <c r="T484" s="31"/>
      <c r="U484" s="31"/>
      <c r="V484" s="31"/>
      <c r="W484" s="31"/>
      <c r="X484" s="31"/>
      <c r="Y484" s="31"/>
      <c r="Z484" s="31"/>
      <c r="AA484" s="31"/>
      <c r="AB484" s="31"/>
      <c r="AC484" s="31"/>
      <c r="AD484" s="31"/>
      <c r="AE484" s="31"/>
      <c r="AF484" s="31"/>
      <c r="AG484" s="31"/>
      <c r="AH484" s="31"/>
      <c r="AI484" s="31"/>
      <c r="AJ484" s="31"/>
      <c r="AK484" s="31"/>
      <c r="AL484" s="31"/>
      <c r="AM484" s="31"/>
    </row>
    <row r="485" spans="2:39" ht="15" customHeight="1" x14ac:dyDescent="0.25">
      <c r="B485" s="31"/>
      <c r="C485" s="31"/>
      <c r="D485" s="31"/>
      <c r="E485" s="31"/>
      <c r="F485" s="31"/>
      <c r="G485" s="31"/>
      <c r="H485" s="31"/>
      <c r="I485" s="31"/>
      <c r="J485" s="31"/>
      <c r="K485" s="31"/>
      <c r="L485" s="31"/>
      <c r="M485" s="31"/>
      <c r="N485" s="31"/>
      <c r="O485" s="31"/>
      <c r="P485" s="31"/>
      <c r="Q485" s="31"/>
      <c r="R485" s="31"/>
      <c r="S485" s="31"/>
      <c r="T485" s="31"/>
      <c r="U485" s="31"/>
      <c r="V485" s="31"/>
      <c r="W485" s="31"/>
      <c r="X485" s="31"/>
      <c r="Y485" s="31"/>
      <c r="Z485" s="31"/>
      <c r="AA485" s="31"/>
      <c r="AB485" s="31"/>
      <c r="AC485" s="31"/>
      <c r="AD485" s="31"/>
      <c r="AE485" s="31"/>
      <c r="AF485" s="31"/>
      <c r="AG485" s="31"/>
      <c r="AH485" s="31"/>
      <c r="AI485" s="31"/>
      <c r="AJ485" s="31"/>
      <c r="AK485" s="31"/>
      <c r="AL485" s="31"/>
      <c r="AM485" s="31"/>
    </row>
    <row r="486" spans="2:39" ht="15" customHeight="1" x14ac:dyDescent="0.25">
      <c r="B486" s="31"/>
      <c r="C486" s="31"/>
      <c r="D486" s="31"/>
      <c r="E486" s="31"/>
      <c r="F486" s="31"/>
      <c r="G486" s="31"/>
      <c r="H486" s="31"/>
      <c r="I486" s="31"/>
      <c r="J486" s="31"/>
      <c r="K486" s="31"/>
      <c r="L486" s="31"/>
      <c r="M486" s="31"/>
      <c r="N486" s="31"/>
      <c r="O486" s="31"/>
      <c r="P486" s="31"/>
      <c r="Q486" s="31"/>
      <c r="R486" s="31"/>
      <c r="S486" s="31"/>
      <c r="T486" s="31"/>
      <c r="U486" s="31"/>
      <c r="V486" s="31"/>
      <c r="W486" s="31"/>
      <c r="X486" s="31"/>
      <c r="Y486" s="31"/>
      <c r="Z486" s="31"/>
      <c r="AA486" s="31"/>
      <c r="AB486" s="31"/>
      <c r="AC486" s="31"/>
      <c r="AD486" s="31"/>
      <c r="AE486" s="31"/>
      <c r="AF486" s="31"/>
      <c r="AG486" s="31"/>
      <c r="AH486" s="31"/>
      <c r="AI486" s="31"/>
      <c r="AJ486" s="31"/>
      <c r="AK486" s="31"/>
      <c r="AL486" s="31"/>
      <c r="AM486" s="31"/>
    </row>
    <row r="487" spans="2:39" ht="15" customHeight="1" x14ac:dyDescent="0.25">
      <c r="B487" s="31"/>
      <c r="C487" s="31"/>
      <c r="D487" s="31"/>
      <c r="E487" s="31"/>
      <c r="F487" s="31"/>
      <c r="G487" s="31"/>
      <c r="H487" s="31"/>
      <c r="I487" s="31"/>
      <c r="J487" s="31"/>
      <c r="K487" s="31"/>
      <c r="L487" s="31"/>
      <c r="M487" s="31"/>
      <c r="N487" s="31"/>
      <c r="O487" s="31"/>
      <c r="P487" s="31"/>
      <c r="Q487" s="31"/>
      <c r="R487" s="31"/>
      <c r="S487" s="31"/>
      <c r="T487" s="31"/>
      <c r="U487" s="31"/>
      <c r="V487" s="31"/>
      <c r="W487" s="31"/>
      <c r="X487" s="31"/>
      <c r="Y487" s="31"/>
      <c r="Z487" s="31"/>
      <c r="AA487" s="31"/>
      <c r="AB487" s="31"/>
      <c r="AC487" s="31"/>
      <c r="AD487" s="31"/>
      <c r="AE487" s="31"/>
      <c r="AF487" s="31"/>
      <c r="AG487" s="31"/>
      <c r="AH487" s="31"/>
      <c r="AI487" s="31"/>
      <c r="AJ487" s="31"/>
      <c r="AK487" s="31"/>
      <c r="AL487" s="31"/>
      <c r="AM487" s="31"/>
    </row>
    <row r="488" spans="2:39" ht="15" customHeight="1" x14ac:dyDescent="0.25">
      <c r="B488" s="31"/>
      <c r="C488" s="31"/>
      <c r="D488" s="31"/>
      <c r="E488" s="31"/>
      <c r="F488" s="31"/>
      <c r="G488" s="31"/>
      <c r="H488" s="31"/>
      <c r="I488" s="31"/>
      <c r="J488" s="31"/>
      <c r="K488" s="31"/>
      <c r="L488" s="31"/>
      <c r="M488" s="31"/>
      <c r="N488" s="31"/>
      <c r="O488" s="31"/>
      <c r="P488" s="31"/>
      <c r="Q488" s="31"/>
      <c r="R488" s="31"/>
      <c r="S488" s="31"/>
      <c r="T488" s="31"/>
      <c r="U488" s="31"/>
      <c r="V488" s="31"/>
      <c r="W488" s="31"/>
      <c r="X488" s="31"/>
      <c r="Y488" s="31"/>
      <c r="Z488" s="31"/>
      <c r="AA488" s="31"/>
      <c r="AB488" s="31"/>
      <c r="AC488" s="31"/>
      <c r="AD488" s="31"/>
      <c r="AE488" s="31"/>
      <c r="AF488" s="31"/>
      <c r="AG488" s="31"/>
      <c r="AH488" s="31"/>
      <c r="AI488" s="31"/>
      <c r="AJ488" s="31"/>
      <c r="AK488" s="31"/>
      <c r="AL488" s="31"/>
      <c r="AM488" s="31"/>
    </row>
    <row r="489" spans="2:39" ht="15" customHeight="1" x14ac:dyDescent="0.25">
      <c r="B489" s="31"/>
      <c r="C489" s="31"/>
      <c r="D489" s="31"/>
      <c r="E489" s="31"/>
      <c r="F489" s="31"/>
      <c r="G489" s="31"/>
      <c r="H489" s="31"/>
      <c r="I489" s="31"/>
      <c r="J489" s="31"/>
      <c r="K489" s="31"/>
      <c r="L489" s="31"/>
      <c r="M489" s="31"/>
      <c r="N489" s="31"/>
      <c r="O489" s="31"/>
      <c r="P489" s="31"/>
      <c r="Q489" s="31"/>
      <c r="R489" s="31"/>
      <c r="S489" s="31"/>
      <c r="T489" s="31"/>
      <c r="U489" s="31"/>
      <c r="V489" s="31"/>
      <c r="W489" s="31"/>
      <c r="X489" s="31"/>
      <c r="Y489" s="31"/>
      <c r="Z489" s="31"/>
      <c r="AA489" s="31"/>
      <c r="AB489" s="31"/>
      <c r="AC489" s="31"/>
      <c r="AD489" s="31"/>
      <c r="AE489" s="31"/>
      <c r="AF489" s="31"/>
      <c r="AG489" s="31"/>
      <c r="AH489" s="31"/>
      <c r="AI489" s="31"/>
      <c r="AJ489" s="31"/>
      <c r="AK489" s="31"/>
      <c r="AL489" s="31"/>
      <c r="AM489" s="31"/>
    </row>
    <row r="490" spans="2:39" ht="15" customHeight="1" x14ac:dyDescent="0.25">
      <c r="B490" s="31"/>
      <c r="C490" s="31"/>
      <c r="D490" s="31"/>
      <c r="E490" s="31"/>
      <c r="F490" s="31"/>
      <c r="G490" s="31"/>
      <c r="H490" s="31"/>
      <c r="I490" s="31"/>
      <c r="J490" s="31"/>
      <c r="K490" s="31"/>
      <c r="L490" s="31"/>
      <c r="M490" s="31"/>
      <c r="N490" s="31"/>
      <c r="O490" s="31"/>
      <c r="P490" s="31"/>
      <c r="Q490" s="31"/>
      <c r="R490" s="31"/>
      <c r="S490" s="31"/>
      <c r="T490" s="31"/>
      <c r="U490" s="31"/>
      <c r="V490" s="31"/>
      <c r="W490" s="31"/>
      <c r="X490" s="31"/>
      <c r="Y490" s="31"/>
      <c r="Z490" s="31"/>
      <c r="AA490" s="31"/>
      <c r="AB490" s="31"/>
      <c r="AC490" s="31"/>
      <c r="AD490" s="31"/>
      <c r="AE490" s="31"/>
      <c r="AF490" s="31"/>
      <c r="AG490" s="31"/>
      <c r="AH490" s="31"/>
      <c r="AI490" s="31"/>
      <c r="AJ490" s="31"/>
      <c r="AK490" s="31"/>
      <c r="AL490" s="31"/>
      <c r="AM490" s="31"/>
    </row>
    <row r="491" spans="2:39" ht="15" customHeight="1" x14ac:dyDescent="0.25">
      <c r="B491" s="31"/>
      <c r="C491" s="31"/>
      <c r="D491" s="31"/>
      <c r="E491" s="31"/>
      <c r="F491" s="31"/>
      <c r="G491" s="31"/>
      <c r="H491" s="31"/>
      <c r="I491" s="31"/>
      <c r="J491" s="31"/>
      <c r="K491" s="31"/>
      <c r="L491" s="31"/>
      <c r="M491" s="31"/>
      <c r="N491" s="31"/>
      <c r="O491" s="31"/>
      <c r="P491" s="31"/>
      <c r="Q491" s="31"/>
      <c r="R491" s="31"/>
      <c r="S491" s="31"/>
      <c r="T491" s="31"/>
      <c r="U491" s="31"/>
      <c r="V491" s="31"/>
      <c r="W491" s="31"/>
      <c r="X491" s="31"/>
      <c r="Y491" s="31"/>
      <c r="Z491" s="31"/>
      <c r="AA491" s="31"/>
      <c r="AB491" s="31"/>
      <c r="AC491" s="31"/>
      <c r="AD491" s="31"/>
      <c r="AE491" s="31"/>
      <c r="AF491" s="31"/>
      <c r="AG491" s="31"/>
      <c r="AH491" s="31"/>
      <c r="AI491" s="31"/>
      <c r="AJ491" s="31"/>
      <c r="AK491" s="31"/>
      <c r="AL491" s="31"/>
      <c r="AM491" s="31"/>
    </row>
    <row r="492" spans="2:39" ht="15" customHeight="1" x14ac:dyDescent="0.25">
      <c r="B492" s="31"/>
      <c r="C492" s="31"/>
      <c r="D492" s="31"/>
      <c r="E492" s="31"/>
      <c r="F492" s="31"/>
      <c r="G492" s="31"/>
      <c r="H492" s="31"/>
      <c r="I492" s="31"/>
      <c r="J492" s="31"/>
      <c r="K492" s="31"/>
      <c r="L492" s="31"/>
      <c r="M492" s="31"/>
      <c r="N492" s="31"/>
      <c r="O492" s="31"/>
      <c r="P492" s="31"/>
      <c r="Q492" s="31"/>
      <c r="R492" s="31"/>
      <c r="S492" s="31"/>
      <c r="T492" s="31"/>
      <c r="U492" s="31"/>
      <c r="V492" s="31"/>
      <c r="W492" s="31"/>
      <c r="X492" s="31"/>
      <c r="Y492" s="31"/>
      <c r="Z492" s="31"/>
      <c r="AA492" s="31"/>
      <c r="AB492" s="31"/>
      <c r="AC492" s="31"/>
      <c r="AD492" s="31"/>
      <c r="AE492" s="31"/>
      <c r="AF492" s="31"/>
      <c r="AG492" s="31"/>
      <c r="AH492" s="31"/>
      <c r="AI492" s="31"/>
      <c r="AJ492" s="31"/>
      <c r="AK492" s="31"/>
      <c r="AL492" s="31"/>
      <c r="AM492" s="31"/>
    </row>
    <row r="493" spans="2:39" ht="15" customHeight="1" x14ac:dyDescent="0.25">
      <c r="B493" s="31"/>
      <c r="C493" s="31"/>
      <c r="D493" s="31"/>
      <c r="E493" s="31"/>
      <c r="F493" s="31"/>
      <c r="G493" s="31"/>
      <c r="H493" s="31"/>
      <c r="I493" s="31"/>
      <c r="J493" s="31"/>
      <c r="K493" s="31"/>
      <c r="L493" s="31"/>
      <c r="M493" s="31"/>
      <c r="N493" s="31"/>
      <c r="O493" s="31"/>
      <c r="P493" s="31"/>
      <c r="Q493" s="31"/>
      <c r="R493" s="31"/>
      <c r="S493" s="31"/>
      <c r="T493" s="31"/>
      <c r="U493" s="31"/>
      <c r="V493" s="31"/>
      <c r="W493" s="31"/>
      <c r="X493" s="31"/>
      <c r="Y493" s="31"/>
      <c r="Z493" s="31"/>
      <c r="AA493" s="31"/>
      <c r="AB493" s="31"/>
      <c r="AC493" s="31"/>
      <c r="AD493" s="31"/>
      <c r="AE493" s="31"/>
      <c r="AF493" s="31"/>
      <c r="AG493" s="31"/>
      <c r="AH493" s="31"/>
      <c r="AI493" s="31"/>
      <c r="AJ493" s="31"/>
      <c r="AK493" s="31"/>
      <c r="AL493" s="31"/>
      <c r="AM493" s="31"/>
    </row>
    <row r="494" spans="2:39" ht="15" customHeight="1" x14ac:dyDescent="0.25">
      <c r="B494" s="31"/>
      <c r="C494" s="31"/>
      <c r="D494" s="31"/>
      <c r="E494" s="31"/>
      <c r="F494" s="31"/>
      <c r="G494" s="31"/>
      <c r="H494" s="31"/>
      <c r="I494" s="31"/>
      <c r="J494" s="31"/>
      <c r="K494" s="31"/>
      <c r="L494" s="31"/>
      <c r="M494" s="31"/>
      <c r="N494" s="31"/>
      <c r="O494" s="31"/>
      <c r="P494" s="31"/>
      <c r="Q494" s="31"/>
      <c r="R494" s="31"/>
      <c r="S494" s="31"/>
      <c r="T494" s="31"/>
      <c r="U494" s="31"/>
      <c r="V494" s="31"/>
      <c r="W494" s="31"/>
      <c r="X494" s="31"/>
      <c r="Y494" s="31"/>
      <c r="Z494" s="31"/>
      <c r="AA494" s="31"/>
      <c r="AB494" s="31"/>
      <c r="AC494" s="31"/>
      <c r="AD494" s="31"/>
      <c r="AE494" s="31"/>
      <c r="AF494" s="31"/>
      <c r="AG494" s="31"/>
      <c r="AH494" s="31"/>
      <c r="AI494" s="31"/>
      <c r="AJ494" s="31"/>
      <c r="AK494" s="31"/>
      <c r="AL494" s="31"/>
      <c r="AM494" s="31"/>
    </row>
    <row r="495" spans="2:39" ht="15" customHeight="1" x14ac:dyDescent="0.25">
      <c r="B495" s="31"/>
      <c r="C495" s="31"/>
      <c r="D495" s="31"/>
      <c r="E495" s="31"/>
      <c r="F495" s="31"/>
      <c r="G495" s="31"/>
      <c r="H495" s="31"/>
      <c r="I495" s="31"/>
      <c r="J495" s="31"/>
      <c r="K495" s="31"/>
      <c r="L495" s="31"/>
      <c r="M495" s="31"/>
      <c r="N495" s="31"/>
      <c r="O495" s="31"/>
      <c r="P495" s="31"/>
      <c r="Q495" s="31"/>
      <c r="R495" s="31"/>
      <c r="S495" s="31"/>
      <c r="T495" s="31"/>
      <c r="U495" s="31"/>
      <c r="V495" s="31"/>
      <c r="W495" s="31"/>
      <c r="X495" s="31"/>
      <c r="Y495" s="31"/>
      <c r="Z495" s="31"/>
      <c r="AA495" s="31"/>
      <c r="AB495" s="31"/>
      <c r="AC495" s="31"/>
      <c r="AD495" s="31"/>
      <c r="AE495" s="31"/>
      <c r="AF495" s="31"/>
      <c r="AG495" s="31"/>
      <c r="AH495" s="31"/>
      <c r="AI495" s="31"/>
      <c r="AJ495" s="31"/>
      <c r="AK495" s="31"/>
      <c r="AL495" s="31"/>
      <c r="AM495" s="31"/>
    </row>
    <row r="496" spans="2:39" ht="15" customHeight="1" x14ac:dyDescent="0.25">
      <c r="B496" s="31"/>
      <c r="C496" s="31"/>
      <c r="D496" s="31"/>
      <c r="E496" s="31"/>
      <c r="F496" s="31"/>
      <c r="G496" s="31"/>
      <c r="H496" s="31"/>
      <c r="I496" s="31"/>
      <c r="J496" s="31"/>
      <c r="K496" s="31"/>
      <c r="L496" s="31"/>
      <c r="M496" s="31"/>
      <c r="N496" s="31"/>
      <c r="O496" s="31"/>
      <c r="P496" s="31"/>
      <c r="Q496" s="31"/>
      <c r="R496" s="31"/>
      <c r="S496" s="31"/>
      <c r="T496" s="31"/>
      <c r="U496" s="31"/>
      <c r="V496" s="31"/>
      <c r="W496" s="31"/>
      <c r="X496" s="31"/>
      <c r="Y496" s="31"/>
      <c r="Z496" s="31"/>
      <c r="AA496" s="31"/>
      <c r="AB496" s="31"/>
      <c r="AC496" s="31"/>
      <c r="AD496" s="31"/>
      <c r="AE496" s="31"/>
      <c r="AF496" s="31"/>
      <c r="AG496" s="31"/>
      <c r="AH496" s="31"/>
      <c r="AI496" s="31"/>
      <c r="AJ496" s="31"/>
      <c r="AK496" s="31"/>
      <c r="AL496" s="31"/>
      <c r="AM496" s="31"/>
    </row>
    <row r="497" spans="2:39" ht="15" customHeight="1" x14ac:dyDescent="0.25">
      <c r="B497" s="31"/>
      <c r="C497" s="31"/>
      <c r="D497" s="31"/>
      <c r="E497" s="31"/>
      <c r="F497" s="31"/>
      <c r="G497" s="31"/>
      <c r="H497" s="31"/>
      <c r="I497" s="31"/>
      <c r="J497" s="31"/>
      <c r="K497" s="31"/>
      <c r="L497" s="31"/>
      <c r="M497" s="31"/>
      <c r="N497" s="31"/>
      <c r="O497" s="31"/>
      <c r="P497" s="31"/>
      <c r="Q497" s="31"/>
      <c r="R497" s="31"/>
      <c r="S497" s="31"/>
      <c r="T497" s="31"/>
      <c r="U497" s="31"/>
      <c r="V497" s="31"/>
      <c r="W497" s="31"/>
      <c r="X497" s="31"/>
      <c r="Y497" s="31"/>
      <c r="Z497" s="31"/>
      <c r="AA497" s="31"/>
      <c r="AB497" s="31"/>
      <c r="AC497" s="31"/>
      <c r="AD497" s="31"/>
      <c r="AE497" s="31"/>
      <c r="AF497" s="31"/>
      <c r="AG497" s="31"/>
      <c r="AH497" s="31"/>
      <c r="AI497" s="31"/>
      <c r="AJ497" s="31"/>
      <c r="AK497" s="31"/>
      <c r="AL497" s="31"/>
      <c r="AM497" s="31"/>
    </row>
    <row r="498" spans="2:39" ht="15" customHeight="1" x14ac:dyDescent="0.25">
      <c r="B498" s="31"/>
      <c r="C498" s="31"/>
      <c r="D498" s="31"/>
      <c r="E498" s="31"/>
      <c r="F498" s="31"/>
      <c r="G498" s="31"/>
      <c r="H498" s="31"/>
      <c r="I498" s="31"/>
      <c r="J498" s="31"/>
      <c r="K498" s="31"/>
      <c r="L498" s="31"/>
      <c r="M498" s="31"/>
      <c r="N498" s="31"/>
      <c r="O498" s="31"/>
      <c r="P498" s="31"/>
      <c r="Q498" s="31"/>
      <c r="R498" s="31"/>
      <c r="S498" s="31"/>
      <c r="T498" s="31"/>
      <c r="U498" s="31"/>
      <c r="V498" s="31"/>
      <c r="W498" s="31"/>
      <c r="X498" s="31"/>
      <c r="Y498" s="31"/>
      <c r="Z498" s="31"/>
      <c r="AA498" s="31"/>
      <c r="AB498" s="31"/>
      <c r="AC498" s="31"/>
      <c r="AD498" s="31"/>
      <c r="AE498" s="31"/>
      <c r="AF498" s="31"/>
      <c r="AG498" s="31"/>
      <c r="AH498" s="31"/>
      <c r="AI498" s="31"/>
      <c r="AJ498" s="31"/>
      <c r="AK498" s="31"/>
      <c r="AL498" s="31"/>
      <c r="AM498" s="31"/>
    </row>
    <row r="499" spans="2:39" ht="15" customHeight="1" x14ac:dyDescent="0.25">
      <c r="B499" s="31"/>
      <c r="C499" s="31"/>
      <c r="D499" s="31"/>
      <c r="E499" s="31"/>
      <c r="F499" s="31"/>
      <c r="G499" s="31"/>
      <c r="H499" s="31"/>
      <c r="I499" s="31"/>
      <c r="J499" s="31"/>
      <c r="K499" s="31"/>
      <c r="L499" s="31"/>
      <c r="M499" s="31"/>
      <c r="N499" s="31"/>
      <c r="O499" s="31"/>
      <c r="P499" s="31"/>
      <c r="Q499" s="31"/>
      <c r="R499" s="31"/>
      <c r="S499" s="31"/>
      <c r="T499" s="31"/>
      <c r="U499" s="31"/>
      <c r="V499" s="31"/>
      <c r="W499" s="31"/>
      <c r="X499" s="31"/>
      <c r="Y499" s="31"/>
      <c r="Z499" s="31"/>
      <c r="AA499" s="31"/>
      <c r="AB499" s="31"/>
      <c r="AC499" s="31"/>
      <c r="AD499" s="31"/>
      <c r="AE499" s="31"/>
      <c r="AF499" s="31"/>
      <c r="AG499" s="31"/>
      <c r="AH499" s="31"/>
      <c r="AI499" s="31"/>
      <c r="AJ499" s="31"/>
      <c r="AK499" s="31"/>
      <c r="AL499" s="31"/>
      <c r="AM499" s="31"/>
    </row>
    <row r="500" spans="2:39" ht="15" customHeight="1" x14ac:dyDescent="0.25">
      <c r="B500" s="31"/>
      <c r="C500" s="31"/>
      <c r="D500" s="31"/>
      <c r="E500" s="31"/>
      <c r="F500" s="31"/>
      <c r="G500" s="31"/>
      <c r="H500" s="31"/>
      <c r="I500" s="31"/>
      <c r="J500" s="31"/>
      <c r="K500" s="31"/>
      <c r="L500" s="31"/>
      <c r="M500" s="31"/>
      <c r="N500" s="31"/>
      <c r="O500" s="31"/>
      <c r="P500" s="31"/>
      <c r="Q500" s="31"/>
      <c r="R500" s="31"/>
      <c r="S500" s="31"/>
      <c r="T500" s="31"/>
      <c r="U500" s="31"/>
      <c r="V500" s="31"/>
      <c r="W500" s="31"/>
      <c r="X500" s="31"/>
      <c r="Y500" s="31"/>
      <c r="Z500" s="31"/>
      <c r="AA500" s="31"/>
      <c r="AB500" s="31"/>
      <c r="AC500" s="31"/>
      <c r="AD500" s="31"/>
      <c r="AE500" s="31"/>
      <c r="AF500" s="31"/>
      <c r="AG500" s="31"/>
      <c r="AH500" s="31"/>
      <c r="AI500" s="31"/>
      <c r="AJ500" s="31"/>
      <c r="AK500" s="31"/>
      <c r="AL500" s="31"/>
      <c r="AM500" s="31"/>
    </row>
    <row r="501" spans="2:39" ht="15" customHeight="1" x14ac:dyDescent="0.25">
      <c r="B501" s="31"/>
      <c r="C501" s="31"/>
      <c r="D501" s="31"/>
      <c r="E501" s="31"/>
      <c r="F501" s="31"/>
      <c r="G501" s="31"/>
      <c r="H501" s="31"/>
      <c r="I501" s="31"/>
      <c r="J501" s="31"/>
      <c r="K501" s="31"/>
      <c r="L501" s="31"/>
      <c r="M501" s="31"/>
      <c r="N501" s="31"/>
      <c r="O501" s="31"/>
      <c r="P501" s="31"/>
      <c r="Q501" s="31"/>
      <c r="R501" s="31"/>
      <c r="S501" s="31"/>
      <c r="T501" s="31"/>
      <c r="U501" s="31"/>
      <c r="V501" s="31"/>
      <c r="W501" s="31"/>
      <c r="X501" s="31"/>
      <c r="Y501" s="31"/>
      <c r="Z501" s="31"/>
      <c r="AA501" s="31"/>
      <c r="AB501" s="31"/>
      <c r="AC501" s="31"/>
      <c r="AD501" s="31"/>
      <c r="AE501" s="31"/>
      <c r="AF501" s="31"/>
      <c r="AG501" s="31"/>
      <c r="AH501" s="31"/>
      <c r="AI501" s="31"/>
      <c r="AJ501" s="31"/>
      <c r="AK501" s="31"/>
      <c r="AL501" s="31"/>
      <c r="AM501" s="31"/>
    </row>
    <row r="502" spans="2:39" ht="15" customHeight="1" x14ac:dyDescent="0.25">
      <c r="B502" s="31"/>
      <c r="C502" s="31"/>
      <c r="D502" s="31"/>
      <c r="E502" s="31"/>
      <c r="F502" s="31"/>
      <c r="G502" s="31"/>
      <c r="H502" s="31"/>
      <c r="I502" s="31"/>
      <c r="J502" s="31"/>
      <c r="K502" s="31"/>
      <c r="L502" s="31"/>
      <c r="M502" s="31"/>
      <c r="N502" s="31"/>
      <c r="O502" s="31"/>
      <c r="P502" s="31"/>
      <c r="Q502" s="31"/>
      <c r="R502" s="31"/>
      <c r="S502" s="31"/>
      <c r="T502" s="31"/>
      <c r="U502" s="31"/>
      <c r="V502" s="31"/>
      <c r="W502" s="31"/>
      <c r="X502" s="31"/>
      <c r="Y502" s="31"/>
      <c r="Z502" s="31"/>
      <c r="AA502" s="31"/>
      <c r="AB502" s="31"/>
      <c r="AC502" s="31"/>
      <c r="AD502" s="31"/>
      <c r="AE502" s="31"/>
      <c r="AF502" s="31"/>
      <c r="AG502" s="31"/>
      <c r="AH502" s="31"/>
      <c r="AI502" s="31"/>
      <c r="AJ502" s="31"/>
      <c r="AK502" s="31"/>
      <c r="AL502" s="31"/>
      <c r="AM502" s="31"/>
    </row>
    <row r="503" spans="2:39" ht="15" customHeight="1" x14ac:dyDescent="0.25">
      <c r="B503" s="31"/>
      <c r="C503" s="31"/>
      <c r="D503" s="31"/>
      <c r="E503" s="31"/>
      <c r="F503" s="31"/>
      <c r="G503" s="31"/>
      <c r="H503" s="31"/>
      <c r="I503" s="31"/>
      <c r="J503" s="31"/>
      <c r="K503" s="31"/>
      <c r="L503" s="31"/>
      <c r="M503" s="31"/>
      <c r="N503" s="31"/>
      <c r="O503" s="31"/>
      <c r="P503" s="31"/>
      <c r="Q503" s="31"/>
      <c r="R503" s="31"/>
      <c r="S503" s="31"/>
      <c r="T503" s="31"/>
      <c r="U503" s="31"/>
      <c r="V503" s="31"/>
      <c r="W503" s="31"/>
      <c r="X503" s="31"/>
      <c r="Y503" s="31"/>
      <c r="Z503" s="31"/>
      <c r="AA503" s="31"/>
      <c r="AB503" s="31"/>
      <c r="AC503" s="31"/>
      <c r="AD503" s="31"/>
      <c r="AE503" s="31"/>
      <c r="AF503" s="31"/>
      <c r="AG503" s="31"/>
      <c r="AH503" s="31"/>
      <c r="AI503" s="31"/>
      <c r="AJ503" s="31"/>
      <c r="AK503" s="31"/>
      <c r="AL503" s="31"/>
      <c r="AM503" s="31"/>
    </row>
    <row r="504" spans="2:39" ht="15" customHeight="1" x14ac:dyDescent="0.25">
      <c r="B504" s="31"/>
      <c r="C504" s="31"/>
      <c r="D504" s="31"/>
      <c r="E504" s="31"/>
      <c r="F504" s="31"/>
      <c r="G504" s="31"/>
      <c r="H504" s="31"/>
      <c r="I504" s="31"/>
      <c r="J504" s="31"/>
      <c r="K504" s="31"/>
      <c r="L504" s="31"/>
      <c r="M504" s="31"/>
      <c r="N504" s="31"/>
      <c r="O504" s="31"/>
      <c r="P504" s="31"/>
      <c r="Q504" s="31"/>
      <c r="R504" s="31"/>
      <c r="S504" s="31"/>
      <c r="T504" s="31"/>
      <c r="U504" s="31"/>
      <c r="V504" s="31"/>
      <c r="W504" s="31"/>
      <c r="X504" s="31"/>
      <c r="Y504" s="31"/>
      <c r="Z504" s="31"/>
      <c r="AA504" s="31"/>
      <c r="AB504" s="31"/>
      <c r="AC504" s="31"/>
      <c r="AD504" s="31"/>
      <c r="AE504" s="31"/>
      <c r="AF504" s="31"/>
      <c r="AG504" s="31"/>
      <c r="AH504" s="31"/>
      <c r="AI504" s="31"/>
      <c r="AJ504" s="31"/>
      <c r="AK504" s="31"/>
      <c r="AL504" s="31"/>
      <c r="AM504" s="31"/>
    </row>
    <row r="505" spans="2:39" ht="15" customHeight="1" x14ac:dyDescent="0.25">
      <c r="B505" s="31"/>
      <c r="C505" s="31"/>
      <c r="D505" s="31"/>
      <c r="E505" s="31"/>
      <c r="F505" s="31"/>
      <c r="G505" s="31"/>
      <c r="H505" s="31"/>
      <c r="I505" s="31"/>
      <c r="J505" s="31"/>
      <c r="K505" s="31"/>
      <c r="L505" s="31"/>
      <c r="M505" s="31"/>
      <c r="N505" s="31"/>
      <c r="O505" s="31"/>
      <c r="P505" s="31"/>
      <c r="Q505" s="31"/>
      <c r="R505" s="31"/>
      <c r="S505" s="31"/>
      <c r="T505" s="31"/>
      <c r="U505" s="31"/>
      <c r="V505" s="31"/>
      <c r="W505" s="31"/>
      <c r="X505" s="31"/>
      <c r="Y505" s="31"/>
      <c r="Z505" s="31"/>
      <c r="AA505" s="31"/>
      <c r="AB505" s="31"/>
      <c r="AC505" s="31"/>
      <c r="AD505" s="31"/>
      <c r="AE505" s="31"/>
      <c r="AF505" s="31"/>
      <c r="AG505" s="31"/>
      <c r="AH505" s="31"/>
      <c r="AI505" s="31"/>
      <c r="AJ505" s="31"/>
      <c r="AK505" s="31"/>
      <c r="AL505" s="31"/>
      <c r="AM505" s="31"/>
    </row>
    <row r="506" spans="2:39" ht="15" customHeight="1" x14ac:dyDescent="0.25">
      <c r="B506" s="31"/>
      <c r="C506" s="31"/>
      <c r="D506" s="31"/>
      <c r="E506" s="31"/>
      <c r="F506" s="31"/>
      <c r="G506" s="31"/>
      <c r="H506" s="31"/>
      <c r="I506" s="31"/>
      <c r="J506" s="31"/>
      <c r="K506" s="31"/>
      <c r="L506" s="31"/>
      <c r="M506" s="31"/>
      <c r="N506" s="31"/>
      <c r="O506" s="31"/>
      <c r="P506" s="31"/>
      <c r="Q506" s="31"/>
      <c r="R506" s="31"/>
      <c r="S506" s="31"/>
      <c r="T506" s="31"/>
      <c r="U506" s="31"/>
      <c r="V506" s="31"/>
      <c r="W506" s="31"/>
      <c r="X506" s="31"/>
      <c r="Y506" s="31"/>
      <c r="Z506" s="31"/>
      <c r="AA506" s="31"/>
      <c r="AB506" s="31"/>
      <c r="AC506" s="31"/>
      <c r="AD506" s="31"/>
      <c r="AE506" s="31"/>
      <c r="AF506" s="31"/>
      <c r="AG506" s="31"/>
      <c r="AH506" s="31"/>
      <c r="AI506" s="31"/>
      <c r="AJ506" s="31"/>
      <c r="AK506" s="31"/>
      <c r="AL506" s="31"/>
      <c r="AM506" s="31"/>
    </row>
    <row r="507" spans="2:39" ht="15" customHeight="1" x14ac:dyDescent="0.25">
      <c r="B507" s="31"/>
      <c r="C507" s="31"/>
      <c r="D507" s="31"/>
      <c r="E507" s="31"/>
      <c r="F507" s="31"/>
      <c r="G507" s="31"/>
      <c r="H507" s="31"/>
      <c r="I507" s="31"/>
      <c r="J507" s="31"/>
      <c r="K507" s="31"/>
      <c r="L507" s="31"/>
      <c r="M507" s="31"/>
      <c r="N507" s="31"/>
      <c r="O507" s="31"/>
      <c r="P507" s="31"/>
      <c r="Q507" s="31"/>
      <c r="R507" s="31"/>
      <c r="S507" s="31"/>
      <c r="T507" s="31"/>
      <c r="U507" s="31"/>
      <c r="V507" s="31"/>
      <c r="W507" s="31"/>
      <c r="X507" s="31"/>
      <c r="Y507" s="31"/>
      <c r="Z507" s="31"/>
      <c r="AA507" s="31"/>
      <c r="AB507" s="31"/>
      <c r="AC507" s="31"/>
      <c r="AD507" s="31"/>
      <c r="AE507" s="31"/>
      <c r="AF507" s="31"/>
      <c r="AG507" s="31"/>
      <c r="AH507" s="31"/>
      <c r="AI507" s="31"/>
      <c r="AJ507" s="31"/>
      <c r="AK507" s="31"/>
      <c r="AL507" s="31"/>
      <c r="AM507" s="31"/>
    </row>
    <row r="508" spans="2:39" ht="15" customHeight="1" x14ac:dyDescent="0.25">
      <c r="B508" s="31"/>
      <c r="C508" s="31"/>
      <c r="D508" s="31"/>
      <c r="E508" s="31"/>
      <c r="F508" s="31"/>
      <c r="G508" s="31"/>
      <c r="H508" s="31"/>
      <c r="I508" s="31"/>
      <c r="J508" s="31"/>
      <c r="K508" s="31"/>
      <c r="L508" s="31"/>
      <c r="M508" s="31"/>
      <c r="N508" s="31"/>
      <c r="O508" s="31"/>
      <c r="P508" s="31"/>
      <c r="Q508" s="31"/>
      <c r="R508" s="31"/>
      <c r="S508" s="31"/>
      <c r="T508" s="31"/>
      <c r="U508" s="31"/>
      <c r="V508" s="31"/>
      <c r="W508" s="31"/>
      <c r="X508" s="31"/>
      <c r="Y508" s="31"/>
      <c r="Z508" s="31"/>
      <c r="AA508" s="31"/>
      <c r="AB508" s="31"/>
      <c r="AC508" s="31"/>
      <c r="AD508" s="31"/>
      <c r="AE508" s="31"/>
      <c r="AF508" s="31"/>
      <c r="AG508" s="31"/>
      <c r="AH508" s="31"/>
      <c r="AI508" s="31"/>
      <c r="AJ508" s="31"/>
      <c r="AK508" s="31"/>
      <c r="AL508" s="31"/>
      <c r="AM508" s="31"/>
    </row>
    <row r="509" spans="2:39" ht="15" customHeight="1" x14ac:dyDescent="0.25">
      <c r="B509" s="31"/>
      <c r="C509" s="31"/>
      <c r="D509" s="31"/>
      <c r="E509" s="31"/>
      <c r="F509" s="31"/>
      <c r="G509" s="31"/>
      <c r="H509" s="31"/>
      <c r="I509" s="31"/>
      <c r="J509" s="31"/>
      <c r="K509" s="31"/>
      <c r="L509" s="31"/>
      <c r="M509" s="31"/>
      <c r="N509" s="31"/>
      <c r="O509" s="31"/>
      <c r="P509" s="31"/>
      <c r="Q509" s="31"/>
      <c r="R509" s="31"/>
      <c r="S509" s="31"/>
      <c r="T509" s="31"/>
      <c r="U509" s="31"/>
      <c r="V509" s="31"/>
      <c r="W509" s="31"/>
      <c r="X509" s="31"/>
      <c r="Y509" s="31"/>
      <c r="Z509" s="31"/>
      <c r="AA509" s="31"/>
      <c r="AB509" s="31"/>
      <c r="AC509" s="31"/>
      <c r="AD509" s="31"/>
      <c r="AE509" s="31"/>
      <c r="AF509" s="31"/>
      <c r="AG509" s="31"/>
      <c r="AH509" s="31"/>
      <c r="AI509" s="31"/>
      <c r="AJ509" s="31"/>
      <c r="AK509" s="31"/>
      <c r="AL509" s="31"/>
      <c r="AM509" s="31"/>
    </row>
    <row r="510" spans="2:39" ht="15" customHeight="1" x14ac:dyDescent="0.25">
      <c r="B510" s="31"/>
      <c r="C510" s="31"/>
      <c r="D510" s="31"/>
      <c r="E510" s="31"/>
      <c r="F510" s="31"/>
      <c r="G510" s="31"/>
      <c r="H510" s="31"/>
      <c r="I510" s="31"/>
      <c r="J510" s="31"/>
      <c r="K510" s="31"/>
      <c r="L510" s="31"/>
      <c r="M510" s="31"/>
      <c r="N510" s="31"/>
      <c r="O510" s="31"/>
      <c r="P510" s="31"/>
      <c r="Q510" s="31"/>
      <c r="R510" s="31"/>
      <c r="S510" s="31"/>
      <c r="T510" s="31"/>
      <c r="U510" s="31"/>
      <c r="V510" s="31"/>
      <c r="W510" s="31"/>
      <c r="X510" s="31"/>
      <c r="Y510" s="31"/>
      <c r="Z510" s="31"/>
      <c r="AA510" s="31"/>
      <c r="AB510" s="31"/>
      <c r="AC510" s="31"/>
      <c r="AD510" s="31"/>
      <c r="AE510" s="31"/>
      <c r="AF510" s="31"/>
      <c r="AG510" s="31"/>
      <c r="AH510" s="31"/>
      <c r="AI510" s="31"/>
      <c r="AJ510" s="31"/>
      <c r="AK510" s="31"/>
      <c r="AL510" s="31"/>
      <c r="AM510" s="31"/>
    </row>
    <row r="511" spans="2:39" ht="15" customHeight="1" x14ac:dyDescent="0.25">
      <c r="B511" s="31"/>
      <c r="C511" s="31"/>
      <c r="D511" s="31"/>
      <c r="H511" s="31"/>
      <c r="I511" s="31"/>
      <c r="J511" s="31"/>
      <c r="K511" s="31"/>
      <c r="L511" s="31"/>
      <c r="M511" s="31"/>
      <c r="N511" s="31"/>
      <c r="O511" s="31"/>
      <c r="P511" s="31"/>
      <c r="Q511" s="31"/>
      <c r="R511" s="31"/>
      <c r="S511" s="31"/>
      <c r="T511" s="31"/>
      <c r="U511" s="31"/>
      <c r="V511" s="31"/>
      <c r="W511" s="31"/>
      <c r="X511" s="31"/>
      <c r="Y511" s="31"/>
      <c r="Z511" s="31"/>
      <c r="AA511" s="31"/>
      <c r="AB511" s="31"/>
      <c r="AC511" s="31"/>
      <c r="AD511" s="31"/>
      <c r="AE511" s="31"/>
      <c r="AF511" s="31"/>
      <c r="AG511" s="31"/>
      <c r="AH511" s="31"/>
      <c r="AI511" s="31"/>
      <c r="AJ511" s="31"/>
      <c r="AK511" s="31"/>
      <c r="AL511" s="31"/>
      <c r="AM511" s="31"/>
    </row>
    <row r="512" spans="2:39" ht="15" customHeight="1" x14ac:dyDescent="0.25">
      <c r="B512" s="31"/>
      <c r="C512" s="31"/>
      <c r="D512" s="31"/>
      <c r="H512" s="31"/>
      <c r="I512" s="31"/>
      <c r="J512" s="31"/>
      <c r="K512" s="31"/>
      <c r="L512" s="31"/>
      <c r="M512" s="31"/>
      <c r="N512" s="31"/>
      <c r="O512" s="31"/>
      <c r="P512" s="31"/>
      <c r="Q512" s="31"/>
      <c r="R512" s="31"/>
      <c r="S512" s="31"/>
      <c r="T512" s="31"/>
      <c r="U512" s="31"/>
      <c r="V512" s="31"/>
      <c r="W512" s="31"/>
      <c r="X512" s="31"/>
      <c r="Y512" s="31"/>
      <c r="Z512" s="31"/>
      <c r="AA512" s="31"/>
      <c r="AB512" s="31"/>
      <c r="AC512" s="31"/>
      <c r="AD512" s="31"/>
      <c r="AE512" s="31"/>
      <c r="AF512" s="31"/>
      <c r="AG512" s="31"/>
      <c r="AH512" s="31"/>
      <c r="AI512" s="31"/>
      <c r="AJ512" s="31"/>
      <c r="AK512" s="31"/>
      <c r="AL512" s="31"/>
      <c r="AM512" s="31"/>
    </row>
    <row r="513" spans="2:39" ht="15" customHeight="1" x14ac:dyDescent="0.25">
      <c r="B513" s="31"/>
      <c r="C513" s="31"/>
      <c r="D513" s="31"/>
      <c r="H513" s="31"/>
      <c r="I513" s="31"/>
      <c r="J513" s="31"/>
      <c r="K513" s="31"/>
      <c r="L513" s="31"/>
      <c r="M513" s="31"/>
      <c r="N513" s="31"/>
      <c r="O513" s="31"/>
      <c r="P513" s="31"/>
      <c r="Q513" s="31"/>
      <c r="R513" s="31"/>
      <c r="S513" s="31"/>
      <c r="T513" s="31"/>
      <c r="U513" s="31"/>
      <c r="V513" s="31"/>
      <c r="W513" s="31"/>
      <c r="X513" s="31"/>
      <c r="Y513" s="31"/>
      <c r="Z513" s="31"/>
      <c r="AA513" s="31"/>
      <c r="AB513" s="31"/>
      <c r="AC513" s="31"/>
      <c r="AD513" s="31"/>
      <c r="AE513" s="31"/>
      <c r="AF513" s="31"/>
      <c r="AG513" s="31"/>
      <c r="AH513" s="31"/>
      <c r="AI513" s="31"/>
      <c r="AJ513" s="31"/>
      <c r="AK513" s="31"/>
      <c r="AL513" s="31"/>
      <c r="AM513" s="31"/>
    </row>
    <row r="514" spans="2:39" ht="15" customHeight="1" x14ac:dyDescent="0.25">
      <c r="B514" s="31"/>
      <c r="C514" s="31"/>
      <c r="D514" s="31"/>
      <c r="H514" s="31"/>
      <c r="I514" s="31"/>
      <c r="J514" s="31"/>
      <c r="K514" s="31"/>
      <c r="L514" s="31"/>
      <c r="M514" s="31"/>
      <c r="N514" s="31"/>
      <c r="O514" s="31"/>
      <c r="P514" s="31"/>
      <c r="Q514" s="31"/>
      <c r="R514" s="31"/>
      <c r="S514" s="31"/>
      <c r="T514" s="31"/>
      <c r="U514" s="31"/>
      <c r="V514" s="31"/>
      <c r="W514" s="31"/>
      <c r="X514" s="31"/>
      <c r="Y514" s="31"/>
      <c r="Z514" s="31"/>
      <c r="AA514" s="31"/>
      <c r="AB514" s="31"/>
      <c r="AC514" s="31"/>
      <c r="AD514" s="31"/>
      <c r="AE514" s="31"/>
      <c r="AF514" s="31"/>
      <c r="AG514" s="31"/>
      <c r="AH514" s="31"/>
      <c r="AI514" s="31"/>
      <c r="AJ514" s="31"/>
      <c r="AK514" s="31"/>
      <c r="AL514" s="31"/>
      <c r="AM514" s="31"/>
    </row>
    <row r="515" spans="2:39" ht="15" customHeight="1" x14ac:dyDescent="0.25">
      <c r="B515" s="31"/>
      <c r="C515" s="31"/>
      <c r="D515" s="31"/>
      <c r="H515" s="31"/>
      <c r="I515" s="31"/>
      <c r="J515" s="31"/>
      <c r="K515" s="31"/>
      <c r="L515" s="31"/>
      <c r="M515" s="31"/>
      <c r="N515" s="31"/>
      <c r="O515" s="31"/>
      <c r="P515" s="31"/>
      <c r="Q515" s="31"/>
      <c r="R515" s="31"/>
      <c r="S515" s="31"/>
      <c r="T515" s="31"/>
      <c r="U515" s="31"/>
      <c r="V515" s="31"/>
      <c r="W515" s="31"/>
      <c r="X515" s="31"/>
      <c r="Y515" s="31"/>
      <c r="Z515" s="31"/>
      <c r="AA515" s="31"/>
      <c r="AB515" s="31"/>
      <c r="AC515" s="31"/>
      <c r="AD515" s="31"/>
      <c r="AE515" s="31"/>
      <c r="AF515" s="31"/>
      <c r="AG515" s="31"/>
      <c r="AH515" s="31"/>
      <c r="AI515" s="31"/>
      <c r="AJ515" s="31"/>
      <c r="AK515" s="31"/>
      <c r="AL515" s="31"/>
      <c r="AM515" s="31"/>
    </row>
    <row r="516" spans="2:39" ht="15" customHeight="1" x14ac:dyDescent="0.25">
      <c r="B516" s="31"/>
      <c r="C516" s="31"/>
      <c r="D516" s="31"/>
      <c r="H516" s="31"/>
      <c r="I516" s="31"/>
      <c r="J516" s="31"/>
      <c r="K516" s="31"/>
      <c r="L516" s="31"/>
      <c r="M516" s="31"/>
      <c r="N516" s="31"/>
      <c r="O516" s="31"/>
      <c r="P516" s="31"/>
      <c r="Q516" s="31"/>
      <c r="R516" s="31"/>
      <c r="S516" s="31"/>
      <c r="T516" s="31"/>
      <c r="U516" s="31"/>
      <c r="V516" s="31"/>
      <c r="W516" s="31"/>
      <c r="X516" s="31"/>
      <c r="Y516" s="31"/>
      <c r="Z516" s="31"/>
      <c r="AA516" s="31"/>
      <c r="AB516" s="31"/>
      <c r="AC516" s="31"/>
      <c r="AD516" s="31"/>
      <c r="AE516" s="31"/>
      <c r="AF516" s="31"/>
      <c r="AG516" s="31"/>
      <c r="AH516" s="31"/>
      <c r="AI516" s="31"/>
      <c r="AJ516" s="31"/>
      <c r="AK516" s="31"/>
      <c r="AL516" s="31"/>
      <c r="AM516" s="31"/>
    </row>
    <row r="517" spans="2:39" ht="15" customHeight="1" x14ac:dyDescent="0.25">
      <c r="B517" s="31"/>
      <c r="C517" s="31"/>
      <c r="D517" s="31"/>
      <c r="H517" s="31"/>
      <c r="I517" s="31"/>
      <c r="J517" s="31"/>
      <c r="K517" s="31"/>
      <c r="L517" s="31"/>
      <c r="M517" s="31"/>
      <c r="N517" s="31"/>
      <c r="O517" s="31"/>
      <c r="P517" s="31"/>
      <c r="Q517" s="31"/>
      <c r="R517" s="31"/>
      <c r="S517" s="31"/>
      <c r="T517" s="31"/>
      <c r="U517" s="31"/>
      <c r="V517" s="31"/>
      <c r="W517" s="31"/>
      <c r="X517" s="31"/>
      <c r="Y517" s="31"/>
      <c r="Z517" s="31"/>
      <c r="AA517" s="31"/>
      <c r="AB517" s="31"/>
      <c r="AC517" s="31"/>
      <c r="AD517" s="31"/>
      <c r="AE517" s="31"/>
      <c r="AF517" s="31"/>
      <c r="AG517" s="31"/>
      <c r="AH517" s="31"/>
      <c r="AI517" s="31"/>
      <c r="AJ517" s="31"/>
      <c r="AK517" s="31"/>
      <c r="AL517" s="31"/>
      <c r="AM517" s="31"/>
    </row>
    <row r="518" spans="2:39" ht="15" customHeight="1" x14ac:dyDescent="0.25">
      <c r="B518" s="31"/>
      <c r="C518" s="31"/>
      <c r="D518" s="31"/>
      <c r="H518" s="31"/>
      <c r="I518" s="31"/>
      <c r="J518" s="31"/>
      <c r="K518" s="31"/>
      <c r="L518" s="31"/>
      <c r="M518" s="31"/>
      <c r="N518" s="31"/>
      <c r="O518" s="31"/>
      <c r="P518" s="31"/>
      <c r="Q518" s="31"/>
      <c r="R518" s="31"/>
      <c r="S518" s="31"/>
      <c r="T518" s="31"/>
      <c r="U518" s="31"/>
      <c r="V518" s="31"/>
      <c r="W518" s="31"/>
      <c r="X518" s="31"/>
      <c r="Y518" s="31"/>
      <c r="Z518" s="31"/>
      <c r="AA518" s="31"/>
      <c r="AB518" s="31"/>
      <c r="AC518" s="31"/>
      <c r="AD518" s="31"/>
      <c r="AE518" s="31"/>
      <c r="AF518" s="31"/>
      <c r="AG518" s="31"/>
      <c r="AH518" s="31"/>
      <c r="AI518" s="31"/>
      <c r="AJ518" s="31"/>
      <c r="AK518" s="31"/>
      <c r="AL518" s="31"/>
      <c r="AM518" s="31"/>
    </row>
    <row r="519" spans="2:39" ht="15" customHeight="1" x14ac:dyDescent="0.25">
      <c r="B519" s="31"/>
      <c r="C519" s="31"/>
      <c r="D519" s="31"/>
      <c r="H519" s="31"/>
      <c r="I519" s="31"/>
      <c r="J519" s="31"/>
      <c r="K519" s="31"/>
      <c r="L519" s="31"/>
      <c r="M519" s="31"/>
      <c r="N519" s="31"/>
      <c r="O519" s="31"/>
      <c r="P519" s="31"/>
      <c r="Q519" s="31"/>
      <c r="R519" s="31"/>
      <c r="S519" s="31"/>
      <c r="T519" s="31"/>
      <c r="U519" s="31"/>
      <c r="V519" s="31"/>
      <c r="W519" s="31"/>
      <c r="X519" s="31"/>
      <c r="Y519" s="31"/>
      <c r="Z519" s="31"/>
      <c r="AA519" s="31"/>
      <c r="AB519" s="31"/>
      <c r="AC519" s="31"/>
      <c r="AD519" s="31"/>
      <c r="AE519" s="31"/>
      <c r="AF519" s="31"/>
      <c r="AG519" s="31"/>
      <c r="AH519" s="31"/>
      <c r="AI519" s="31"/>
      <c r="AJ519" s="31"/>
      <c r="AK519" s="31"/>
      <c r="AL519" s="31"/>
      <c r="AM519" s="31"/>
    </row>
    <row r="520" spans="2:39" ht="15" customHeight="1" x14ac:dyDescent="0.25">
      <c r="B520" s="31"/>
      <c r="C520" s="31"/>
      <c r="D520" s="31"/>
      <c r="H520" s="31"/>
      <c r="I520" s="31"/>
      <c r="J520" s="31"/>
      <c r="K520" s="31"/>
      <c r="L520" s="31"/>
      <c r="M520" s="31"/>
      <c r="N520" s="31"/>
      <c r="O520" s="31"/>
      <c r="P520" s="31"/>
      <c r="Q520" s="31"/>
      <c r="R520" s="31"/>
      <c r="S520" s="31"/>
      <c r="T520" s="31"/>
      <c r="U520" s="31"/>
      <c r="V520" s="31"/>
      <c r="W520" s="31"/>
      <c r="X520" s="31"/>
      <c r="Y520" s="31"/>
      <c r="Z520" s="31"/>
      <c r="AA520" s="31"/>
      <c r="AB520" s="31"/>
      <c r="AC520" s="31"/>
      <c r="AD520" s="31"/>
      <c r="AE520" s="31"/>
      <c r="AF520" s="31"/>
      <c r="AG520" s="31"/>
      <c r="AH520" s="31"/>
      <c r="AI520" s="31"/>
      <c r="AJ520" s="31"/>
      <c r="AK520" s="31"/>
      <c r="AL520" s="31"/>
      <c r="AM520" s="31"/>
    </row>
    <row r="521" spans="2:39" ht="15" customHeight="1" x14ac:dyDescent="0.25">
      <c r="B521" s="31"/>
      <c r="C521" s="31"/>
      <c r="D521" s="31"/>
      <c r="H521" s="31"/>
      <c r="I521" s="31"/>
      <c r="J521" s="31"/>
      <c r="K521" s="31"/>
      <c r="L521" s="31"/>
      <c r="M521" s="31"/>
      <c r="N521" s="31"/>
      <c r="O521" s="31"/>
      <c r="P521" s="31"/>
      <c r="Q521" s="31"/>
      <c r="R521" s="31"/>
      <c r="S521" s="31"/>
      <c r="T521" s="31"/>
      <c r="U521" s="31"/>
      <c r="V521" s="31"/>
      <c r="W521" s="31"/>
      <c r="X521" s="31"/>
      <c r="Y521" s="31"/>
      <c r="Z521" s="31"/>
      <c r="AA521" s="31"/>
      <c r="AB521" s="31"/>
      <c r="AC521" s="31"/>
      <c r="AD521" s="31"/>
      <c r="AE521" s="31"/>
      <c r="AF521" s="31"/>
      <c r="AG521" s="31"/>
      <c r="AH521" s="31"/>
      <c r="AI521" s="31"/>
      <c r="AJ521" s="31"/>
      <c r="AK521" s="31"/>
      <c r="AL521" s="31"/>
      <c r="AM521" s="31"/>
    </row>
    <row r="522" spans="2:39" ht="15" customHeight="1" x14ac:dyDescent="0.25">
      <c r="B522" s="31"/>
      <c r="C522" s="31"/>
      <c r="D522" s="31"/>
      <c r="H522" s="31"/>
      <c r="I522" s="31"/>
      <c r="J522" s="31"/>
      <c r="K522" s="31"/>
      <c r="L522" s="31"/>
      <c r="M522" s="31"/>
      <c r="N522" s="31"/>
      <c r="O522" s="31"/>
      <c r="P522" s="31"/>
      <c r="Q522" s="31"/>
      <c r="R522" s="31"/>
      <c r="S522" s="31"/>
      <c r="T522" s="31"/>
      <c r="U522" s="31"/>
      <c r="V522" s="31"/>
      <c r="W522" s="31"/>
      <c r="X522" s="31"/>
      <c r="Y522" s="31"/>
      <c r="Z522" s="31"/>
      <c r="AA522" s="31"/>
      <c r="AB522" s="31"/>
      <c r="AC522" s="31"/>
      <c r="AD522" s="31"/>
      <c r="AE522" s="31"/>
      <c r="AF522" s="31"/>
      <c r="AG522" s="31"/>
      <c r="AH522" s="31"/>
      <c r="AI522" s="31"/>
      <c r="AJ522" s="31"/>
      <c r="AK522" s="31"/>
      <c r="AL522" s="31"/>
      <c r="AM522" s="31"/>
    </row>
    <row r="523" spans="2:39" ht="15" customHeight="1" thickBot="1" x14ac:dyDescent="0.3">
      <c r="B523" s="31"/>
      <c r="C523" s="31"/>
      <c r="D523" s="31"/>
      <c r="H523" s="31"/>
      <c r="I523" s="31"/>
      <c r="J523" s="31"/>
      <c r="K523" s="31"/>
      <c r="L523" s="31"/>
      <c r="M523" s="31"/>
      <c r="N523" s="31"/>
      <c r="O523" s="31"/>
      <c r="P523" s="31"/>
      <c r="Q523" s="31"/>
      <c r="R523" s="31"/>
      <c r="S523" s="31"/>
      <c r="T523" s="31"/>
      <c r="U523" s="31"/>
      <c r="V523" s="31"/>
      <c r="W523" s="31"/>
      <c r="X523" s="31"/>
      <c r="Y523" s="31"/>
      <c r="Z523" s="31"/>
      <c r="AA523" s="31"/>
      <c r="AB523" s="31"/>
      <c r="AC523" s="31"/>
      <c r="AD523" s="31"/>
      <c r="AE523" s="31"/>
      <c r="AF523" s="31"/>
      <c r="AG523" s="31"/>
      <c r="AH523" s="31"/>
      <c r="AI523" s="31"/>
      <c r="AJ523" s="31"/>
      <c r="AK523" s="31"/>
      <c r="AL523" s="31"/>
      <c r="AM523" s="31"/>
    </row>
    <row r="524" spans="2:39" ht="18" customHeight="1" x14ac:dyDescent="0.25">
      <c r="B524" s="31"/>
      <c r="C524" s="31"/>
      <c r="D524" s="31"/>
      <c r="E524" s="80" t="s">
        <v>64</v>
      </c>
      <c r="F524" s="81" t="s">
        <v>2</v>
      </c>
      <c r="G524" s="82" t="s">
        <v>82</v>
      </c>
      <c r="H524" s="31"/>
      <c r="I524" s="31"/>
      <c r="J524" s="31"/>
      <c r="K524" s="31"/>
      <c r="L524" s="31"/>
      <c r="M524" s="31"/>
      <c r="N524" s="31"/>
      <c r="O524" s="31"/>
      <c r="P524" s="31"/>
      <c r="Q524" s="31"/>
      <c r="R524" s="31"/>
      <c r="S524" s="31"/>
      <c r="T524" s="31"/>
      <c r="U524" s="31"/>
      <c r="V524" s="31"/>
      <c r="W524" s="31"/>
      <c r="X524" s="31"/>
      <c r="Y524" s="31"/>
      <c r="Z524" s="31"/>
      <c r="AA524" s="31"/>
      <c r="AB524" s="31"/>
      <c r="AC524" s="31"/>
      <c r="AD524" s="31"/>
      <c r="AE524" s="31"/>
      <c r="AF524" s="31"/>
      <c r="AG524" s="31"/>
      <c r="AH524" s="31"/>
      <c r="AI524" s="31"/>
      <c r="AJ524" s="31"/>
      <c r="AK524" s="31"/>
      <c r="AL524" s="31"/>
      <c r="AM524" s="31"/>
    </row>
    <row r="525" spans="2:39" ht="18" customHeight="1" x14ac:dyDescent="0.25">
      <c r="B525" s="31"/>
      <c r="C525" s="31"/>
      <c r="D525" s="31"/>
      <c r="E525" s="80" t="s">
        <v>56</v>
      </c>
      <c r="F525" s="83" t="s">
        <v>4</v>
      </c>
      <c r="G525" s="82" t="s">
        <v>76</v>
      </c>
      <c r="H525" s="31"/>
      <c r="I525" s="31"/>
      <c r="J525" s="31"/>
      <c r="K525" s="31"/>
      <c r="L525" s="31"/>
      <c r="M525" s="31"/>
      <c r="N525" s="31"/>
      <c r="O525" s="31"/>
      <c r="P525" s="31"/>
      <c r="Q525" s="31"/>
      <c r="R525" s="31"/>
      <c r="S525" s="31"/>
      <c r="T525" s="31"/>
      <c r="U525" s="31"/>
      <c r="V525" s="31"/>
      <c r="W525" s="31"/>
      <c r="X525" s="31"/>
      <c r="Y525" s="31"/>
      <c r="Z525" s="31"/>
      <c r="AA525" s="31"/>
      <c r="AB525" s="31"/>
      <c r="AC525" s="31"/>
      <c r="AD525" s="31"/>
      <c r="AE525" s="31"/>
      <c r="AF525" s="31"/>
      <c r="AG525" s="31"/>
      <c r="AH525" s="31"/>
      <c r="AI525" s="31"/>
      <c r="AJ525" s="31"/>
      <c r="AK525" s="31"/>
      <c r="AL525" s="31"/>
      <c r="AM525" s="31"/>
    </row>
    <row r="526" spans="2:39" ht="18" customHeight="1" x14ac:dyDescent="0.25">
      <c r="B526" s="31"/>
      <c r="C526" s="31"/>
      <c r="D526" s="31"/>
      <c r="E526" s="80" t="s">
        <v>65</v>
      </c>
      <c r="F526" s="83" t="s">
        <v>6</v>
      </c>
      <c r="G526" s="82" t="s">
        <v>83</v>
      </c>
      <c r="H526" s="31"/>
      <c r="I526" s="31"/>
      <c r="J526" s="31"/>
      <c r="K526" s="31"/>
      <c r="L526" s="31"/>
      <c r="M526" s="31"/>
      <c r="N526" s="31"/>
      <c r="O526" s="31"/>
      <c r="P526" s="31"/>
      <c r="Q526" s="31"/>
      <c r="R526" s="31"/>
      <c r="S526" s="31"/>
      <c r="T526" s="31"/>
      <c r="U526" s="31"/>
      <c r="V526" s="31"/>
      <c r="W526" s="31"/>
      <c r="X526" s="31"/>
      <c r="Y526" s="31"/>
      <c r="Z526" s="31"/>
      <c r="AA526" s="31"/>
      <c r="AB526" s="31"/>
      <c r="AC526" s="31"/>
      <c r="AD526" s="31"/>
      <c r="AE526" s="31"/>
      <c r="AF526" s="31"/>
      <c r="AG526" s="31"/>
      <c r="AH526" s="31"/>
      <c r="AI526" s="31"/>
      <c r="AJ526" s="31"/>
      <c r="AK526" s="31"/>
      <c r="AL526" s="31"/>
      <c r="AM526" s="31"/>
    </row>
    <row r="527" spans="2:39" ht="18" customHeight="1" x14ac:dyDescent="0.25">
      <c r="B527" s="31"/>
      <c r="C527" s="31"/>
      <c r="D527" s="31"/>
      <c r="E527" s="80" t="s">
        <v>66</v>
      </c>
      <c r="F527" s="83" t="s">
        <v>8</v>
      </c>
      <c r="G527" s="82" t="s">
        <v>223</v>
      </c>
      <c r="H527" s="31"/>
      <c r="I527" s="31"/>
      <c r="J527" s="31"/>
      <c r="K527" s="31"/>
      <c r="L527" s="31"/>
      <c r="M527" s="31"/>
      <c r="N527" s="31"/>
      <c r="O527" s="31"/>
      <c r="P527" s="31"/>
      <c r="Q527" s="31"/>
      <c r="R527" s="31"/>
      <c r="S527" s="31"/>
      <c r="T527" s="31"/>
      <c r="U527" s="31"/>
      <c r="V527" s="31"/>
      <c r="W527" s="31"/>
      <c r="X527" s="31"/>
      <c r="Y527" s="31"/>
      <c r="Z527" s="31"/>
      <c r="AA527" s="31"/>
      <c r="AB527" s="31"/>
      <c r="AC527" s="31"/>
      <c r="AD527" s="31"/>
      <c r="AE527" s="31"/>
      <c r="AF527" s="31"/>
      <c r="AG527" s="31"/>
      <c r="AH527" s="31"/>
      <c r="AI527" s="31"/>
      <c r="AJ527" s="31"/>
      <c r="AK527" s="31"/>
      <c r="AL527" s="31"/>
      <c r="AM527" s="31"/>
    </row>
    <row r="528" spans="2:39" ht="18" customHeight="1" x14ac:dyDescent="0.25">
      <c r="B528" s="31"/>
      <c r="C528" s="31"/>
      <c r="D528" s="31"/>
      <c r="E528" s="80" t="s">
        <v>80</v>
      </c>
      <c r="F528" s="83" t="s">
        <v>10</v>
      </c>
      <c r="G528" s="82" t="s">
        <v>84</v>
      </c>
      <c r="H528" s="31"/>
      <c r="I528" s="31"/>
      <c r="J528" s="31"/>
      <c r="K528" s="31"/>
      <c r="L528" s="31"/>
      <c r="M528" s="31"/>
      <c r="N528" s="31"/>
      <c r="O528" s="31"/>
      <c r="P528" s="31"/>
      <c r="Q528" s="31"/>
      <c r="R528" s="31"/>
      <c r="S528" s="31"/>
      <c r="T528" s="31"/>
      <c r="U528" s="31"/>
      <c r="V528" s="31"/>
      <c r="W528" s="31"/>
      <c r="X528" s="31"/>
      <c r="Y528" s="31"/>
      <c r="Z528" s="31"/>
      <c r="AA528" s="31"/>
      <c r="AB528" s="31"/>
      <c r="AC528" s="31"/>
      <c r="AD528" s="31"/>
      <c r="AE528" s="31"/>
      <c r="AF528" s="31"/>
      <c r="AG528" s="31"/>
      <c r="AH528" s="31"/>
      <c r="AI528" s="31"/>
      <c r="AJ528" s="31"/>
      <c r="AK528" s="31"/>
      <c r="AL528" s="31"/>
      <c r="AM528" s="31"/>
    </row>
    <row r="529" spans="2:39" ht="18" customHeight="1" x14ac:dyDescent="0.25">
      <c r="B529" s="31"/>
      <c r="C529" s="31"/>
      <c r="D529" s="31"/>
      <c r="E529" s="80" t="s">
        <v>75</v>
      </c>
      <c r="F529" s="83" t="s">
        <v>12</v>
      </c>
      <c r="G529" s="82" t="s">
        <v>183</v>
      </c>
      <c r="H529" s="31"/>
      <c r="I529" s="31"/>
      <c r="J529" s="31"/>
      <c r="K529" s="31"/>
      <c r="L529" s="31"/>
      <c r="M529" s="31"/>
      <c r="N529" s="31"/>
      <c r="O529" s="31"/>
      <c r="P529" s="31"/>
      <c r="Q529" s="31"/>
      <c r="R529" s="31"/>
      <c r="S529" s="31"/>
      <c r="T529" s="31"/>
      <c r="U529" s="31"/>
      <c r="V529" s="31"/>
      <c r="W529" s="31"/>
      <c r="X529" s="31"/>
      <c r="Y529" s="31"/>
      <c r="Z529" s="31"/>
      <c r="AA529" s="31"/>
      <c r="AB529" s="31"/>
      <c r="AC529" s="31"/>
      <c r="AD529" s="31"/>
      <c r="AE529" s="31"/>
      <c r="AF529" s="31"/>
      <c r="AG529" s="31"/>
      <c r="AH529" s="31"/>
      <c r="AI529" s="31"/>
      <c r="AJ529" s="31"/>
      <c r="AK529" s="31"/>
      <c r="AL529" s="31"/>
      <c r="AM529" s="31"/>
    </row>
    <row r="530" spans="2:39" ht="18" customHeight="1" x14ac:dyDescent="0.25">
      <c r="B530" s="31"/>
      <c r="C530" s="31"/>
      <c r="D530" s="31"/>
      <c r="E530" s="80" t="s">
        <v>67</v>
      </c>
      <c r="G530" s="82" t="s">
        <v>85</v>
      </c>
      <c r="H530" s="31"/>
      <c r="I530" s="31"/>
      <c r="J530" s="31"/>
      <c r="K530" s="31"/>
      <c r="L530" s="31"/>
      <c r="M530" s="31"/>
      <c r="N530" s="31"/>
      <c r="O530" s="31"/>
      <c r="P530" s="31"/>
      <c r="Q530" s="31"/>
      <c r="R530" s="31"/>
      <c r="S530" s="31"/>
      <c r="T530" s="31"/>
      <c r="U530" s="31"/>
      <c r="V530" s="31"/>
      <c r="W530" s="31"/>
      <c r="X530" s="31"/>
      <c r="Y530" s="31"/>
      <c r="Z530" s="31"/>
      <c r="AA530" s="31"/>
      <c r="AB530" s="31"/>
      <c r="AC530" s="31"/>
      <c r="AD530" s="31"/>
      <c r="AE530" s="31"/>
      <c r="AF530" s="31"/>
      <c r="AG530" s="31"/>
      <c r="AH530" s="31"/>
      <c r="AI530" s="31"/>
      <c r="AJ530" s="31"/>
      <c r="AK530" s="31"/>
      <c r="AL530" s="31"/>
      <c r="AM530" s="31"/>
    </row>
    <row r="531" spans="2:39" ht="18" customHeight="1" x14ac:dyDescent="0.25">
      <c r="B531" s="31"/>
      <c r="C531" s="31"/>
      <c r="D531" s="31"/>
      <c r="E531" s="80" t="s">
        <v>68</v>
      </c>
      <c r="G531" s="82" t="s">
        <v>87</v>
      </c>
      <c r="H531" s="31"/>
      <c r="I531" s="31"/>
      <c r="J531" s="31"/>
      <c r="K531" s="31"/>
      <c r="L531" s="31"/>
      <c r="M531" s="31"/>
      <c r="N531" s="31"/>
      <c r="O531" s="31"/>
      <c r="P531" s="31"/>
      <c r="Q531" s="31"/>
      <c r="R531" s="31"/>
      <c r="S531" s="31"/>
      <c r="T531" s="31"/>
      <c r="U531" s="31"/>
      <c r="V531" s="31"/>
      <c r="W531" s="31"/>
      <c r="X531" s="31"/>
      <c r="Y531" s="31"/>
      <c r="Z531" s="31"/>
      <c r="AA531" s="31"/>
      <c r="AB531" s="31"/>
      <c r="AC531" s="31"/>
      <c r="AD531" s="31"/>
      <c r="AE531" s="31"/>
      <c r="AF531" s="31"/>
      <c r="AG531" s="31"/>
      <c r="AH531" s="31"/>
      <c r="AI531" s="31"/>
      <c r="AJ531" s="31"/>
      <c r="AK531" s="31"/>
      <c r="AL531" s="31"/>
      <c r="AM531" s="31"/>
    </row>
    <row r="532" spans="2:39" ht="18" customHeight="1" x14ac:dyDescent="0.25">
      <c r="B532" s="31"/>
      <c r="C532" s="31"/>
      <c r="D532" s="31"/>
      <c r="E532" s="80" t="s">
        <v>92</v>
      </c>
      <c r="G532" s="82" t="s">
        <v>318</v>
      </c>
      <c r="H532" s="31"/>
      <c r="I532" s="31"/>
      <c r="J532" s="31"/>
      <c r="K532" s="31"/>
      <c r="L532" s="31"/>
      <c r="M532" s="31"/>
      <c r="N532" s="31"/>
      <c r="O532" s="31"/>
      <c r="P532" s="31"/>
      <c r="Q532" s="31"/>
      <c r="R532" s="31"/>
      <c r="S532" s="31"/>
      <c r="T532" s="31"/>
      <c r="U532" s="31"/>
      <c r="V532" s="31"/>
      <c r="W532" s="31"/>
      <c r="X532" s="31"/>
      <c r="Y532" s="31"/>
      <c r="Z532" s="31"/>
      <c r="AA532" s="31"/>
      <c r="AB532" s="31"/>
      <c r="AC532" s="31"/>
      <c r="AD532" s="31"/>
      <c r="AE532" s="31"/>
      <c r="AF532" s="31"/>
      <c r="AG532" s="31"/>
      <c r="AH532" s="31"/>
      <c r="AI532" s="31"/>
      <c r="AJ532" s="31"/>
      <c r="AK532" s="31"/>
      <c r="AL532" s="31"/>
      <c r="AM532" s="31"/>
    </row>
    <row r="533" spans="2:39" ht="18" customHeight="1" x14ac:dyDescent="0.25">
      <c r="B533" s="31"/>
      <c r="C533" s="31"/>
      <c r="D533" s="31"/>
      <c r="E533" s="80" t="s">
        <v>69</v>
      </c>
      <c r="G533" s="82" t="s">
        <v>86</v>
      </c>
      <c r="H533" s="31"/>
      <c r="I533" s="31"/>
      <c r="J533" s="31"/>
      <c r="K533" s="31"/>
      <c r="L533" s="31"/>
      <c r="M533" s="31"/>
      <c r="N533" s="31"/>
      <c r="O533" s="31"/>
      <c r="P533" s="31"/>
      <c r="Q533" s="31"/>
      <c r="R533" s="31"/>
      <c r="S533" s="31"/>
      <c r="T533" s="31"/>
      <c r="U533" s="31"/>
      <c r="V533" s="31"/>
      <c r="W533" s="31"/>
      <c r="X533" s="31"/>
      <c r="Y533" s="31"/>
      <c r="Z533" s="31"/>
      <c r="AA533" s="31"/>
      <c r="AB533" s="31"/>
      <c r="AC533" s="31"/>
      <c r="AD533" s="31"/>
      <c r="AE533" s="31"/>
      <c r="AF533" s="31"/>
      <c r="AG533" s="31"/>
      <c r="AH533" s="31"/>
      <c r="AI533" s="31"/>
      <c r="AJ533" s="31"/>
      <c r="AK533" s="31"/>
      <c r="AL533" s="31"/>
      <c r="AM533" s="31"/>
    </row>
    <row r="534" spans="2:39" ht="18" customHeight="1" x14ac:dyDescent="0.25">
      <c r="B534" s="31"/>
      <c r="C534" s="31"/>
      <c r="D534" s="31"/>
      <c r="E534" s="80" t="s">
        <v>81</v>
      </c>
      <c r="H534" s="31"/>
      <c r="I534" s="31"/>
      <c r="J534" s="31"/>
      <c r="K534" s="31"/>
      <c r="L534" s="31"/>
      <c r="M534" s="31"/>
      <c r="N534" s="31"/>
      <c r="O534" s="31"/>
      <c r="P534" s="31"/>
      <c r="Q534" s="31"/>
      <c r="R534" s="31"/>
      <c r="S534" s="31"/>
      <c r="T534" s="31"/>
      <c r="U534" s="31"/>
      <c r="V534" s="31"/>
      <c r="W534" s="31"/>
      <c r="X534" s="31"/>
      <c r="Y534" s="31"/>
      <c r="Z534" s="31"/>
      <c r="AA534" s="31"/>
      <c r="AB534" s="31"/>
      <c r="AC534" s="31"/>
      <c r="AD534" s="31"/>
      <c r="AE534" s="31"/>
      <c r="AF534" s="31"/>
      <c r="AG534" s="31"/>
      <c r="AH534" s="31"/>
      <c r="AI534" s="31"/>
      <c r="AJ534" s="31"/>
      <c r="AK534" s="31"/>
      <c r="AL534" s="31"/>
      <c r="AM534" s="31"/>
    </row>
    <row r="535" spans="2:39" ht="18" customHeight="1" x14ac:dyDescent="0.25">
      <c r="B535" s="31"/>
      <c r="C535" s="31"/>
      <c r="D535" s="31"/>
      <c r="E535" s="80" t="s">
        <v>71</v>
      </c>
      <c r="H535" s="31"/>
      <c r="I535" s="31"/>
      <c r="J535" s="31"/>
      <c r="K535" s="31"/>
      <c r="L535" s="31"/>
      <c r="M535" s="31"/>
      <c r="N535" s="31"/>
      <c r="O535" s="31"/>
      <c r="P535" s="31"/>
      <c r="Q535" s="31"/>
      <c r="R535" s="31"/>
      <c r="S535" s="31"/>
      <c r="T535" s="31"/>
      <c r="U535" s="31"/>
      <c r="V535" s="31"/>
      <c r="W535" s="31"/>
      <c r="X535" s="31"/>
      <c r="Y535" s="31"/>
      <c r="Z535" s="31"/>
      <c r="AA535" s="31"/>
      <c r="AB535" s="31"/>
      <c r="AC535" s="31"/>
      <c r="AD535" s="31"/>
      <c r="AE535" s="31"/>
      <c r="AF535" s="31"/>
      <c r="AG535" s="31"/>
      <c r="AH535" s="31"/>
      <c r="AI535" s="31"/>
      <c r="AJ535" s="31"/>
      <c r="AK535" s="31"/>
      <c r="AL535" s="31"/>
      <c r="AM535" s="31"/>
    </row>
    <row r="536" spans="2:39" ht="18" customHeight="1" x14ac:dyDescent="0.25">
      <c r="B536" s="31"/>
      <c r="C536" s="31"/>
      <c r="D536" s="31"/>
      <c r="E536" s="80" t="s">
        <v>72</v>
      </c>
      <c r="H536" s="31"/>
      <c r="I536" s="31"/>
      <c r="J536" s="31"/>
      <c r="K536" s="31"/>
      <c r="L536" s="31"/>
      <c r="M536" s="31"/>
      <c r="N536" s="31"/>
      <c r="O536" s="31"/>
      <c r="P536" s="31"/>
      <c r="Q536" s="31"/>
      <c r="R536" s="31"/>
      <c r="S536" s="31"/>
      <c r="T536" s="31"/>
      <c r="U536" s="31"/>
      <c r="V536" s="31"/>
      <c r="W536" s="31"/>
      <c r="X536" s="31"/>
      <c r="Y536" s="31"/>
      <c r="Z536" s="31"/>
      <c r="AA536" s="31"/>
      <c r="AB536" s="31"/>
      <c r="AC536" s="31"/>
      <c r="AD536" s="31"/>
      <c r="AE536" s="31"/>
      <c r="AF536" s="31"/>
      <c r="AG536" s="31"/>
      <c r="AH536" s="31"/>
      <c r="AI536" s="31"/>
      <c r="AJ536" s="31"/>
      <c r="AK536" s="31"/>
      <c r="AL536" s="31"/>
      <c r="AM536" s="31"/>
    </row>
    <row r="537" spans="2:39" ht="18" customHeight="1" x14ac:dyDescent="0.25">
      <c r="B537" s="31"/>
      <c r="C537" s="31"/>
      <c r="D537" s="31"/>
      <c r="E537" s="80" t="s">
        <v>73</v>
      </c>
      <c r="H537" s="31"/>
      <c r="I537" s="31"/>
      <c r="J537" s="31"/>
      <c r="K537" s="31"/>
      <c r="L537" s="31"/>
      <c r="M537" s="31"/>
      <c r="N537" s="31"/>
      <c r="O537" s="31"/>
      <c r="P537" s="31"/>
      <c r="Q537" s="31"/>
      <c r="R537" s="31"/>
      <c r="S537" s="31"/>
      <c r="T537" s="31"/>
      <c r="U537" s="31"/>
      <c r="V537" s="31"/>
      <c r="W537" s="31"/>
      <c r="X537" s="31"/>
      <c r="Y537" s="31"/>
      <c r="Z537" s="31"/>
      <c r="AA537" s="31"/>
      <c r="AB537" s="31"/>
      <c r="AC537" s="31"/>
      <c r="AD537" s="31"/>
      <c r="AE537" s="31"/>
      <c r="AF537" s="31"/>
      <c r="AG537" s="31"/>
      <c r="AH537" s="31"/>
      <c r="AI537" s="31"/>
      <c r="AJ537" s="31"/>
      <c r="AK537" s="31"/>
      <c r="AL537" s="31"/>
      <c r="AM537" s="31"/>
    </row>
    <row r="538" spans="2:39" ht="18" customHeight="1" x14ac:dyDescent="0.25">
      <c r="B538" s="31"/>
      <c r="C538" s="31"/>
      <c r="D538" s="31"/>
      <c r="E538" s="80" t="s">
        <v>74</v>
      </c>
      <c r="H538" s="31"/>
      <c r="I538" s="31"/>
      <c r="J538" s="31"/>
      <c r="K538" s="31"/>
      <c r="L538" s="31"/>
      <c r="M538" s="31"/>
      <c r="N538" s="31"/>
      <c r="O538" s="31"/>
      <c r="P538" s="31"/>
      <c r="Q538" s="31"/>
      <c r="R538" s="31"/>
      <c r="S538" s="31"/>
      <c r="T538" s="31"/>
      <c r="U538" s="31"/>
      <c r="V538" s="31"/>
      <c r="W538" s="31"/>
      <c r="X538" s="31"/>
      <c r="Y538" s="31"/>
      <c r="Z538" s="31"/>
      <c r="AA538" s="31"/>
      <c r="AB538" s="31"/>
      <c r="AC538" s="31"/>
      <c r="AD538" s="31"/>
      <c r="AE538" s="31"/>
      <c r="AF538" s="31"/>
      <c r="AG538" s="31"/>
      <c r="AH538" s="31"/>
      <c r="AI538" s="31"/>
      <c r="AJ538" s="31"/>
      <c r="AK538" s="31"/>
      <c r="AL538" s="31"/>
      <c r="AM538" s="31"/>
    </row>
  </sheetData>
  <sheetProtection password="A4D3" sheet="1" objects="1" scenarios="1" formatCells="0" insertRows="0" selectLockedCells="1" autoFilter="0"/>
  <autoFilter ref="AH9:AI48"/>
  <mergeCells count="152">
    <mergeCell ref="K31:L31"/>
    <mergeCell ref="A15:A33"/>
    <mergeCell ref="B15:B33"/>
    <mergeCell ref="K32:L32"/>
    <mergeCell ref="K33:L33"/>
    <mergeCell ref="A10:A11"/>
    <mergeCell ref="G7:G9"/>
    <mergeCell ref="K10:L10"/>
    <mergeCell ref="D7:D8"/>
    <mergeCell ref="E7:E9"/>
    <mergeCell ref="F7:F8"/>
    <mergeCell ref="H7:I8"/>
    <mergeCell ref="B10:B11"/>
    <mergeCell ref="K23:L23"/>
    <mergeCell ref="A13:A14"/>
    <mergeCell ref="B13:B14"/>
    <mergeCell ref="K25:L25"/>
    <mergeCell ref="K26:L26"/>
    <mergeCell ref="K27:L27"/>
    <mergeCell ref="K17:L17"/>
    <mergeCell ref="K18:L18"/>
    <mergeCell ref="K11:L11"/>
    <mergeCell ref="K28:L28"/>
    <mergeCell ref="K16:L16"/>
    <mergeCell ref="K47:L47"/>
    <mergeCell ref="K48:L48"/>
    <mergeCell ref="B43:B44"/>
    <mergeCell ref="A43:A44"/>
    <mergeCell ref="B34:B35"/>
    <mergeCell ref="B36:B38"/>
    <mergeCell ref="B39:B40"/>
    <mergeCell ref="B41:B42"/>
    <mergeCell ref="A41:A42"/>
    <mergeCell ref="A39:A40"/>
    <mergeCell ref="K34:L34"/>
    <mergeCell ref="K35:L35"/>
    <mergeCell ref="K36:L36"/>
    <mergeCell ref="K38:L38"/>
    <mergeCell ref="K39:L39"/>
    <mergeCell ref="K40:L40"/>
    <mergeCell ref="K44:L44"/>
    <mergeCell ref="K45:L45"/>
    <mergeCell ref="K46:L46"/>
    <mergeCell ref="A34:A35"/>
    <mergeCell ref="A36:A38"/>
    <mergeCell ref="O93:R93"/>
    <mergeCell ref="AE93:AH93"/>
    <mergeCell ref="O91:R91"/>
    <mergeCell ref="AE91:AH91"/>
    <mergeCell ref="O92:R92"/>
    <mergeCell ref="AE92:AH92"/>
    <mergeCell ref="M61:M62"/>
    <mergeCell ref="Q61:R62"/>
    <mergeCell ref="S61:S62"/>
    <mergeCell ref="W61:W62"/>
    <mergeCell ref="AC88:AL88"/>
    <mergeCell ref="O89:R89"/>
    <mergeCell ref="AC89:AD90"/>
    <mergeCell ref="AE89:AL89"/>
    <mergeCell ref="O90:R90"/>
    <mergeCell ref="AE90:AH90"/>
    <mergeCell ref="D63:E63"/>
    <mergeCell ref="L63:L64"/>
    <mergeCell ref="M63:M64"/>
    <mergeCell ref="Q63:R64"/>
    <mergeCell ref="S63:S64"/>
    <mergeCell ref="W63:W64"/>
    <mergeCell ref="C64:D64"/>
    <mergeCell ref="H64:J64"/>
    <mergeCell ref="N61:P62"/>
    <mergeCell ref="N63:P64"/>
    <mergeCell ref="C61:D61"/>
    <mergeCell ref="I61:J61"/>
    <mergeCell ref="L61:L62"/>
    <mergeCell ref="C65:D65"/>
    <mergeCell ref="H65:J65"/>
    <mergeCell ref="C66:D66"/>
    <mergeCell ref="H66:J66"/>
    <mergeCell ref="C67:D67"/>
    <mergeCell ref="H67:J67"/>
    <mergeCell ref="N72:S72"/>
    <mergeCell ref="Q65:R65"/>
    <mergeCell ref="Q66:R66"/>
    <mergeCell ref="N65:P65"/>
    <mergeCell ref="N66:P66"/>
    <mergeCell ref="C59:D59"/>
    <mergeCell ref="I59:J59"/>
    <mergeCell ref="L59:L60"/>
    <mergeCell ref="C60:D60"/>
    <mergeCell ref="I60:J60"/>
    <mergeCell ref="N59:P60"/>
    <mergeCell ref="C55:F55"/>
    <mergeCell ref="C56:D56"/>
    <mergeCell ref="I56:J56"/>
    <mergeCell ref="L56:L58"/>
    <mergeCell ref="C57:D57"/>
    <mergeCell ref="M57:M58"/>
    <mergeCell ref="C58:D58"/>
    <mergeCell ref="M56:R56"/>
    <mergeCell ref="L55:R55"/>
    <mergeCell ref="N57:P58"/>
    <mergeCell ref="M59:M60"/>
    <mergeCell ref="Q59:R60"/>
    <mergeCell ref="S59:S60"/>
    <mergeCell ref="W59:W60"/>
    <mergeCell ref="Q57:R58"/>
    <mergeCell ref="S57:S58"/>
    <mergeCell ref="K37:L37"/>
    <mergeCell ref="K29:L29"/>
    <mergeCell ref="K30:L30"/>
    <mergeCell ref="AM1:AN1"/>
    <mergeCell ref="AM2:AN2"/>
    <mergeCell ref="AM3:AN3"/>
    <mergeCell ref="K19:L19"/>
    <mergeCell ref="K20:L20"/>
    <mergeCell ref="AA46:AC46"/>
    <mergeCell ref="K12:L12"/>
    <mergeCell ref="AA12:AC12"/>
    <mergeCell ref="W7:X8"/>
    <mergeCell ref="Z7:Z9"/>
    <mergeCell ref="AA7:AC9"/>
    <mergeCell ref="K13:L13"/>
    <mergeCell ref="K14:L14"/>
    <mergeCell ref="K15:L15"/>
    <mergeCell ref="K41:L41"/>
    <mergeCell ref="K42:L42"/>
    <mergeCell ref="K43:L43"/>
    <mergeCell ref="AA11:AC11"/>
    <mergeCell ref="K22:L22"/>
    <mergeCell ref="K24:L24"/>
    <mergeCell ref="K21:L21"/>
    <mergeCell ref="AG8:AG9"/>
    <mergeCell ref="AH8:AI8"/>
    <mergeCell ref="AD7:AJ7"/>
    <mergeCell ref="AJ8:AJ9"/>
    <mergeCell ref="AK7:AN7"/>
    <mergeCell ref="AK8:AK9"/>
    <mergeCell ref="AL8:AL9"/>
    <mergeCell ref="AM8:AM9"/>
    <mergeCell ref="AN8:AN9"/>
    <mergeCell ref="AA10:AC10"/>
    <mergeCell ref="A5:B5"/>
    <mergeCell ref="M5:N5"/>
    <mergeCell ref="J7:J9"/>
    <mergeCell ref="K7:S8"/>
    <mergeCell ref="AD8:AD9"/>
    <mergeCell ref="AE8:AF8"/>
    <mergeCell ref="K9:L9"/>
    <mergeCell ref="F1:AL1"/>
    <mergeCell ref="F2:AL3"/>
    <mergeCell ref="A1:E3"/>
    <mergeCell ref="A7:B9"/>
  </mergeCells>
  <conditionalFormatting sqref="H10:I48 W12:X48">
    <cfRule type="cellIs" dxfId="28" priority="51" operator="between">
      <formula>5</formula>
      <formula>9</formula>
    </cfRule>
    <cfRule type="cellIs" dxfId="27" priority="52" operator="equal">
      <formula>10</formula>
    </cfRule>
    <cfRule type="cellIs" dxfId="26" priority="53" operator="equal">
      <formula>20</formula>
    </cfRule>
    <cfRule type="cellIs" dxfId="25" priority="54" operator="greaterThanOrEqual">
      <formula>2</formula>
    </cfRule>
    <cfRule type="cellIs" dxfId="24" priority="55" operator="greaterThanOrEqual">
      <formula>1</formula>
    </cfRule>
  </conditionalFormatting>
  <conditionalFormatting sqref="J10:J48 Z10:Z48">
    <cfRule type="containsText" dxfId="23" priority="47" operator="containsText" text="Extrema">
      <formula>NOT(ISERROR(SEARCH("Extrema",J10)))</formula>
    </cfRule>
    <cfRule type="containsText" dxfId="22" priority="48" operator="containsText" text="Alta">
      <formula>NOT(ISERROR(SEARCH("Alta",J10)))</formula>
    </cfRule>
    <cfRule type="containsText" dxfId="21" priority="49" operator="containsText" text="Moderada">
      <formula>NOT(ISERROR(SEARCH("Moderada",J10)))</formula>
    </cfRule>
    <cfRule type="containsText" dxfId="20" priority="50" operator="containsText" text="Baja">
      <formula>NOT(ISERROR(SEARCH("Baja",J10)))</formula>
    </cfRule>
  </conditionalFormatting>
  <conditionalFormatting sqref="I10:I48">
    <cfRule type="cellIs" dxfId="19" priority="46" operator="between">
      <formula>5</formula>
      <formula>9</formula>
    </cfRule>
  </conditionalFormatting>
  <conditionalFormatting sqref="H10:H48">
    <cfRule type="cellIs" dxfId="18" priority="44" operator="equal">
      <formula>4</formula>
    </cfRule>
    <cfRule type="cellIs" dxfId="17" priority="45" operator="equal">
      <formula>3</formula>
    </cfRule>
  </conditionalFormatting>
  <conditionalFormatting sqref="H10:H48">
    <cfRule type="cellIs" dxfId="16" priority="28" operator="greaterThanOrEqual">
      <formula>5</formula>
    </cfRule>
  </conditionalFormatting>
  <conditionalFormatting sqref="W12:W48">
    <cfRule type="cellIs" dxfId="15" priority="10" operator="equal">
      <formula>3</formula>
    </cfRule>
    <cfRule type="cellIs" dxfId="14" priority="11" operator="greaterThanOrEqual">
      <formula>5</formula>
    </cfRule>
  </conditionalFormatting>
  <conditionalFormatting sqref="W12:W48">
    <cfRule type="cellIs" dxfId="13" priority="9" operator="equal">
      <formula>4</formula>
    </cfRule>
  </conditionalFormatting>
  <conditionalFormatting sqref="X10:X11">
    <cfRule type="cellIs" dxfId="12" priority="20" operator="between">
      <formula>5</formula>
      <formula>9</formula>
    </cfRule>
    <cfRule type="cellIs" dxfId="11" priority="21" operator="equal">
      <formula>10</formula>
    </cfRule>
    <cfRule type="cellIs" dxfId="10" priority="22" operator="equal">
      <formula>20</formula>
    </cfRule>
    <cfRule type="cellIs" dxfId="9" priority="23" operator="greaterThanOrEqual">
      <formula>2</formula>
    </cfRule>
    <cfRule type="cellIs" dxfId="8" priority="24" operator="greaterThanOrEqual">
      <formula>1</formula>
    </cfRule>
  </conditionalFormatting>
  <conditionalFormatting sqref="W10:W11">
    <cfRule type="cellIs" dxfId="7" priority="4" operator="between">
      <formula>5</formula>
      <formula>9</formula>
    </cfRule>
    <cfRule type="cellIs" dxfId="6" priority="5" operator="equal">
      <formula>10</formula>
    </cfRule>
    <cfRule type="cellIs" dxfId="5" priority="6" operator="equal">
      <formula>20</formula>
    </cfRule>
    <cfRule type="cellIs" dxfId="4" priority="7" operator="greaterThanOrEqual">
      <formula>2</formula>
    </cfRule>
    <cfRule type="cellIs" dxfId="3" priority="8" operator="greaterThanOrEqual">
      <formula>1</formula>
    </cfRule>
  </conditionalFormatting>
  <conditionalFormatting sqref="W10:W11">
    <cfRule type="cellIs" dxfId="2" priority="2" operator="equal">
      <formula>3</formula>
    </cfRule>
    <cfRule type="cellIs" dxfId="1" priority="3" operator="greaterThanOrEqual">
      <formula>5</formula>
    </cfRule>
  </conditionalFormatting>
  <conditionalFormatting sqref="W10:W11">
    <cfRule type="cellIs" dxfId="0" priority="1" operator="equal">
      <formula>4</formula>
    </cfRule>
  </conditionalFormatting>
  <dataValidations count="15">
    <dataValidation type="list" allowBlank="1" showInputMessage="1" showErrorMessage="1" sqref="N65575:R65589 JK65575:JN65589 TG65575:TJ65589 ADC65575:ADF65589 AMY65575:ANB65589 AWU65575:AWX65589 BGQ65575:BGT65589 BQM65575:BQP65589 CAI65575:CAL65589 CKE65575:CKH65589 CUA65575:CUD65589 DDW65575:DDZ65589 DNS65575:DNV65589 DXO65575:DXR65589 EHK65575:EHN65589 ERG65575:ERJ65589 FBC65575:FBF65589 FKY65575:FLB65589 FUU65575:FUX65589 GEQ65575:GET65589 GOM65575:GOP65589 GYI65575:GYL65589 HIE65575:HIH65589 HSA65575:HSD65589 IBW65575:IBZ65589 ILS65575:ILV65589 IVO65575:IVR65589 JFK65575:JFN65589 JPG65575:JPJ65589 JZC65575:JZF65589 KIY65575:KJB65589 KSU65575:KSX65589 LCQ65575:LCT65589 LMM65575:LMP65589 LWI65575:LWL65589 MGE65575:MGH65589 MQA65575:MQD65589 MZW65575:MZZ65589 NJS65575:NJV65589 NTO65575:NTR65589 ODK65575:ODN65589 ONG65575:ONJ65589 OXC65575:OXF65589 PGY65575:PHB65589 PQU65575:PQX65589 QAQ65575:QAT65589 QKM65575:QKP65589 QUI65575:QUL65589 REE65575:REH65589 ROA65575:ROD65589 RXW65575:RXZ65589 SHS65575:SHV65589 SRO65575:SRR65589 TBK65575:TBN65589 TLG65575:TLJ65589 TVC65575:TVF65589 UEY65575:UFB65589 UOU65575:UOX65589 UYQ65575:UYT65589 VIM65575:VIP65589 VSI65575:VSL65589 WCE65575:WCH65589 WMA65575:WMD65589 WVW65575:WVZ65589 N131111:R131125 JK131111:JN131125 TG131111:TJ131125 ADC131111:ADF131125 AMY131111:ANB131125 AWU131111:AWX131125 BGQ131111:BGT131125 BQM131111:BQP131125 CAI131111:CAL131125 CKE131111:CKH131125 CUA131111:CUD131125 DDW131111:DDZ131125 DNS131111:DNV131125 DXO131111:DXR131125 EHK131111:EHN131125 ERG131111:ERJ131125 FBC131111:FBF131125 FKY131111:FLB131125 FUU131111:FUX131125 GEQ131111:GET131125 GOM131111:GOP131125 GYI131111:GYL131125 HIE131111:HIH131125 HSA131111:HSD131125 IBW131111:IBZ131125 ILS131111:ILV131125 IVO131111:IVR131125 JFK131111:JFN131125 JPG131111:JPJ131125 JZC131111:JZF131125 KIY131111:KJB131125 KSU131111:KSX131125 LCQ131111:LCT131125 LMM131111:LMP131125 LWI131111:LWL131125 MGE131111:MGH131125 MQA131111:MQD131125 MZW131111:MZZ131125 NJS131111:NJV131125 NTO131111:NTR131125 ODK131111:ODN131125 ONG131111:ONJ131125 OXC131111:OXF131125 PGY131111:PHB131125 PQU131111:PQX131125 QAQ131111:QAT131125 QKM131111:QKP131125 QUI131111:QUL131125 REE131111:REH131125 ROA131111:ROD131125 RXW131111:RXZ131125 SHS131111:SHV131125 SRO131111:SRR131125 TBK131111:TBN131125 TLG131111:TLJ131125 TVC131111:TVF131125 UEY131111:UFB131125 UOU131111:UOX131125 UYQ131111:UYT131125 VIM131111:VIP131125 VSI131111:VSL131125 WCE131111:WCH131125 WMA131111:WMD131125 WVW131111:WVZ131125 N196647:R196661 JK196647:JN196661 TG196647:TJ196661 ADC196647:ADF196661 AMY196647:ANB196661 AWU196647:AWX196661 BGQ196647:BGT196661 BQM196647:BQP196661 CAI196647:CAL196661 CKE196647:CKH196661 CUA196647:CUD196661 DDW196647:DDZ196661 DNS196647:DNV196661 DXO196647:DXR196661 EHK196647:EHN196661 ERG196647:ERJ196661 FBC196647:FBF196661 FKY196647:FLB196661 FUU196647:FUX196661 GEQ196647:GET196661 GOM196647:GOP196661 GYI196647:GYL196661 HIE196647:HIH196661 HSA196647:HSD196661 IBW196647:IBZ196661 ILS196647:ILV196661 IVO196647:IVR196661 JFK196647:JFN196661 JPG196647:JPJ196661 JZC196647:JZF196661 KIY196647:KJB196661 KSU196647:KSX196661 LCQ196647:LCT196661 LMM196647:LMP196661 LWI196647:LWL196661 MGE196647:MGH196661 MQA196647:MQD196661 MZW196647:MZZ196661 NJS196647:NJV196661 NTO196647:NTR196661 ODK196647:ODN196661 ONG196647:ONJ196661 OXC196647:OXF196661 PGY196647:PHB196661 PQU196647:PQX196661 QAQ196647:QAT196661 QKM196647:QKP196661 QUI196647:QUL196661 REE196647:REH196661 ROA196647:ROD196661 RXW196647:RXZ196661 SHS196647:SHV196661 SRO196647:SRR196661 TBK196647:TBN196661 TLG196647:TLJ196661 TVC196647:TVF196661 UEY196647:UFB196661 UOU196647:UOX196661 UYQ196647:UYT196661 VIM196647:VIP196661 VSI196647:VSL196661 WCE196647:WCH196661 WMA196647:WMD196661 WVW196647:WVZ196661 N262183:R262197 JK262183:JN262197 TG262183:TJ262197 ADC262183:ADF262197 AMY262183:ANB262197 AWU262183:AWX262197 BGQ262183:BGT262197 BQM262183:BQP262197 CAI262183:CAL262197 CKE262183:CKH262197 CUA262183:CUD262197 DDW262183:DDZ262197 DNS262183:DNV262197 DXO262183:DXR262197 EHK262183:EHN262197 ERG262183:ERJ262197 FBC262183:FBF262197 FKY262183:FLB262197 FUU262183:FUX262197 GEQ262183:GET262197 GOM262183:GOP262197 GYI262183:GYL262197 HIE262183:HIH262197 HSA262183:HSD262197 IBW262183:IBZ262197 ILS262183:ILV262197 IVO262183:IVR262197 JFK262183:JFN262197 JPG262183:JPJ262197 JZC262183:JZF262197 KIY262183:KJB262197 KSU262183:KSX262197 LCQ262183:LCT262197 LMM262183:LMP262197 LWI262183:LWL262197 MGE262183:MGH262197 MQA262183:MQD262197 MZW262183:MZZ262197 NJS262183:NJV262197 NTO262183:NTR262197 ODK262183:ODN262197 ONG262183:ONJ262197 OXC262183:OXF262197 PGY262183:PHB262197 PQU262183:PQX262197 QAQ262183:QAT262197 QKM262183:QKP262197 QUI262183:QUL262197 REE262183:REH262197 ROA262183:ROD262197 RXW262183:RXZ262197 SHS262183:SHV262197 SRO262183:SRR262197 TBK262183:TBN262197 TLG262183:TLJ262197 TVC262183:TVF262197 UEY262183:UFB262197 UOU262183:UOX262197 UYQ262183:UYT262197 VIM262183:VIP262197 VSI262183:VSL262197 WCE262183:WCH262197 WMA262183:WMD262197 WVW262183:WVZ262197 N327719:R327733 JK327719:JN327733 TG327719:TJ327733 ADC327719:ADF327733 AMY327719:ANB327733 AWU327719:AWX327733 BGQ327719:BGT327733 BQM327719:BQP327733 CAI327719:CAL327733 CKE327719:CKH327733 CUA327719:CUD327733 DDW327719:DDZ327733 DNS327719:DNV327733 DXO327719:DXR327733 EHK327719:EHN327733 ERG327719:ERJ327733 FBC327719:FBF327733 FKY327719:FLB327733 FUU327719:FUX327733 GEQ327719:GET327733 GOM327719:GOP327733 GYI327719:GYL327733 HIE327719:HIH327733 HSA327719:HSD327733 IBW327719:IBZ327733 ILS327719:ILV327733 IVO327719:IVR327733 JFK327719:JFN327733 JPG327719:JPJ327733 JZC327719:JZF327733 KIY327719:KJB327733 KSU327719:KSX327733 LCQ327719:LCT327733 LMM327719:LMP327733 LWI327719:LWL327733 MGE327719:MGH327733 MQA327719:MQD327733 MZW327719:MZZ327733 NJS327719:NJV327733 NTO327719:NTR327733 ODK327719:ODN327733 ONG327719:ONJ327733 OXC327719:OXF327733 PGY327719:PHB327733 PQU327719:PQX327733 QAQ327719:QAT327733 QKM327719:QKP327733 QUI327719:QUL327733 REE327719:REH327733 ROA327719:ROD327733 RXW327719:RXZ327733 SHS327719:SHV327733 SRO327719:SRR327733 TBK327719:TBN327733 TLG327719:TLJ327733 TVC327719:TVF327733 UEY327719:UFB327733 UOU327719:UOX327733 UYQ327719:UYT327733 VIM327719:VIP327733 VSI327719:VSL327733 WCE327719:WCH327733 WMA327719:WMD327733 WVW327719:WVZ327733 N393255:R393269 JK393255:JN393269 TG393255:TJ393269 ADC393255:ADF393269 AMY393255:ANB393269 AWU393255:AWX393269 BGQ393255:BGT393269 BQM393255:BQP393269 CAI393255:CAL393269 CKE393255:CKH393269 CUA393255:CUD393269 DDW393255:DDZ393269 DNS393255:DNV393269 DXO393255:DXR393269 EHK393255:EHN393269 ERG393255:ERJ393269 FBC393255:FBF393269 FKY393255:FLB393269 FUU393255:FUX393269 GEQ393255:GET393269 GOM393255:GOP393269 GYI393255:GYL393269 HIE393255:HIH393269 HSA393255:HSD393269 IBW393255:IBZ393269 ILS393255:ILV393269 IVO393255:IVR393269 JFK393255:JFN393269 JPG393255:JPJ393269 JZC393255:JZF393269 KIY393255:KJB393269 KSU393255:KSX393269 LCQ393255:LCT393269 LMM393255:LMP393269 LWI393255:LWL393269 MGE393255:MGH393269 MQA393255:MQD393269 MZW393255:MZZ393269 NJS393255:NJV393269 NTO393255:NTR393269 ODK393255:ODN393269 ONG393255:ONJ393269 OXC393255:OXF393269 PGY393255:PHB393269 PQU393255:PQX393269 QAQ393255:QAT393269 QKM393255:QKP393269 QUI393255:QUL393269 REE393255:REH393269 ROA393255:ROD393269 RXW393255:RXZ393269 SHS393255:SHV393269 SRO393255:SRR393269 TBK393255:TBN393269 TLG393255:TLJ393269 TVC393255:TVF393269 UEY393255:UFB393269 UOU393255:UOX393269 UYQ393255:UYT393269 VIM393255:VIP393269 VSI393255:VSL393269 WCE393255:WCH393269 WMA393255:WMD393269 WVW393255:WVZ393269 N458791:R458805 JK458791:JN458805 TG458791:TJ458805 ADC458791:ADF458805 AMY458791:ANB458805 AWU458791:AWX458805 BGQ458791:BGT458805 BQM458791:BQP458805 CAI458791:CAL458805 CKE458791:CKH458805 CUA458791:CUD458805 DDW458791:DDZ458805 DNS458791:DNV458805 DXO458791:DXR458805 EHK458791:EHN458805 ERG458791:ERJ458805 FBC458791:FBF458805 FKY458791:FLB458805 FUU458791:FUX458805 GEQ458791:GET458805 GOM458791:GOP458805 GYI458791:GYL458805 HIE458791:HIH458805 HSA458791:HSD458805 IBW458791:IBZ458805 ILS458791:ILV458805 IVO458791:IVR458805 JFK458791:JFN458805 JPG458791:JPJ458805 JZC458791:JZF458805 KIY458791:KJB458805 KSU458791:KSX458805 LCQ458791:LCT458805 LMM458791:LMP458805 LWI458791:LWL458805 MGE458791:MGH458805 MQA458791:MQD458805 MZW458791:MZZ458805 NJS458791:NJV458805 NTO458791:NTR458805 ODK458791:ODN458805 ONG458791:ONJ458805 OXC458791:OXF458805 PGY458791:PHB458805 PQU458791:PQX458805 QAQ458791:QAT458805 QKM458791:QKP458805 QUI458791:QUL458805 REE458791:REH458805 ROA458791:ROD458805 RXW458791:RXZ458805 SHS458791:SHV458805 SRO458791:SRR458805 TBK458791:TBN458805 TLG458791:TLJ458805 TVC458791:TVF458805 UEY458791:UFB458805 UOU458791:UOX458805 UYQ458791:UYT458805 VIM458791:VIP458805 VSI458791:VSL458805 WCE458791:WCH458805 WMA458791:WMD458805 WVW458791:WVZ458805 N524327:R524341 JK524327:JN524341 TG524327:TJ524341 ADC524327:ADF524341 AMY524327:ANB524341 AWU524327:AWX524341 BGQ524327:BGT524341 BQM524327:BQP524341 CAI524327:CAL524341 CKE524327:CKH524341 CUA524327:CUD524341 DDW524327:DDZ524341 DNS524327:DNV524341 DXO524327:DXR524341 EHK524327:EHN524341 ERG524327:ERJ524341 FBC524327:FBF524341 FKY524327:FLB524341 FUU524327:FUX524341 GEQ524327:GET524341 GOM524327:GOP524341 GYI524327:GYL524341 HIE524327:HIH524341 HSA524327:HSD524341 IBW524327:IBZ524341 ILS524327:ILV524341 IVO524327:IVR524341 JFK524327:JFN524341 JPG524327:JPJ524341 JZC524327:JZF524341 KIY524327:KJB524341 KSU524327:KSX524341 LCQ524327:LCT524341 LMM524327:LMP524341 LWI524327:LWL524341 MGE524327:MGH524341 MQA524327:MQD524341 MZW524327:MZZ524341 NJS524327:NJV524341 NTO524327:NTR524341 ODK524327:ODN524341 ONG524327:ONJ524341 OXC524327:OXF524341 PGY524327:PHB524341 PQU524327:PQX524341 QAQ524327:QAT524341 QKM524327:QKP524341 QUI524327:QUL524341 REE524327:REH524341 ROA524327:ROD524341 RXW524327:RXZ524341 SHS524327:SHV524341 SRO524327:SRR524341 TBK524327:TBN524341 TLG524327:TLJ524341 TVC524327:TVF524341 UEY524327:UFB524341 UOU524327:UOX524341 UYQ524327:UYT524341 VIM524327:VIP524341 VSI524327:VSL524341 WCE524327:WCH524341 WMA524327:WMD524341 WVW524327:WVZ524341 N589863:R589877 JK589863:JN589877 TG589863:TJ589877 ADC589863:ADF589877 AMY589863:ANB589877 AWU589863:AWX589877 BGQ589863:BGT589877 BQM589863:BQP589877 CAI589863:CAL589877 CKE589863:CKH589877 CUA589863:CUD589877 DDW589863:DDZ589877 DNS589863:DNV589877 DXO589863:DXR589877 EHK589863:EHN589877 ERG589863:ERJ589877 FBC589863:FBF589877 FKY589863:FLB589877 FUU589863:FUX589877 GEQ589863:GET589877 GOM589863:GOP589877 GYI589863:GYL589877 HIE589863:HIH589877 HSA589863:HSD589877 IBW589863:IBZ589877 ILS589863:ILV589877 IVO589863:IVR589877 JFK589863:JFN589877 JPG589863:JPJ589877 JZC589863:JZF589877 KIY589863:KJB589877 KSU589863:KSX589877 LCQ589863:LCT589877 LMM589863:LMP589877 LWI589863:LWL589877 MGE589863:MGH589877 MQA589863:MQD589877 MZW589863:MZZ589877 NJS589863:NJV589877 NTO589863:NTR589877 ODK589863:ODN589877 ONG589863:ONJ589877 OXC589863:OXF589877 PGY589863:PHB589877 PQU589863:PQX589877 QAQ589863:QAT589877 QKM589863:QKP589877 QUI589863:QUL589877 REE589863:REH589877 ROA589863:ROD589877 RXW589863:RXZ589877 SHS589863:SHV589877 SRO589863:SRR589877 TBK589863:TBN589877 TLG589863:TLJ589877 TVC589863:TVF589877 UEY589863:UFB589877 UOU589863:UOX589877 UYQ589863:UYT589877 VIM589863:VIP589877 VSI589863:VSL589877 WCE589863:WCH589877 WMA589863:WMD589877 WVW589863:WVZ589877 N655399:R655413 JK655399:JN655413 TG655399:TJ655413 ADC655399:ADF655413 AMY655399:ANB655413 AWU655399:AWX655413 BGQ655399:BGT655413 BQM655399:BQP655413 CAI655399:CAL655413 CKE655399:CKH655413 CUA655399:CUD655413 DDW655399:DDZ655413 DNS655399:DNV655413 DXO655399:DXR655413 EHK655399:EHN655413 ERG655399:ERJ655413 FBC655399:FBF655413 FKY655399:FLB655413 FUU655399:FUX655413 GEQ655399:GET655413 GOM655399:GOP655413 GYI655399:GYL655413 HIE655399:HIH655413 HSA655399:HSD655413 IBW655399:IBZ655413 ILS655399:ILV655413 IVO655399:IVR655413 JFK655399:JFN655413 JPG655399:JPJ655413 JZC655399:JZF655413 KIY655399:KJB655413 KSU655399:KSX655413 LCQ655399:LCT655413 LMM655399:LMP655413 LWI655399:LWL655413 MGE655399:MGH655413 MQA655399:MQD655413 MZW655399:MZZ655413 NJS655399:NJV655413 NTO655399:NTR655413 ODK655399:ODN655413 ONG655399:ONJ655413 OXC655399:OXF655413 PGY655399:PHB655413 PQU655399:PQX655413 QAQ655399:QAT655413 QKM655399:QKP655413 QUI655399:QUL655413 REE655399:REH655413 ROA655399:ROD655413 RXW655399:RXZ655413 SHS655399:SHV655413 SRO655399:SRR655413 TBK655399:TBN655413 TLG655399:TLJ655413 TVC655399:TVF655413 UEY655399:UFB655413 UOU655399:UOX655413 UYQ655399:UYT655413 VIM655399:VIP655413 VSI655399:VSL655413 WCE655399:WCH655413 WMA655399:WMD655413 WVW655399:WVZ655413 N720935:R720949 JK720935:JN720949 TG720935:TJ720949 ADC720935:ADF720949 AMY720935:ANB720949 AWU720935:AWX720949 BGQ720935:BGT720949 BQM720935:BQP720949 CAI720935:CAL720949 CKE720935:CKH720949 CUA720935:CUD720949 DDW720935:DDZ720949 DNS720935:DNV720949 DXO720935:DXR720949 EHK720935:EHN720949 ERG720935:ERJ720949 FBC720935:FBF720949 FKY720935:FLB720949 FUU720935:FUX720949 GEQ720935:GET720949 GOM720935:GOP720949 GYI720935:GYL720949 HIE720935:HIH720949 HSA720935:HSD720949 IBW720935:IBZ720949 ILS720935:ILV720949 IVO720935:IVR720949 JFK720935:JFN720949 JPG720935:JPJ720949 JZC720935:JZF720949 KIY720935:KJB720949 KSU720935:KSX720949 LCQ720935:LCT720949 LMM720935:LMP720949 LWI720935:LWL720949 MGE720935:MGH720949 MQA720935:MQD720949 MZW720935:MZZ720949 NJS720935:NJV720949 NTO720935:NTR720949 ODK720935:ODN720949 ONG720935:ONJ720949 OXC720935:OXF720949 PGY720935:PHB720949 PQU720935:PQX720949 QAQ720935:QAT720949 QKM720935:QKP720949 QUI720935:QUL720949 REE720935:REH720949 ROA720935:ROD720949 RXW720935:RXZ720949 SHS720935:SHV720949 SRO720935:SRR720949 TBK720935:TBN720949 TLG720935:TLJ720949 TVC720935:TVF720949 UEY720935:UFB720949 UOU720935:UOX720949 UYQ720935:UYT720949 VIM720935:VIP720949 VSI720935:VSL720949 WCE720935:WCH720949 WMA720935:WMD720949 WVW720935:WVZ720949 N786471:R786485 JK786471:JN786485 TG786471:TJ786485 ADC786471:ADF786485 AMY786471:ANB786485 AWU786471:AWX786485 BGQ786471:BGT786485 BQM786471:BQP786485 CAI786471:CAL786485 CKE786471:CKH786485 CUA786471:CUD786485 DDW786471:DDZ786485 DNS786471:DNV786485 DXO786471:DXR786485 EHK786471:EHN786485 ERG786471:ERJ786485 FBC786471:FBF786485 FKY786471:FLB786485 FUU786471:FUX786485 GEQ786471:GET786485 GOM786471:GOP786485 GYI786471:GYL786485 HIE786471:HIH786485 HSA786471:HSD786485 IBW786471:IBZ786485 ILS786471:ILV786485 IVO786471:IVR786485 JFK786471:JFN786485 JPG786471:JPJ786485 JZC786471:JZF786485 KIY786471:KJB786485 KSU786471:KSX786485 LCQ786471:LCT786485 LMM786471:LMP786485 LWI786471:LWL786485 MGE786471:MGH786485 MQA786471:MQD786485 MZW786471:MZZ786485 NJS786471:NJV786485 NTO786471:NTR786485 ODK786471:ODN786485 ONG786471:ONJ786485 OXC786471:OXF786485 PGY786471:PHB786485 PQU786471:PQX786485 QAQ786471:QAT786485 QKM786471:QKP786485 QUI786471:QUL786485 REE786471:REH786485 ROA786471:ROD786485 RXW786471:RXZ786485 SHS786471:SHV786485 SRO786471:SRR786485 TBK786471:TBN786485 TLG786471:TLJ786485 TVC786471:TVF786485 UEY786471:UFB786485 UOU786471:UOX786485 UYQ786471:UYT786485 VIM786471:VIP786485 VSI786471:VSL786485 WCE786471:WCH786485 WMA786471:WMD786485 WVW786471:WVZ786485 N852007:R852021 JK852007:JN852021 TG852007:TJ852021 ADC852007:ADF852021 AMY852007:ANB852021 AWU852007:AWX852021 BGQ852007:BGT852021 BQM852007:BQP852021 CAI852007:CAL852021 CKE852007:CKH852021 CUA852007:CUD852021 DDW852007:DDZ852021 DNS852007:DNV852021 DXO852007:DXR852021 EHK852007:EHN852021 ERG852007:ERJ852021 FBC852007:FBF852021 FKY852007:FLB852021 FUU852007:FUX852021 GEQ852007:GET852021 GOM852007:GOP852021 GYI852007:GYL852021 HIE852007:HIH852021 HSA852007:HSD852021 IBW852007:IBZ852021 ILS852007:ILV852021 IVO852007:IVR852021 JFK852007:JFN852021 JPG852007:JPJ852021 JZC852007:JZF852021 KIY852007:KJB852021 KSU852007:KSX852021 LCQ852007:LCT852021 LMM852007:LMP852021 LWI852007:LWL852021 MGE852007:MGH852021 MQA852007:MQD852021 MZW852007:MZZ852021 NJS852007:NJV852021 NTO852007:NTR852021 ODK852007:ODN852021 ONG852007:ONJ852021 OXC852007:OXF852021 PGY852007:PHB852021 PQU852007:PQX852021 QAQ852007:QAT852021 QKM852007:QKP852021 QUI852007:QUL852021 REE852007:REH852021 ROA852007:ROD852021 RXW852007:RXZ852021 SHS852007:SHV852021 SRO852007:SRR852021 TBK852007:TBN852021 TLG852007:TLJ852021 TVC852007:TVF852021 UEY852007:UFB852021 UOU852007:UOX852021 UYQ852007:UYT852021 VIM852007:VIP852021 VSI852007:VSL852021 WCE852007:WCH852021 WMA852007:WMD852021 WVW852007:WVZ852021 N917543:R917557 JK917543:JN917557 TG917543:TJ917557 ADC917543:ADF917557 AMY917543:ANB917557 AWU917543:AWX917557 BGQ917543:BGT917557 BQM917543:BQP917557 CAI917543:CAL917557 CKE917543:CKH917557 CUA917543:CUD917557 DDW917543:DDZ917557 DNS917543:DNV917557 DXO917543:DXR917557 EHK917543:EHN917557 ERG917543:ERJ917557 FBC917543:FBF917557 FKY917543:FLB917557 FUU917543:FUX917557 GEQ917543:GET917557 GOM917543:GOP917557 GYI917543:GYL917557 HIE917543:HIH917557 HSA917543:HSD917557 IBW917543:IBZ917557 ILS917543:ILV917557 IVO917543:IVR917557 JFK917543:JFN917557 JPG917543:JPJ917557 JZC917543:JZF917557 KIY917543:KJB917557 KSU917543:KSX917557 LCQ917543:LCT917557 LMM917543:LMP917557 LWI917543:LWL917557 MGE917543:MGH917557 MQA917543:MQD917557 MZW917543:MZZ917557 NJS917543:NJV917557 NTO917543:NTR917557 ODK917543:ODN917557 ONG917543:ONJ917557 OXC917543:OXF917557 PGY917543:PHB917557 PQU917543:PQX917557 QAQ917543:QAT917557 QKM917543:QKP917557 QUI917543:QUL917557 REE917543:REH917557 ROA917543:ROD917557 RXW917543:RXZ917557 SHS917543:SHV917557 SRO917543:SRR917557 TBK917543:TBN917557 TLG917543:TLJ917557 TVC917543:TVF917557 UEY917543:UFB917557 UOU917543:UOX917557 UYQ917543:UYT917557 VIM917543:VIP917557 VSI917543:VSL917557 WCE917543:WCH917557 WMA917543:WMD917557 WVW917543:WVZ917557 N983079:R983093 JK983079:JN983093 TG983079:TJ983093 ADC983079:ADF983093 AMY983079:ANB983093 AWU983079:AWX983093 BGQ983079:BGT983093 BQM983079:BQP983093 CAI983079:CAL983093 CKE983079:CKH983093 CUA983079:CUD983093 DDW983079:DDZ983093 DNS983079:DNV983093 DXO983079:DXR983093 EHK983079:EHN983093 ERG983079:ERJ983093 FBC983079:FBF983093 FKY983079:FLB983093 FUU983079:FUX983093 GEQ983079:GET983093 GOM983079:GOP983093 GYI983079:GYL983093 HIE983079:HIH983093 HSA983079:HSD983093 IBW983079:IBZ983093 ILS983079:ILV983093 IVO983079:IVR983093 JFK983079:JFN983093 JPG983079:JPJ983093 JZC983079:JZF983093 KIY983079:KJB983093 KSU983079:KSX983093 LCQ983079:LCT983093 LMM983079:LMP983093 LWI983079:LWL983093 MGE983079:MGH983093 MQA983079:MQD983093 MZW983079:MZZ983093 NJS983079:NJV983093 NTO983079:NTR983093 ODK983079:ODN983093 ONG983079:ONJ983093 OXC983079:OXF983093 PGY983079:PHB983093 PQU983079:PQX983093 QAQ983079:QAT983093 QKM983079:QKP983093 QUI983079:QUL983093 REE983079:REH983093 ROA983079:ROD983093 RXW983079:RXZ983093 SHS983079:SHV983093 SRO983079:SRR983093 TBK983079:TBN983093 TLG983079:TLJ983093 TVC983079:TVF983093 UEY983079:UFB983093 UOU983079:UOX983093 UYQ983079:UYT983093 VIM983079:VIP983093 VSI983079:VSL983093 WCE983079:WCH983093 WMA983079:WMD983093 WVW983079:WVZ983093 JK10:JN45 TG10:TJ45 ADC10:ADF45 AMY10:ANB45 AWU10:AWX45 BGQ10:BGT45 BQM10:BQP45 CAI10:CAL45 CKE10:CKH45 CUA10:CUD45 DDW10:DDZ45 DNS10:DNV45 DXO10:DXR45 EHK10:EHN45 ERG10:ERJ45 FBC10:FBF45 FKY10:FLB45 FUU10:FUX45 GEQ10:GET45 GOM10:GOP45 GYI10:GYL45 HIE10:HIH45 HSA10:HSD45 IBW10:IBZ45 ILS10:ILV45 IVO10:IVR45 JFK10:JFN45 JPG10:JPJ45 JZC10:JZF45 KIY10:KJB45 KSU10:KSX45 LCQ10:LCT45 LMM10:LMP45 LWI10:LWL45 MGE10:MGH45 MQA10:MQD45 MZW10:MZZ45 NJS10:NJV45 NTO10:NTR45 ODK10:ODN45 ONG10:ONJ45 OXC10:OXF45 PGY10:PHB45 PQU10:PQX45 QAQ10:QAT45 QKM10:QKP45 QUI10:QUL45 REE10:REH45 ROA10:ROD45 RXW10:RXZ45 SHS10:SHV45 SRO10:SRR45 TBK10:TBN45 TLG10:TLJ45 TVC10:TVF45 UEY10:UFB45 UOU10:UOX45 UYQ10:UYT45 VIM10:VIP45 VSI10:VSL45 WCE10:WCH45 WMA10:WMD45 WVW10:WVZ45">
      <formula1>Valores</formula1>
    </dataValidation>
    <dataValidation type="list" allowBlank="1" showInputMessage="1" showErrorMessage="1" sqref="M65575:M65589 JJ65575:JJ65589 TF65575:TF65589 ADB65575:ADB65589 AMX65575:AMX65589 AWT65575:AWT65589 BGP65575:BGP65589 BQL65575:BQL65589 CAH65575:CAH65589 CKD65575:CKD65589 CTZ65575:CTZ65589 DDV65575:DDV65589 DNR65575:DNR65589 DXN65575:DXN65589 EHJ65575:EHJ65589 ERF65575:ERF65589 FBB65575:FBB65589 FKX65575:FKX65589 FUT65575:FUT65589 GEP65575:GEP65589 GOL65575:GOL65589 GYH65575:GYH65589 HID65575:HID65589 HRZ65575:HRZ65589 IBV65575:IBV65589 ILR65575:ILR65589 IVN65575:IVN65589 JFJ65575:JFJ65589 JPF65575:JPF65589 JZB65575:JZB65589 KIX65575:KIX65589 KST65575:KST65589 LCP65575:LCP65589 LML65575:LML65589 LWH65575:LWH65589 MGD65575:MGD65589 MPZ65575:MPZ65589 MZV65575:MZV65589 NJR65575:NJR65589 NTN65575:NTN65589 ODJ65575:ODJ65589 ONF65575:ONF65589 OXB65575:OXB65589 PGX65575:PGX65589 PQT65575:PQT65589 QAP65575:QAP65589 QKL65575:QKL65589 QUH65575:QUH65589 RED65575:RED65589 RNZ65575:RNZ65589 RXV65575:RXV65589 SHR65575:SHR65589 SRN65575:SRN65589 TBJ65575:TBJ65589 TLF65575:TLF65589 TVB65575:TVB65589 UEX65575:UEX65589 UOT65575:UOT65589 UYP65575:UYP65589 VIL65575:VIL65589 VSH65575:VSH65589 WCD65575:WCD65589 WLZ65575:WLZ65589 WVV65575:WVV65589 M131111:M131125 JJ131111:JJ131125 TF131111:TF131125 ADB131111:ADB131125 AMX131111:AMX131125 AWT131111:AWT131125 BGP131111:BGP131125 BQL131111:BQL131125 CAH131111:CAH131125 CKD131111:CKD131125 CTZ131111:CTZ131125 DDV131111:DDV131125 DNR131111:DNR131125 DXN131111:DXN131125 EHJ131111:EHJ131125 ERF131111:ERF131125 FBB131111:FBB131125 FKX131111:FKX131125 FUT131111:FUT131125 GEP131111:GEP131125 GOL131111:GOL131125 GYH131111:GYH131125 HID131111:HID131125 HRZ131111:HRZ131125 IBV131111:IBV131125 ILR131111:ILR131125 IVN131111:IVN131125 JFJ131111:JFJ131125 JPF131111:JPF131125 JZB131111:JZB131125 KIX131111:KIX131125 KST131111:KST131125 LCP131111:LCP131125 LML131111:LML131125 LWH131111:LWH131125 MGD131111:MGD131125 MPZ131111:MPZ131125 MZV131111:MZV131125 NJR131111:NJR131125 NTN131111:NTN131125 ODJ131111:ODJ131125 ONF131111:ONF131125 OXB131111:OXB131125 PGX131111:PGX131125 PQT131111:PQT131125 QAP131111:QAP131125 QKL131111:QKL131125 QUH131111:QUH131125 RED131111:RED131125 RNZ131111:RNZ131125 RXV131111:RXV131125 SHR131111:SHR131125 SRN131111:SRN131125 TBJ131111:TBJ131125 TLF131111:TLF131125 TVB131111:TVB131125 UEX131111:UEX131125 UOT131111:UOT131125 UYP131111:UYP131125 VIL131111:VIL131125 VSH131111:VSH131125 WCD131111:WCD131125 WLZ131111:WLZ131125 WVV131111:WVV131125 M196647:M196661 JJ196647:JJ196661 TF196647:TF196661 ADB196647:ADB196661 AMX196647:AMX196661 AWT196647:AWT196661 BGP196647:BGP196661 BQL196647:BQL196661 CAH196647:CAH196661 CKD196647:CKD196661 CTZ196647:CTZ196661 DDV196647:DDV196661 DNR196647:DNR196661 DXN196647:DXN196661 EHJ196647:EHJ196661 ERF196647:ERF196661 FBB196647:FBB196661 FKX196647:FKX196661 FUT196647:FUT196661 GEP196647:GEP196661 GOL196647:GOL196661 GYH196647:GYH196661 HID196647:HID196661 HRZ196647:HRZ196661 IBV196647:IBV196661 ILR196647:ILR196661 IVN196647:IVN196661 JFJ196647:JFJ196661 JPF196647:JPF196661 JZB196647:JZB196661 KIX196647:KIX196661 KST196647:KST196661 LCP196647:LCP196661 LML196647:LML196661 LWH196647:LWH196661 MGD196647:MGD196661 MPZ196647:MPZ196661 MZV196647:MZV196661 NJR196647:NJR196661 NTN196647:NTN196661 ODJ196647:ODJ196661 ONF196647:ONF196661 OXB196647:OXB196661 PGX196647:PGX196661 PQT196647:PQT196661 QAP196647:QAP196661 QKL196647:QKL196661 QUH196647:QUH196661 RED196647:RED196661 RNZ196647:RNZ196661 RXV196647:RXV196661 SHR196647:SHR196661 SRN196647:SRN196661 TBJ196647:TBJ196661 TLF196647:TLF196661 TVB196647:TVB196661 UEX196647:UEX196661 UOT196647:UOT196661 UYP196647:UYP196661 VIL196647:VIL196661 VSH196647:VSH196661 WCD196647:WCD196661 WLZ196647:WLZ196661 WVV196647:WVV196661 M262183:M262197 JJ262183:JJ262197 TF262183:TF262197 ADB262183:ADB262197 AMX262183:AMX262197 AWT262183:AWT262197 BGP262183:BGP262197 BQL262183:BQL262197 CAH262183:CAH262197 CKD262183:CKD262197 CTZ262183:CTZ262197 DDV262183:DDV262197 DNR262183:DNR262197 DXN262183:DXN262197 EHJ262183:EHJ262197 ERF262183:ERF262197 FBB262183:FBB262197 FKX262183:FKX262197 FUT262183:FUT262197 GEP262183:GEP262197 GOL262183:GOL262197 GYH262183:GYH262197 HID262183:HID262197 HRZ262183:HRZ262197 IBV262183:IBV262197 ILR262183:ILR262197 IVN262183:IVN262197 JFJ262183:JFJ262197 JPF262183:JPF262197 JZB262183:JZB262197 KIX262183:KIX262197 KST262183:KST262197 LCP262183:LCP262197 LML262183:LML262197 LWH262183:LWH262197 MGD262183:MGD262197 MPZ262183:MPZ262197 MZV262183:MZV262197 NJR262183:NJR262197 NTN262183:NTN262197 ODJ262183:ODJ262197 ONF262183:ONF262197 OXB262183:OXB262197 PGX262183:PGX262197 PQT262183:PQT262197 QAP262183:QAP262197 QKL262183:QKL262197 QUH262183:QUH262197 RED262183:RED262197 RNZ262183:RNZ262197 RXV262183:RXV262197 SHR262183:SHR262197 SRN262183:SRN262197 TBJ262183:TBJ262197 TLF262183:TLF262197 TVB262183:TVB262197 UEX262183:UEX262197 UOT262183:UOT262197 UYP262183:UYP262197 VIL262183:VIL262197 VSH262183:VSH262197 WCD262183:WCD262197 WLZ262183:WLZ262197 WVV262183:WVV262197 M327719:M327733 JJ327719:JJ327733 TF327719:TF327733 ADB327719:ADB327733 AMX327719:AMX327733 AWT327719:AWT327733 BGP327719:BGP327733 BQL327719:BQL327733 CAH327719:CAH327733 CKD327719:CKD327733 CTZ327719:CTZ327733 DDV327719:DDV327733 DNR327719:DNR327733 DXN327719:DXN327733 EHJ327719:EHJ327733 ERF327719:ERF327733 FBB327719:FBB327733 FKX327719:FKX327733 FUT327719:FUT327733 GEP327719:GEP327733 GOL327719:GOL327733 GYH327719:GYH327733 HID327719:HID327733 HRZ327719:HRZ327733 IBV327719:IBV327733 ILR327719:ILR327733 IVN327719:IVN327733 JFJ327719:JFJ327733 JPF327719:JPF327733 JZB327719:JZB327733 KIX327719:KIX327733 KST327719:KST327733 LCP327719:LCP327733 LML327719:LML327733 LWH327719:LWH327733 MGD327719:MGD327733 MPZ327719:MPZ327733 MZV327719:MZV327733 NJR327719:NJR327733 NTN327719:NTN327733 ODJ327719:ODJ327733 ONF327719:ONF327733 OXB327719:OXB327733 PGX327719:PGX327733 PQT327719:PQT327733 QAP327719:QAP327733 QKL327719:QKL327733 QUH327719:QUH327733 RED327719:RED327733 RNZ327719:RNZ327733 RXV327719:RXV327733 SHR327719:SHR327733 SRN327719:SRN327733 TBJ327719:TBJ327733 TLF327719:TLF327733 TVB327719:TVB327733 UEX327719:UEX327733 UOT327719:UOT327733 UYP327719:UYP327733 VIL327719:VIL327733 VSH327719:VSH327733 WCD327719:WCD327733 WLZ327719:WLZ327733 WVV327719:WVV327733 M393255:M393269 JJ393255:JJ393269 TF393255:TF393269 ADB393255:ADB393269 AMX393255:AMX393269 AWT393255:AWT393269 BGP393255:BGP393269 BQL393255:BQL393269 CAH393255:CAH393269 CKD393255:CKD393269 CTZ393255:CTZ393269 DDV393255:DDV393269 DNR393255:DNR393269 DXN393255:DXN393269 EHJ393255:EHJ393269 ERF393255:ERF393269 FBB393255:FBB393269 FKX393255:FKX393269 FUT393255:FUT393269 GEP393255:GEP393269 GOL393255:GOL393269 GYH393255:GYH393269 HID393255:HID393269 HRZ393255:HRZ393269 IBV393255:IBV393269 ILR393255:ILR393269 IVN393255:IVN393269 JFJ393255:JFJ393269 JPF393255:JPF393269 JZB393255:JZB393269 KIX393255:KIX393269 KST393255:KST393269 LCP393255:LCP393269 LML393255:LML393269 LWH393255:LWH393269 MGD393255:MGD393269 MPZ393255:MPZ393269 MZV393255:MZV393269 NJR393255:NJR393269 NTN393255:NTN393269 ODJ393255:ODJ393269 ONF393255:ONF393269 OXB393255:OXB393269 PGX393255:PGX393269 PQT393255:PQT393269 QAP393255:QAP393269 QKL393255:QKL393269 QUH393255:QUH393269 RED393255:RED393269 RNZ393255:RNZ393269 RXV393255:RXV393269 SHR393255:SHR393269 SRN393255:SRN393269 TBJ393255:TBJ393269 TLF393255:TLF393269 TVB393255:TVB393269 UEX393255:UEX393269 UOT393255:UOT393269 UYP393255:UYP393269 VIL393255:VIL393269 VSH393255:VSH393269 WCD393255:WCD393269 WLZ393255:WLZ393269 WVV393255:WVV393269 M458791:M458805 JJ458791:JJ458805 TF458791:TF458805 ADB458791:ADB458805 AMX458791:AMX458805 AWT458791:AWT458805 BGP458791:BGP458805 BQL458791:BQL458805 CAH458791:CAH458805 CKD458791:CKD458805 CTZ458791:CTZ458805 DDV458791:DDV458805 DNR458791:DNR458805 DXN458791:DXN458805 EHJ458791:EHJ458805 ERF458791:ERF458805 FBB458791:FBB458805 FKX458791:FKX458805 FUT458791:FUT458805 GEP458791:GEP458805 GOL458791:GOL458805 GYH458791:GYH458805 HID458791:HID458805 HRZ458791:HRZ458805 IBV458791:IBV458805 ILR458791:ILR458805 IVN458791:IVN458805 JFJ458791:JFJ458805 JPF458791:JPF458805 JZB458791:JZB458805 KIX458791:KIX458805 KST458791:KST458805 LCP458791:LCP458805 LML458791:LML458805 LWH458791:LWH458805 MGD458791:MGD458805 MPZ458791:MPZ458805 MZV458791:MZV458805 NJR458791:NJR458805 NTN458791:NTN458805 ODJ458791:ODJ458805 ONF458791:ONF458805 OXB458791:OXB458805 PGX458791:PGX458805 PQT458791:PQT458805 QAP458791:QAP458805 QKL458791:QKL458805 QUH458791:QUH458805 RED458791:RED458805 RNZ458791:RNZ458805 RXV458791:RXV458805 SHR458791:SHR458805 SRN458791:SRN458805 TBJ458791:TBJ458805 TLF458791:TLF458805 TVB458791:TVB458805 UEX458791:UEX458805 UOT458791:UOT458805 UYP458791:UYP458805 VIL458791:VIL458805 VSH458791:VSH458805 WCD458791:WCD458805 WLZ458791:WLZ458805 WVV458791:WVV458805 M524327:M524341 JJ524327:JJ524341 TF524327:TF524341 ADB524327:ADB524341 AMX524327:AMX524341 AWT524327:AWT524341 BGP524327:BGP524341 BQL524327:BQL524341 CAH524327:CAH524341 CKD524327:CKD524341 CTZ524327:CTZ524341 DDV524327:DDV524341 DNR524327:DNR524341 DXN524327:DXN524341 EHJ524327:EHJ524341 ERF524327:ERF524341 FBB524327:FBB524341 FKX524327:FKX524341 FUT524327:FUT524341 GEP524327:GEP524341 GOL524327:GOL524341 GYH524327:GYH524341 HID524327:HID524341 HRZ524327:HRZ524341 IBV524327:IBV524341 ILR524327:ILR524341 IVN524327:IVN524341 JFJ524327:JFJ524341 JPF524327:JPF524341 JZB524327:JZB524341 KIX524327:KIX524341 KST524327:KST524341 LCP524327:LCP524341 LML524327:LML524341 LWH524327:LWH524341 MGD524327:MGD524341 MPZ524327:MPZ524341 MZV524327:MZV524341 NJR524327:NJR524341 NTN524327:NTN524341 ODJ524327:ODJ524341 ONF524327:ONF524341 OXB524327:OXB524341 PGX524327:PGX524341 PQT524327:PQT524341 QAP524327:QAP524341 QKL524327:QKL524341 QUH524327:QUH524341 RED524327:RED524341 RNZ524327:RNZ524341 RXV524327:RXV524341 SHR524327:SHR524341 SRN524327:SRN524341 TBJ524327:TBJ524341 TLF524327:TLF524341 TVB524327:TVB524341 UEX524327:UEX524341 UOT524327:UOT524341 UYP524327:UYP524341 VIL524327:VIL524341 VSH524327:VSH524341 WCD524327:WCD524341 WLZ524327:WLZ524341 WVV524327:WVV524341 M589863:M589877 JJ589863:JJ589877 TF589863:TF589877 ADB589863:ADB589877 AMX589863:AMX589877 AWT589863:AWT589877 BGP589863:BGP589877 BQL589863:BQL589877 CAH589863:CAH589877 CKD589863:CKD589877 CTZ589863:CTZ589877 DDV589863:DDV589877 DNR589863:DNR589877 DXN589863:DXN589877 EHJ589863:EHJ589877 ERF589863:ERF589877 FBB589863:FBB589877 FKX589863:FKX589877 FUT589863:FUT589877 GEP589863:GEP589877 GOL589863:GOL589877 GYH589863:GYH589877 HID589863:HID589877 HRZ589863:HRZ589877 IBV589863:IBV589877 ILR589863:ILR589877 IVN589863:IVN589877 JFJ589863:JFJ589877 JPF589863:JPF589877 JZB589863:JZB589877 KIX589863:KIX589877 KST589863:KST589877 LCP589863:LCP589877 LML589863:LML589877 LWH589863:LWH589877 MGD589863:MGD589877 MPZ589863:MPZ589877 MZV589863:MZV589877 NJR589863:NJR589877 NTN589863:NTN589877 ODJ589863:ODJ589877 ONF589863:ONF589877 OXB589863:OXB589877 PGX589863:PGX589877 PQT589863:PQT589877 QAP589863:QAP589877 QKL589863:QKL589877 QUH589863:QUH589877 RED589863:RED589877 RNZ589863:RNZ589877 RXV589863:RXV589877 SHR589863:SHR589877 SRN589863:SRN589877 TBJ589863:TBJ589877 TLF589863:TLF589877 TVB589863:TVB589877 UEX589863:UEX589877 UOT589863:UOT589877 UYP589863:UYP589877 VIL589863:VIL589877 VSH589863:VSH589877 WCD589863:WCD589877 WLZ589863:WLZ589877 WVV589863:WVV589877 M655399:M655413 JJ655399:JJ655413 TF655399:TF655413 ADB655399:ADB655413 AMX655399:AMX655413 AWT655399:AWT655413 BGP655399:BGP655413 BQL655399:BQL655413 CAH655399:CAH655413 CKD655399:CKD655413 CTZ655399:CTZ655413 DDV655399:DDV655413 DNR655399:DNR655413 DXN655399:DXN655413 EHJ655399:EHJ655413 ERF655399:ERF655413 FBB655399:FBB655413 FKX655399:FKX655413 FUT655399:FUT655413 GEP655399:GEP655413 GOL655399:GOL655413 GYH655399:GYH655413 HID655399:HID655413 HRZ655399:HRZ655413 IBV655399:IBV655413 ILR655399:ILR655413 IVN655399:IVN655413 JFJ655399:JFJ655413 JPF655399:JPF655413 JZB655399:JZB655413 KIX655399:KIX655413 KST655399:KST655413 LCP655399:LCP655413 LML655399:LML655413 LWH655399:LWH655413 MGD655399:MGD655413 MPZ655399:MPZ655413 MZV655399:MZV655413 NJR655399:NJR655413 NTN655399:NTN655413 ODJ655399:ODJ655413 ONF655399:ONF655413 OXB655399:OXB655413 PGX655399:PGX655413 PQT655399:PQT655413 QAP655399:QAP655413 QKL655399:QKL655413 QUH655399:QUH655413 RED655399:RED655413 RNZ655399:RNZ655413 RXV655399:RXV655413 SHR655399:SHR655413 SRN655399:SRN655413 TBJ655399:TBJ655413 TLF655399:TLF655413 TVB655399:TVB655413 UEX655399:UEX655413 UOT655399:UOT655413 UYP655399:UYP655413 VIL655399:VIL655413 VSH655399:VSH655413 WCD655399:WCD655413 WLZ655399:WLZ655413 WVV655399:WVV655413 M720935:M720949 JJ720935:JJ720949 TF720935:TF720949 ADB720935:ADB720949 AMX720935:AMX720949 AWT720935:AWT720949 BGP720935:BGP720949 BQL720935:BQL720949 CAH720935:CAH720949 CKD720935:CKD720949 CTZ720935:CTZ720949 DDV720935:DDV720949 DNR720935:DNR720949 DXN720935:DXN720949 EHJ720935:EHJ720949 ERF720935:ERF720949 FBB720935:FBB720949 FKX720935:FKX720949 FUT720935:FUT720949 GEP720935:GEP720949 GOL720935:GOL720949 GYH720935:GYH720949 HID720935:HID720949 HRZ720935:HRZ720949 IBV720935:IBV720949 ILR720935:ILR720949 IVN720935:IVN720949 JFJ720935:JFJ720949 JPF720935:JPF720949 JZB720935:JZB720949 KIX720935:KIX720949 KST720935:KST720949 LCP720935:LCP720949 LML720935:LML720949 LWH720935:LWH720949 MGD720935:MGD720949 MPZ720935:MPZ720949 MZV720935:MZV720949 NJR720935:NJR720949 NTN720935:NTN720949 ODJ720935:ODJ720949 ONF720935:ONF720949 OXB720935:OXB720949 PGX720935:PGX720949 PQT720935:PQT720949 QAP720935:QAP720949 QKL720935:QKL720949 QUH720935:QUH720949 RED720935:RED720949 RNZ720935:RNZ720949 RXV720935:RXV720949 SHR720935:SHR720949 SRN720935:SRN720949 TBJ720935:TBJ720949 TLF720935:TLF720949 TVB720935:TVB720949 UEX720935:UEX720949 UOT720935:UOT720949 UYP720935:UYP720949 VIL720935:VIL720949 VSH720935:VSH720949 WCD720935:WCD720949 WLZ720935:WLZ720949 WVV720935:WVV720949 M786471:M786485 JJ786471:JJ786485 TF786471:TF786485 ADB786471:ADB786485 AMX786471:AMX786485 AWT786471:AWT786485 BGP786471:BGP786485 BQL786471:BQL786485 CAH786471:CAH786485 CKD786471:CKD786485 CTZ786471:CTZ786485 DDV786471:DDV786485 DNR786471:DNR786485 DXN786471:DXN786485 EHJ786471:EHJ786485 ERF786471:ERF786485 FBB786471:FBB786485 FKX786471:FKX786485 FUT786471:FUT786485 GEP786471:GEP786485 GOL786471:GOL786485 GYH786471:GYH786485 HID786471:HID786485 HRZ786471:HRZ786485 IBV786471:IBV786485 ILR786471:ILR786485 IVN786471:IVN786485 JFJ786471:JFJ786485 JPF786471:JPF786485 JZB786471:JZB786485 KIX786471:KIX786485 KST786471:KST786485 LCP786471:LCP786485 LML786471:LML786485 LWH786471:LWH786485 MGD786471:MGD786485 MPZ786471:MPZ786485 MZV786471:MZV786485 NJR786471:NJR786485 NTN786471:NTN786485 ODJ786471:ODJ786485 ONF786471:ONF786485 OXB786471:OXB786485 PGX786471:PGX786485 PQT786471:PQT786485 QAP786471:QAP786485 QKL786471:QKL786485 QUH786471:QUH786485 RED786471:RED786485 RNZ786471:RNZ786485 RXV786471:RXV786485 SHR786471:SHR786485 SRN786471:SRN786485 TBJ786471:TBJ786485 TLF786471:TLF786485 TVB786471:TVB786485 UEX786471:UEX786485 UOT786471:UOT786485 UYP786471:UYP786485 VIL786471:VIL786485 VSH786471:VSH786485 WCD786471:WCD786485 WLZ786471:WLZ786485 WVV786471:WVV786485 M852007:M852021 JJ852007:JJ852021 TF852007:TF852021 ADB852007:ADB852021 AMX852007:AMX852021 AWT852007:AWT852021 BGP852007:BGP852021 BQL852007:BQL852021 CAH852007:CAH852021 CKD852007:CKD852021 CTZ852007:CTZ852021 DDV852007:DDV852021 DNR852007:DNR852021 DXN852007:DXN852021 EHJ852007:EHJ852021 ERF852007:ERF852021 FBB852007:FBB852021 FKX852007:FKX852021 FUT852007:FUT852021 GEP852007:GEP852021 GOL852007:GOL852021 GYH852007:GYH852021 HID852007:HID852021 HRZ852007:HRZ852021 IBV852007:IBV852021 ILR852007:ILR852021 IVN852007:IVN852021 JFJ852007:JFJ852021 JPF852007:JPF852021 JZB852007:JZB852021 KIX852007:KIX852021 KST852007:KST852021 LCP852007:LCP852021 LML852007:LML852021 LWH852007:LWH852021 MGD852007:MGD852021 MPZ852007:MPZ852021 MZV852007:MZV852021 NJR852007:NJR852021 NTN852007:NTN852021 ODJ852007:ODJ852021 ONF852007:ONF852021 OXB852007:OXB852021 PGX852007:PGX852021 PQT852007:PQT852021 QAP852007:QAP852021 QKL852007:QKL852021 QUH852007:QUH852021 RED852007:RED852021 RNZ852007:RNZ852021 RXV852007:RXV852021 SHR852007:SHR852021 SRN852007:SRN852021 TBJ852007:TBJ852021 TLF852007:TLF852021 TVB852007:TVB852021 UEX852007:UEX852021 UOT852007:UOT852021 UYP852007:UYP852021 VIL852007:VIL852021 VSH852007:VSH852021 WCD852007:WCD852021 WLZ852007:WLZ852021 WVV852007:WVV852021 M917543:M917557 JJ917543:JJ917557 TF917543:TF917557 ADB917543:ADB917557 AMX917543:AMX917557 AWT917543:AWT917557 BGP917543:BGP917557 BQL917543:BQL917557 CAH917543:CAH917557 CKD917543:CKD917557 CTZ917543:CTZ917557 DDV917543:DDV917557 DNR917543:DNR917557 DXN917543:DXN917557 EHJ917543:EHJ917557 ERF917543:ERF917557 FBB917543:FBB917557 FKX917543:FKX917557 FUT917543:FUT917557 GEP917543:GEP917557 GOL917543:GOL917557 GYH917543:GYH917557 HID917543:HID917557 HRZ917543:HRZ917557 IBV917543:IBV917557 ILR917543:ILR917557 IVN917543:IVN917557 JFJ917543:JFJ917557 JPF917543:JPF917557 JZB917543:JZB917557 KIX917543:KIX917557 KST917543:KST917557 LCP917543:LCP917557 LML917543:LML917557 LWH917543:LWH917557 MGD917543:MGD917557 MPZ917543:MPZ917557 MZV917543:MZV917557 NJR917543:NJR917557 NTN917543:NTN917557 ODJ917543:ODJ917557 ONF917543:ONF917557 OXB917543:OXB917557 PGX917543:PGX917557 PQT917543:PQT917557 QAP917543:QAP917557 QKL917543:QKL917557 QUH917543:QUH917557 RED917543:RED917557 RNZ917543:RNZ917557 RXV917543:RXV917557 SHR917543:SHR917557 SRN917543:SRN917557 TBJ917543:TBJ917557 TLF917543:TLF917557 TVB917543:TVB917557 UEX917543:UEX917557 UOT917543:UOT917557 UYP917543:UYP917557 VIL917543:VIL917557 VSH917543:VSH917557 WCD917543:WCD917557 WLZ917543:WLZ917557 WVV917543:WVV917557 M983079:M983093 JJ983079:JJ983093 TF983079:TF983093 ADB983079:ADB983093 AMX983079:AMX983093 AWT983079:AWT983093 BGP983079:BGP983093 BQL983079:BQL983093 CAH983079:CAH983093 CKD983079:CKD983093 CTZ983079:CTZ983093 DDV983079:DDV983093 DNR983079:DNR983093 DXN983079:DXN983093 EHJ983079:EHJ983093 ERF983079:ERF983093 FBB983079:FBB983093 FKX983079:FKX983093 FUT983079:FUT983093 GEP983079:GEP983093 GOL983079:GOL983093 GYH983079:GYH983093 HID983079:HID983093 HRZ983079:HRZ983093 IBV983079:IBV983093 ILR983079:ILR983093 IVN983079:IVN983093 JFJ983079:JFJ983093 JPF983079:JPF983093 JZB983079:JZB983093 KIX983079:KIX983093 KST983079:KST983093 LCP983079:LCP983093 LML983079:LML983093 LWH983079:LWH983093 MGD983079:MGD983093 MPZ983079:MPZ983093 MZV983079:MZV983093 NJR983079:NJR983093 NTN983079:NTN983093 ODJ983079:ODJ983093 ONF983079:ONF983093 OXB983079:OXB983093 PGX983079:PGX983093 PQT983079:PQT983093 QAP983079:QAP983093 QKL983079:QKL983093 QUH983079:QUH983093 RED983079:RED983093 RNZ983079:RNZ983093 RXV983079:RXV983093 SHR983079:SHR983093 SRN983079:SRN983093 TBJ983079:TBJ983093 TLF983079:TLF983093 TVB983079:TVB983093 UEX983079:UEX983093 UOT983079:UOT983093 UYP983079:UYP983093 VIL983079:VIL983093 VSH983079:VSH983093 WCD983079:WCD983093 WLZ983079:WLZ983093 WVV983079:WVV983093 JJ10:JJ45 TF10:TF45 ADB10:ADB45 AMX10:AMX45 AWT10:AWT45 BGP10:BGP45 BQL10:BQL45 CAH10:CAH45 CKD10:CKD45 CTZ10:CTZ45 DDV10:DDV45 DNR10:DNR45 DXN10:DXN45 EHJ10:EHJ45 ERF10:ERF45 FBB10:FBB45 FKX10:FKX45 FUT10:FUT45 GEP10:GEP45 GOL10:GOL45 GYH10:GYH45 HID10:HID45 HRZ10:HRZ45 IBV10:IBV45 ILR10:ILR45 IVN10:IVN45 JFJ10:JFJ45 JPF10:JPF45 JZB10:JZB45 KIX10:KIX45 KST10:KST45 LCP10:LCP45 LML10:LML45 LWH10:LWH45 MGD10:MGD45 MPZ10:MPZ45 MZV10:MZV45 NJR10:NJR45 NTN10:NTN45 ODJ10:ODJ45 ONF10:ONF45 OXB10:OXB45 PGX10:PGX45 PQT10:PQT45 QAP10:QAP45 QKL10:QKL45 QUH10:QUH45 RED10:RED45 RNZ10:RNZ45 RXV10:RXV45 SHR10:SHR45 SRN10:SRN45 TBJ10:TBJ45 TLF10:TLF45 TVB10:TVB45 UEX10:UEX45 UOT10:UOT45 UYP10:UYP45 VIL10:VIL45 VSH10:VSH45 WCD10:WCD45 WLZ10:WLZ45 WVV10:WVV45">
      <formula1>TipoControl</formula1>
    </dataValidation>
    <dataValidation type="list" allowBlank="1" showInputMessage="1" showErrorMessage="1" sqref="I65575:I65589 WVR983079:WVR983093 JF65575:JF65589 TB65575:TB65589 ACX65575:ACX65589 AMT65575:AMT65589 AWP65575:AWP65589 BGL65575:BGL65589 BQH65575:BQH65589 CAD65575:CAD65589 CJZ65575:CJZ65589 CTV65575:CTV65589 DDR65575:DDR65589 DNN65575:DNN65589 DXJ65575:DXJ65589 EHF65575:EHF65589 ERB65575:ERB65589 FAX65575:FAX65589 FKT65575:FKT65589 FUP65575:FUP65589 GEL65575:GEL65589 GOH65575:GOH65589 GYD65575:GYD65589 HHZ65575:HHZ65589 HRV65575:HRV65589 IBR65575:IBR65589 ILN65575:ILN65589 IVJ65575:IVJ65589 JFF65575:JFF65589 JPB65575:JPB65589 JYX65575:JYX65589 KIT65575:KIT65589 KSP65575:KSP65589 LCL65575:LCL65589 LMH65575:LMH65589 LWD65575:LWD65589 MFZ65575:MFZ65589 MPV65575:MPV65589 MZR65575:MZR65589 NJN65575:NJN65589 NTJ65575:NTJ65589 ODF65575:ODF65589 ONB65575:ONB65589 OWX65575:OWX65589 PGT65575:PGT65589 PQP65575:PQP65589 QAL65575:QAL65589 QKH65575:QKH65589 QUD65575:QUD65589 RDZ65575:RDZ65589 RNV65575:RNV65589 RXR65575:RXR65589 SHN65575:SHN65589 SRJ65575:SRJ65589 TBF65575:TBF65589 TLB65575:TLB65589 TUX65575:TUX65589 UET65575:UET65589 UOP65575:UOP65589 UYL65575:UYL65589 VIH65575:VIH65589 VSD65575:VSD65589 WBZ65575:WBZ65589 WLV65575:WLV65589 WVR65575:WVR65589 I131111:I131125 JF131111:JF131125 TB131111:TB131125 ACX131111:ACX131125 AMT131111:AMT131125 AWP131111:AWP131125 BGL131111:BGL131125 BQH131111:BQH131125 CAD131111:CAD131125 CJZ131111:CJZ131125 CTV131111:CTV131125 DDR131111:DDR131125 DNN131111:DNN131125 DXJ131111:DXJ131125 EHF131111:EHF131125 ERB131111:ERB131125 FAX131111:FAX131125 FKT131111:FKT131125 FUP131111:FUP131125 GEL131111:GEL131125 GOH131111:GOH131125 GYD131111:GYD131125 HHZ131111:HHZ131125 HRV131111:HRV131125 IBR131111:IBR131125 ILN131111:ILN131125 IVJ131111:IVJ131125 JFF131111:JFF131125 JPB131111:JPB131125 JYX131111:JYX131125 KIT131111:KIT131125 KSP131111:KSP131125 LCL131111:LCL131125 LMH131111:LMH131125 LWD131111:LWD131125 MFZ131111:MFZ131125 MPV131111:MPV131125 MZR131111:MZR131125 NJN131111:NJN131125 NTJ131111:NTJ131125 ODF131111:ODF131125 ONB131111:ONB131125 OWX131111:OWX131125 PGT131111:PGT131125 PQP131111:PQP131125 QAL131111:QAL131125 QKH131111:QKH131125 QUD131111:QUD131125 RDZ131111:RDZ131125 RNV131111:RNV131125 RXR131111:RXR131125 SHN131111:SHN131125 SRJ131111:SRJ131125 TBF131111:TBF131125 TLB131111:TLB131125 TUX131111:TUX131125 UET131111:UET131125 UOP131111:UOP131125 UYL131111:UYL131125 VIH131111:VIH131125 VSD131111:VSD131125 WBZ131111:WBZ131125 WLV131111:WLV131125 WVR131111:WVR131125 I196647:I196661 JF196647:JF196661 TB196647:TB196661 ACX196647:ACX196661 AMT196647:AMT196661 AWP196647:AWP196661 BGL196647:BGL196661 BQH196647:BQH196661 CAD196647:CAD196661 CJZ196647:CJZ196661 CTV196647:CTV196661 DDR196647:DDR196661 DNN196647:DNN196661 DXJ196647:DXJ196661 EHF196647:EHF196661 ERB196647:ERB196661 FAX196647:FAX196661 FKT196647:FKT196661 FUP196647:FUP196661 GEL196647:GEL196661 GOH196647:GOH196661 GYD196647:GYD196661 HHZ196647:HHZ196661 HRV196647:HRV196661 IBR196647:IBR196661 ILN196647:ILN196661 IVJ196647:IVJ196661 JFF196647:JFF196661 JPB196647:JPB196661 JYX196647:JYX196661 KIT196647:KIT196661 KSP196647:KSP196661 LCL196647:LCL196661 LMH196647:LMH196661 LWD196647:LWD196661 MFZ196647:MFZ196661 MPV196647:MPV196661 MZR196647:MZR196661 NJN196647:NJN196661 NTJ196647:NTJ196661 ODF196647:ODF196661 ONB196647:ONB196661 OWX196647:OWX196661 PGT196647:PGT196661 PQP196647:PQP196661 QAL196647:QAL196661 QKH196647:QKH196661 QUD196647:QUD196661 RDZ196647:RDZ196661 RNV196647:RNV196661 RXR196647:RXR196661 SHN196647:SHN196661 SRJ196647:SRJ196661 TBF196647:TBF196661 TLB196647:TLB196661 TUX196647:TUX196661 UET196647:UET196661 UOP196647:UOP196661 UYL196647:UYL196661 VIH196647:VIH196661 VSD196647:VSD196661 WBZ196647:WBZ196661 WLV196647:WLV196661 WVR196647:WVR196661 I262183:I262197 JF262183:JF262197 TB262183:TB262197 ACX262183:ACX262197 AMT262183:AMT262197 AWP262183:AWP262197 BGL262183:BGL262197 BQH262183:BQH262197 CAD262183:CAD262197 CJZ262183:CJZ262197 CTV262183:CTV262197 DDR262183:DDR262197 DNN262183:DNN262197 DXJ262183:DXJ262197 EHF262183:EHF262197 ERB262183:ERB262197 FAX262183:FAX262197 FKT262183:FKT262197 FUP262183:FUP262197 GEL262183:GEL262197 GOH262183:GOH262197 GYD262183:GYD262197 HHZ262183:HHZ262197 HRV262183:HRV262197 IBR262183:IBR262197 ILN262183:ILN262197 IVJ262183:IVJ262197 JFF262183:JFF262197 JPB262183:JPB262197 JYX262183:JYX262197 KIT262183:KIT262197 KSP262183:KSP262197 LCL262183:LCL262197 LMH262183:LMH262197 LWD262183:LWD262197 MFZ262183:MFZ262197 MPV262183:MPV262197 MZR262183:MZR262197 NJN262183:NJN262197 NTJ262183:NTJ262197 ODF262183:ODF262197 ONB262183:ONB262197 OWX262183:OWX262197 PGT262183:PGT262197 PQP262183:PQP262197 QAL262183:QAL262197 QKH262183:QKH262197 QUD262183:QUD262197 RDZ262183:RDZ262197 RNV262183:RNV262197 RXR262183:RXR262197 SHN262183:SHN262197 SRJ262183:SRJ262197 TBF262183:TBF262197 TLB262183:TLB262197 TUX262183:TUX262197 UET262183:UET262197 UOP262183:UOP262197 UYL262183:UYL262197 VIH262183:VIH262197 VSD262183:VSD262197 WBZ262183:WBZ262197 WLV262183:WLV262197 WVR262183:WVR262197 I327719:I327733 JF327719:JF327733 TB327719:TB327733 ACX327719:ACX327733 AMT327719:AMT327733 AWP327719:AWP327733 BGL327719:BGL327733 BQH327719:BQH327733 CAD327719:CAD327733 CJZ327719:CJZ327733 CTV327719:CTV327733 DDR327719:DDR327733 DNN327719:DNN327733 DXJ327719:DXJ327733 EHF327719:EHF327733 ERB327719:ERB327733 FAX327719:FAX327733 FKT327719:FKT327733 FUP327719:FUP327733 GEL327719:GEL327733 GOH327719:GOH327733 GYD327719:GYD327733 HHZ327719:HHZ327733 HRV327719:HRV327733 IBR327719:IBR327733 ILN327719:ILN327733 IVJ327719:IVJ327733 JFF327719:JFF327733 JPB327719:JPB327733 JYX327719:JYX327733 KIT327719:KIT327733 KSP327719:KSP327733 LCL327719:LCL327733 LMH327719:LMH327733 LWD327719:LWD327733 MFZ327719:MFZ327733 MPV327719:MPV327733 MZR327719:MZR327733 NJN327719:NJN327733 NTJ327719:NTJ327733 ODF327719:ODF327733 ONB327719:ONB327733 OWX327719:OWX327733 PGT327719:PGT327733 PQP327719:PQP327733 QAL327719:QAL327733 QKH327719:QKH327733 QUD327719:QUD327733 RDZ327719:RDZ327733 RNV327719:RNV327733 RXR327719:RXR327733 SHN327719:SHN327733 SRJ327719:SRJ327733 TBF327719:TBF327733 TLB327719:TLB327733 TUX327719:TUX327733 UET327719:UET327733 UOP327719:UOP327733 UYL327719:UYL327733 VIH327719:VIH327733 VSD327719:VSD327733 WBZ327719:WBZ327733 WLV327719:WLV327733 WVR327719:WVR327733 I393255:I393269 JF393255:JF393269 TB393255:TB393269 ACX393255:ACX393269 AMT393255:AMT393269 AWP393255:AWP393269 BGL393255:BGL393269 BQH393255:BQH393269 CAD393255:CAD393269 CJZ393255:CJZ393269 CTV393255:CTV393269 DDR393255:DDR393269 DNN393255:DNN393269 DXJ393255:DXJ393269 EHF393255:EHF393269 ERB393255:ERB393269 FAX393255:FAX393269 FKT393255:FKT393269 FUP393255:FUP393269 GEL393255:GEL393269 GOH393255:GOH393269 GYD393255:GYD393269 HHZ393255:HHZ393269 HRV393255:HRV393269 IBR393255:IBR393269 ILN393255:ILN393269 IVJ393255:IVJ393269 JFF393255:JFF393269 JPB393255:JPB393269 JYX393255:JYX393269 KIT393255:KIT393269 KSP393255:KSP393269 LCL393255:LCL393269 LMH393255:LMH393269 LWD393255:LWD393269 MFZ393255:MFZ393269 MPV393255:MPV393269 MZR393255:MZR393269 NJN393255:NJN393269 NTJ393255:NTJ393269 ODF393255:ODF393269 ONB393255:ONB393269 OWX393255:OWX393269 PGT393255:PGT393269 PQP393255:PQP393269 QAL393255:QAL393269 QKH393255:QKH393269 QUD393255:QUD393269 RDZ393255:RDZ393269 RNV393255:RNV393269 RXR393255:RXR393269 SHN393255:SHN393269 SRJ393255:SRJ393269 TBF393255:TBF393269 TLB393255:TLB393269 TUX393255:TUX393269 UET393255:UET393269 UOP393255:UOP393269 UYL393255:UYL393269 VIH393255:VIH393269 VSD393255:VSD393269 WBZ393255:WBZ393269 WLV393255:WLV393269 WVR393255:WVR393269 I458791:I458805 JF458791:JF458805 TB458791:TB458805 ACX458791:ACX458805 AMT458791:AMT458805 AWP458791:AWP458805 BGL458791:BGL458805 BQH458791:BQH458805 CAD458791:CAD458805 CJZ458791:CJZ458805 CTV458791:CTV458805 DDR458791:DDR458805 DNN458791:DNN458805 DXJ458791:DXJ458805 EHF458791:EHF458805 ERB458791:ERB458805 FAX458791:FAX458805 FKT458791:FKT458805 FUP458791:FUP458805 GEL458791:GEL458805 GOH458791:GOH458805 GYD458791:GYD458805 HHZ458791:HHZ458805 HRV458791:HRV458805 IBR458791:IBR458805 ILN458791:ILN458805 IVJ458791:IVJ458805 JFF458791:JFF458805 JPB458791:JPB458805 JYX458791:JYX458805 KIT458791:KIT458805 KSP458791:KSP458805 LCL458791:LCL458805 LMH458791:LMH458805 LWD458791:LWD458805 MFZ458791:MFZ458805 MPV458791:MPV458805 MZR458791:MZR458805 NJN458791:NJN458805 NTJ458791:NTJ458805 ODF458791:ODF458805 ONB458791:ONB458805 OWX458791:OWX458805 PGT458791:PGT458805 PQP458791:PQP458805 QAL458791:QAL458805 QKH458791:QKH458805 QUD458791:QUD458805 RDZ458791:RDZ458805 RNV458791:RNV458805 RXR458791:RXR458805 SHN458791:SHN458805 SRJ458791:SRJ458805 TBF458791:TBF458805 TLB458791:TLB458805 TUX458791:TUX458805 UET458791:UET458805 UOP458791:UOP458805 UYL458791:UYL458805 VIH458791:VIH458805 VSD458791:VSD458805 WBZ458791:WBZ458805 WLV458791:WLV458805 WVR458791:WVR458805 I524327:I524341 JF524327:JF524341 TB524327:TB524341 ACX524327:ACX524341 AMT524327:AMT524341 AWP524327:AWP524341 BGL524327:BGL524341 BQH524327:BQH524341 CAD524327:CAD524341 CJZ524327:CJZ524341 CTV524327:CTV524341 DDR524327:DDR524341 DNN524327:DNN524341 DXJ524327:DXJ524341 EHF524327:EHF524341 ERB524327:ERB524341 FAX524327:FAX524341 FKT524327:FKT524341 FUP524327:FUP524341 GEL524327:GEL524341 GOH524327:GOH524341 GYD524327:GYD524341 HHZ524327:HHZ524341 HRV524327:HRV524341 IBR524327:IBR524341 ILN524327:ILN524341 IVJ524327:IVJ524341 JFF524327:JFF524341 JPB524327:JPB524341 JYX524327:JYX524341 KIT524327:KIT524341 KSP524327:KSP524341 LCL524327:LCL524341 LMH524327:LMH524341 LWD524327:LWD524341 MFZ524327:MFZ524341 MPV524327:MPV524341 MZR524327:MZR524341 NJN524327:NJN524341 NTJ524327:NTJ524341 ODF524327:ODF524341 ONB524327:ONB524341 OWX524327:OWX524341 PGT524327:PGT524341 PQP524327:PQP524341 QAL524327:QAL524341 QKH524327:QKH524341 QUD524327:QUD524341 RDZ524327:RDZ524341 RNV524327:RNV524341 RXR524327:RXR524341 SHN524327:SHN524341 SRJ524327:SRJ524341 TBF524327:TBF524341 TLB524327:TLB524341 TUX524327:TUX524341 UET524327:UET524341 UOP524327:UOP524341 UYL524327:UYL524341 VIH524327:VIH524341 VSD524327:VSD524341 WBZ524327:WBZ524341 WLV524327:WLV524341 WVR524327:WVR524341 I589863:I589877 JF589863:JF589877 TB589863:TB589877 ACX589863:ACX589877 AMT589863:AMT589877 AWP589863:AWP589877 BGL589863:BGL589877 BQH589863:BQH589877 CAD589863:CAD589877 CJZ589863:CJZ589877 CTV589863:CTV589877 DDR589863:DDR589877 DNN589863:DNN589877 DXJ589863:DXJ589877 EHF589863:EHF589877 ERB589863:ERB589877 FAX589863:FAX589877 FKT589863:FKT589877 FUP589863:FUP589877 GEL589863:GEL589877 GOH589863:GOH589877 GYD589863:GYD589877 HHZ589863:HHZ589877 HRV589863:HRV589877 IBR589863:IBR589877 ILN589863:ILN589877 IVJ589863:IVJ589877 JFF589863:JFF589877 JPB589863:JPB589877 JYX589863:JYX589877 KIT589863:KIT589877 KSP589863:KSP589877 LCL589863:LCL589877 LMH589863:LMH589877 LWD589863:LWD589877 MFZ589863:MFZ589877 MPV589863:MPV589877 MZR589863:MZR589877 NJN589863:NJN589877 NTJ589863:NTJ589877 ODF589863:ODF589877 ONB589863:ONB589877 OWX589863:OWX589877 PGT589863:PGT589877 PQP589863:PQP589877 QAL589863:QAL589877 QKH589863:QKH589877 QUD589863:QUD589877 RDZ589863:RDZ589877 RNV589863:RNV589877 RXR589863:RXR589877 SHN589863:SHN589877 SRJ589863:SRJ589877 TBF589863:TBF589877 TLB589863:TLB589877 TUX589863:TUX589877 UET589863:UET589877 UOP589863:UOP589877 UYL589863:UYL589877 VIH589863:VIH589877 VSD589863:VSD589877 WBZ589863:WBZ589877 WLV589863:WLV589877 WVR589863:WVR589877 I655399:I655413 JF655399:JF655413 TB655399:TB655413 ACX655399:ACX655413 AMT655399:AMT655413 AWP655399:AWP655413 BGL655399:BGL655413 BQH655399:BQH655413 CAD655399:CAD655413 CJZ655399:CJZ655413 CTV655399:CTV655413 DDR655399:DDR655413 DNN655399:DNN655413 DXJ655399:DXJ655413 EHF655399:EHF655413 ERB655399:ERB655413 FAX655399:FAX655413 FKT655399:FKT655413 FUP655399:FUP655413 GEL655399:GEL655413 GOH655399:GOH655413 GYD655399:GYD655413 HHZ655399:HHZ655413 HRV655399:HRV655413 IBR655399:IBR655413 ILN655399:ILN655413 IVJ655399:IVJ655413 JFF655399:JFF655413 JPB655399:JPB655413 JYX655399:JYX655413 KIT655399:KIT655413 KSP655399:KSP655413 LCL655399:LCL655413 LMH655399:LMH655413 LWD655399:LWD655413 MFZ655399:MFZ655413 MPV655399:MPV655413 MZR655399:MZR655413 NJN655399:NJN655413 NTJ655399:NTJ655413 ODF655399:ODF655413 ONB655399:ONB655413 OWX655399:OWX655413 PGT655399:PGT655413 PQP655399:PQP655413 QAL655399:QAL655413 QKH655399:QKH655413 QUD655399:QUD655413 RDZ655399:RDZ655413 RNV655399:RNV655413 RXR655399:RXR655413 SHN655399:SHN655413 SRJ655399:SRJ655413 TBF655399:TBF655413 TLB655399:TLB655413 TUX655399:TUX655413 UET655399:UET655413 UOP655399:UOP655413 UYL655399:UYL655413 VIH655399:VIH655413 VSD655399:VSD655413 WBZ655399:WBZ655413 WLV655399:WLV655413 WVR655399:WVR655413 I720935:I720949 JF720935:JF720949 TB720935:TB720949 ACX720935:ACX720949 AMT720935:AMT720949 AWP720935:AWP720949 BGL720935:BGL720949 BQH720935:BQH720949 CAD720935:CAD720949 CJZ720935:CJZ720949 CTV720935:CTV720949 DDR720935:DDR720949 DNN720935:DNN720949 DXJ720935:DXJ720949 EHF720935:EHF720949 ERB720935:ERB720949 FAX720935:FAX720949 FKT720935:FKT720949 FUP720935:FUP720949 GEL720935:GEL720949 GOH720935:GOH720949 GYD720935:GYD720949 HHZ720935:HHZ720949 HRV720935:HRV720949 IBR720935:IBR720949 ILN720935:ILN720949 IVJ720935:IVJ720949 JFF720935:JFF720949 JPB720935:JPB720949 JYX720935:JYX720949 KIT720935:KIT720949 KSP720935:KSP720949 LCL720935:LCL720949 LMH720935:LMH720949 LWD720935:LWD720949 MFZ720935:MFZ720949 MPV720935:MPV720949 MZR720935:MZR720949 NJN720935:NJN720949 NTJ720935:NTJ720949 ODF720935:ODF720949 ONB720935:ONB720949 OWX720935:OWX720949 PGT720935:PGT720949 PQP720935:PQP720949 QAL720935:QAL720949 QKH720935:QKH720949 QUD720935:QUD720949 RDZ720935:RDZ720949 RNV720935:RNV720949 RXR720935:RXR720949 SHN720935:SHN720949 SRJ720935:SRJ720949 TBF720935:TBF720949 TLB720935:TLB720949 TUX720935:TUX720949 UET720935:UET720949 UOP720935:UOP720949 UYL720935:UYL720949 VIH720935:VIH720949 VSD720935:VSD720949 WBZ720935:WBZ720949 WLV720935:WLV720949 WVR720935:WVR720949 I786471:I786485 JF786471:JF786485 TB786471:TB786485 ACX786471:ACX786485 AMT786471:AMT786485 AWP786471:AWP786485 BGL786471:BGL786485 BQH786471:BQH786485 CAD786471:CAD786485 CJZ786471:CJZ786485 CTV786471:CTV786485 DDR786471:DDR786485 DNN786471:DNN786485 DXJ786471:DXJ786485 EHF786471:EHF786485 ERB786471:ERB786485 FAX786471:FAX786485 FKT786471:FKT786485 FUP786471:FUP786485 GEL786471:GEL786485 GOH786471:GOH786485 GYD786471:GYD786485 HHZ786471:HHZ786485 HRV786471:HRV786485 IBR786471:IBR786485 ILN786471:ILN786485 IVJ786471:IVJ786485 JFF786471:JFF786485 JPB786471:JPB786485 JYX786471:JYX786485 KIT786471:KIT786485 KSP786471:KSP786485 LCL786471:LCL786485 LMH786471:LMH786485 LWD786471:LWD786485 MFZ786471:MFZ786485 MPV786471:MPV786485 MZR786471:MZR786485 NJN786471:NJN786485 NTJ786471:NTJ786485 ODF786471:ODF786485 ONB786471:ONB786485 OWX786471:OWX786485 PGT786471:PGT786485 PQP786471:PQP786485 QAL786471:QAL786485 QKH786471:QKH786485 QUD786471:QUD786485 RDZ786471:RDZ786485 RNV786471:RNV786485 RXR786471:RXR786485 SHN786471:SHN786485 SRJ786471:SRJ786485 TBF786471:TBF786485 TLB786471:TLB786485 TUX786471:TUX786485 UET786471:UET786485 UOP786471:UOP786485 UYL786471:UYL786485 VIH786471:VIH786485 VSD786471:VSD786485 WBZ786471:WBZ786485 WLV786471:WLV786485 WVR786471:WVR786485 I852007:I852021 JF852007:JF852021 TB852007:TB852021 ACX852007:ACX852021 AMT852007:AMT852021 AWP852007:AWP852021 BGL852007:BGL852021 BQH852007:BQH852021 CAD852007:CAD852021 CJZ852007:CJZ852021 CTV852007:CTV852021 DDR852007:DDR852021 DNN852007:DNN852021 DXJ852007:DXJ852021 EHF852007:EHF852021 ERB852007:ERB852021 FAX852007:FAX852021 FKT852007:FKT852021 FUP852007:FUP852021 GEL852007:GEL852021 GOH852007:GOH852021 GYD852007:GYD852021 HHZ852007:HHZ852021 HRV852007:HRV852021 IBR852007:IBR852021 ILN852007:ILN852021 IVJ852007:IVJ852021 JFF852007:JFF852021 JPB852007:JPB852021 JYX852007:JYX852021 KIT852007:KIT852021 KSP852007:KSP852021 LCL852007:LCL852021 LMH852007:LMH852021 LWD852007:LWD852021 MFZ852007:MFZ852021 MPV852007:MPV852021 MZR852007:MZR852021 NJN852007:NJN852021 NTJ852007:NTJ852021 ODF852007:ODF852021 ONB852007:ONB852021 OWX852007:OWX852021 PGT852007:PGT852021 PQP852007:PQP852021 QAL852007:QAL852021 QKH852007:QKH852021 QUD852007:QUD852021 RDZ852007:RDZ852021 RNV852007:RNV852021 RXR852007:RXR852021 SHN852007:SHN852021 SRJ852007:SRJ852021 TBF852007:TBF852021 TLB852007:TLB852021 TUX852007:TUX852021 UET852007:UET852021 UOP852007:UOP852021 UYL852007:UYL852021 VIH852007:VIH852021 VSD852007:VSD852021 WBZ852007:WBZ852021 WLV852007:WLV852021 WVR852007:WVR852021 I917543:I917557 JF917543:JF917557 TB917543:TB917557 ACX917543:ACX917557 AMT917543:AMT917557 AWP917543:AWP917557 BGL917543:BGL917557 BQH917543:BQH917557 CAD917543:CAD917557 CJZ917543:CJZ917557 CTV917543:CTV917557 DDR917543:DDR917557 DNN917543:DNN917557 DXJ917543:DXJ917557 EHF917543:EHF917557 ERB917543:ERB917557 FAX917543:FAX917557 FKT917543:FKT917557 FUP917543:FUP917557 GEL917543:GEL917557 GOH917543:GOH917557 GYD917543:GYD917557 HHZ917543:HHZ917557 HRV917543:HRV917557 IBR917543:IBR917557 ILN917543:ILN917557 IVJ917543:IVJ917557 JFF917543:JFF917557 JPB917543:JPB917557 JYX917543:JYX917557 KIT917543:KIT917557 KSP917543:KSP917557 LCL917543:LCL917557 LMH917543:LMH917557 LWD917543:LWD917557 MFZ917543:MFZ917557 MPV917543:MPV917557 MZR917543:MZR917557 NJN917543:NJN917557 NTJ917543:NTJ917557 ODF917543:ODF917557 ONB917543:ONB917557 OWX917543:OWX917557 PGT917543:PGT917557 PQP917543:PQP917557 QAL917543:QAL917557 QKH917543:QKH917557 QUD917543:QUD917557 RDZ917543:RDZ917557 RNV917543:RNV917557 RXR917543:RXR917557 SHN917543:SHN917557 SRJ917543:SRJ917557 TBF917543:TBF917557 TLB917543:TLB917557 TUX917543:TUX917557 UET917543:UET917557 UOP917543:UOP917557 UYL917543:UYL917557 VIH917543:VIH917557 VSD917543:VSD917557 WBZ917543:WBZ917557 WLV917543:WLV917557 WVR917543:WVR917557 I983079:I983093 JF983079:JF983093 TB983079:TB983093 ACX983079:ACX983093 AMT983079:AMT983093 AWP983079:AWP983093 BGL983079:BGL983093 BQH983079:BQH983093 CAD983079:CAD983093 CJZ983079:CJZ983093 CTV983079:CTV983093 DDR983079:DDR983093 DNN983079:DNN983093 DXJ983079:DXJ983093 EHF983079:EHF983093 ERB983079:ERB983093 FAX983079:FAX983093 FKT983079:FKT983093 FUP983079:FUP983093 GEL983079:GEL983093 GOH983079:GOH983093 GYD983079:GYD983093 HHZ983079:HHZ983093 HRV983079:HRV983093 IBR983079:IBR983093 ILN983079:ILN983093 IVJ983079:IVJ983093 JFF983079:JFF983093 JPB983079:JPB983093 JYX983079:JYX983093 KIT983079:KIT983093 KSP983079:KSP983093 LCL983079:LCL983093 LMH983079:LMH983093 LWD983079:LWD983093 MFZ983079:MFZ983093 MPV983079:MPV983093 MZR983079:MZR983093 NJN983079:NJN983093 NTJ983079:NTJ983093 ODF983079:ODF983093 ONB983079:ONB983093 OWX983079:OWX983093 PGT983079:PGT983093 PQP983079:PQP983093 QAL983079:QAL983093 QKH983079:QKH983093 QUD983079:QUD983093 RDZ983079:RDZ983093 RNV983079:RNV983093 RXR983079:RXR983093 SHN983079:SHN983093 SRJ983079:SRJ983093 TBF983079:TBF983093 TLB983079:TLB983093 TUX983079:TUX983093 UET983079:UET983093 UOP983079:UOP983093 UYL983079:UYL983093 VIH983079:VIH983093 VSD983079:VSD983093 WBZ983079:WBZ983093 WLV983079:WLV983093 B91:B92 B94:B95 B65:B89 TB10:TB45 ACX10:ACX45 AMT10:AMT45 AWP10:AWP45 BGL10:BGL45 BQH10:BQH45 CAD10:CAD45 CJZ10:CJZ45 CTV10:CTV45 DDR10:DDR45 DNN10:DNN45 DXJ10:DXJ45 EHF10:EHF45 ERB10:ERB45 FAX10:FAX45 FKT10:FKT45 FUP10:FUP45 GEL10:GEL45 GOH10:GOH45 GYD10:GYD45 HHZ10:HHZ45 HRV10:HRV45 IBR10:IBR45 ILN10:ILN45 IVJ10:IVJ45 JFF10:JFF45 JPB10:JPB45 JYX10:JYX45 KIT10:KIT45 KSP10:KSP45 LCL10:LCL45 LMH10:LMH45 LWD10:LWD45 MFZ10:MFZ45 MPV10:MPV45 MZR10:MZR45 NJN10:NJN45 NTJ10:NTJ45 ODF10:ODF45 ONB10:ONB45 OWX10:OWX45 PGT10:PGT45 PQP10:PQP45 QAL10:QAL45 QKH10:QKH45 QUD10:QUD45 RDZ10:RDZ45 RNV10:RNV45 RXR10:RXR45 SHN10:SHN45 SRJ10:SRJ45 TBF10:TBF45 TLB10:TLB45 TUX10:TUX45 UET10:UET45 UOP10:UOP45 UYL10:UYL45 VIH10:VIH45 VSD10:VSD45 WBZ10:WBZ45 WLV10:WLV45 WVR10:WVR45 JF10:JF45">
      <formula1>#REF!</formula1>
    </dataValidation>
    <dataValidation type="list" allowBlank="1" showInputMessage="1" showErrorMessage="1" sqref="WVM983070:WVP983070 E983070:G983070 E917534:G917534 E851998:G851998 E786462:G786462 E720926:G720926 E655390:G655390 E589854:G589854 E524318:G524318 E458782:G458782 E393246:G393246 E327710:G327710 E262174:G262174 E196638:G196638 E131102:G131102 E65566:G65566 JA65566:JD65566 SW65566:SZ65566 ACS65566:ACV65566 AMO65566:AMR65566 AWK65566:AWN65566 BGG65566:BGJ65566 BQC65566:BQF65566 BZY65566:CAB65566 CJU65566:CJX65566 CTQ65566:CTT65566 DDM65566:DDP65566 DNI65566:DNL65566 DXE65566:DXH65566 EHA65566:EHD65566 EQW65566:EQZ65566 FAS65566:FAV65566 FKO65566:FKR65566 FUK65566:FUN65566 GEG65566:GEJ65566 GOC65566:GOF65566 GXY65566:GYB65566 HHU65566:HHX65566 HRQ65566:HRT65566 IBM65566:IBP65566 ILI65566:ILL65566 IVE65566:IVH65566 JFA65566:JFD65566 JOW65566:JOZ65566 JYS65566:JYV65566 KIO65566:KIR65566 KSK65566:KSN65566 LCG65566:LCJ65566 LMC65566:LMF65566 LVY65566:LWB65566 MFU65566:MFX65566 MPQ65566:MPT65566 MZM65566:MZP65566 NJI65566:NJL65566 NTE65566:NTH65566 ODA65566:ODD65566 OMW65566:OMZ65566 OWS65566:OWV65566 PGO65566:PGR65566 PQK65566:PQN65566 QAG65566:QAJ65566 QKC65566:QKF65566 QTY65566:QUB65566 RDU65566:RDX65566 RNQ65566:RNT65566 RXM65566:RXP65566 SHI65566:SHL65566 SRE65566:SRH65566 TBA65566:TBD65566 TKW65566:TKZ65566 TUS65566:TUV65566 UEO65566:UER65566 UOK65566:UON65566 UYG65566:UYJ65566 VIC65566:VIF65566 VRY65566:VSB65566 WBU65566:WBX65566 WLQ65566:WLT65566 WVM65566:WVP65566 JA131102:JD131102 SW131102:SZ131102 ACS131102:ACV131102 AMO131102:AMR131102 AWK131102:AWN131102 BGG131102:BGJ131102 BQC131102:BQF131102 BZY131102:CAB131102 CJU131102:CJX131102 CTQ131102:CTT131102 DDM131102:DDP131102 DNI131102:DNL131102 DXE131102:DXH131102 EHA131102:EHD131102 EQW131102:EQZ131102 FAS131102:FAV131102 FKO131102:FKR131102 FUK131102:FUN131102 GEG131102:GEJ131102 GOC131102:GOF131102 GXY131102:GYB131102 HHU131102:HHX131102 HRQ131102:HRT131102 IBM131102:IBP131102 ILI131102:ILL131102 IVE131102:IVH131102 JFA131102:JFD131102 JOW131102:JOZ131102 JYS131102:JYV131102 KIO131102:KIR131102 KSK131102:KSN131102 LCG131102:LCJ131102 LMC131102:LMF131102 LVY131102:LWB131102 MFU131102:MFX131102 MPQ131102:MPT131102 MZM131102:MZP131102 NJI131102:NJL131102 NTE131102:NTH131102 ODA131102:ODD131102 OMW131102:OMZ131102 OWS131102:OWV131102 PGO131102:PGR131102 PQK131102:PQN131102 QAG131102:QAJ131102 QKC131102:QKF131102 QTY131102:QUB131102 RDU131102:RDX131102 RNQ131102:RNT131102 RXM131102:RXP131102 SHI131102:SHL131102 SRE131102:SRH131102 TBA131102:TBD131102 TKW131102:TKZ131102 TUS131102:TUV131102 UEO131102:UER131102 UOK131102:UON131102 UYG131102:UYJ131102 VIC131102:VIF131102 VRY131102:VSB131102 WBU131102:WBX131102 WLQ131102:WLT131102 WVM131102:WVP131102 JA196638:JD196638 SW196638:SZ196638 ACS196638:ACV196638 AMO196638:AMR196638 AWK196638:AWN196638 BGG196638:BGJ196638 BQC196638:BQF196638 BZY196638:CAB196638 CJU196638:CJX196638 CTQ196638:CTT196638 DDM196638:DDP196638 DNI196638:DNL196638 DXE196638:DXH196638 EHA196638:EHD196638 EQW196638:EQZ196638 FAS196638:FAV196638 FKO196638:FKR196638 FUK196638:FUN196638 GEG196638:GEJ196638 GOC196638:GOF196638 GXY196638:GYB196638 HHU196638:HHX196638 HRQ196638:HRT196638 IBM196638:IBP196638 ILI196638:ILL196638 IVE196638:IVH196638 JFA196638:JFD196638 JOW196638:JOZ196638 JYS196638:JYV196638 KIO196638:KIR196638 KSK196638:KSN196638 LCG196638:LCJ196638 LMC196638:LMF196638 LVY196638:LWB196638 MFU196638:MFX196638 MPQ196638:MPT196638 MZM196638:MZP196638 NJI196638:NJL196638 NTE196638:NTH196638 ODA196638:ODD196638 OMW196638:OMZ196638 OWS196638:OWV196638 PGO196638:PGR196638 PQK196638:PQN196638 QAG196638:QAJ196638 QKC196638:QKF196638 QTY196638:QUB196638 RDU196638:RDX196638 RNQ196638:RNT196638 RXM196638:RXP196638 SHI196638:SHL196638 SRE196638:SRH196638 TBA196638:TBD196638 TKW196638:TKZ196638 TUS196638:TUV196638 UEO196638:UER196638 UOK196638:UON196638 UYG196638:UYJ196638 VIC196638:VIF196638 VRY196638:VSB196638 WBU196638:WBX196638 WLQ196638:WLT196638 WVM196638:WVP196638 JA262174:JD262174 SW262174:SZ262174 ACS262174:ACV262174 AMO262174:AMR262174 AWK262174:AWN262174 BGG262174:BGJ262174 BQC262174:BQF262174 BZY262174:CAB262174 CJU262174:CJX262174 CTQ262174:CTT262174 DDM262174:DDP262174 DNI262174:DNL262174 DXE262174:DXH262174 EHA262174:EHD262174 EQW262174:EQZ262174 FAS262174:FAV262174 FKO262174:FKR262174 FUK262174:FUN262174 GEG262174:GEJ262174 GOC262174:GOF262174 GXY262174:GYB262174 HHU262174:HHX262174 HRQ262174:HRT262174 IBM262174:IBP262174 ILI262174:ILL262174 IVE262174:IVH262174 JFA262174:JFD262174 JOW262174:JOZ262174 JYS262174:JYV262174 KIO262174:KIR262174 KSK262174:KSN262174 LCG262174:LCJ262174 LMC262174:LMF262174 LVY262174:LWB262174 MFU262174:MFX262174 MPQ262174:MPT262174 MZM262174:MZP262174 NJI262174:NJL262174 NTE262174:NTH262174 ODA262174:ODD262174 OMW262174:OMZ262174 OWS262174:OWV262174 PGO262174:PGR262174 PQK262174:PQN262174 QAG262174:QAJ262174 QKC262174:QKF262174 QTY262174:QUB262174 RDU262174:RDX262174 RNQ262174:RNT262174 RXM262174:RXP262174 SHI262174:SHL262174 SRE262174:SRH262174 TBA262174:TBD262174 TKW262174:TKZ262174 TUS262174:TUV262174 UEO262174:UER262174 UOK262174:UON262174 UYG262174:UYJ262174 VIC262174:VIF262174 VRY262174:VSB262174 WBU262174:WBX262174 WLQ262174:WLT262174 WVM262174:WVP262174 JA327710:JD327710 SW327710:SZ327710 ACS327710:ACV327710 AMO327710:AMR327710 AWK327710:AWN327710 BGG327710:BGJ327710 BQC327710:BQF327710 BZY327710:CAB327710 CJU327710:CJX327710 CTQ327710:CTT327710 DDM327710:DDP327710 DNI327710:DNL327710 DXE327710:DXH327710 EHA327710:EHD327710 EQW327710:EQZ327710 FAS327710:FAV327710 FKO327710:FKR327710 FUK327710:FUN327710 GEG327710:GEJ327710 GOC327710:GOF327710 GXY327710:GYB327710 HHU327710:HHX327710 HRQ327710:HRT327710 IBM327710:IBP327710 ILI327710:ILL327710 IVE327710:IVH327710 JFA327710:JFD327710 JOW327710:JOZ327710 JYS327710:JYV327710 KIO327710:KIR327710 KSK327710:KSN327710 LCG327710:LCJ327710 LMC327710:LMF327710 LVY327710:LWB327710 MFU327710:MFX327710 MPQ327710:MPT327710 MZM327710:MZP327710 NJI327710:NJL327710 NTE327710:NTH327710 ODA327710:ODD327710 OMW327710:OMZ327710 OWS327710:OWV327710 PGO327710:PGR327710 PQK327710:PQN327710 QAG327710:QAJ327710 QKC327710:QKF327710 QTY327710:QUB327710 RDU327710:RDX327710 RNQ327710:RNT327710 RXM327710:RXP327710 SHI327710:SHL327710 SRE327710:SRH327710 TBA327710:TBD327710 TKW327710:TKZ327710 TUS327710:TUV327710 UEO327710:UER327710 UOK327710:UON327710 UYG327710:UYJ327710 VIC327710:VIF327710 VRY327710:VSB327710 WBU327710:WBX327710 WLQ327710:WLT327710 WVM327710:WVP327710 JA393246:JD393246 SW393246:SZ393246 ACS393246:ACV393246 AMO393246:AMR393246 AWK393246:AWN393246 BGG393246:BGJ393246 BQC393246:BQF393246 BZY393246:CAB393246 CJU393246:CJX393246 CTQ393246:CTT393246 DDM393246:DDP393246 DNI393246:DNL393246 DXE393246:DXH393246 EHA393246:EHD393246 EQW393246:EQZ393246 FAS393246:FAV393246 FKO393246:FKR393246 FUK393246:FUN393246 GEG393246:GEJ393246 GOC393246:GOF393246 GXY393246:GYB393246 HHU393246:HHX393246 HRQ393246:HRT393246 IBM393246:IBP393246 ILI393246:ILL393246 IVE393246:IVH393246 JFA393246:JFD393246 JOW393246:JOZ393246 JYS393246:JYV393246 KIO393246:KIR393246 KSK393246:KSN393246 LCG393246:LCJ393246 LMC393246:LMF393246 LVY393246:LWB393246 MFU393246:MFX393246 MPQ393246:MPT393246 MZM393246:MZP393246 NJI393246:NJL393246 NTE393246:NTH393246 ODA393246:ODD393246 OMW393246:OMZ393246 OWS393246:OWV393246 PGO393246:PGR393246 PQK393246:PQN393246 QAG393246:QAJ393246 QKC393246:QKF393246 QTY393246:QUB393246 RDU393246:RDX393246 RNQ393246:RNT393246 RXM393246:RXP393246 SHI393246:SHL393246 SRE393246:SRH393246 TBA393246:TBD393246 TKW393246:TKZ393246 TUS393246:TUV393246 UEO393246:UER393246 UOK393246:UON393246 UYG393246:UYJ393246 VIC393246:VIF393246 VRY393246:VSB393246 WBU393246:WBX393246 WLQ393246:WLT393246 WVM393246:WVP393246 JA458782:JD458782 SW458782:SZ458782 ACS458782:ACV458782 AMO458782:AMR458782 AWK458782:AWN458782 BGG458782:BGJ458782 BQC458782:BQF458782 BZY458782:CAB458782 CJU458782:CJX458782 CTQ458782:CTT458782 DDM458782:DDP458782 DNI458782:DNL458782 DXE458782:DXH458782 EHA458782:EHD458782 EQW458782:EQZ458782 FAS458782:FAV458782 FKO458782:FKR458782 FUK458782:FUN458782 GEG458782:GEJ458782 GOC458782:GOF458782 GXY458782:GYB458782 HHU458782:HHX458782 HRQ458782:HRT458782 IBM458782:IBP458782 ILI458782:ILL458782 IVE458782:IVH458782 JFA458782:JFD458782 JOW458782:JOZ458782 JYS458782:JYV458782 KIO458782:KIR458782 KSK458782:KSN458782 LCG458782:LCJ458782 LMC458782:LMF458782 LVY458782:LWB458782 MFU458782:MFX458782 MPQ458782:MPT458782 MZM458782:MZP458782 NJI458782:NJL458782 NTE458782:NTH458782 ODA458782:ODD458782 OMW458782:OMZ458782 OWS458782:OWV458782 PGO458782:PGR458782 PQK458782:PQN458782 QAG458782:QAJ458782 QKC458782:QKF458782 QTY458782:QUB458782 RDU458782:RDX458782 RNQ458782:RNT458782 RXM458782:RXP458782 SHI458782:SHL458782 SRE458782:SRH458782 TBA458782:TBD458782 TKW458782:TKZ458782 TUS458782:TUV458782 UEO458782:UER458782 UOK458782:UON458782 UYG458782:UYJ458782 VIC458782:VIF458782 VRY458782:VSB458782 WBU458782:WBX458782 WLQ458782:WLT458782 WVM458782:WVP458782 JA524318:JD524318 SW524318:SZ524318 ACS524318:ACV524318 AMO524318:AMR524318 AWK524318:AWN524318 BGG524318:BGJ524318 BQC524318:BQF524318 BZY524318:CAB524318 CJU524318:CJX524318 CTQ524318:CTT524318 DDM524318:DDP524318 DNI524318:DNL524318 DXE524318:DXH524318 EHA524318:EHD524318 EQW524318:EQZ524318 FAS524318:FAV524318 FKO524318:FKR524318 FUK524318:FUN524318 GEG524318:GEJ524318 GOC524318:GOF524318 GXY524318:GYB524318 HHU524318:HHX524318 HRQ524318:HRT524318 IBM524318:IBP524318 ILI524318:ILL524318 IVE524318:IVH524318 JFA524318:JFD524318 JOW524318:JOZ524318 JYS524318:JYV524318 KIO524318:KIR524318 KSK524318:KSN524318 LCG524318:LCJ524318 LMC524318:LMF524318 LVY524318:LWB524318 MFU524318:MFX524318 MPQ524318:MPT524318 MZM524318:MZP524318 NJI524318:NJL524318 NTE524318:NTH524318 ODA524318:ODD524318 OMW524318:OMZ524318 OWS524318:OWV524318 PGO524318:PGR524318 PQK524318:PQN524318 QAG524318:QAJ524318 QKC524318:QKF524318 QTY524318:QUB524318 RDU524318:RDX524318 RNQ524318:RNT524318 RXM524318:RXP524318 SHI524318:SHL524318 SRE524318:SRH524318 TBA524318:TBD524318 TKW524318:TKZ524318 TUS524318:TUV524318 UEO524318:UER524318 UOK524318:UON524318 UYG524318:UYJ524318 VIC524318:VIF524318 VRY524318:VSB524318 WBU524318:WBX524318 WLQ524318:WLT524318 WVM524318:WVP524318 JA589854:JD589854 SW589854:SZ589854 ACS589854:ACV589854 AMO589854:AMR589854 AWK589854:AWN589854 BGG589854:BGJ589854 BQC589854:BQF589854 BZY589854:CAB589854 CJU589854:CJX589854 CTQ589854:CTT589854 DDM589854:DDP589854 DNI589854:DNL589854 DXE589854:DXH589854 EHA589854:EHD589854 EQW589854:EQZ589854 FAS589854:FAV589854 FKO589854:FKR589854 FUK589854:FUN589854 GEG589854:GEJ589854 GOC589854:GOF589854 GXY589854:GYB589854 HHU589854:HHX589854 HRQ589854:HRT589854 IBM589854:IBP589854 ILI589854:ILL589854 IVE589854:IVH589854 JFA589854:JFD589854 JOW589854:JOZ589854 JYS589854:JYV589854 KIO589854:KIR589854 KSK589854:KSN589854 LCG589854:LCJ589854 LMC589854:LMF589854 LVY589854:LWB589854 MFU589854:MFX589854 MPQ589854:MPT589854 MZM589854:MZP589854 NJI589854:NJL589854 NTE589854:NTH589854 ODA589854:ODD589854 OMW589854:OMZ589854 OWS589854:OWV589854 PGO589854:PGR589854 PQK589854:PQN589854 QAG589854:QAJ589854 QKC589854:QKF589854 QTY589854:QUB589854 RDU589854:RDX589854 RNQ589854:RNT589854 RXM589854:RXP589854 SHI589854:SHL589854 SRE589854:SRH589854 TBA589854:TBD589854 TKW589854:TKZ589854 TUS589854:TUV589854 UEO589854:UER589854 UOK589854:UON589854 UYG589854:UYJ589854 VIC589854:VIF589854 VRY589854:VSB589854 WBU589854:WBX589854 WLQ589854:WLT589854 WVM589854:WVP589854 JA655390:JD655390 SW655390:SZ655390 ACS655390:ACV655390 AMO655390:AMR655390 AWK655390:AWN655390 BGG655390:BGJ655390 BQC655390:BQF655390 BZY655390:CAB655390 CJU655390:CJX655390 CTQ655390:CTT655390 DDM655390:DDP655390 DNI655390:DNL655390 DXE655390:DXH655390 EHA655390:EHD655390 EQW655390:EQZ655390 FAS655390:FAV655390 FKO655390:FKR655390 FUK655390:FUN655390 GEG655390:GEJ655390 GOC655390:GOF655390 GXY655390:GYB655390 HHU655390:HHX655390 HRQ655390:HRT655390 IBM655390:IBP655390 ILI655390:ILL655390 IVE655390:IVH655390 JFA655390:JFD655390 JOW655390:JOZ655390 JYS655390:JYV655390 KIO655390:KIR655390 KSK655390:KSN655390 LCG655390:LCJ655390 LMC655390:LMF655390 LVY655390:LWB655390 MFU655390:MFX655390 MPQ655390:MPT655390 MZM655390:MZP655390 NJI655390:NJL655390 NTE655390:NTH655390 ODA655390:ODD655390 OMW655390:OMZ655390 OWS655390:OWV655390 PGO655390:PGR655390 PQK655390:PQN655390 QAG655390:QAJ655390 QKC655390:QKF655390 QTY655390:QUB655390 RDU655390:RDX655390 RNQ655390:RNT655390 RXM655390:RXP655390 SHI655390:SHL655390 SRE655390:SRH655390 TBA655390:TBD655390 TKW655390:TKZ655390 TUS655390:TUV655390 UEO655390:UER655390 UOK655390:UON655390 UYG655390:UYJ655390 VIC655390:VIF655390 VRY655390:VSB655390 WBU655390:WBX655390 WLQ655390:WLT655390 WVM655390:WVP655390 JA720926:JD720926 SW720926:SZ720926 ACS720926:ACV720926 AMO720926:AMR720926 AWK720926:AWN720926 BGG720926:BGJ720926 BQC720926:BQF720926 BZY720926:CAB720926 CJU720926:CJX720926 CTQ720926:CTT720926 DDM720926:DDP720926 DNI720926:DNL720926 DXE720926:DXH720926 EHA720926:EHD720926 EQW720926:EQZ720926 FAS720926:FAV720926 FKO720926:FKR720926 FUK720926:FUN720926 GEG720926:GEJ720926 GOC720926:GOF720926 GXY720926:GYB720926 HHU720926:HHX720926 HRQ720926:HRT720926 IBM720926:IBP720926 ILI720926:ILL720926 IVE720926:IVH720926 JFA720926:JFD720926 JOW720926:JOZ720926 JYS720926:JYV720926 KIO720926:KIR720926 KSK720926:KSN720926 LCG720926:LCJ720926 LMC720926:LMF720926 LVY720926:LWB720926 MFU720926:MFX720926 MPQ720926:MPT720926 MZM720926:MZP720926 NJI720926:NJL720926 NTE720926:NTH720926 ODA720926:ODD720926 OMW720926:OMZ720926 OWS720926:OWV720926 PGO720926:PGR720926 PQK720926:PQN720926 QAG720926:QAJ720926 QKC720926:QKF720926 QTY720926:QUB720926 RDU720926:RDX720926 RNQ720926:RNT720926 RXM720926:RXP720926 SHI720926:SHL720926 SRE720926:SRH720926 TBA720926:TBD720926 TKW720926:TKZ720926 TUS720926:TUV720926 UEO720926:UER720926 UOK720926:UON720926 UYG720926:UYJ720926 VIC720926:VIF720926 VRY720926:VSB720926 WBU720926:WBX720926 WLQ720926:WLT720926 WVM720926:WVP720926 JA786462:JD786462 SW786462:SZ786462 ACS786462:ACV786462 AMO786462:AMR786462 AWK786462:AWN786462 BGG786462:BGJ786462 BQC786462:BQF786462 BZY786462:CAB786462 CJU786462:CJX786462 CTQ786462:CTT786462 DDM786462:DDP786462 DNI786462:DNL786462 DXE786462:DXH786462 EHA786462:EHD786462 EQW786462:EQZ786462 FAS786462:FAV786462 FKO786462:FKR786462 FUK786462:FUN786462 GEG786462:GEJ786462 GOC786462:GOF786462 GXY786462:GYB786462 HHU786462:HHX786462 HRQ786462:HRT786462 IBM786462:IBP786462 ILI786462:ILL786462 IVE786462:IVH786462 JFA786462:JFD786462 JOW786462:JOZ786462 JYS786462:JYV786462 KIO786462:KIR786462 KSK786462:KSN786462 LCG786462:LCJ786462 LMC786462:LMF786462 LVY786462:LWB786462 MFU786462:MFX786462 MPQ786462:MPT786462 MZM786462:MZP786462 NJI786462:NJL786462 NTE786462:NTH786462 ODA786462:ODD786462 OMW786462:OMZ786462 OWS786462:OWV786462 PGO786462:PGR786462 PQK786462:PQN786462 QAG786462:QAJ786462 QKC786462:QKF786462 QTY786462:QUB786462 RDU786462:RDX786462 RNQ786462:RNT786462 RXM786462:RXP786462 SHI786462:SHL786462 SRE786462:SRH786462 TBA786462:TBD786462 TKW786462:TKZ786462 TUS786462:TUV786462 UEO786462:UER786462 UOK786462:UON786462 UYG786462:UYJ786462 VIC786462:VIF786462 VRY786462:VSB786462 WBU786462:WBX786462 WLQ786462:WLT786462 WVM786462:WVP786462 JA851998:JD851998 SW851998:SZ851998 ACS851998:ACV851998 AMO851998:AMR851998 AWK851998:AWN851998 BGG851998:BGJ851998 BQC851998:BQF851998 BZY851998:CAB851998 CJU851998:CJX851998 CTQ851998:CTT851998 DDM851998:DDP851998 DNI851998:DNL851998 DXE851998:DXH851998 EHA851998:EHD851998 EQW851998:EQZ851998 FAS851998:FAV851998 FKO851998:FKR851998 FUK851998:FUN851998 GEG851998:GEJ851998 GOC851998:GOF851998 GXY851998:GYB851998 HHU851998:HHX851998 HRQ851998:HRT851998 IBM851998:IBP851998 ILI851998:ILL851998 IVE851998:IVH851998 JFA851998:JFD851998 JOW851998:JOZ851998 JYS851998:JYV851998 KIO851998:KIR851998 KSK851998:KSN851998 LCG851998:LCJ851998 LMC851998:LMF851998 LVY851998:LWB851998 MFU851998:MFX851998 MPQ851998:MPT851998 MZM851998:MZP851998 NJI851998:NJL851998 NTE851998:NTH851998 ODA851998:ODD851998 OMW851998:OMZ851998 OWS851998:OWV851998 PGO851998:PGR851998 PQK851998:PQN851998 QAG851998:QAJ851998 QKC851998:QKF851998 QTY851998:QUB851998 RDU851998:RDX851998 RNQ851998:RNT851998 RXM851998:RXP851998 SHI851998:SHL851998 SRE851998:SRH851998 TBA851998:TBD851998 TKW851998:TKZ851998 TUS851998:TUV851998 UEO851998:UER851998 UOK851998:UON851998 UYG851998:UYJ851998 VIC851998:VIF851998 VRY851998:VSB851998 WBU851998:WBX851998 WLQ851998:WLT851998 WVM851998:WVP851998 JA917534:JD917534 SW917534:SZ917534 ACS917534:ACV917534 AMO917534:AMR917534 AWK917534:AWN917534 BGG917534:BGJ917534 BQC917534:BQF917534 BZY917534:CAB917534 CJU917534:CJX917534 CTQ917534:CTT917534 DDM917534:DDP917534 DNI917534:DNL917534 DXE917534:DXH917534 EHA917534:EHD917534 EQW917534:EQZ917534 FAS917534:FAV917534 FKO917534:FKR917534 FUK917534:FUN917534 GEG917534:GEJ917534 GOC917534:GOF917534 GXY917534:GYB917534 HHU917534:HHX917534 HRQ917534:HRT917534 IBM917534:IBP917534 ILI917534:ILL917534 IVE917534:IVH917534 JFA917534:JFD917534 JOW917534:JOZ917534 JYS917534:JYV917534 KIO917534:KIR917534 KSK917534:KSN917534 LCG917534:LCJ917534 LMC917534:LMF917534 LVY917534:LWB917534 MFU917534:MFX917534 MPQ917534:MPT917534 MZM917534:MZP917534 NJI917534:NJL917534 NTE917534:NTH917534 ODA917534:ODD917534 OMW917534:OMZ917534 OWS917534:OWV917534 PGO917534:PGR917534 PQK917534:PQN917534 QAG917534:QAJ917534 QKC917534:QKF917534 QTY917534:QUB917534 RDU917534:RDX917534 RNQ917534:RNT917534 RXM917534:RXP917534 SHI917534:SHL917534 SRE917534:SRH917534 TBA917534:TBD917534 TKW917534:TKZ917534 TUS917534:TUV917534 UEO917534:UER917534 UOK917534:UON917534 UYG917534:UYJ917534 VIC917534:VIF917534 VRY917534:VSB917534 WBU917534:WBX917534 WLQ917534:WLT917534 WVM917534:WVP917534 JA983070:JD983070 SW983070:SZ983070 ACS983070:ACV983070 AMO983070:AMR983070 AWK983070:AWN983070 BGG983070:BGJ983070 BQC983070:BQF983070 BZY983070:CAB983070 CJU983070:CJX983070 CTQ983070:CTT983070 DDM983070:DDP983070 DNI983070:DNL983070 DXE983070:DXH983070 EHA983070:EHD983070 EQW983070:EQZ983070 FAS983070:FAV983070 FKO983070:FKR983070 FUK983070:FUN983070 GEG983070:GEJ983070 GOC983070:GOF983070 GXY983070:GYB983070 HHU983070:HHX983070 HRQ983070:HRT983070 IBM983070:IBP983070 ILI983070:ILL983070 IVE983070:IVH983070 JFA983070:JFD983070 JOW983070:JOZ983070 JYS983070:JYV983070 KIO983070:KIR983070 KSK983070:KSN983070 LCG983070:LCJ983070 LMC983070:LMF983070 LVY983070:LWB983070 MFU983070:MFX983070 MPQ983070:MPT983070 MZM983070:MZP983070 NJI983070:NJL983070 NTE983070:NTH983070 ODA983070:ODD983070 OMW983070:OMZ983070 OWS983070:OWV983070 PGO983070:PGR983070 PQK983070:PQN983070 QAG983070:QAJ983070 QKC983070:QKF983070 QTY983070:QUB983070 RDU983070:RDX983070 RNQ983070:RNT983070 RXM983070:RXP983070 SHI983070:SHL983070 SRE983070:SRH983070 TBA983070:TBD983070 TKW983070:TKZ983070 TUS983070:TUV983070 UEO983070:UER983070 UOK983070:UON983070 UYG983070:UYJ983070 VIC983070:VIF983070 VRY983070:VSB983070 WBU983070:WBX983070 WLQ983070:WLT983070">
      <formula1>$E$524:$E$538</formula1>
    </dataValidation>
    <dataValidation type="list" allowBlank="1" showInputMessage="1" showErrorMessage="1" sqref="G65575:G65589 WVP983079:WVP983093 WLT983079:WLT983093 WBX983079:WBX983093 VSB983079:VSB983093 VIF983079:VIF983093 UYJ983079:UYJ983093 UON983079:UON983093 UER983079:UER983093 TUV983079:TUV983093 TKZ983079:TKZ983093 TBD983079:TBD983093 SRH983079:SRH983093 SHL983079:SHL983093 RXP983079:RXP983093 RNT983079:RNT983093 RDX983079:RDX983093 QUB983079:QUB983093 QKF983079:QKF983093 QAJ983079:QAJ983093 PQN983079:PQN983093 PGR983079:PGR983093 OWV983079:OWV983093 OMZ983079:OMZ983093 ODD983079:ODD983093 NTH983079:NTH983093 NJL983079:NJL983093 MZP983079:MZP983093 MPT983079:MPT983093 MFX983079:MFX983093 LWB983079:LWB983093 LMF983079:LMF983093 LCJ983079:LCJ983093 KSN983079:KSN983093 KIR983079:KIR983093 JYV983079:JYV983093 JOZ983079:JOZ983093 JFD983079:JFD983093 IVH983079:IVH983093 ILL983079:ILL983093 IBP983079:IBP983093 HRT983079:HRT983093 HHX983079:HHX983093 GYB983079:GYB983093 GOF983079:GOF983093 GEJ983079:GEJ983093 FUN983079:FUN983093 FKR983079:FKR983093 FAV983079:FAV983093 EQZ983079:EQZ983093 EHD983079:EHD983093 DXH983079:DXH983093 DNL983079:DNL983093 DDP983079:DDP983093 CTT983079:CTT983093 CJX983079:CJX983093 CAB983079:CAB983093 BQF983079:BQF983093 BGJ983079:BGJ983093 AWN983079:AWN983093 AMR983079:AMR983093 ACV983079:ACV983093 SZ983079:SZ983093 JD983079:JD983093 G983079:G983093 WVP917543:WVP917557 WLT917543:WLT917557 WBX917543:WBX917557 VSB917543:VSB917557 VIF917543:VIF917557 UYJ917543:UYJ917557 UON917543:UON917557 UER917543:UER917557 TUV917543:TUV917557 TKZ917543:TKZ917557 TBD917543:TBD917557 SRH917543:SRH917557 SHL917543:SHL917557 RXP917543:RXP917557 RNT917543:RNT917557 RDX917543:RDX917557 QUB917543:QUB917557 QKF917543:QKF917557 QAJ917543:QAJ917557 PQN917543:PQN917557 PGR917543:PGR917557 OWV917543:OWV917557 OMZ917543:OMZ917557 ODD917543:ODD917557 NTH917543:NTH917557 NJL917543:NJL917557 MZP917543:MZP917557 MPT917543:MPT917557 MFX917543:MFX917557 LWB917543:LWB917557 LMF917543:LMF917557 LCJ917543:LCJ917557 KSN917543:KSN917557 KIR917543:KIR917557 JYV917543:JYV917557 JOZ917543:JOZ917557 JFD917543:JFD917557 IVH917543:IVH917557 ILL917543:ILL917557 IBP917543:IBP917557 HRT917543:HRT917557 HHX917543:HHX917557 GYB917543:GYB917557 GOF917543:GOF917557 GEJ917543:GEJ917557 FUN917543:FUN917557 FKR917543:FKR917557 FAV917543:FAV917557 EQZ917543:EQZ917557 EHD917543:EHD917557 DXH917543:DXH917557 DNL917543:DNL917557 DDP917543:DDP917557 CTT917543:CTT917557 CJX917543:CJX917557 CAB917543:CAB917557 BQF917543:BQF917557 BGJ917543:BGJ917557 AWN917543:AWN917557 AMR917543:AMR917557 ACV917543:ACV917557 SZ917543:SZ917557 JD917543:JD917557 G917543:G917557 WVP852007:WVP852021 WLT852007:WLT852021 WBX852007:WBX852021 VSB852007:VSB852021 VIF852007:VIF852021 UYJ852007:UYJ852021 UON852007:UON852021 UER852007:UER852021 TUV852007:TUV852021 TKZ852007:TKZ852021 TBD852007:TBD852021 SRH852007:SRH852021 SHL852007:SHL852021 RXP852007:RXP852021 RNT852007:RNT852021 RDX852007:RDX852021 QUB852007:QUB852021 QKF852007:QKF852021 QAJ852007:QAJ852021 PQN852007:PQN852021 PGR852007:PGR852021 OWV852007:OWV852021 OMZ852007:OMZ852021 ODD852007:ODD852021 NTH852007:NTH852021 NJL852007:NJL852021 MZP852007:MZP852021 MPT852007:MPT852021 MFX852007:MFX852021 LWB852007:LWB852021 LMF852007:LMF852021 LCJ852007:LCJ852021 KSN852007:KSN852021 KIR852007:KIR852021 JYV852007:JYV852021 JOZ852007:JOZ852021 JFD852007:JFD852021 IVH852007:IVH852021 ILL852007:ILL852021 IBP852007:IBP852021 HRT852007:HRT852021 HHX852007:HHX852021 GYB852007:GYB852021 GOF852007:GOF852021 GEJ852007:GEJ852021 FUN852007:FUN852021 FKR852007:FKR852021 FAV852007:FAV852021 EQZ852007:EQZ852021 EHD852007:EHD852021 DXH852007:DXH852021 DNL852007:DNL852021 DDP852007:DDP852021 CTT852007:CTT852021 CJX852007:CJX852021 CAB852007:CAB852021 BQF852007:BQF852021 BGJ852007:BGJ852021 AWN852007:AWN852021 AMR852007:AMR852021 ACV852007:ACV852021 SZ852007:SZ852021 JD852007:JD852021 G852007:G852021 WVP786471:WVP786485 WLT786471:WLT786485 WBX786471:WBX786485 VSB786471:VSB786485 VIF786471:VIF786485 UYJ786471:UYJ786485 UON786471:UON786485 UER786471:UER786485 TUV786471:TUV786485 TKZ786471:TKZ786485 TBD786471:TBD786485 SRH786471:SRH786485 SHL786471:SHL786485 RXP786471:RXP786485 RNT786471:RNT786485 RDX786471:RDX786485 QUB786471:QUB786485 QKF786471:QKF786485 QAJ786471:QAJ786485 PQN786471:PQN786485 PGR786471:PGR786485 OWV786471:OWV786485 OMZ786471:OMZ786485 ODD786471:ODD786485 NTH786471:NTH786485 NJL786471:NJL786485 MZP786471:MZP786485 MPT786471:MPT786485 MFX786471:MFX786485 LWB786471:LWB786485 LMF786471:LMF786485 LCJ786471:LCJ786485 KSN786471:KSN786485 KIR786471:KIR786485 JYV786471:JYV786485 JOZ786471:JOZ786485 JFD786471:JFD786485 IVH786471:IVH786485 ILL786471:ILL786485 IBP786471:IBP786485 HRT786471:HRT786485 HHX786471:HHX786485 GYB786471:GYB786485 GOF786471:GOF786485 GEJ786471:GEJ786485 FUN786471:FUN786485 FKR786471:FKR786485 FAV786471:FAV786485 EQZ786471:EQZ786485 EHD786471:EHD786485 DXH786471:DXH786485 DNL786471:DNL786485 DDP786471:DDP786485 CTT786471:CTT786485 CJX786471:CJX786485 CAB786471:CAB786485 BQF786471:BQF786485 BGJ786471:BGJ786485 AWN786471:AWN786485 AMR786471:AMR786485 ACV786471:ACV786485 SZ786471:SZ786485 JD786471:JD786485 G786471:G786485 WVP720935:WVP720949 WLT720935:WLT720949 WBX720935:WBX720949 VSB720935:VSB720949 VIF720935:VIF720949 UYJ720935:UYJ720949 UON720935:UON720949 UER720935:UER720949 TUV720935:TUV720949 TKZ720935:TKZ720949 TBD720935:TBD720949 SRH720935:SRH720949 SHL720935:SHL720949 RXP720935:RXP720949 RNT720935:RNT720949 RDX720935:RDX720949 QUB720935:QUB720949 QKF720935:QKF720949 QAJ720935:QAJ720949 PQN720935:PQN720949 PGR720935:PGR720949 OWV720935:OWV720949 OMZ720935:OMZ720949 ODD720935:ODD720949 NTH720935:NTH720949 NJL720935:NJL720949 MZP720935:MZP720949 MPT720935:MPT720949 MFX720935:MFX720949 LWB720935:LWB720949 LMF720935:LMF720949 LCJ720935:LCJ720949 KSN720935:KSN720949 KIR720935:KIR720949 JYV720935:JYV720949 JOZ720935:JOZ720949 JFD720935:JFD720949 IVH720935:IVH720949 ILL720935:ILL720949 IBP720935:IBP720949 HRT720935:HRT720949 HHX720935:HHX720949 GYB720935:GYB720949 GOF720935:GOF720949 GEJ720935:GEJ720949 FUN720935:FUN720949 FKR720935:FKR720949 FAV720935:FAV720949 EQZ720935:EQZ720949 EHD720935:EHD720949 DXH720935:DXH720949 DNL720935:DNL720949 DDP720935:DDP720949 CTT720935:CTT720949 CJX720935:CJX720949 CAB720935:CAB720949 BQF720935:BQF720949 BGJ720935:BGJ720949 AWN720935:AWN720949 AMR720935:AMR720949 ACV720935:ACV720949 SZ720935:SZ720949 JD720935:JD720949 G720935:G720949 WVP655399:WVP655413 WLT655399:WLT655413 WBX655399:WBX655413 VSB655399:VSB655413 VIF655399:VIF655413 UYJ655399:UYJ655413 UON655399:UON655413 UER655399:UER655413 TUV655399:TUV655413 TKZ655399:TKZ655413 TBD655399:TBD655413 SRH655399:SRH655413 SHL655399:SHL655413 RXP655399:RXP655413 RNT655399:RNT655413 RDX655399:RDX655413 QUB655399:QUB655413 QKF655399:QKF655413 QAJ655399:QAJ655413 PQN655399:PQN655413 PGR655399:PGR655413 OWV655399:OWV655413 OMZ655399:OMZ655413 ODD655399:ODD655413 NTH655399:NTH655413 NJL655399:NJL655413 MZP655399:MZP655413 MPT655399:MPT655413 MFX655399:MFX655413 LWB655399:LWB655413 LMF655399:LMF655413 LCJ655399:LCJ655413 KSN655399:KSN655413 KIR655399:KIR655413 JYV655399:JYV655413 JOZ655399:JOZ655413 JFD655399:JFD655413 IVH655399:IVH655413 ILL655399:ILL655413 IBP655399:IBP655413 HRT655399:HRT655413 HHX655399:HHX655413 GYB655399:GYB655413 GOF655399:GOF655413 GEJ655399:GEJ655413 FUN655399:FUN655413 FKR655399:FKR655413 FAV655399:FAV655413 EQZ655399:EQZ655413 EHD655399:EHD655413 DXH655399:DXH655413 DNL655399:DNL655413 DDP655399:DDP655413 CTT655399:CTT655413 CJX655399:CJX655413 CAB655399:CAB655413 BQF655399:BQF655413 BGJ655399:BGJ655413 AWN655399:AWN655413 AMR655399:AMR655413 ACV655399:ACV655413 SZ655399:SZ655413 JD655399:JD655413 G655399:G655413 WVP589863:WVP589877 WLT589863:WLT589877 WBX589863:WBX589877 VSB589863:VSB589877 VIF589863:VIF589877 UYJ589863:UYJ589877 UON589863:UON589877 UER589863:UER589877 TUV589863:TUV589877 TKZ589863:TKZ589877 TBD589863:TBD589877 SRH589863:SRH589877 SHL589863:SHL589877 RXP589863:RXP589877 RNT589863:RNT589877 RDX589863:RDX589877 QUB589863:QUB589877 QKF589863:QKF589877 QAJ589863:QAJ589877 PQN589863:PQN589877 PGR589863:PGR589877 OWV589863:OWV589877 OMZ589863:OMZ589877 ODD589863:ODD589877 NTH589863:NTH589877 NJL589863:NJL589877 MZP589863:MZP589877 MPT589863:MPT589877 MFX589863:MFX589877 LWB589863:LWB589877 LMF589863:LMF589877 LCJ589863:LCJ589877 KSN589863:KSN589877 KIR589863:KIR589877 JYV589863:JYV589877 JOZ589863:JOZ589877 JFD589863:JFD589877 IVH589863:IVH589877 ILL589863:ILL589877 IBP589863:IBP589877 HRT589863:HRT589877 HHX589863:HHX589877 GYB589863:GYB589877 GOF589863:GOF589877 GEJ589863:GEJ589877 FUN589863:FUN589877 FKR589863:FKR589877 FAV589863:FAV589877 EQZ589863:EQZ589877 EHD589863:EHD589877 DXH589863:DXH589877 DNL589863:DNL589877 DDP589863:DDP589877 CTT589863:CTT589877 CJX589863:CJX589877 CAB589863:CAB589877 BQF589863:BQF589877 BGJ589863:BGJ589877 AWN589863:AWN589877 AMR589863:AMR589877 ACV589863:ACV589877 SZ589863:SZ589877 JD589863:JD589877 G589863:G589877 WVP524327:WVP524341 WLT524327:WLT524341 WBX524327:WBX524341 VSB524327:VSB524341 VIF524327:VIF524341 UYJ524327:UYJ524341 UON524327:UON524341 UER524327:UER524341 TUV524327:TUV524341 TKZ524327:TKZ524341 TBD524327:TBD524341 SRH524327:SRH524341 SHL524327:SHL524341 RXP524327:RXP524341 RNT524327:RNT524341 RDX524327:RDX524341 QUB524327:QUB524341 QKF524327:QKF524341 QAJ524327:QAJ524341 PQN524327:PQN524341 PGR524327:PGR524341 OWV524327:OWV524341 OMZ524327:OMZ524341 ODD524327:ODD524341 NTH524327:NTH524341 NJL524327:NJL524341 MZP524327:MZP524341 MPT524327:MPT524341 MFX524327:MFX524341 LWB524327:LWB524341 LMF524327:LMF524341 LCJ524327:LCJ524341 KSN524327:KSN524341 KIR524327:KIR524341 JYV524327:JYV524341 JOZ524327:JOZ524341 JFD524327:JFD524341 IVH524327:IVH524341 ILL524327:ILL524341 IBP524327:IBP524341 HRT524327:HRT524341 HHX524327:HHX524341 GYB524327:GYB524341 GOF524327:GOF524341 GEJ524327:GEJ524341 FUN524327:FUN524341 FKR524327:FKR524341 FAV524327:FAV524341 EQZ524327:EQZ524341 EHD524327:EHD524341 DXH524327:DXH524341 DNL524327:DNL524341 DDP524327:DDP524341 CTT524327:CTT524341 CJX524327:CJX524341 CAB524327:CAB524341 BQF524327:BQF524341 BGJ524327:BGJ524341 AWN524327:AWN524341 AMR524327:AMR524341 ACV524327:ACV524341 SZ524327:SZ524341 JD524327:JD524341 G524327:G524341 WVP458791:WVP458805 WLT458791:WLT458805 WBX458791:WBX458805 VSB458791:VSB458805 VIF458791:VIF458805 UYJ458791:UYJ458805 UON458791:UON458805 UER458791:UER458805 TUV458791:TUV458805 TKZ458791:TKZ458805 TBD458791:TBD458805 SRH458791:SRH458805 SHL458791:SHL458805 RXP458791:RXP458805 RNT458791:RNT458805 RDX458791:RDX458805 QUB458791:QUB458805 QKF458791:QKF458805 QAJ458791:QAJ458805 PQN458791:PQN458805 PGR458791:PGR458805 OWV458791:OWV458805 OMZ458791:OMZ458805 ODD458791:ODD458805 NTH458791:NTH458805 NJL458791:NJL458805 MZP458791:MZP458805 MPT458791:MPT458805 MFX458791:MFX458805 LWB458791:LWB458805 LMF458791:LMF458805 LCJ458791:LCJ458805 KSN458791:KSN458805 KIR458791:KIR458805 JYV458791:JYV458805 JOZ458791:JOZ458805 JFD458791:JFD458805 IVH458791:IVH458805 ILL458791:ILL458805 IBP458791:IBP458805 HRT458791:HRT458805 HHX458791:HHX458805 GYB458791:GYB458805 GOF458791:GOF458805 GEJ458791:GEJ458805 FUN458791:FUN458805 FKR458791:FKR458805 FAV458791:FAV458805 EQZ458791:EQZ458805 EHD458791:EHD458805 DXH458791:DXH458805 DNL458791:DNL458805 DDP458791:DDP458805 CTT458791:CTT458805 CJX458791:CJX458805 CAB458791:CAB458805 BQF458791:BQF458805 BGJ458791:BGJ458805 AWN458791:AWN458805 AMR458791:AMR458805 ACV458791:ACV458805 SZ458791:SZ458805 JD458791:JD458805 G458791:G458805 WVP393255:WVP393269 WLT393255:WLT393269 WBX393255:WBX393269 VSB393255:VSB393269 VIF393255:VIF393269 UYJ393255:UYJ393269 UON393255:UON393269 UER393255:UER393269 TUV393255:TUV393269 TKZ393255:TKZ393269 TBD393255:TBD393269 SRH393255:SRH393269 SHL393255:SHL393269 RXP393255:RXP393269 RNT393255:RNT393269 RDX393255:RDX393269 QUB393255:QUB393269 QKF393255:QKF393269 QAJ393255:QAJ393269 PQN393255:PQN393269 PGR393255:PGR393269 OWV393255:OWV393269 OMZ393255:OMZ393269 ODD393255:ODD393269 NTH393255:NTH393269 NJL393255:NJL393269 MZP393255:MZP393269 MPT393255:MPT393269 MFX393255:MFX393269 LWB393255:LWB393269 LMF393255:LMF393269 LCJ393255:LCJ393269 KSN393255:KSN393269 KIR393255:KIR393269 JYV393255:JYV393269 JOZ393255:JOZ393269 JFD393255:JFD393269 IVH393255:IVH393269 ILL393255:ILL393269 IBP393255:IBP393269 HRT393255:HRT393269 HHX393255:HHX393269 GYB393255:GYB393269 GOF393255:GOF393269 GEJ393255:GEJ393269 FUN393255:FUN393269 FKR393255:FKR393269 FAV393255:FAV393269 EQZ393255:EQZ393269 EHD393255:EHD393269 DXH393255:DXH393269 DNL393255:DNL393269 DDP393255:DDP393269 CTT393255:CTT393269 CJX393255:CJX393269 CAB393255:CAB393269 BQF393255:BQF393269 BGJ393255:BGJ393269 AWN393255:AWN393269 AMR393255:AMR393269 ACV393255:ACV393269 SZ393255:SZ393269 JD393255:JD393269 G393255:G393269 WVP327719:WVP327733 WLT327719:WLT327733 WBX327719:WBX327733 VSB327719:VSB327733 VIF327719:VIF327733 UYJ327719:UYJ327733 UON327719:UON327733 UER327719:UER327733 TUV327719:TUV327733 TKZ327719:TKZ327733 TBD327719:TBD327733 SRH327719:SRH327733 SHL327719:SHL327733 RXP327719:RXP327733 RNT327719:RNT327733 RDX327719:RDX327733 QUB327719:QUB327733 QKF327719:QKF327733 QAJ327719:QAJ327733 PQN327719:PQN327733 PGR327719:PGR327733 OWV327719:OWV327733 OMZ327719:OMZ327733 ODD327719:ODD327733 NTH327719:NTH327733 NJL327719:NJL327733 MZP327719:MZP327733 MPT327719:MPT327733 MFX327719:MFX327733 LWB327719:LWB327733 LMF327719:LMF327733 LCJ327719:LCJ327733 KSN327719:KSN327733 KIR327719:KIR327733 JYV327719:JYV327733 JOZ327719:JOZ327733 JFD327719:JFD327733 IVH327719:IVH327733 ILL327719:ILL327733 IBP327719:IBP327733 HRT327719:HRT327733 HHX327719:HHX327733 GYB327719:GYB327733 GOF327719:GOF327733 GEJ327719:GEJ327733 FUN327719:FUN327733 FKR327719:FKR327733 FAV327719:FAV327733 EQZ327719:EQZ327733 EHD327719:EHD327733 DXH327719:DXH327733 DNL327719:DNL327733 DDP327719:DDP327733 CTT327719:CTT327733 CJX327719:CJX327733 CAB327719:CAB327733 BQF327719:BQF327733 BGJ327719:BGJ327733 AWN327719:AWN327733 AMR327719:AMR327733 ACV327719:ACV327733 SZ327719:SZ327733 JD327719:JD327733 G327719:G327733 WVP262183:WVP262197 WLT262183:WLT262197 WBX262183:WBX262197 VSB262183:VSB262197 VIF262183:VIF262197 UYJ262183:UYJ262197 UON262183:UON262197 UER262183:UER262197 TUV262183:TUV262197 TKZ262183:TKZ262197 TBD262183:TBD262197 SRH262183:SRH262197 SHL262183:SHL262197 RXP262183:RXP262197 RNT262183:RNT262197 RDX262183:RDX262197 QUB262183:QUB262197 QKF262183:QKF262197 QAJ262183:QAJ262197 PQN262183:PQN262197 PGR262183:PGR262197 OWV262183:OWV262197 OMZ262183:OMZ262197 ODD262183:ODD262197 NTH262183:NTH262197 NJL262183:NJL262197 MZP262183:MZP262197 MPT262183:MPT262197 MFX262183:MFX262197 LWB262183:LWB262197 LMF262183:LMF262197 LCJ262183:LCJ262197 KSN262183:KSN262197 KIR262183:KIR262197 JYV262183:JYV262197 JOZ262183:JOZ262197 JFD262183:JFD262197 IVH262183:IVH262197 ILL262183:ILL262197 IBP262183:IBP262197 HRT262183:HRT262197 HHX262183:HHX262197 GYB262183:GYB262197 GOF262183:GOF262197 GEJ262183:GEJ262197 FUN262183:FUN262197 FKR262183:FKR262197 FAV262183:FAV262197 EQZ262183:EQZ262197 EHD262183:EHD262197 DXH262183:DXH262197 DNL262183:DNL262197 DDP262183:DDP262197 CTT262183:CTT262197 CJX262183:CJX262197 CAB262183:CAB262197 BQF262183:BQF262197 BGJ262183:BGJ262197 AWN262183:AWN262197 AMR262183:AMR262197 ACV262183:ACV262197 SZ262183:SZ262197 JD262183:JD262197 G262183:G262197 WVP196647:WVP196661 WLT196647:WLT196661 WBX196647:WBX196661 VSB196647:VSB196661 VIF196647:VIF196661 UYJ196647:UYJ196661 UON196647:UON196661 UER196647:UER196661 TUV196647:TUV196661 TKZ196647:TKZ196661 TBD196647:TBD196661 SRH196647:SRH196661 SHL196647:SHL196661 RXP196647:RXP196661 RNT196647:RNT196661 RDX196647:RDX196661 QUB196647:QUB196661 QKF196647:QKF196661 QAJ196647:QAJ196661 PQN196647:PQN196661 PGR196647:PGR196661 OWV196647:OWV196661 OMZ196647:OMZ196661 ODD196647:ODD196661 NTH196647:NTH196661 NJL196647:NJL196661 MZP196647:MZP196661 MPT196647:MPT196661 MFX196647:MFX196661 LWB196647:LWB196661 LMF196647:LMF196661 LCJ196647:LCJ196661 KSN196647:KSN196661 KIR196647:KIR196661 JYV196647:JYV196661 JOZ196647:JOZ196661 JFD196647:JFD196661 IVH196647:IVH196661 ILL196647:ILL196661 IBP196647:IBP196661 HRT196647:HRT196661 HHX196647:HHX196661 GYB196647:GYB196661 GOF196647:GOF196661 GEJ196647:GEJ196661 FUN196647:FUN196661 FKR196647:FKR196661 FAV196647:FAV196661 EQZ196647:EQZ196661 EHD196647:EHD196661 DXH196647:DXH196661 DNL196647:DNL196661 DDP196647:DDP196661 CTT196647:CTT196661 CJX196647:CJX196661 CAB196647:CAB196661 BQF196647:BQF196661 BGJ196647:BGJ196661 AWN196647:AWN196661 AMR196647:AMR196661 ACV196647:ACV196661 SZ196647:SZ196661 JD196647:JD196661 G196647:G196661 WVP131111:WVP131125 WLT131111:WLT131125 WBX131111:WBX131125 VSB131111:VSB131125 VIF131111:VIF131125 UYJ131111:UYJ131125 UON131111:UON131125 UER131111:UER131125 TUV131111:TUV131125 TKZ131111:TKZ131125 TBD131111:TBD131125 SRH131111:SRH131125 SHL131111:SHL131125 RXP131111:RXP131125 RNT131111:RNT131125 RDX131111:RDX131125 QUB131111:QUB131125 QKF131111:QKF131125 QAJ131111:QAJ131125 PQN131111:PQN131125 PGR131111:PGR131125 OWV131111:OWV131125 OMZ131111:OMZ131125 ODD131111:ODD131125 NTH131111:NTH131125 NJL131111:NJL131125 MZP131111:MZP131125 MPT131111:MPT131125 MFX131111:MFX131125 LWB131111:LWB131125 LMF131111:LMF131125 LCJ131111:LCJ131125 KSN131111:KSN131125 KIR131111:KIR131125 JYV131111:JYV131125 JOZ131111:JOZ131125 JFD131111:JFD131125 IVH131111:IVH131125 ILL131111:ILL131125 IBP131111:IBP131125 HRT131111:HRT131125 HHX131111:HHX131125 GYB131111:GYB131125 GOF131111:GOF131125 GEJ131111:GEJ131125 FUN131111:FUN131125 FKR131111:FKR131125 FAV131111:FAV131125 EQZ131111:EQZ131125 EHD131111:EHD131125 DXH131111:DXH131125 DNL131111:DNL131125 DDP131111:DDP131125 CTT131111:CTT131125 CJX131111:CJX131125 CAB131111:CAB131125 BQF131111:BQF131125 BGJ131111:BGJ131125 AWN131111:AWN131125 AMR131111:AMR131125 ACV131111:ACV131125 SZ131111:SZ131125 JD131111:JD131125 G131111:G131125 WVP65575:WVP65589 WLT65575:WLT65589 WBX65575:WBX65589 VSB65575:VSB65589 VIF65575:VIF65589 UYJ65575:UYJ65589 UON65575:UON65589 UER65575:UER65589 TUV65575:TUV65589 TKZ65575:TKZ65589 TBD65575:TBD65589 SRH65575:SRH65589 SHL65575:SHL65589 RXP65575:RXP65589 RNT65575:RNT65589 RDX65575:RDX65589 QUB65575:QUB65589 QKF65575:QKF65589 QAJ65575:QAJ65589 PQN65575:PQN65589 PGR65575:PGR65589 OWV65575:OWV65589 OMZ65575:OMZ65589 ODD65575:ODD65589 NTH65575:NTH65589 NJL65575:NJL65589 MZP65575:MZP65589 MPT65575:MPT65589 MFX65575:MFX65589 LWB65575:LWB65589 LMF65575:LMF65589 LCJ65575:LCJ65589 KSN65575:KSN65589 KIR65575:KIR65589 JYV65575:JYV65589 JOZ65575:JOZ65589 JFD65575:JFD65589 IVH65575:IVH65589 ILL65575:ILL65589 IBP65575:IBP65589 HRT65575:HRT65589 HHX65575:HHX65589 GYB65575:GYB65589 GOF65575:GOF65589 GEJ65575:GEJ65589 FUN65575:FUN65589 FKR65575:FKR65589 FAV65575:FAV65589 EQZ65575:EQZ65589 EHD65575:EHD65589 DXH65575:DXH65589 DNL65575:DNL65589 DDP65575:DDP65589 CTT65575:CTT65589 CJX65575:CJX65589 CAB65575:CAB65589 BQF65575:BQF65589 BGJ65575:BGJ65589 AWN65575:AWN65589 AMR65575:AMR65589 ACV65575:ACV65589 SZ65575:SZ65589 JD65575:JD65589 WVP10:WVP45 WLT10:WLT45 WBX10:WBX45 VSB10:VSB45 VIF10:VIF45 UYJ10:UYJ45 UON10:UON45 UER10:UER45 TUV10:TUV45 TKZ10:TKZ45 TBD10:TBD45 SRH10:SRH45 SHL10:SHL45 RXP10:RXP45 RNT10:RNT45 RDX10:RDX45 QUB10:QUB45 QKF10:QKF45 QAJ10:QAJ45 PQN10:PQN45 PGR10:PGR45 OWV10:OWV45 OMZ10:OMZ45 ODD10:ODD45 NTH10:NTH45 NJL10:NJL45 MZP10:MZP45 MPT10:MPT45 MFX10:MFX45 LWB10:LWB45 LMF10:LMF45 LCJ10:LCJ45 KSN10:KSN45 KIR10:KIR45 JYV10:JYV45 JOZ10:JOZ45 JFD10:JFD45 IVH10:IVH45 ILL10:ILL45 IBP10:IBP45 HRT10:HRT45 HHX10:HHX45 GYB10:GYB45 GOF10:GOF45 GEJ10:GEJ45 FUN10:FUN45 FKR10:FKR45 FAV10:FAV45 EQZ10:EQZ45 EHD10:EHD45 DXH10:DXH45 DNL10:DNL45 DDP10:DDP45 CTT10:CTT45 CJX10:CJX45 CAB10:CAB45 BQF10:BQF45 BGJ10:BGJ45 AWN10:AWN45 AMR10:AMR45 ACV10:ACV45 SZ10:SZ45 JD10:JD45 G10:G45">
      <formula1>$F$524:$F$529</formula1>
    </dataValidation>
    <dataValidation type="list" allowBlank="1" showInputMessage="1" showErrorMessage="1" sqref="AI65575:AK65589 AI34:AI35 AI13:AI28 AI37:AI40 WMT983079:WMT983093 WCX983079:WCX983093 VTB983079:VTB983093 VJF983079:VJF983093 UZJ983079:UZJ983093 UPN983079:UPN983093 UFR983079:UFR983093 TVV983079:TVV983093 TLZ983079:TLZ983093 TCD983079:TCD983093 SSH983079:SSH983093 SIL983079:SIL983093 RYP983079:RYP983093 ROT983079:ROT983093 REX983079:REX983093 QVB983079:QVB983093 QLF983079:QLF983093 QBJ983079:QBJ983093 PRN983079:PRN983093 PHR983079:PHR983093 OXV983079:OXV983093 ONZ983079:ONZ983093 OED983079:OED983093 NUH983079:NUH983093 NKL983079:NKL983093 NAP983079:NAP983093 MQT983079:MQT983093 MGX983079:MGX983093 LXB983079:LXB983093 LNF983079:LNF983093 LDJ983079:LDJ983093 KTN983079:KTN983093 KJR983079:KJR983093 JZV983079:JZV983093 JPZ983079:JPZ983093 JGD983079:JGD983093 IWH983079:IWH983093 IML983079:IML983093 ICP983079:ICP983093 HST983079:HST983093 HIX983079:HIX983093 GZB983079:GZB983093 GPF983079:GPF983093 GFJ983079:GFJ983093 FVN983079:FVN983093 FLR983079:FLR983093 FBV983079:FBV983093 ERZ983079:ERZ983093 EID983079:EID983093 DYH983079:DYH983093 DOL983079:DOL983093 DEP983079:DEP983093 CUT983079:CUT983093 CKX983079:CKX983093 CBB983079:CBB983093 BRF983079:BRF983093 BHJ983079:BHJ983093 AXN983079:AXN983093 ANR983079:ANR983093 ADV983079:ADV983093 TZ983079:TZ983093 KD983079:KD983093 AI983079:AK983093 WWP917543:WWP917557 WMT917543:WMT917557 WCX917543:WCX917557 VTB917543:VTB917557 VJF917543:VJF917557 UZJ917543:UZJ917557 UPN917543:UPN917557 UFR917543:UFR917557 TVV917543:TVV917557 TLZ917543:TLZ917557 TCD917543:TCD917557 SSH917543:SSH917557 SIL917543:SIL917557 RYP917543:RYP917557 ROT917543:ROT917557 REX917543:REX917557 QVB917543:QVB917557 QLF917543:QLF917557 QBJ917543:QBJ917557 PRN917543:PRN917557 PHR917543:PHR917557 OXV917543:OXV917557 ONZ917543:ONZ917557 OED917543:OED917557 NUH917543:NUH917557 NKL917543:NKL917557 NAP917543:NAP917557 MQT917543:MQT917557 MGX917543:MGX917557 LXB917543:LXB917557 LNF917543:LNF917557 LDJ917543:LDJ917557 KTN917543:KTN917557 KJR917543:KJR917557 JZV917543:JZV917557 JPZ917543:JPZ917557 JGD917543:JGD917557 IWH917543:IWH917557 IML917543:IML917557 ICP917543:ICP917557 HST917543:HST917557 HIX917543:HIX917557 GZB917543:GZB917557 GPF917543:GPF917557 GFJ917543:GFJ917557 FVN917543:FVN917557 FLR917543:FLR917557 FBV917543:FBV917557 ERZ917543:ERZ917557 EID917543:EID917557 DYH917543:DYH917557 DOL917543:DOL917557 DEP917543:DEP917557 CUT917543:CUT917557 CKX917543:CKX917557 CBB917543:CBB917557 BRF917543:BRF917557 BHJ917543:BHJ917557 AXN917543:AXN917557 ANR917543:ANR917557 ADV917543:ADV917557 TZ917543:TZ917557 KD917543:KD917557 AI917543:AK917557 WWP852007:WWP852021 WMT852007:WMT852021 WCX852007:WCX852021 VTB852007:VTB852021 VJF852007:VJF852021 UZJ852007:UZJ852021 UPN852007:UPN852021 UFR852007:UFR852021 TVV852007:TVV852021 TLZ852007:TLZ852021 TCD852007:TCD852021 SSH852007:SSH852021 SIL852007:SIL852021 RYP852007:RYP852021 ROT852007:ROT852021 REX852007:REX852021 QVB852007:QVB852021 QLF852007:QLF852021 QBJ852007:QBJ852021 PRN852007:PRN852021 PHR852007:PHR852021 OXV852007:OXV852021 ONZ852007:ONZ852021 OED852007:OED852021 NUH852007:NUH852021 NKL852007:NKL852021 NAP852007:NAP852021 MQT852007:MQT852021 MGX852007:MGX852021 LXB852007:LXB852021 LNF852007:LNF852021 LDJ852007:LDJ852021 KTN852007:KTN852021 KJR852007:KJR852021 JZV852007:JZV852021 JPZ852007:JPZ852021 JGD852007:JGD852021 IWH852007:IWH852021 IML852007:IML852021 ICP852007:ICP852021 HST852007:HST852021 HIX852007:HIX852021 GZB852007:GZB852021 GPF852007:GPF852021 GFJ852007:GFJ852021 FVN852007:FVN852021 FLR852007:FLR852021 FBV852007:FBV852021 ERZ852007:ERZ852021 EID852007:EID852021 DYH852007:DYH852021 DOL852007:DOL852021 DEP852007:DEP852021 CUT852007:CUT852021 CKX852007:CKX852021 CBB852007:CBB852021 BRF852007:BRF852021 BHJ852007:BHJ852021 AXN852007:AXN852021 ANR852007:ANR852021 ADV852007:ADV852021 TZ852007:TZ852021 KD852007:KD852021 AI852007:AK852021 WWP786471:WWP786485 WMT786471:WMT786485 WCX786471:WCX786485 VTB786471:VTB786485 VJF786471:VJF786485 UZJ786471:UZJ786485 UPN786471:UPN786485 UFR786471:UFR786485 TVV786471:TVV786485 TLZ786471:TLZ786485 TCD786471:TCD786485 SSH786471:SSH786485 SIL786471:SIL786485 RYP786471:RYP786485 ROT786471:ROT786485 REX786471:REX786485 QVB786471:QVB786485 QLF786471:QLF786485 QBJ786471:QBJ786485 PRN786471:PRN786485 PHR786471:PHR786485 OXV786471:OXV786485 ONZ786471:ONZ786485 OED786471:OED786485 NUH786471:NUH786485 NKL786471:NKL786485 NAP786471:NAP786485 MQT786471:MQT786485 MGX786471:MGX786485 LXB786471:LXB786485 LNF786471:LNF786485 LDJ786471:LDJ786485 KTN786471:KTN786485 KJR786471:KJR786485 JZV786471:JZV786485 JPZ786471:JPZ786485 JGD786471:JGD786485 IWH786471:IWH786485 IML786471:IML786485 ICP786471:ICP786485 HST786471:HST786485 HIX786471:HIX786485 GZB786471:GZB786485 GPF786471:GPF786485 GFJ786471:GFJ786485 FVN786471:FVN786485 FLR786471:FLR786485 FBV786471:FBV786485 ERZ786471:ERZ786485 EID786471:EID786485 DYH786471:DYH786485 DOL786471:DOL786485 DEP786471:DEP786485 CUT786471:CUT786485 CKX786471:CKX786485 CBB786471:CBB786485 BRF786471:BRF786485 BHJ786471:BHJ786485 AXN786471:AXN786485 ANR786471:ANR786485 ADV786471:ADV786485 TZ786471:TZ786485 KD786471:KD786485 AI786471:AK786485 WWP720935:WWP720949 WMT720935:WMT720949 WCX720935:WCX720949 VTB720935:VTB720949 VJF720935:VJF720949 UZJ720935:UZJ720949 UPN720935:UPN720949 UFR720935:UFR720949 TVV720935:TVV720949 TLZ720935:TLZ720949 TCD720935:TCD720949 SSH720935:SSH720949 SIL720935:SIL720949 RYP720935:RYP720949 ROT720935:ROT720949 REX720935:REX720949 QVB720935:QVB720949 QLF720935:QLF720949 QBJ720935:QBJ720949 PRN720935:PRN720949 PHR720935:PHR720949 OXV720935:OXV720949 ONZ720935:ONZ720949 OED720935:OED720949 NUH720935:NUH720949 NKL720935:NKL720949 NAP720935:NAP720949 MQT720935:MQT720949 MGX720935:MGX720949 LXB720935:LXB720949 LNF720935:LNF720949 LDJ720935:LDJ720949 KTN720935:KTN720949 KJR720935:KJR720949 JZV720935:JZV720949 JPZ720935:JPZ720949 JGD720935:JGD720949 IWH720935:IWH720949 IML720935:IML720949 ICP720935:ICP720949 HST720935:HST720949 HIX720935:HIX720949 GZB720935:GZB720949 GPF720935:GPF720949 GFJ720935:GFJ720949 FVN720935:FVN720949 FLR720935:FLR720949 FBV720935:FBV720949 ERZ720935:ERZ720949 EID720935:EID720949 DYH720935:DYH720949 DOL720935:DOL720949 DEP720935:DEP720949 CUT720935:CUT720949 CKX720935:CKX720949 CBB720935:CBB720949 BRF720935:BRF720949 BHJ720935:BHJ720949 AXN720935:AXN720949 ANR720935:ANR720949 ADV720935:ADV720949 TZ720935:TZ720949 KD720935:KD720949 AI720935:AK720949 WWP655399:WWP655413 WMT655399:WMT655413 WCX655399:WCX655413 VTB655399:VTB655413 VJF655399:VJF655413 UZJ655399:UZJ655413 UPN655399:UPN655413 UFR655399:UFR655413 TVV655399:TVV655413 TLZ655399:TLZ655413 TCD655399:TCD655413 SSH655399:SSH655413 SIL655399:SIL655413 RYP655399:RYP655413 ROT655399:ROT655413 REX655399:REX655413 QVB655399:QVB655413 QLF655399:QLF655413 QBJ655399:QBJ655413 PRN655399:PRN655413 PHR655399:PHR655413 OXV655399:OXV655413 ONZ655399:ONZ655413 OED655399:OED655413 NUH655399:NUH655413 NKL655399:NKL655413 NAP655399:NAP655413 MQT655399:MQT655413 MGX655399:MGX655413 LXB655399:LXB655413 LNF655399:LNF655413 LDJ655399:LDJ655413 KTN655399:KTN655413 KJR655399:KJR655413 JZV655399:JZV655413 JPZ655399:JPZ655413 JGD655399:JGD655413 IWH655399:IWH655413 IML655399:IML655413 ICP655399:ICP655413 HST655399:HST655413 HIX655399:HIX655413 GZB655399:GZB655413 GPF655399:GPF655413 GFJ655399:GFJ655413 FVN655399:FVN655413 FLR655399:FLR655413 FBV655399:FBV655413 ERZ655399:ERZ655413 EID655399:EID655413 DYH655399:DYH655413 DOL655399:DOL655413 DEP655399:DEP655413 CUT655399:CUT655413 CKX655399:CKX655413 CBB655399:CBB655413 BRF655399:BRF655413 BHJ655399:BHJ655413 AXN655399:AXN655413 ANR655399:ANR655413 ADV655399:ADV655413 TZ655399:TZ655413 KD655399:KD655413 AI655399:AK655413 WWP589863:WWP589877 WMT589863:WMT589877 WCX589863:WCX589877 VTB589863:VTB589877 VJF589863:VJF589877 UZJ589863:UZJ589877 UPN589863:UPN589877 UFR589863:UFR589877 TVV589863:TVV589877 TLZ589863:TLZ589877 TCD589863:TCD589877 SSH589863:SSH589877 SIL589863:SIL589877 RYP589863:RYP589877 ROT589863:ROT589877 REX589863:REX589877 QVB589863:QVB589877 QLF589863:QLF589877 QBJ589863:QBJ589877 PRN589863:PRN589877 PHR589863:PHR589877 OXV589863:OXV589877 ONZ589863:ONZ589877 OED589863:OED589877 NUH589863:NUH589877 NKL589863:NKL589877 NAP589863:NAP589877 MQT589863:MQT589877 MGX589863:MGX589877 LXB589863:LXB589877 LNF589863:LNF589877 LDJ589863:LDJ589877 KTN589863:KTN589877 KJR589863:KJR589877 JZV589863:JZV589877 JPZ589863:JPZ589877 JGD589863:JGD589877 IWH589863:IWH589877 IML589863:IML589877 ICP589863:ICP589877 HST589863:HST589877 HIX589863:HIX589877 GZB589863:GZB589877 GPF589863:GPF589877 GFJ589863:GFJ589877 FVN589863:FVN589877 FLR589863:FLR589877 FBV589863:FBV589877 ERZ589863:ERZ589877 EID589863:EID589877 DYH589863:DYH589877 DOL589863:DOL589877 DEP589863:DEP589877 CUT589863:CUT589877 CKX589863:CKX589877 CBB589863:CBB589877 BRF589863:BRF589877 BHJ589863:BHJ589877 AXN589863:AXN589877 ANR589863:ANR589877 ADV589863:ADV589877 TZ589863:TZ589877 KD589863:KD589877 AI589863:AK589877 WWP524327:WWP524341 WMT524327:WMT524341 WCX524327:WCX524341 VTB524327:VTB524341 VJF524327:VJF524341 UZJ524327:UZJ524341 UPN524327:UPN524341 UFR524327:UFR524341 TVV524327:TVV524341 TLZ524327:TLZ524341 TCD524327:TCD524341 SSH524327:SSH524341 SIL524327:SIL524341 RYP524327:RYP524341 ROT524327:ROT524341 REX524327:REX524341 QVB524327:QVB524341 QLF524327:QLF524341 QBJ524327:QBJ524341 PRN524327:PRN524341 PHR524327:PHR524341 OXV524327:OXV524341 ONZ524327:ONZ524341 OED524327:OED524341 NUH524327:NUH524341 NKL524327:NKL524341 NAP524327:NAP524341 MQT524327:MQT524341 MGX524327:MGX524341 LXB524327:LXB524341 LNF524327:LNF524341 LDJ524327:LDJ524341 KTN524327:KTN524341 KJR524327:KJR524341 JZV524327:JZV524341 JPZ524327:JPZ524341 JGD524327:JGD524341 IWH524327:IWH524341 IML524327:IML524341 ICP524327:ICP524341 HST524327:HST524341 HIX524327:HIX524341 GZB524327:GZB524341 GPF524327:GPF524341 GFJ524327:GFJ524341 FVN524327:FVN524341 FLR524327:FLR524341 FBV524327:FBV524341 ERZ524327:ERZ524341 EID524327:EID524341 DYH524327:DYH524341 DOL524327:DOL524341 DEP524327:DEP524341 CUT524327:CUT524341 CKX524327:CKX524341 CBB524327:CBB524341 BRF524327:BRF524341 BHJ524327:BHJ524341 AXN524327:AXN524341 ANR524327:ANR524341 ADV524327:ADV524341 TZ524327:TZ524341 KD524327:KD524341 AI524327:AK524341 WWP458791:WWP458805 WMT458791:WMT458805 WCX458791:WCX458805 VTB458791:VTB458805 VJF458791:VJF458805 UZJ458791:UZJ458805 UPN458791:UPN458805 UFR458791:UFR458805 TVV458791:TVV458805 TLZ458791:TLZ458805 TCD458791:TCD458805 SSH458791:SSH458805 SIL458791:SIL458805 RYP458791:RYP458805 ROT458791:ROT458805 REX458791:REX458805 QVB458791:QVB458805 QLF458791:QLF458805 QBJ458791:QBJ458805 PRN458791:PRN458805 PHR458791:PHR458805 OXV458791:OXV458805 ONZ458791:ONZ458805 OED458791:OED458805 NUH458791:NUH458805 NKL458791:NKL458805 NAP458791:NAP458805 MQT458791:MQT458805 MGX458791:MGX458805 LXB458791:LXB458805 LNF458791:LNF458805 LDJ458791:LDJ458805 KTN458791:KTN458805 KJR458791:KJR458805 JZV458791:JZV458805 JPZ458791:JPZ458805 JGD458791:JGD458805 IWH458791:IWH458805 IML458791:IML458805 ICP458791:ICP458805 HST458791:HST458805 HIX458791:HIX458805 GZB458791:GZB458805 GPF458791:GPF458805 GFJ458791:GFJ458805 FVN458791:FVN458805 FLR458791:FLR458805 FBV458791:FBV458805 ERZ458791:ERZ458805 EID458791:EID458805 DYH458791:DYH458805 DOL458791:DOL458805 DEP458791:DEP458805 CUT458791:CUT458805 CKX458791:CKX458805 CBB458791:CBB458805 BRF458791:BRF458805 BHJ458791:BHJ458805 AXN458791:AXN458805 ANR458791:ANR458805 ADV458791:ADV458805 TZ458791:TZ458805 KD458791:KD458805 AI458791:AK458805 WWP393255:WWP393269 WMT393255:WMT393269 WCX393255:WCX393269 VTB393255:VTB393269 VJF393255:VJF393269 UZJ393255:UZJ393269 UPN393255:UPN393269 UFR393255:UFR393269 TVV393255:TVV393269 TLZ393255:TLZ393269 TCD393255:TCD393269 SSH393255:SSH393269 SIL393255:SIL393269 RYP393255:RYP393269 ROT393255:ROT393269 REX393255:REX393269 QVB393255:QVB393269 QLF393255:QLF393269 QBJ393255:QBJ393269 PRN393255:PRN393269 PHR393255:PHR393269 OXV393255:OXV393269 ONZ393255:ONZ393269 OED393255:OED393269 NUH393255:NUH393269 NKL393255:NKL393269 NAP393255:NAP393269 MQT393255:MQT393269 MGX393255:MGX393269 LXB393255:LXB393269 LNF393255:LNF393269 LDJ393255:LDJ393269 KTN393255:KTN393269 KJR393255:KJR393269 JZV393255:JZV393269 JPZ393255:JPZ393269 JGD393255:JGD393269 IWH393255:IWH393269 IML393255:IML393269 ICP393255:ICP393269 HST393255:HST393269 HIX393255:HIX393269 GZB393255:GZB393269 GPF393255:GPF393269 GFJ393255:GFJ393269 FVN393255:FVN393269 FLR393255:FLR393269 FBV393255:FBV393269 ERZ393255:ERZ393269 EID393255:EID393269 DYH393255:DYH393269 DOL393255:DOL393269 DEP393255:DEP393269 CUT393255:CUT393269 CKX393255:CKX393269 CBB393255:CBB393269 BRF393255:BRF393269 BHJ393255:BHJ393269 AXN393255:AXN393269 ANR393255:ANR393269 ADV393255:ADV393269 TZ393255:TZ393269 KD393255:KD393269 AI393255:AK393269 WWP327719:WWP327733 WMT327719:WMT327733 WCX327719:WCX327733 VTB327719:VTB327733 VJF327719:VJF327733 UZJ327719:UZJ327733 UPN327719:UPN327733 UFR327719:UFR327733 TVV327719:TVV327733 TLZ327719:TLZ327733 TCD327719:TCD327733 SSH327719:SSH327733 SIL327719:SIL327733 RYP327719:RYP327733 ROT327719:ROT327733 REX327719:REX327733 QVB327719:QVB327733 QLF327719:QLF327733 QBJ327719:QBJ327733 PRN327719:PRN327733 PHR327719:PHR327733 OXV327719:OXV327733 ONZ327719:ONZ327733 OED327719:OED327733 NUH327719:NUH327733 NKL327719:NKL327733 NAP327719:NAP327733 MQT327719:MQT327733 MGX327719:MGX327733 LXB327719:LXB327733 LNF327719:LNF327733 LDJ327719:LDJ327733 KTN327719:KTN327733 KJR327719:KJR327733 JZV327719:JZV327733 JPZ327719:JPZ327733 JGD327719:JGD327733 IWH327719:IWH327733 IML327719:IML327733 ICP327719:ICP327733 HST327719:HST327733 HIX327719:HIX327733 GZB327719:GZB327733 GPF327719:GPF327733 GFJ327719:GFJ327733 FVN327719:FVN327733 FLR327719:FLR327733 FBV327719:FBV327733 ERZ327719:ERZ327733 EID327719:EID327733 DYH327719:DYH327733 DOL327719:DOL327733 DEP327719:DEP327733 CUT327719:CUT327733 CKX327719:CKX327733 CBB327719:CBB327733 BRF327719:BRF327733 BHJ327719:BHJ327733 AXN327719:AXN327733 ANR327719:ANR327733 ADV327719:ADV327733 TZ327719:TZ327733 KD327719:KD327733 AI327719:AK327733 WWP262183:WWP262197 WMT262183:WMT262197 WCX262183:WCX262197 VTB262183:VTB262197 VJF262183:VJF262197 UZJ262183:UZJ262197 UPN262183:UPN262197 UFR262183:UFR262197 TVV262183:TVV262197 TLZ262183:TLZ262197 TCD262183:TCD262197 SSH262183:SSH262197 SIL262183:SIL262197 RYP262183:RYP262197 ROT262183:ROT262197 REX262183:REX262197 QVB262183:QVB262197 QLF262183:QLF262197 QBJ262183:QBJ262197 PRN262183:PRN262197 PHR262183:PHR262197 OXV262183:OXV262197 ONZ262183:ONZ262197 OED262183:OED262197 NUH262183:NUH262197 NKL262183:NKL262197 NAP262183:NAP262197 MQT262183:MQT262197 MGX262183:MGX262197 LXB262183:LXB262197 LNF262183:LNF262197 LDJ262183:LDJ262197 KTN262183:KTN262197 KJR262183:KJR262197 JZV262183:JZV262197 JPZ262183:JPZ262197 JGD262183:JGD262197 IWH262183:IWH262197 IML262183:IML262197 ICP262183:ICP262197 HST262183:HST262197 HIX262183:HIX262197 GZB262183:GZB262197 GPF262183:GPF262197 GFJ262183:GFJ262197 FVN262183:FVN262197 FLR262183:FLR262197 FBV262183:FBV262197 ERZ262183:ERZ262197 EID262183:EID262197 DYH262183:DYH262197 DOL262183:DOL262197 DEP262183:DEP262197 CUT262183:CUT262197 CKX262183:CKX262197 CBB262183:CBB262197 BRF262183:BRF262197 BHJ262183:BHJ262197 AXN262183:AXN262197 ANR262183:ANR262197 ADV262183:ADV262197 TZ262183:TZ262197 KD262183:KD262197 AI262183:AK262197 WWP196647:WWP196661 WMT196647:WMT196661 WCX196647:WCX196661 VTB196647:VTB196661 VJF196647:VJF196661 UZJ196647:UZJ196661 UPN196647:UPN196661 UFR196647:UFR196661 TVV196647:TVV196661 TLZ196647:TLZ196661 TCD196647:TCD196661 SSH196647:SSH196661 SIL196647:SIL196661 RYP196647:RYP196661 ROT196647:ROT196661 REX196647:REX196661 QVB196647:QVB196661 QLF196647:QLF196661 QBJ196647:QBJ196661 PRN196647:PRN196661 PHR196647:PHR196661 OXV196647:OXV196661 ONZ196647:ONZ196661 OED196647:OED196661 NUH196647:NUH196661 NKL196647:NKL196661 NAP196647:NAP196661 MQT196647:MQT196661 MGX196647:MGX196661 LXB196647:LXB196661 LNF196647:LNF196661 LDJ196647:LDJ196661 KTN196647:KTN196661 KJR196647:KJR196661 JZV196647:JZV196661 JPZ196647:JPZ196661 JGD196647:JGD196661 IWH196647:IWH196661 IML196647:IML196661 ICP196647:ICP196661 HST196647:HST196661 HIX196647:HIX196661 GZB196647:GZB196661 GPF196647:GPF196661 GFJ196647:GFJ196661 FVN196647:FVN196661 FLR196647:FLR196661 FBV196647:FBV196661 ERZ196647:ERZ196661 EID196647:EID196661 DYH196647:DYH196661 DOL196647:DOL196661 DEP196647:DEP196661 CUT196647:CUT196661 CKX196647:CKX196661 CBB196647:CBB196661 BRF196647:BRF196661 BHJ196647:BHJ196661 AXN196647:AXN196661 ANR196647:ANR196661 ADV196647:ADV196661 TZ196647:TZ196661 KD196647:KD196661 AI196647:AK196661 WWP131111:WWP131125 WMT131111:WMT131125 WCX131111:WCX131125 VTB131111:VTB131125 VJF131111:VJF131125 UZJ131111:UZJ131125 UPN131111:UPN131125 UFR131111:UFR131125 TVV131111:TVV131125 TLZ131111:TLZ131125 TCD131111:TCD131125 SSH131111:SSH131125 SIL131111:SIL131125 RYP131111:RYP131125 ROT131111:ROT131125 REX131111:REX131125 QVB131111:QVB131125 QLF131111:QLF131125 QBJ131111:QBJ131125 PRN131111:PRN131125 PHR131111:PHR131125 OXV131111:OXV131125 ONZ131111:ONZ131125 OED131111:OED131125 NUH131111:NUH131125 NKL131111:NKL131125 NAP131111:NAP131125 MQT131111:MQT131125 MGX131111:MGX131125 LXB131111:LXB131125 LNF131111:LNF131125 LDJ131111:LDJ131125 KTN131111:KTN131125 KJR131111:KJR131125 JZV131111:JZV131125 JPZ131111:JPZ131125 JGD131111:JGD131125 IWH131111:IWH131125 IML131111:IML131125 ICP131111:ICP131125 HST131111:HST131125 HIX131111:HIX131125 GZB131111:GZB131125 GPF131111:GPF131125 GFJ131111:GFJ131125 FVN131111:FVN131125 FLR131111:FLR131125 FBV131111:FBV131125 ERZ131111:ERZ131125 EID131111:EID131125 DYH131111:DYH131125 DOL131111:DOL131125 DEP131111:DEP131125 CUT131111:CUT131125 CKX131111:CKX131125 CBB131111:CBB131125 BRF131111:BRF131125 BHJ131111:BHJ131125 AXN131111:AXN131125 ANR131111:ANR131125 ADV131111:ADV131125 TZ131111:TZ131125 KD131111:KD131125 AI131111:AK131125 WWP65575:WWP65589 WMT65575:WMT65589 WCX65575:WCX65589 VTB65575:VTB65589 VJF65575:VJF65589 UZJ65575:UZJ65589 UPN65575:UPN65589 UFR65575:UFR65589 TVV65575:TVV65589 TLZ65575:TLZ65589 TCD65575:TCD65589 SSH65575:SSH65589 SIL65575:SIL65589 RYP65575:RYP65589 ROT65575:ROT65589 REX65575:REX65589 QVB65575:QVB65589 QLF65575:QLF65589 QBJ65575:QBJ65589 PRN65575:PRN65589 PHR65575:PHR65589 OXV65575:OXV65589 ONZ65575:ONZ65589 OED65575:OED65589 NUH65575:NUH65589 NKL65575:NKL65589 NAP65575:NAP65589 MQT65575:MQT65589 MGX65575:MGX65589 LXB65575:LXB65589 LNF65575:LNF65589 LDJ65575:LDJ65589 KTN65575:KTN65589 KJR65575:KJR65589 JZV65575:JZV65589 JPZ65575:JPZ65589 JGD65575:JGD65589 IWH65575:IWH65589 IML65575:IML65589 ICP65575:ICP65589 HST65575:HST65589 HIX65575:HIX65589 GZB65575:GZB65589 GPF65575:GPF65589 GFJ65575:GFJ65589 FVN65575:FVN65589 FLR65575:FLR65589 FBV65575:FBV65589 ERZ65575:ERZ65589 EID65575:EID65589 DYH65575:DYH65589 DOL65575:DOL65589 DEP65575:DEP65589 CUT65575:CUT65589 CKX65575:CKX65589 CBB65575:CBB65589 BRF65575:BRF65589 BHJ65575:BHJ65589 AXN65575:AXN65589 ANR65575:ANR65589 ADV65575:ADV65589 TZ65575:TZ65589 KD65575:KD65589 WWP10:WWP45 WMT10:WMT45 WCX10:WCX45 VTB10:VTB45 VJF10:VJF45 UZJ10:UZJ45 UPN10:UPN45 UFR10:UFR45 TVV10:TVV45 TLZ10:TLZ45 TCD10:TCD45 SSH10:SSH45 SIL10:SIL45 RYP10:RYP45 ROT10:ROT45 REX10:REX45 QVB10:QVB45 QLF10:QLF45 QBJ10:QBJ45 PRN10:PRN45 PHR10:PHR45 OXV10:OXV45 ONZ10:ONZ45 OED10:OED45 NUH10:NUH45 NKL10:NKL45 NAP10:NAP45 MQT10:MQT45 MGX10:MGX45 LXB10:LXB45 LNF10:LNF45 LDJ10:LDJ45 KTN10:KTN45 KJR10:KJR45 JZV10:JZV45 JPZ10:JPZ45 JGD10:JGD45 IWH10:IWH45 IML10:IML45 ICP10:ICP45 HST10:HST45 HIX10:HIX45 GZB10:GZB45 GPF10:GPF45 GFJ10:GFJ45 FVN10:FVN45 FLR10:FLR45 FBV10:FBV45 ERZ10:ERZ45 EID10:EID45 DYH10:DYH45 DOL10:DOL45 DEP10:DEP45 CUT10:CUT45 CKX10:CKX45 CBB10:CBB45 BRF10:BRF45 BHJ10:BHJ45 AXN10:AXN45 ANR10:ANR45 ADV10:ADV45 TZ10:TZ45 KD10:KD45 WWP983079:WWP983093 AI48">
      <formula1>$G$524:$G$533</formula1>
    </dataValidation>
    <dataValidation type="list" allowBlank="1" showInputMessage="1" showErrorMessage="1" sqref="AA65575:AC65589 WWH983079:WWJ983093 WML983079:WMN983093 WCP983079:WCR983093 VST983079:VSV983093 VIX983079:VIZ983093 UZB983079:UZD983093 UPF983079:UPH983093 UFJ983079:UFL983093 TVN983079:TVP983093 TLR983079:TLT983093 TBV983079:TBX983093 SRZ983079:SSB983093 SID983079:SIF983093 RYH983079:RYJ983093 ROL983079:RON983093 REP983079:RER983093 QUT983079:QUV983093 QKX983079:QKZ983093 QBB983079:QBD983093 PRF983079:PRH983093 PHJ983079:PHL983093 OXN983079:OXP983093 ONR983079:ONT983093 ODV983079:ODX983093 NTZ983079:NUB983093 NKD983079:NKF983093 NAH983079:NAJ983093 MQL983079:MQN983093 MGP983079:MGR983093 LWT983079:LWV983093 LMX983079:LMZ983093 LDB983079:LDD983093 KTF983079:KTH983093 KJJ983079:KJL983093 JZN983079:JZP983093 JPR983079:JPT983093 JFV983079:JFX983093 IVZ983079:IWB983093 IMD983079:IMF983093 ICH983079:ICJ983093 HSL983079:HSN983093 HIP983079:HIR983093 GYT983079:GYV983093 GOX983079:GOZ983093 GFB983079:GFD983093 FVF983079:FVH983093 FLJ983079:FLL983093 FBN983079:FBP983093 ERR983079:ERT983093 EHV983079:EHX983093 DXZ983079:DYB983093 DOD983079:DOF983093 DEH983079:DEJ983093 CUL983079:CUN983093 CKP983079:CKR983093 CAT983079:CAV983093 BQX983079:BQZ983093 BHB983079:BHD983093 AXF983079:AXH983093 ANJ983079:ANL983093 ADN983079:ADP983093 TR983079:TT983093 JV983079:JX983093 AA983079:AC983093 WWH917543:WWJ917557 WML917543:WMN917557 WCP917543:WCR917557 VST917543:VSV917557 VIX917543:VIZ917557 UZB917543:UZD917557 UPF917543:UPH917557 UFJ917543:UFL917557 TVN917543:TVP917557 TLR917543:TLT917557 TBV917543:TBX917557 SRZ917543:SSB917557 SID917543:SIF917557 RYH917543:RYJ917557 ROL917543:RON917557 REP917543:RER917557 QUT917543:QUV917557 QKX917543:QKZ917557 QBB917543:QBD917557 PRF917543:PRH917557 PHJ917543:PHL917557 OXN917543:OXP917557 ONR917543:ONT917557 ODV917543:ODX917557 NTZ917543:NUB917557 NKD917543:NKF917557 NAH917543:NAJ917557 MQL917543:MQN917557 MGP917543:MGR917557 LWT917543:LWV917557 LMX917543:LMZ917557 LDB917543:LDD917557 KTF917543:KTH917557 KJJ917543:KJL917557 JZN917543:JZP917557 JPR917543:JPT917557 JFV917543:JFX917557 IVZ917543:IWB917557 IMD917543:IMF917557 ICH917543:ICJ917557 HSL917543:HSN917557 HIP917543:HIR917557 GYT917543:GYV917557 GOX917543:GOZ917557 GFB917543:GFD917557 FVF917543:FVH917557 FLJ917543:FLL917557 FBN917543:FBP917557 ERR917543:ERT917557 EHV917543:EHX917557 DXZ917543:DYB917557 DOD917543:DOF917557 DEH917543:DEJ917557 CUL917543:CUN917557 CKP917543:CKR917557 CAT917543:CAV917557 BQX917543:BQZ917557 BHB917543:BHD917557 AXF917543:AXH917557 ANJ917543:ANL917557 ADN917543:ADP917557 TR917543:TT917557 JV917543:JX917557 AA917543:AC917557 WWH852007:WWJ852021 WML852007:WMN852021 WCP852007:WCR852021 VST852007:VSV852021 VIX852007:VIZ852021 UZB852007:UZD852021 UPF852007:UPH852021 UFJ852007:UFL852021 TVN852007:TVP852021 TLR852007:TLT852021 TBV852007:TBX852021 SRZ852007:SSB852021 SID852007:SIF852021 RYH852007:RYJ852021 ROL852007:RON852021 REP852007:RER852021 QUT852007:QUV852021 QKX852007:QKZ852021 QBB852007:QBD852021 PRF852007:PRH852021 PHJ852007:PHL852021 OXN852007:OXP852021 ONR852007:ONT852021 ODV852007:ODX852021 NTZ852007:NUB852021 NKD852007:NKF852021 NAH852007:NAJ852021 MQL852007:MQN852021 MGP852007:MGR852021 LWT852007:LWV852021 LMX852007:LMZ852021 LDB852007:LDD852021 KTF852007:KTH852021 KJJ852007:KJL852021 JZN852007:JZP852021 JPR852007:JPT852021 JFV852007:JFX852021 IVZ852007:IWB852021 IMD852007:IMF852021 ICH852007:ICJ852021 HSL852007:HSN852021 HIP852007:HIR852021 GYT852007:GYV852021 GOX852007:GOZ852021 GFB852007:GFD852021 FVF852007:FVH852021 FLJ852007:FLL852021 FBN852007:FBP852021 ERR852007:ERT852021 EHV852007:EHX852021 DXZ852007:DYB852021 DOD852007:DOF852021 DEH852007:DEJ852021 CUL852007:CUN852021 CKP852007:CKR852021 CAT852007:CAV852021 BQX852007:BQZ852021 BHB852007:BHD852021 AXF852007:AXH852021 ANJ852007:ANL852021 ADN852007:ADP852021 TR852007:TT852021 JV852007:JX852021 AA852007:AC852021 WWH786471:WWJ786485 WML786471:WMN786485 WCP786471:WCR786485 VST786471:VSV786485 VIX786471:VIZ786485 UZB786471:UZD786485 UPF786471:UPH786485 UFJ786471:UFL786485 TVN786471:TVP786485 TLR786471:TLT786485 TBV786471:TBX786485 SRZ786471:SSB786485 SID786471:SIF786485 RYH786471:RYJ786485 ROL786471:RON786485 REP786471:RER786485 QUT786471:QUV786485 QKX786471:QKZ786485 QBB786471:QBD786485 PRF786471:PRH786485 PHJ786471:PHL786485 OXN786471:OXP786485 ONR786471:ONT786485 ODV786471:ODX786485 NTZ786471:NUB786485 NKD786471:NKF786485 NAH786471:NAJ786485 MQL786471:MQN786485 MGP786471:MGR786485 LWT786471:LWV786485 LMX786471:LMZ786485 LDB786471:LDD786485 KTF786471:KTH786485 KJJ786471:KJL786485 JZN786471:JZP786485 JPR786471:JPT786485 JFV786471:JFX786485 IVZ786471:IWB786485 IMD786471:IMF786485 ICH786471:ICJ786485 HSL786471:HSN786485 HIP786471:HIR786485 GYT786471:GYV786485 GOX786471:GOZ786485 GFB786471:GFD786485 FVF786471:FVH786485 FLJ786471:FLL786485 FBN786471:FBP786485 ERR786471:ERT786485 EHV786471:EHX786485 DXZ786471:DYB786485 DOD786471:DOF786485 DEH786471:DEJ786485 CUL786471:CUN786485 CKP786471:CKR786485 CAT786471:CAV786485 BQX786471:BQZ786485 BHB786471:BHD786485 AXF786471:AXH786485 ANJ786471:ANL786485 ADN786471:ADP786485 TR786471:TT786485 JV786471:JX786485 AA786471:AC786485 WWH720935:WWJ720949 WML720935:WMN720949 WCP720935:WCR720949 VST720935:VSV720949 VIX720935:VIZ720949 UZB720935:UZD720949 UPF720935:UPH720949 UFJ720935:UFL720949 TVN720935:TVP720949 TLR720935:TLT720949 TBV720935:TBX720949 SRZ720935:SSB720949 SID720935:SIF720949 RYH720935:RYJ720949 ROL720935:RON720949 REP720935:RER720949 QUT720935:QUV720949 QKX720935:QKZ720949 QBB720935:QBD720949 PRF720935:PRH720949 PHJ720935:PHL720949 OXN720935:OXP720949 ONR720935:ONT720949 ODV720935:ODX720949 NTZ720935:NUB720949 NKD720935:NKF720949 NAH720935:NAJ720949 MQL720935:MQN720949 MGP720935:MGR720949 LWT720935:LWV720949 LMX720935:LMZ720949 LDB720935:LDD720949 KTF720935:KTH720949 KJJ720935:KJL720949 JZN720935:JZP720949 JPR720935:JPT720949 JFV720935:JFX720949 IVZ720935:IWB720949 IMD720935:IMF720949 ICH720935:ICJ720949 HSL720935:HSN720949 HIP720935:HIR720949 GYT720935:GYV720949 GOX720935:GOZ720949 GFB720935:GFD720949 FVF720935:FVH720949 FLJ720935:FLL720949 FBN720935:FBP720949 ERR720935:ERT720949 EHV720935:EHX720949 DXZ720935:DYB720949 DOD720935:DOF720949 DEH720935:DEJ720949 CUL720935:CUN720949 CKP720935:CKR720949 CAT720935:CAV720949 BQX720935:BQZ720949 BHB720935:BHD720949 AXF720935:AXH720949 ANJ720935:ANL720949 ADN720935:ADP720949 TR720935:TT720949 JV720935:JX720949 AA720935:AC720949 WWH655399:WWJ655413 WML655399:WMN655413 WCP655399:WCR655413 VST655399:VSV655413 VIX655399:VIZ655413 UZB655399:UZD655413 UPF655399:UPH655413 UFJ655399:UFL655413 TVN655399:TVP655413 TLR655399:TLT655413 TBV655399:TBX655413 SRZ655399:SSB655413 SID655399:SIF655413 RYH655399:RYJ655413 ROL655399:RON655413 REP655399:RER655413 QUT655399:QUV655413 QKX655399:QKZ655413 QBB655399:QBD655413 PRF655399:PRH655413 PHJ655399:PHL655413 OXN655399:OXP655413 ONR655399:ONT655413 ODV655399:ODX655413 NTZ655399:NUB655413 NKD655399:NKF655413 NAH655399:NAJ655413 MQL655399:MQN655413 MGP655399:MGR655413 LWT655399:LWV655413 LMX655399:LMZ655413 LDB655399:LDD655413 KTF655399:KTH655413 KJJ655399:KJL655413 JZN655399:JZP655413 JPR655399:JPT655413 JFV655399:JFX655413 IVZ655399:IWB655413 IMD655399:IMF655413 ICH655399:ICJ655413 HSL655399:HSN655413 HIP655399:HIR655413 GYT655399:GYV655413 GOX655399:GOZ655413 GFB655399:GFD655413 FVF655399:FVH655413 FLJ655399:FLL655413 FBN655399:FBP655413 ERR655399:ERT655413 EHV655399:EHX655413 DXZ655399:DYB655413 DOD655399:DOF655413 DEH655399:DEJ655413 CUL655399:CUN655413 CKP655399:CKR655413 CAT655399:CAV655413 BQX655399:BQZ655413 BHB655399:BHD655413 AXF655399:AXH655413 ANJ655399:ANL655413 ADN655399:ADP655413 TR655399:TT655413 JV655399:JX655413 AA655399:AC655413 WWH589863:WWJ589877 WML589863:WMN589877 WCP589863:WCR589877 VST589863:VSV589877 VIX589863:VIZ589877 UZB589863:UZD589877 UPF589863:UPH589877 UFJ589863:UFL589877 TVN589863:TVP589877 TLR589863:TLT589877 TBV589863:TBX589877 SRZ589863:SSB589877 SID589863:SIF589877 RYH589863:RYJ589877 ROL589863:RON589877 REP589863:RER589877 QUT589863:QUV589877 QKX589863:QKZ589877 QBB589863:QBD589877 PRF589863:PRH589877 PHJ589863:PHL589877 OXN589863:OXP589877 ONR589863:ONT589877 ODV589863:ODX589877 NTZ589863:NUB589877 NKD589863:NKF589877 NAH589863:NAJ589877 MQL589863:MQN589877 MGP589863:MGR589877 LWT589863:LWV589877 LMX589863:LMZ589877 LDB589863:LDD589877 KTF589863:KTH589877 KJJ589863:KJL589877 JZN589863:JZP589877 JPR589863:JPT589877 JFV589863:JFX589877 IVZ589863:IWB589877 IMD589863:IMF589877 ICH589863:ICJ589877 HSL589863:HSN589877 HIP589863:HIR589877 GYT589863:GYV589877 GOX589863:GOZ589877 GFB589863:GFD589877 FVF589863:FVH589877 FLJ589863:FLL589877 FBN589863:FBP589877 ERR589863:ERT589877 EHV589863:EHX589877 DXZ589863:DYB589877 DOD589863:DOF589877 DEH589863:DEJ589877 CUL589863:CUN589877 CKP589863:CKR589877 CAT589863:CAV589877 BQX589863:BQZ589877 BHB589863:BHD589877 AXF589863:AXH589877 ANJ589863:ANL589877 ADN589863:ADP589877 TR589863:TT589877 JV589863:JX589877 AA589863:AC589877 WWH524327:WWJ524341 WML524327:WMN524341 WCP524327:WCR524341 VST524327:VSV524341 VIX524327:VIZ524341 UZB524327:UZD524341 UPF524327:UPH524341 UFJ524327:UFL524341 TVN524327:TVP524341 TLR524327:TLT524341 TBV524327:TBX524341 SRZ524327:SSB524341 SID524327:SIF524341 RYH524327:RYJ524341 ROL524327:RON524341 REP524327:RER524341 QUT524327:QUV524341 QKX524327:QKZ524341 QBB524327:QBD524341 PRF524327:PRH524341 PHJ524327:PHL524341 OXN524327:OXP524341 ONR524327:ONT524341 ODV524327:ODX524341 NTZ524327:NUB524341 NKD524327:NKF524341 NAH524327:NAJ524341 MQL524327:MQN524341 MGP524327:MGR524341 LWT524327:LWV524341 LMX524327:LMZ524341 LDB524327:LDD524341 KTF524327:KTH524341 KJJ524327:KJL524341 JZN524327:JZP524341 JPR524327:JPT524341 JFV524327:JFX524341 IVZ524327:IWB524341 IMD524327:IMF524341 ICH524327:ICJ524341 HSL524327:HSN524341 HIP524327:HIR524341 GYT524327:GYV524341 GOX524327:GOZ524341 GFB524327:GFD524341 FVF524327:FVH524341 FLJ524327:FLL524341 FBN524327:FBP524341 ERR524327:ERT524341 EHV524327:EHX524341 DXZ524327:DYB524341 DOD524327:DOF524341 DEH524327:DEJ524341 CUL524327:CUN524341 CKP524327:CKR524341 CAT524327:CAV524341 BQX524327:BQZ524341 BHB524327:BHD524341 AXF524327:AXH524341 ANJ524327:ANL524341 ADN524327:ADP524341 TR524327:TT524341 JV524327:JX524341 AA524327:AC524341 WWH458791:WWJ458805 WML458791:WMN458805 WCP458791:WCR458805 VST458791:VSV458805 VIX458791:VIZ458805 UZB458791:UZD458805 UPF458791:UPH458805 UFJ458791:UFL458805 TVN458791:TVP458805 TLR458791:TLT458805 TBV458791:TBX458805 SRZ458791:SSB458805 SID458791:SIF458805 RYH458791:RYJ458805 ROL458791:RON458805 REP458791:RER458805 QUT458791:QUV458805 QKX458791:QKZ458805 QBB458791:QBD458805 PRF458791:PRH458805 PHJ458791:PHL458805 OXN458791:OXP458805 ONR458791:ONT458805 ODV458791:ODX458805 NTZ458791:NUB458805 NKD458791:NKF458805 NAH458791:NAJ458805 MQL458791:MQN458805 MGP458791:MGR458805 LWT458791:LWV458805 LMX458791:LMZ458805 LDB458791:LDD458805 KTF458791:KTH458805 KJJ458791:KJL458805 JZN458791:JZP458805 JPR458791:JPT458805 JFV458791:JFX458805 IVZ458791:IWB458805 IMD458791:IMF458805 ICH458791:ICJ458805 HSL458791:HSN458805 HIP458791:HIR458805 GYT458791:GYV458805 GOX458791:GOZ458805 GFB458791:GFD458805 FVF458791:FVH458805 FLJ458791:FLL458805 FBN458791:FBP458805 ERR458791:ERT458805 EHV458791:EHX458805 DXZ458791:DYB458805 DOD458791:DOF458805 DEH458791:DEJ458805 CUL458791:CUN458805 CKP458791:CKR458805 CAT458791:CAV458805 BQX458791:BQZ458805 BHB458791:BHD458805 AXF458791:AXH458805 ANJ458791:ANL458805 ADN458791:ADP458805 TR458791:TT458805 JV458791:JX458805 AA458791:AC458805 WWH393255:WWJ393269 WML393255:WMN393269 WCP393255:WCR393269 VST393255:VSV393269 VIX393255:VIZ393269 UZB393255:UZD393269 UPF393255:UPH393269 UFJ393255:UFL393269 TVN393255:TVP393269 TLR393255:TLT393269 TBV393255:TBX393269 SRZ393255:SSB393269 SID393255:SIF393269 RYH393255:RYJ393269 ROL393255:RON393269 REP393255:RER393269 QUT393255:QUV393269 QKX393255:QKZ393269 QBB393255:QBD393269 PRF393255:PRH393269 PHJ393255:PHL393269 OXN393255:OXP393269 ONR393255:ONT393269 ODV393255:ODX393269 NTZ393255:NUB393269 NKD393255:NKF393269 NAH393255:NAJ393269 MQL393255:MQN393269 MGP393255:MGR393269 LWT393255:LWV393269 LMX393255:LMZ393269 LDB393255:LDD393269 KTF393255:KTH393269 KJJ393255:KJL393269 JZN393255:JZP393269 JPR393255:JPT393269 JFV393255:JFX393269 IVZ393255:IWB393269 IMD393255:IMF393269 ICH393255:ICJ393269 HSL393255:HSN393269 HIP393255:HIR393269 GYT393255:GYV393269 GOX393255:GOZ393269 GFB393255:GFD393269 FVF393255:FVH393269 FLJ393255:FLL393269 FBN393255:FBP393269 ERR393255:ERT393269 EHV393255:EHX393269 DXZ393255:DYB393269 DOD393255:DOF393269 DEH393255:DEJ393269 CUL393255:CUN393269 CKP393255:CKR393269 CAT393255:CAV393269 BQX393255:BQZ393269 BHB393255:BHD393269 AXF393255:AXH393269 ANJ393255:ANL393269 ADN393255:ADP393269 TR393255:TT393269 JV393255:JX393269 AA393255:AC393269 WWH327719:WWJ327733 WML327719:WMN327733 WCP327719:WCR327733 VST327719:VSV327733 VIX327719:VIZ327733 UZB327719:UZD327733 UPF327719:UPH327733 UFJ327719:UFL327733 TVN327719:TVP327733 TLR327719:TLT327733 TBV327719:TBX327733 SRZ327719:SSB327733 SID327719:SIF327733 RYH327719:RYJ327733 ROL327719:RON327733 REP327719:RER327733 QUT327719:QUV327733 QKX327719:QKZ327733 QBB327719:QBD327733 PRF327719:PRH327733 PHJ327719:PHL327733 OXN327719:OXP327733 ONR327719:ONT327733 ODV327719:ODX327733 NTZ327719:NUB327733 NKD327719:NKF327733 NAH327719:NAJ327733 MQL327719:MQN327733 MGP327719:MGR327733 LWT327719:LWV327733 LMX327719:LMZ327733 LDB327719:LDD327733 KTF327719:KTH327733 KJJ327719:KJL327733 JZN327719:JZP327733 JPR327719:JPT327733 JFV327719:JFX327733 IVZ327719:IWB327733 IMD327719:IMF327733 ICH327719:ICJ327733 HSL327719:HSN327733 HIP327719:HIR327733 GYT327719:GYV327733 GOX327719:GOZ327733 GFB327719:GFD327733 FVF327719:FVH327733 FLJ327719:FLL327733 FBN327719:FBP327733 ERR327719:ERT327733 EHV327719:EHX327733 DXZ327719:DYB327733 DOD327719:DOF327733 DEH327719:DEJ327733 CUL327719:CUN327733 CKP327719:CKR327733 CAT327719:CAV327733 BQX327719:BQZ327733 BHB327719:BHD327733 AXF327719:AXH327733 ANJ327719:ANL327733 ADN327719:ADP327733 TR327719:TT327733 JV327719:JX327733 AA327719:AC327733 WWH262183:WWJ262197 WML262183:WMN262197 WCP262183:WCR262197 VST262183:VSV262197 VIX262183:VIZ262197 UZB262183:UZD262197 UPF262183:UPH262197 UFJ262183:UFL262197 TVN262183:TVP262197 TLR262183:TLT262197 TBV262183:TBX262197 SRZ262183:SSB262197 SID262183:SIF262197 RYH262183:RYJ262197 ROL262183:RON262197 REP262183:RER262197 QUT262183:QUV262197 QKX262183:QKZ262197 QBB262183:QBD262197 PRF262183:PRH262197 PHJ262183:PHL262197 OXN262183:OXP262197 ONR262183:ONT262197 ODV262183:ODX262197 NTZ262183:NUB262197 NKD262183:NKF262197 NAH262183:NAJ262197 MQL262183:MQN262197 MGP262183:MGR262197 LWT262183:LWV262197 LMX262183:LMZ262197 LDB262183:LDD262197 KTF262183:KTH262197 KJJ262183:KJL262197 JZN262183:JZP262197 JPR262183:JPT262197 JFV262183:JFX262197 IVZ262183:IWB262197 IMD262183:IMF262197 ICH262183:ICJ262197 HSL262183:HSN262197 HIP262183:HIR262197 GYT262183:GYV262197 GOX262183:GOZ262197 GFB262183:GFD262197 FVF262183:FVH262197 FLJ262183:FLL262197 FBN262183:FBP262197 ERR262183:ERT262197 EHV262183:EHX262197 DXZ262183:DYB262197 DOD262183:DOF262197 DEH262183:DEJ262197 CUL262183:CUN262197 CKP262183:CKR262197 CAT262183:CAV262197 BQX262183:BQZ262197 BHB262183:BHD262197 AXF262183:AXH262197 ANJ262183:ANL262197 ADN262183:ADP262197 TR262183:TT262197 JV262183:JX262197 AA262183:AC262197 WWH196647:WWJ196661 WML196647:WMN196661 WCP196647:WCR196661 VST196647:VSV196661 VIX196647:VIZ196661 UZB196647:UZD196661 UPF196647:UPH196661 UFJ196647:UFL196661 TVN196647:TVP196661 TLR196647:TLT196661 TBV196647:TBX196661 SRZ196647:SSB196661 SID196647:SIF196661 RYH196647:RYJ196661 ROL196647:RON196661 REP196647:RER196661 QUT196647:QUV196661 QKX196647:QKZ196661 QBB196647:QBD196661 PRF196647:PRH196661 PHJ196647:PHL196661 OXN196647:OXP196661 ONR196647:ONT196661 ODV196647:ODX196661 NTZ196647:NUB196661 NKD196647:NKF196661 NAH196647:NAJ196661 MQL196647:MQN196661 MGP196647:MGR196661 LWT196647:LWV196661 LMX196647:LMZ196661 LDB196647:LDD196661 KTF196647:KTH196661 KJJ196647:KJL196661 JZN196647:JZP196661 JPR196647:JPT196661 JFV196647:JFX196661 IVZ196647:IWB196661 IMD196647:IMF196661 ICH196647:ICJ196661 HSL196647:HSN196661 HIP196647:HIR196661 GYT196647:GYV196661 GOX196647:GOZ196661 GFB196647:GFD196661 FVF196647:FVH196661 FLJ196647:FLL196661 FBN196647:FBP196661 ERR196647:ERT196661 EHV196647:EHX196661 DXZ196647:DYB196661 DOD196647:DOF196661 DEH196647:DEJ196661 CUL196647:CUN196661 CKP196647:CKR196661 CAT196647:CAV196661 BQX196647:BQZ196661 BHB196647:BHD196661 AXF196647:AXH196661 ANJ196647:ANL196661 ADN196647:ADP196661 TR196647:TT196661 JV196647:JX196661 AA196647:AC196661 WWH131111:WWJ131125 WML131111:WMN131125 WCP131111:WCR131125 VST131111:VSV131125 VIX131111:VIZ131125 UZB131111:UZD131125 UPF131111:UPH131125 UFJ131111:UFL131125 TVN131111:TVP131125 TLR131111:TLT131125 TBV131111:TBX131125 SRZ131111:SSB131125 SID131111:SIF131125 RYH131111:RYJ131125 ROL131111:RON131125 REP131111:RER131125 QUT131111:QUV131125 QKX131111:QKZ131125 QBB131111:QBD131125 PRF131111:PRH131125 PHJ131111:PHL131125 OXN131111:OXP131125 ONR131111:ONT131125 ODV131111:ODX131125 NTZ131111:NUB131125 NKD131111:NKF131125 NAH131111:NAJ131125 MQL131111:MQN131125 MGP131111:MGR131125 LWT131111:LWV131125 LMX131111:LMZ131125 LDB131111:LDD131125 KTF131111:KTH131125 KJJ131111:KJL131125 JZN131111:JZP131125 JPR131111:JPT131125 JFV131111:JFX131125 IVZ131111:IWB131125 IMD131111:IMF131125 ICH131111:ICJ131125 HSL131111:HSN131125 HIP131111:HIR131125 GYT131111:GYV131125 GOX131111:GOZ131125 GFB131111:GFD131125 FVF131111:FVH131125 FLJ131111:FLL131125 FBN131111:FBP131125 ERR131111:ERT131125 EHV131111:EHX131125 DXZ131111:DYB131125 DOD131111:DOF131125 DEH131111:DEJ131125 CUL131111:CUN131125 CKP131111:CKR131125 CAT131111:CAV131125 BQX131111:BQZ131125 BHB131111:BHD131125 AXF131111:AXH131125 ANJ131111:ANL131125 ADN131111:ADP131125 TR131111:TT131125 JV131111:JX131125 AA131111:AC131125 WWH65575:WWJ65589 WML65575:WMN65589 WCP65575:WCR65589 VST65575:VSV65589 VIX65575:VIZ65589 UZB65575:UZD65589 UPF65575:UPH65589 UFJ65575:UFL65589 TVN65575:TVP65589 TLR65575:TLT65589 TBV65575:TBX65589 SRZ65575:SSB65589 SID65575:SIF65589 RYH65575:RYJ65589 ROL65575:RON65589 REP65575:RER65589 QUT65575:QUV65589 QKX65575:QKZ65589 QBB65575:QBD65589 PRF65575:PRH65589 PHJ65575:PHL65589 OXN65575:OXP65589 ONR65575:ONT65589 ODV65575:ODX65589 NTZ65575:NUB65589 NKD65575:NKF65589 NAH65575:NAJ65589 MQL65575:MQN65589 MGP65575:MGR65589 LWT65575:LWV65589 LMX65575:LMZ65589 LDB65575:LDD65589 KTF65575:KTH65589 KJJ65575:KJL65589 JZN65575:JZP65589 JPR65575:JPT65589 JFV65575:JFX65589 IVZ65575:IWB65589 IMD65575:IMF65589 ICH65575:ICJ65589 HSL65575:HSN65589 HIP65575:HIR65589 GYT65575:GYV65589 GOX65575:GOZ65589 GFB65575:GFD65589 FVF65575:FVH65589 FLJ65575:FLL65589 FBN65575:FBP65589 ERR65575:ERT65589 EHV65575:EHX65589 DXZ65575:DYB65589 DOD65575:DOF65589 DEH65575:DEJ65589 CUL65575:CUN65589 CKP65575:CKR65589 CAT65575:CAV65589 BQX65575:BQZ65589 BHB65575:BHD65589 AXF65575:AXH65589 ANJ65575:ANL65589 ADN65575:ADP65589 TR65575:TT65589 JV65575:JX65589 WWH10:WWJ45 WML10:WMN45 WCP10:WCR45 VST10:VSV45 VIX10:VIZ45 UZB10:UZD45 UPF10:UPH45 UFJ10:UFL45 TVN10:TVP45 TLR10:TLT45 TBV10:TBX45 SRZ10:SSB45 SID10:SIF45 RYH10:RYJ45 ROL10:RON45 REP10:RER45 QUT10:QUV45 QKX10:QKZ45 QBB10:QBD45 PRF10:PRH45 PHJ10:PHL45 OXN10:OXP45 ONR10:ONT45 ODV10:ODX45 NTZ10:NUB45 NKD10:NKF45 NAH10:NAJ45 MQL10:MQN45 MGP10:MGR45 LWT10:LWV45 LMX10:LMZ45 LDB10:LDD45 KTF10:KTH45 KJJ10:KJL45 JZN10:JZP45 JPR10:JPT45 JFV10:JFX45 IVZ10:IWB45 IMD10:IMF45 ICH10:ICJ45 HSL10:HSN45 HIP10:HIR45 GYT10:GYV45 GOX10:GOZ45 GFB10:GFD45 FVF10:FVH45 FLJ10:FLL45 FBN10:FBP45 ERR10:ERT45 EHV10:EHX45 DXZ10:DYB45 DOD10:DOF45 DEH10:DEJ45 CUL10:CUN45 CKP10:CKR45 CAT10:CAV45 BQX10:BQZ45 BHB10:BHD45 AXF10:AXH45 ANJ10:ANL45 ADN10:ADP45 TR10:TT45 JV10:JX45 AA10:AC45">
      <formula1>$Y$90:$Y$93</formula1>
    </dataValidation>
    <dataValidation type="list" allowBlank="1" showInputMessage="1" showErrorMessage="1" sqref="H65575:H65589 JE10:JE45 WVQ983079:WVQ983093 WLU983079:WLU983093 WBY983079:WBY983093 VSC983079:VSC983093 VIG983079:VIG983093 UYK983079:UYK983093 UOO983079:UOO983093 UES983079:UES983093 TUW983079:TUW983093 TLA983079:TLA983093 TBE983079:TBE983093 SRI983079:SRI983093 SHM983079:SHM983093 RXQ983079:RXQ983093 RNU983079:RNU983093 RDY983079:RDY983093 QUC983079:QUC983093 QKG983079:QKG983093 QAK983079:QAK983093 PQO983079:PQO983093 PGS983079:PGS983093 OWW983079:OWW983093 ONA983079:ONA983093 ODE983079:ODE983093 NTI983079:NTI983093 NJM983079:NJM983093 MZQ983079:MZQ983093 MPU983079:MPU983093 MFY983079:MFY983093 LWC983079:LWC983093 LMG983079:LMG983093 LCK983079:LCK983093 KSO983079:KSO983093 KIS983079:KIS983093 JYW983079:JYW983093 JPA983079:JPA983093 JFE983079:JFE983093 IVI983079:IVI983093 ILM983079:ILM983093 IBQ983079:IBQ983093 HRU983079:HRU983093 HHY983079:HHY983093 GYC983079:GYC983093 GOG983079:GOG983093 GEK983079:GEK983093 FUO983079:FUO983093 FKS983079:FKS983093 FAW983079:FAW983093 ERA983079:ERA983093 EHE983079:EHE983093 DXI983079:DXI983093 DNM983079:DNM983093 DDQ983079:DDQ983093 CTU983079:CTU983093 CJY983079:CJY983093 CAC983079:CAC983093 BQG983079:BQG983093 BGK983079:BGK983093 AWO983079:AWO983093 AMS983079:AMS983093 ACW983079:ACW983093 TA983079:TA983093 JE983079:JE983093 H983079:H983093 WVQ917543:WVQ917557 WLU917543:WLU917557 WBY917543:WBY917557 VSC917543:VSC917557 VIG917543:VIG917557 UYK917543:UYK917557 UOO917543:UOO917557 UES917543:UES917557 TUW917543:TUW917557 TLA917543:TLA917557 TBE917543:TBE917557 SRI917543:SRI917557 SHM917543:SHM917557 RXQ917543:RXQ917557 RNU917543:RNU917557 RDY917543:RDY917557 QUC917543:QUC917557 QKG917543:QKG917557 QAK917543:QAK917557 PQO917543:PQO917557 PGS917543:PGS917557 OWW917543:OWW917557 ONA917543:ONA917557 ODE917543:ODE917557 NTI917543:NTI917557 NJM917543:NJM917557 MZQ917543:MZQ917557 MPU917543:MPU917557 MFY917543:MFY917557 LWC917543:LWC917557 LMG917543:LMG917557 LCK917543:LCK917557 KSO917543:KSO917557 KIS917543:KIS917557 JYW917543:JYW917557 JPA917543:JPA917557 JFE917543:JFE917557 IVI917543:IVI917557 ILM917543:ILM917557 IBQ917543:IBQ917557 HRU917543:HRU917557 HHY917543:HHY917557 GYC917543:GYC917557 GOG917543:GOG917557 GEK917543:GEK917557 FUO917543:FUO917557 FKS917543:FKS917557 FAW917543:FAW917557 ERA917543:ERA917557 EHE917543:EHE917557 DXI917543:DXI917557 DNM917543:DNM917557 DDQ917543:DDQ917557 CTU917543:CTU917557 CJY917543:CJY917557 CAC917543:CAC917557 BQG917543:BQG917557 BGK917543:BGK917557 AWO917543:AWO917557 AMS917543:AMS917557 ACW917543:ACW917557 TA917543:TA917557 JE917543:JE917557 H917543:H917557 WVQ852007:WVQ852021 WLU852007:WLU852021 WBY852007:WBY852021 VSC852007:VSC852021 VIG852007:VIG852021 UYK852007:UYK852021 UOO852007:UOO852021 UES852007:UES852021 TUW852007:TUW852021 TLA852007:TLA852021 TBE852007:TBE852021 SRI852007:SRI852021 SHM852007:SHM852021 RXQ852007:RXQ852021 RNU852007:RNU852021 RDY852007:RDY852021 QUC852007:QUC852021 QKG852007:QKG852021 QAK852007:QAK852021 PQO852007:PQO852021 PGS852007:PGS852021 OWW852007:OWW852021 ONA852007:ONA852021 ODE852007:ODE852021 NTI852007:NTI852021 NJM852007:NJM852021 MZQ852007:MZQ852021 MPU852007:MPU852021 MFY852007:MFY852021 LWC852007:LWC852021 LMG852007:LMG852021 LCK852007:LCK852021 KSO852007:KSO852021 KIS852007:KIS852021 JYW852007:JYW852021 JPA852007:JPA852021 JFE852007:JFE852021 IVI852007:IVI852021 ILM852007:ILM852021 IBQ852007:IBQ852021 HRU852007:HRU852021 HHY852007:HHY852021 GYC852007:GYC852021 GOG852007:GOG852021 GEK852007:GEK852021 FUO852007:FUO852021 FKS852007:FKS852021 FAW852007:FAW852021 ERA852007:ERA852021 EHE852007:EHE852021 DXI852007:DXI852021 DNM852007:DNM852021 DDQ852007:DDQ852021 CTU852007:CTU852021 CJY852007:CJY852021 CAC852007:CAC852021 BQG852007:BQG852021 BGK852007:BGK852021 AWO852007:AWO852021 AMS852007:AMS852021 ACW852007:ACW852021 TA852007:TA852021 JE852007:JE852021 H852007:H852021 WVQ786471:WVQ786485 WLU786471:WLU786485 WBY786471:WBY786485 VSC786471:VSC786485 VIG786471:VIG786485 UYK786471:UYK786485 UOO786471:UOO786485 UES786471:UES786485 TUW786471:TUW786485 TLA786471:TLA786485 TBE786471:TBE786485 SRI786471:SRI786485 SHM786471:SHM786485 RXQ786471:RXQ786485 RNU786471:RNU786485 RDY786471:RDY786485 QUC786471:QUC786485 QKG786471:QKG786485 QAK786471:QAK786485 PQO786471:PQO786485 PGS786471:PGS786485 OWW786471:OWW786485 ONA786471:ONA786485 ODE786471:ODE786485 NTI786471:NTI786485 NJM786471:NJM786485 MZQ786471:MZQ786485 MPU786471:MPU786485 MFY786471:MFY786485 LWC786471:LWC786485 LMG786471:LMG786485 LCK786471:LCK786485 KSO786471:KSO786485 KIS786471:KIS786485 JYW786471:JYW786485 JPA786471:JPA786485 JFE786471:JFE786485 IVI786471:IVI786485 ILM786471:ILM786485 IBQ786471:IBQ786485 HRU786471:HRU786485 HHY786471:HHY786485 GYC786471:GYC786485 GOG786471:GOG786485 GEK786471:GEK786485 FUO786471:FUO786485 FKS786471:FKS786485 FAW786471:FAW786485 ERA786471:ERA786485 EHE786471:EHE786485 DXI786471:DXI786485 DNM786471:DNM786485 DDQ786471:DDQ786485 CTU786471:CTU786485 CJY786471:CJY786485 CAC786471:CAC786485 BQG786471:BQG786485 BGK786471:BGK786485 AWO786471:AWO786485 AMS786471:AMS786485 ACW786471:ACW786485 TA786471:TA786485 JE786471:JE786485 H786471:H786485 WVQ720935:WVQ720949 WLU720935:WLU720949 WBY720935:WBY720949 VSC720935:VSC720949 VIG720935:VIG720949 UYK720935:UYK720949 UOO720935:UOO720949 UES720935:UES720949 TUW720935:TUW720949 TLA720935:TLA720949 TBE720935:TBE720949 SRI720935:SRI720949 SHM720935:SHM720949 RXQ720935:RXQ720949 RNU720935:RNU720949 RDY720935:RDY720949 QUC720935:QUC720949 QKG720935:QKG720949 QAK720935:QAK720949 PQO720935:PQO720949 PGS720935:PGS720949 OWW720935:OWW720949 ONA720935:ONA720949 ODE720935:ODE720949 NTI720935:NTI720949 NJM720935:NJM720949 MZQ720935:MZQ720949 MPU720935:MPU720949 MFY720935:MFY720949 LWC720935:LWC720949 LMG720935:LMG720949 LCK720935:LCK720949 KSO720935:KSO720949 KIS720935:KIS720949 JYW720935:JYW720949 JPA720935:JPA720949 JFE720935:JFE720949 IVI720935:IVI720949 ILM720935:ILM720949 IBQ720935:IBQ720949 HRU720935:HRU720949 HHY720935:HHY720949 GYC720935:GYC720949 GOG720935:GOG720949 GEK720935:GEK720949 FUO720935:FUO720949 FKS720935:FKS720949 FAW720935:FAW720949 ERA720935:ERA720949 EHE720935:EHE720949 DXI720935:DXI720949 DNM720935:DNM720949 DDQ720935:DDQ720949 CTU720935:CTU720949 CJY720935:CJY720949 CAC720935:CAC720949 BQG720935:BQG720949 BGK720935:BGK720949 AWO720935:AWO720949 AMS720935:AMS720949 ACW720935:ACW720949 TA720935:TA720949 JE720935:JE720949 H720935:H720949 WVQ655399:WVQ655413 WLU655399:WLU655413 WBY655399:WBY655413 VSC655399:VSC655413 VIG655399:VIG655413 UYK655399:UYK655413 UOO655399:UOO655413 UES655399:UES655413 TUW655399:TUW655413 TLA655399:TLA655413 TBE655399:TBE655413 SRI655399:SRI655413 SHM655399:SHM655413 RXQ655399:RXQ655413 RNU655399:RNU655413 RDY655399:RDY655413 QUC655399:QUC655413 QKG655399:QKG655413 QAK655399:QAK655413 PQO655399:PQO655413 PGS655399:PGS655413 OWW655399:OWW655413 ONA655399:ONA655413 ODE655399:ODE655413 NTI655399:NTI655413 NJM655399:NJM655413 MZQ655399:MZQ655413 MPU655399:MPU655413 MFY655399:MFY655413 LWC655399:LWC655413 LMG655399:LMG655413 LCK655399:LCK655413 KSO655399:KSO655413 KIS655399:KIS655413 JYW655399:JYW655413 JPA655399:JPA655413 JFE655399:JFE655413 IVI655399:IVI655413 ILM655399:ILM655413 IBQ655399:IBQ655413 HRU655399:HRU655413 HHY655399:HHY655413 GYC655399:GYC655413 GOG655399:GOG655413 GEK655399:GEK655413 FUO655399:FUO655413 FKS655399:FKS655413 FAW655399:FAW655413 ERA655399:ERA655413 EHE655399:EHE655413 DXI655399:DXI655413 DNM655399:DNM655413 DDQ655399:DDQ655413 CTU655399:CTU655413 CJY655399:CJY655413 CAC655399:CAC655413 BQG655399:BQG655413 BGK655399:BGK655413 AWO655399:AWO655413 AMS655399:AMS655413 ACW655399:ACW655413 TA655399:TA655413 JE655399:JE655413 H655399:H655413 WVQ589863:WVQ589877 WLU589863:WLU589877 WBY589863:WBY589877 VSC589863:VSC589877 VIG589863:VIG589877 UYK589863:UYK589877 UOO589863:UOO589877 UES589863:UES589877 TUW589863:TUW589877 TLA589863:TLA589877 TBE589863:TBE589877 SRI589863:SRI589877 SHM589863:SHM589877 RXQ589863:RXQ589877 RNU589863:RNU589877 RDY589863:RDY589877 QUC589863:QUC589877 QKG589863:QKG589877 QAK589863:QAK589877 PQO589863:PQO589877 PGS589863:PGS589877 OWW589863:OWW589877 ONA589863:ONA589877 ODE589863:ODE589877 NTI589863:NTI589877 NJM589863:NJM589877 MZQ589863:MZQ589877 MPU589863:MPU589877 MFY589863:MFY589877 LWC589863:LWC589877 LMG589863:LMG589877 LCK589863:LCK589877 KSO589863:KSO589877 KIS589863:KIS589877 JYW589863:JYW589877 JPA589863:JPA589877 JFE589863:JFE589877 IVI589863:IVI589877 ILM589863:ILM589877 IBQ589863:IBQ589877 HRU589863:HRU589877 HHY589863:HHY589877 GYC589863:GYC589877 GOG589863:GOG589877 GEK589863:GEK589877 FUO589863:FUO589877 FKS589863:FKS589877 FAW589863:FAW589877 ERA589863:ERA589877 EHE589863:EHE589877 DXI589863:DXI589877 DNM589863:DNM589877 DDQ589863:DDQ589877 CTU589863:CTU589877 CJY589863:CJY589877 CAC589863:CAC589877 BQG589863:BQG589877 BGK589863:BGK589877 AWO589863:AWO589877 AMS589863:AMS589877 ACW589863:ACW589877 TA589863:TA589877 JE589863:JE589877 H589863:H589877 WVQ524327:WVQ524341 WLU524327:WLU524341 WBY524327:WBY524341 VSC524327:VSC524341 VIG524327:VIG524341 UYK524327:UYK524341 UOO524327:UOO524341 UES524327:UES524341 TUW524327:TUW524341 TLA524327:TLA524341 TBE524327:TBE524341 SRI524327:SRI524341 SHM524327:SHM524341 RXQ524327:RXQ524341 RNU524327:RNU524341 RDY524327:RDY524341 QUC524327:QUC524341 QKG524327:QKG524341 QAK524327:QAK524341 PQO524327:PQO524341 PGS524327:PGS524341 OWW524327:OWW524341 ONA524327:ONA524341 ODE524327:ODE524341 NTI524327:NTI524341 NJM524327:NJM524341 MZQ524327:MZQ524341 MPU524327:MPU524341 MFY524327:MFY524341 LWC524327:LWC524341 LMG524327:LMG524341 LCK524327:LCK524341 KSO524327:KSO524341 KIS524327:KIS524341 JYW524327:JYW524341 JPA524327:JPA524341 JFE524327:JFE524341 IVI524327:IVI524341 ILM524327:ILM524341 IBQ524327:IBQ524341 HRU524327:HRU524341 HHY524327:HHY524341 GYC524327:GYC524341 GOG524327:GOG524341 GEK524327:GEK524341 FUO524327:FUO524341 FKS524327:FKS524341 FAW524327:FAW524341 ERA524327:ERA524341 EHE524327:EHE524341 DXI524327:DXI524341 DNM524327:DNM524341 DDQ524327:DDQ524341 CTU524327:CTU524341 CJY524327:CJY524341 CAC524327:CAC524341 BQG524327:BQG524341 BGK524327:BGK524341 AWO524327:AWO524341 AMS524327:AMS524341 ACW524327:ACW524341 TA524327:TA524341 JE524327:JE524341 H524327:H524341 WVQ458791:WVQ458805 WLU458791:WLU458805 WBY458791:WBY458805 VSC458791:VSC458805 VIG458791:VIG458805 UYK458791:UYK458805 UOO458791:UOO458805 UES458791:UES458805 TUW458791:TUW458805 TLA458791:TLA458805 TBE458791:TBE458805 SRI458791:SRI458805 SHM458791:SHM458805 RXQ458791:RXQ458805 RNU458791:RNU458805 RDY458791:RDY458805 QUC458791:QUC458805 QKG458791:QKG458805 QAK458791:QAK458805 PQO458791:PQO458805 PGS458791:PGS458805 OWW458791:OWW458805 ONA458791:ONA458805 ODE458791:ODE458805 NTI458791:NTI458805 NJM458791:NJM458805 MZQ458791:MZQ458805 MPU458791:MPU458805 MFY458791:MFY458805 LWC458791:LWC458805 LMG458791:LMG458805 LCK458791:LCK458805 KSO458791:KSO458805 KIS458791:KIS458805 JYW458791:JYW458805 JPA458791:JPA458805 JFE458791:JFE458805 IVI458791:IVI458805 ILM458791:ILM458805 IBQ458791:IBQ458805 HRU458791:HRU458805 HHY458791:HHY458805 GYC458791:GYC458805 GOG458791:GOG458805 GEK458791:GEK458805 FUO458791:FUO458805 FKS458791:FKS458805 FAW458791:FAW458805 ERA458791:ERA458805 EHE458791:EHE458805 DXI458791:DXI458805 DNM458791:DNM458805 DDQ458791:DDQ458805 CTU458791:CTU458805 CJY458791:CJY458805 CAC458791:CAC458805 BQG458791:BQG458805 BGK458791:BGK458805 AWO458791:AWO458805 AMS458791:AMS458805 ACW458791:ACW458805 TA458791:TA458805 JE458791:JE458805 H458791:H458805 WVQ393255:WVQ393269 WLU393255:WLU393269 WBY393255:WBY393269 VSC393255:VSC393269 VIG393255:VIG393269 UYK393255:UYK393269 UOO393255:UOO393269 UES393255:UES393269 TUW393255:TUW393269 TLA393255:TLA393269 TBE393255:TBE393269 SRI393255:SRI393269 SHM393255:SHM393269 RXQ393255:RXQ393269 RNU393255:RNU393269 RDY393255:RDY393269 QUC393255:QUC393269 QKG393255:QKG393269 QAK393255:QAK393269 PQO393255:PQO393269 PGS393255:PGS393269 OWW393255:OWW393269 ONA393255:ONA393269 ODE393255:ODE393269 NTI393255:NTI393269 NJM393255:NJM393269 MZQ393255:MZQ393269 MPU393255:MPU393269 MFY393255:MFY393269 LWC393255:LWC393269 LMG393255:LMG393269 LCK393255:LCK393269 KSO393255:KSO393269 KIS393255:KIS393269 JYW393255:JYW393269 JPA393255:JPA393269 JFE393255:JFE393269 IVI393255:IVI393269 ILM393255:ILM393269 IBQ393255:IBQ393269 HRU393255:HRU393269 HHY393255:HHY393269 GYC393255:GYC393269 GOG393255:GOG393269 GEK393255:GEK393269 FUO393255:FUO393269 FKS393255:FKS393269 FAW393255:FAW393269 ERA393255:ERA393269 EHE393255:EHE393269 DXI393255:DXI393269 DNM393255:DNM393269 DDQ393255:DDQ393269 CTU393255:CTU393269 CJY393255:CJY393269 CAC393255:CAC393269 BQG393255:BQG393269 BGK393255:BGK393269 AWO393255:AWO393269 AMS393255:AMS393269 ACW393255:ACW393269 TA393255:TA393269 JE393255:JE393269 H393255:H393269 WVQ327719:WVQ327733 WLU327719:WLU327733 WBY327719:WBY327733 VSC327719:VSC327733 VIG327719:VIG327733 UYK327719:UYK327733 UOO327719:UOO327733 UES327719:UES327733 TUW327719:TUW327733 TLA327719:TLA327733 TBE327719:TBE327733 SRI327719:SRI327733 SHM327719:SHM327733 RXQ327719:RXQ327733 RNU327719:RNU327733 RDY327719:RDY327733 QUC327719:QUC327733 QKG327719:QKG327733 QAK327719:QAK327733 PQO327719:PQO327733 PGS327719:PGS327733 OWW327719:OWW327733 ONA327719:ONA327733 ODE327719:ODE327733 NTI327719:NTI327733 NJM327719:NJM327733 MZQ327719:MZQ327733 MPU327719:MPU327733 MFY327719:MFY327733 LWC327719:LWC327733 LMG327719:LMG327733 LCK327719:LCK327733 KSO327719:KSO327733 KIS327719:KIS327733 JYW327719:JYW327733 JPA327719:JPA327733 JFE327719:JFE327733 IVI327719:IVI327733 ILM327719:ILM327733 IBQ327719:IBQ327733 HRU327719:HRU327733 HHY327719:HHY327733 GYC327719:GYC327733 GOG327719:GOG327733 GEK327719:GEK327733 FUO327719:FUO327733 FKS327719:FKS327733 FAW327719:FAW327733 ERA327719:ERA327733 EHE327719:EHE327733 DXI327719:DXI327733 DNM327719:DNM327733 DDQ327719:DDQ327733 CTU327719:CTU327733 CJY327719:CJY327733 CAC327719:CAC327733 BQG327719:BQG327733 BGK327719:BGK327733 AWO327719:AWO327733 AMS327719:AMS327733 ACW327719:ACW327733 TA327719:TA327733 JE327719:JE327733 H327719:H327733 WVQ262183:WVQ262197 WLU262183:WLU262197 WBY262183:WBY262197 VSC262183:VSC262197 VIG262183:VIG262197 UYK262183:UYK262197 UOO262183:UOO262197 UES262183:UES262197 TUW262183:TUW262197 TLA262183:TLA262197 TBE262183:TBE262197 SRI262183:SRI262197 SHM262183:SHM262197 RXQ262183:RXQ262197 RNU262183:RNU262197 RDY262183:RDY262197 QUC262183:QUC262197 QKG262183:QKG262197 QAK262183:QAK262197 PQO262183:PQO262197 PGS262183:PGS262197 OWW262183:OWW262197 ONA262183:ONA262197 ODE262183:ODE262197 NTI262183:NTI262197 NJM262183:NJM262197 MZQ262183:MZQ262197 MPU262183:MPU262197 MFY262183:MFY262197 LWC262183:LWC262197 LMG262183:LMG262197 LCK262183:LCK262197 KSO262183:KSO262197 KIS262183:KIS262197 JYW262183:JYW262197 JPA262183:JPA262197 JFE262183:JFE262197 IVI262183:IVI262197 ILM262183:ILM262197 IBQ262183:IBQ262197 HRU262183:HRU262197 HHY262183:HHY262197 GYC262183:GYC262197 GOG262183:GOG262197 GEK262183:GEK262197 FUO262183:FUO262197 FKS262183:FKS262197 FAW262183:FAW262197 ERA262183:ERA262197 EHE262183:EHE262197 DXI262183:DXI262197 DNM262183:DNM262197 DDQ262183:DDQ262197 CTU262183:CTU262197 CJY262183:CJY262197 CAC262183:CAC262197 BQG262183:BQG262197 BGK262183:BGK262197 AWO262183:AWO262197 AMS262183:AMS262197 ACW262183:ACW262197 TA262183:TA262197 JE262183:JE262197 H262183:H262197 WVQ196647:WVQ196661 WLU196647:WLU196661 WBY196647:WBY196661 VSC196647:VSC196661 VIG196647:VIG196661 UYK196647:UYK196661 UOO196647:UOO196661 UES196647:UES196661 TUW196647:TUW196661 TLA196647:TLA196661 TBE196647:TBE196661 SRI196647:SRI196661 SHM196647:SHM196661 RXQ196647:RXQ196661 RNU196647:RNU196661 RDY196647:RDY196661 QUC196647:QUC196661 QKG196647:QKG196661 QAK196647:QAK196661 PQO196647:PQO196661 PGS196647:PGS196661 OWW196647:OWW196661 ONA196647:ONA196661 ODE196647:ODE196661 NTI196647:NTI196661 NJM196647:NJM196661 MZQ196647:MZQ196661 MPU196647:MPU196661 MFY196647:MFY196661 LWC196647:LWC196661 LMG196647:LMG196661 LCK196647:LCK196661 KSO196647:KSO196661 KIS196647:KIS196661 JYW196647:JYW196661 JPA196647:JPA196661 JFE196647:JFE196661 IVI196647:IVI196661 ILM196647:ILM196661 IBQ196647:IBQ196661 HRU196647:HRU196661 HHY196647:HHY196661 GYC196647:GYC196661 GOG196647:GOG196661 GEK196647:GEK196661 FUO196647:FUO196661 FKS196647:FKS196661 FAW196647:FAW196661 ERA196647:ERA196661 EHE196647:EHE196661 DXI196647:DXI196661 DNM196647:DNM196661 DDQ196647:DDQ196661 CTU196647:CTU196661 CJY196647:CJY196661 CAC196647:CAC196661 BQG196647:BQG196661 BGK196647:BGK196661 AWO196647:AWO196661 AMS196647:AMS196661 ACW196647:ACW196661 TA196647:TA196661 JE196647:JE196661 H196647:H196661 WVQ131111:WVQ131125 WLU131111:WLU131125 WBY131111:WBY131125 VSC131111:VSC131125 VIG131111:VIG131125 UYK131111:UYK131125 UOO131111:UOO131125 UES131111:UES131125 TUW131111:TUW131125 TLA131111:TLA131125 TBE131111:TBE131125 SRI131111:SRI131125 SHM131111:SHM131125 RXQ131111:RXQ131125 RNU131111:RNU131125 RDY131111:RDY131125 QUC131111:QUC131125 QKG131111:QKG131125 QAK131111:QAK131125 PQO131111:PQO131125 PGS131111:PGS131125 OWW131111:OWW131125 ONA131111:ONA131125 ODE131111:ODE131125 NTI131111:NTI131125 NJM131111:NJM131125 MZQ131111:MZQ131125 MPU131111:MPU131125 MFY131111:MFY131125 LWC131111:LWC131125 LMG131111:LMG131125 LCK131111:LCK131125 KSO131111:KSO131125 KIS131111:KIS131125 JYW131111:JYW131125 JPA131111:JPA131125 JFE131111:JFE131125 IVI131111:IVI131125 ILM131111:ILM131125 IBQ131111:IBQ131125 HRU131111:HRU131125 HHY131111:HHY131125 GYC131111:GYC131125 GOG131111:GOG131125 GEK131111:GEK131125 FUO131111:FUO131125 FKS131111:FKS131125 FAW131111:FAW131125 ERA131111:ERA131125 EHE131111:EHE131125 DXI131111:DXI131125 DNM131111:DNM131125 DDQ131111:DDQ131125 CTU131111:CTU131125 CJY131111:CJY131125 CAC131111:CAC131125 BQG131111:BQG131125 BGK131111:BGK131125 AWO131111:AWO131125 AMS131111:AMS131125 ACW131111:ACW131125 TA131111:TA131125 JE131111:JE131125 H131111:H131125 WVQ65575:WVQ65589 WLU65575:WLU65589 WBY65575:WBY65589 VSC65575:VSC65589 VIG65575:VIG65589 UYK65575:UYK65589 UOO65575:UOO65589 UES65575:UES65589 TUW65575:TUW65589 TLA65575:TLA65589 TBE65575:TBE65589 SRI65575:SRI65589 SHM65575:SHM65589 RXQ65575:RXQ65589 RNU65575:RNU65589 RDY65575:RDY65589 QUC65575:QUC65589 QKG65575:QKG65589 QAK65575:QAK65589 PQO65575:PQO65589 PGS65575:PGS65589 OWW65575:OWW65589 ONA65575:ONA65589 ODE65575:ODE65589 NTI65575:NTI65589 NJM65575:NJM65589 MZQ65575:MZQ65589 MPU65575:MPU65589 MFY65575:MFY65589 LWC65575:LWC65589 LMG65575:LMG65589 LCK65575:LCK65589 KSO65575:KSO65589 KIS65575:KIS65589 JYW65575:JYW65589 JPA65575:JPA65589 JFE65575:JFE65589 IVI65575:IVI65589 ILM65575:ILM65589 IBQ65575:IBQ65589 HRU65575:HRU65589 HHY65575:HHY65589 GYC65575:GYC65589 GOG65575:GOG65589 GEK65575:GEK65589 FUO65575:FUO65589 FKS65575:FKS65589 FAW65575:FAW65589 ERA65575:ERA65589 EHE65575:EHE65589 DXI65575:DXI65589 DNM65575:DNM65589 DDQ65575:DDQ65589 CTU65575:CTU65589 CJY65575:CJY65589 CAC65575:CAC65589 BQG65575:BQG65589 BGK65575:BGK65589 AWO65575:AWO65589 AMS65575:AMS65589 ACW65575:ACW65589 TA65575:TA65589 JE65575:JE65589 WVQ10:WVQ45 WLU10:WLU45 WBY10:WBY45 VSC10:VSC45 VIG10:VIG45 UYK10:UYK45 UOO10:UOO45 UES10:UES45 TUW10:TUW45 TLA10:TLA45 TBE10:TBE45 SRI10:SRI45 SHM10:SHM45 RXQ10:RXQ45 RNU10:RNU45 RDY10:RDY45 QUC10:QUC45 QKG10:QKG45 QAK10:QAK45 PQO10:PQO45 PGS10:PGS45 OWW10:OWW45 ONA10:ONA45 ODE10:ODE45 NTI10:NTI45 NJM10:NJM45 MZQ10:MZQ45 MPU10:MPU45 MFY10:MFY45 LWC10:LWC45 LMG10:LMG45 LCK10:LCK45 KSO10:KSO45 KIS10:KIS45 JYW10:JYW45 JPA10:JPA45 JFE10:JFE45 IVI10:IVI45 ILM10:ILM45 IBQ10:IBQ45 HRU10:HRU45 HHY10:HHY45 GYC10:GYC45 GOG10:GOG45 GEK10:GEK45 FUO10:FUO45 FKS10:FKS45 FAW10:FAW45 ERA10:ERA45 EHE10:EHE45 DXI10:DXI45 DNM10:DNM45 DDQ10:DDQ45 CTU10:CTU45 CJY10:CJY45 CAC10:CAC45 BQG10:BQG45 BGK10:BGK45 AWO10:AWO45 AMS10:AMS45 ACW10:ACW45 TA10:TA45 H10:H48">
      <formula1>$F$57:$F$61</formula1>
    </dataValidation>
    <dataValidation type="list" allowBlank="1" showInputMessage="1" showErrorMessage="1" sqref="I10:I48">
      <formula1>$F$65:$F$67</formula1>
    </dataValidation>
    <dataValidation type="list" allowBlank="1" showInputMessage="1" showErrorMessage="1" sqref="R10:R48 N10:N48">
      <formula1>$I$96:$I$97</formula1>
    </dataValidation>
    <dataValidation type="list" allowBlank="1" showInputMessage="1" showErrorMessage="1" sqref="O10:O48">
      <formula1>$J$98:$J$99</formula1>
    </dataValidation>
    <dataValidation type="list" allowBlank="1" showInputMessage="1" showErrorMessage="1" sqref="P10:P48">
      <formula1>$J$96:$J$97</formula1>
    </dataValidation>
    <dataValidation type="list" allowBlank="1" showInputMessage="1" showErrorMessage="1" sqref="Q10:Q48">
      <formula1>$J$100:$J$101</formula1>
    </dataValidation>
    <dataValidation type="list" allowBlank="1" showInputMessage="1" showErrorMessage="1" sqref="M10:M48">
      <formula1>$L$96:$L$97</formula1>
    </dataValidation>
    <dataValidation showDropDown="1" showInputMessage="1" showErrorMessage="1" sqref="A10:A48"/>
  </dataValidations>
  <pageMargins left="0.7" right="0.7" top="0.75" bottom="0.75" header="0.3" footer="0.3"/>
  <pageSetup paperSize="9" orientation="portrait" r:id="rId1"/>
  <drawing r:id="rId2"/>
  <legacyDrawing r:id="rId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
  <sheetViews>
    <sheetView workbookViewId="0"/>
  </sheetViews>
  <sheetFormatPr baseColWidth="10" defaultRowHeight="15" x14ac:dyDescent="0.25"/>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E21:I26"/>
  <sheetViews>
    <sheetView workbookViewId="0">
      <selection activeCell="H27" sqref="H27"/>
    </sheetView>
  </sheetViews>
  <sheetFormatPr baseColWidth="10" defaultRowHeight="15" x14ac:dyDescent="0.25"/>
  <cols>
    <col min="5" max="5" width="15.5703125" bestFit="1" customWidth="1"/>
  </cols>
  <sheetData>
    <row r="21" spans="5:9" x14ac:dyDescent="0.25">
      <c r="G21" s="261">
        <v>39448</v>
      </c>
      <c r="H21" s="261">
        <v>39813</v>
      </c>
      <c r="I21">
        <f>H21-G21</f>
        <v>365</v>
      </c>
    </row>
    <row r="22" spans="5:9" x14ac:dyDescent="0.25">
      <c r="G22" s="261">
        <v>40155</v>
      </c>
    </row>
    <row r="24" spans="5:9" x14ac:dyDescent="0.25">
      <c r="G24">
        <f>G22-G21</f>
        <v>707</v>
      </c>
      <c r="H24">
        <f>G24/30</f>
        <v>23.566666666666666</v>
      </c>
    </row>
    <row r="26" spans="5:9" x14ac:dyDescent="0.25">
      <c r="E26" s="214"/>
      <c r="G26" s="261">
        <v>39814</v>
      </c>
      <c r="H26" s="261">
        <v>40155</v>
      </c>
      <c r="I26">
        <f>H26-G26</f>
        <v>341</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4</vt:i4>
      </vt:variant>
      <vt:variant>
        <vt:lpstr>Rangos con nombre</vt:lpstr>
      </vt:variant>
      <vt:variant>
        <vt:i4>1</vt:i4>
      </vt:variant>
    </vt:vector>
  </HeadingPairs>
  <TitlesOfParts>
    <vt:vector size="5" baseType="lpstr">
      <vt:lpstr>Info General</vt:lpstr>
      <vt:lpstr>CONSOLID</vt:lpstr>
      <vt:lpstr>Hoja2</vt:lpstr>
      <vt:lpstr>Hoja1</vt:lpstr>
      <vt:lpstr>'Info General'!Área_de_impresión</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2006-09-12T12:46:56Z</dcterms:created>
  <dcterms:modified xsi:type="dcterms:W3CDTF">2016-05-16T21:43:01Z</dcterms:modified>
</cp:coreProperties>
</file>