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255" yWindow="4785" windowWidth="18675" windowHeight="6750" tabRatio="441"/>
  </bookViews>
  <sheets>
    <sheet name="Hoja1" sheetId="1" r:id="rId1"/>
    <sheet name="Comunicaciones" sheetId="5" state="hidden" r:id="rId2"/>
    <sheet name="Hoja2" sheetId="6" r:id="rId3"/>
    <sheet name="Hoja3" sheetId="7" r:id="rId4"/>
    <sheet name="Hoja4" sheetId="8" r:id="rId5"/>
  </sheets>
  <definedNames>
    <definedName name="_xlnm._FilterDatabase" localSheetId="0" hidden="1">Hoja1!$A$9:$O$58</definedName>
  </definedNames>
  <calcPr calcId="145621"/>
</workbook>
</file>

<file path=xl/calcChain.xml><?xml version="1.0" encoding="utf-8"?>
<calcChain xmlns="http://schemas.openxmlformats.org/spreadsheetml/2006/main">
  <c r="P35" i="1" l="1"/>
  <c r="F27" i="8" l="1"/>
  <c r="C25" i="8"/>
  <c r="C24" i="8"/>
  <c r="P37" i="1" l="1"/>
  <c r="P36" i="1"/>
</calcChain>
</file>

<file path=xl/comments1.xml><?xml version="1.0" encoding="utf-8"?>
<comments xmlns="http://schemas.openxmlformats.org/spreadsheetml/2006/main">
  <authors>
    <author>Fernando José Velásquez Avila</author>
    <author>Fernando Jose Velasquez Avila</author>
  </authors>
  <commentList>
    <comment ref="C9" authorId="0">
      <text>
        <r>
          <rPr>
            <sz val="9"/>
            <color indexed="81"/>
            <rFont val="Tahoma"/>
            <family val="2"/>
          </rPr>
          <t xml:space="preserve">Responder a la Pregunta:
¿Qué puede suceder?
Cómo Puede Suceder?
</t>
        </r>
      </text>
    </comment>
    <comment ref="L9" authorId="1">
      <text>
        <r>
          <rPr>
            <b/>
            <sz val="9"/>
            <color indexed="81"/>
            <rFont val="Tahoma"/>
            <family val="2"/>
          </rPr>
          <t>Puede filtrar los riesgos de su Dependencia por esta Columna</t>
        </r>
      </text>
    </comment>
  </commentList>
</comments>
</file>

<file path=xl/comments2.xml><?xml version="1.0" encoding="utf-8"?>
<comments xmlns="http://schemas.openxmlformats.org/spreadsheetml/2006/main">
  <authors>
    <author>Fernando José Velásquez Avila</author>
  </authors>
  <commentList>
    <comment ref="C8" authorId="0">
      <text>
        <r>
          <rPr>
            <sz val="9"/>
            <color indexed="81"/>
            <rFont val="Tahoma"/>
            <family val="2"/>
          </rPr>
          <t xml:space="preserve">Responder a la Pregunta:
¿Qué puede suceder?
Cómo Puede Suceder?
</t>
        </r>
      </text>
    </comment>
  </commentList>
</comments>
</file>

<file path=xl/sharedStrings.xml><?xml version="1.0" encoding="utf-8"?>
<sst xmlns="http://schemas.openxmlformats.org/spreadsheetml/2006/main" count="704" uniqueCount="449">
  <si>
    <t xml:space="preserve">MAPA DE RIESGOS DE CORRUPCION </t>
  </si>
  <si>
    <t xml:space="preserve">IDENTIFICACION </t>
  </si>
  <si>
    <t>ANALISIS</t>
  </si>
  <si>
    <t xml:space="preserve">MEDIDAS DE MITIGACION </t>
  </si>
  <si>
    <t xml:space="preserve">SEGUIMIENTO </t>
  </si>
  <si>
    <t>PROCESO</t>
  </si>
  <si>
    <t xml:space="preserve">RIESGO </t>
  </si>
  <si>
    <t xml:space="preserve">Probabilidad de Materialización </t>
  </si>
  <si>
    <t xml:space="preserve">Valoración </t>
  </si>
  <si>
    <t xml:space="preserve">Administración del Riesgo </t>
  </si>
  <si>
    <t xml:space="preserve">Acciones </t>
  </si>
  <si>
    <t xml:space="preserve">Responsable </t>
  </si>
  <si>
    <t xml:space="preserve">Indicador </t>
  </si>
  <si>
    <t>CONSECUENCIAS</t>
  </si>
  <si>
    <t>CAUSA (S)</t>
  </si>
  <si>
    <t>Posible</t>
  </si>
  <si>
    <t>Casi Seguro</t>
  </si>
  <si>
    <t>Preventivo</t>
  </si>
  <si>
    <t>Correctivo</t>
  </si>
  <si>
    <t>Reducir el Riesgo</t>
  </si>
  <si>
    <t>Evitar el Riesgo</t>
  </si>
  <si>
    <t>Compartir el Riesgo</t>
  </si>
  <si>
    <t xml:space="preserve">Area o Dependencia: </t>
  </si>
  <si>
    <t>GIT COMUNICACIONES</t>
  </si>
  <si>
    <t>Gestión de Comunicaciones</t>
  </si>
  <si>
    <t>Ausencia de canales de comunicación</t>
  </si>
  <si>
    <t>Estudio previos o de factibilidad superficiales en el momento de contratar servicios o compras</t>
  </si>
  <si>
    <t xml:space="preserve">Desconocer los requisitos legales para la elaboración de pliegos de condiciones para la adquisición de servicios y equipos en coherencia con el plan de acción y los rubros aprobados sobre las necesidades para 2014. </t>
  </si>
  <si>
    <t>Deterioro de la confianza sobre la transparencia en la gestión interna y externa.</t>
  </si>
  <si>
    <t>No satisfacción de las necesidades identificadas para el cumplimiento de las funciones que responden a la misión de Coldeportes desde la comunicación interna y externa.
Investigaciones</t>
  </si>
  <si>
    <t>Incremento de la  información personalizada al interior de Coldeportes.</t>
  </si>
  <si>
    <t>Establecer  estrategias, mecanismos y herramientas frecuentes para recordación sobre los canales de apoyo  para el oportuno flujo de las comunicaciones internas y externas.</t>
  </si>
  <si>
    <t>Socialización de procesos en los que se indican los conductos regulares para la circulación de la información.</t>
  </si>
  <si>
    <t>Información concentrada en unos pocos que  afectan la colectividad.</t>
  </si>
  <si>
    <t xml:space="preserve">No socializar de manera frecuente los mecanismos  con los que se cuenta para el flujo oportuno de la información </t>
  </si>
  <si>
    <t>Solicitar asesorías para el  control y seguimiento permanente sobre las condiciones legales de contratación de servicios o compras</t>
  </si>
  <si>
    <t>Desconocimiento la gestión adelantada por la entidad por parte de la ciudadanía.</t>
  </si>
  <si>
    <t xml:space="preserve">Coordindor GIT Comunicaciones </t>
  </si>
  <si>
    <t>Canales de comunicaciòn existentes efectivos/total de Canales de Comunicación</t>
  </si>
  <si>
    <t xml:space="preserve">Profesional Especializado
GIT Comunicaciones </t>
  </si>
  <si>
    <t>Profesional Especializado
GIT Comunicaciones</t>
  </si>
  <si>
    <t>Número de Estudios previos devueltos para correciones/Total de contratos realizados</t>
  </si>
  <si>
    <t xml:space="preserve">Número de socializaciones hechas al semestre/Total de socializaciones proyectadas </t>
  </si>
  <si>
    <t>MAPA DE RIESGOS DE CORRUPÓN</t>
  </si>
  <si>
    <t>GESTIÓN DE COMUNICACIONES</t>
  </si>
  <si>
    <t>PLANEACIÓN ESTRATEGICA</t>
  </si>
  <si>
    <t>FORMULACIÓN Y ADOPCIÓN DE POLITICAS, PLANES Y PROGRAMAS</t>
  </si>
  <si>
    <t>EJECUCIÓN Y ARTICULACIÓN DE POLITICAS, PLANES Y PROGRAMAS</t>
  </si>
  <si>
    <t>AREA/DEPENDENCIA</t>
  </si>
  <si>
    <t>GESTION FINANCIERA</t>
  </si>
  <si>
    <t>ADQUISICION DE BIENES Y SERVICIOS</t>
  </si>
  <si>
    <t>GESTIÓN INTEGRAL AL CIUDADANO</t>
  </si>
  <si>
    <t>GESTIÓN DE TALENTO HUMANO</t>
  </si>
  <si>
    <t>GESTIÓN JURIDICA</t>
  </si>
  <si>
    <t>GESTION DE LOS RECURSOS FISICOS</t>
  </si>
  <si>
    <t xml:space="preserve">GESTION DE TECNOLOGIAS DE LA INFORMACION Y LAS COMUNICACIONES </t>
  </si>
  <si>
    <t>Fecha elaboración:</t>
  </si>
  <si>
    <t xml:space="preserve">ACCIONES PROPUESTAS </t>
  </si>
  <si>
    <t>Avances</t>
  </si>
  <si>
    <t>Resultados Indicador</t>
  </si>
  <si>
    <t>FORMATO:</t>
  </si>
  <si>
    <t xml:space="preserve">PROCESO:
</t>
  </si>
  <si>
    <t xml:space="preserve">GESTIÓN ORGANIZACIONAL </t>
  </si>
  <si>
    <t>Versión: 1</t>
  </si>
  <si>
    <t>Página 1 de 1</t>
  </si>
  <si>
    <t>SEGUIMIENTO Y EVALUACIÓN A LA GESTIÓN</t>
  </si>
  <si>
    <t>GESTIÓN DOCUMENTAL</t>
  </si>
  <si>
    <t>GESTIÓN ORGANIZACIONAL</t>
  </si>
  <si>
    <t>SERVICIO INTEGRAL AL CIUDADANO</t>
  </si>
  <si>
    <t>Mapa de Riesgos de Corrupción</t>
  </si>
  <si>
    <t>CODIGO:        
GO-FR-009</t>
  </si>
  <si>
    <t>GO-FR-009</t>
  </si>
  <si>
    <t xml:space="preserve">Desconocimiento de activiades, objetivos, metas y alcances de los proyectos de inversión. 
Proyectos de Inversión Desactualizados </t>
  </si>
  <si>
    <t xml:space="preserve">Inclusión de actividades en el Plan de Acción no contempladas en los proyectos de Inversión </t>
  </si>
  <si>
    <t xml:space="preserve">No cumplimiento de metas, objetivos y actividades contempladas en los proyectos de inversión, Investigaciones Disciplinarias. </t>
  </si>
  <si>
    <t xml:space="preserve">1- Realizar sensibilización y capacitación
2. Revisar consistencia de planes de acción frente a Proyectos de Inversión. 
3. Actualizar proyectos de Inversión </t>
  </si>
  <si>
    <t>Jefe Oficina Asesora de Planeación</t>
  </si>
  <si>
    <t>No. De CDP aplicados a actividades diferentes a las definidas en el plan de acción / No. de CDP elaborados</t>
  </si>
  <si>
    <t>OFICINA ASESORA DE PLANEACION</t>
  </si>
  <si>
    <t>Omisión de los procedimientos</t>
  </si>
  <si>
    <t>Extralimitación de funciones, en la ejecución y contratación de actividades no contempladas en el Plan de Acción aprobado;  en beneficio propio o de un tercero</t>
  </si>
  <si>
    <t xml:space="preserve">Desviación de recursos en procesos de contratación no incluidos en la Planeación Institucional. </t>
  </si>
  <si>
    <t xml:space="preserve">Realizar revisión de la Solicitud, determinar de la viabilidad  y presentar a  Comité Directivo las decisiones que afecten el Presupuesto o la Planeación Institucional aprobada. </t>
  </si>
  <si>
    <t xml:space="preserve">Modificaciones Realizadas a Plan de Acción / Modificaciones Aprobada por Comité </t>
  </si>
  <si>
    <t>Desconocimiento de metodologias e instrumentos para la participación ciudadana
Falta de recursos disponibles para la construcción participactiva</t>
  </si>
  <si>
    <t>En la construcción de la Politica Pública, plan o programa no se facilite la participación de la ciudadania o regiones en particular</t>
  </si>
  <si>
    <t>Politica publica que favorece a una población o región en particular
Investigaciones Disciplinarias</t>
  </si>
  <si>
    <t>Realizar mesas de participación en los Departamentos que facilite la participación ciudadana</t>
  </si>
  <si>
    <t xml:space="preserve">Subdirector </t>
  </si>
  <si>
    <t>Mesas de participación realizadas/ Total Departamentos</t>
  </si>
  <si>
    <t>EN REVISION POR JUAN CARLOS PEÑA 
26/06/2014</t>
  </si>
  <si>
    <t>SUBDIRECCION</t>
  </si>
  <si>
    <t>Desconocimiento de la parte legal por funcionarios
descuido, falta de oportunidad y voluntad</t>
  </si>
  <si>
    <t>No se publique o permita el acceso a la información relacionada con la formulación de la Politica pública en la etapa de recolección de información</t>
  </si>
  <si>
    <t>Investigaciones Disciplinarias
Denuncias</t>
  </si>
  <si>
    <t>Publicar en página web los resultados del anàlisis de información resultado de la construcciòn de la Politica pública</t>
  </si>
  <si>
    <t>Información Publicada/Politicas Publicas Formuladas</t>
  </si>
  <si>
    <t>1. Proyectos con deficiencias en su estructuración o con maduración inadecuada.
2. Fallas en el proceso de evaluación y viabilización de proyectos.
3. Desconocimiento de Normas Técnicas vigentes a nivel de infraestructura convenional y/o deportiva y/o recreativa o incorrecta aplicación de las mismas por parte de los evaluadores.
4. Falta de planeación.</t>
  </si>
  <si>
    <t>Aprobación de proyectos, viabilización y factibilización de proyectos sin el cumplimiento de los requisitos previos.</t>
  </si>
  <si>
    <t>1. Variaciones significativas en el alcance, tiempo y costo de los proyectos.
2. Generación de información inconsistente durante las etapas contractuales y poscontractuales.
3. Investigaciones penales, fiscales y disciplinarias.
4.  Impacto negativo en el presupuesto de Coldeportes generado por adiciones y prorrogas derivadas por inadecuados procesos de ejecución de los contratos de obra suscritos por los entes territoriales con objeto del convenio.</t>
  </si>
  <si>
    <t>1. Implementación de herramienta de evaluación Integral de Proyectos por parte de Coldeportes (Formato EP-FR-143).
2. Capacitación a organismos del SND sobre formulación y preentación de proyectos de infraestructura.
3. Utilización de herramientas tecnológicas para el monitoreo y control de proyectos.
4. Elaboración de informes periódicos de supervisión por parte de profesionales de Coldeportes.</t>
  </si>
  <si>
    <t>Coordinadora GIT Infraestructura</t>
  </si>
  <si>
    <t>Indicador No. 1:
%Proyectos Evaluados=(No. Proyectos Evaluados) / (No. Proyectos Radicados)
Indicador No. 2:
%Proyectos Viables=(No. Proyectos Viables) / (No. Proyectos Evaluados)
Indicador No. 3:
No. Proyectos Viables=No. Proyectos con  Índice de Cumplimiento Total
IcTotal ≥ 80%
Nota:
1. Para proyectos con puntaje total mayor o igual al 80% se considera que han cumplido con la totalidad de los requisitos previos.
2. Proyectos con puntaje inferior al 80% se consideran con deficiencia en su maduración.</t>
  </si>
  <si>
    <t>Falta de capacidad y oportunidad de la información cargada en la plataforma</t>
  </si>
  <si>
    <t>Sistemas de información susceptibles a cargue de información no veraz</t>
  </si>
  <si>
    <t>1. falta disciplinaria</t>
  </si>
  <si>
    <t>Seguimiento a las inscripciones y cargue de información de parte de los promotores.</t>
  </si>
  <si>
    <t>Director Administrativo Supérate Intercolegiados</t>
  </si>
  <si>
    <t>SUBDIRECCION
SUPERATE</t>
  </si>
  <si>
    <t>Falta de seguimiento y control a los recursos entregados por Coldeportes a los entes departamentales</t>
  </si>
  <si>
    <t>No hay una verificación real de la inversión de los aportes de las partes</t>
  </si>
  <si>
    <t>No se ejecutan bien los recursos, se deben realizar reintegros lo que no favorece a la buena ejecucion de la institucion.</t>
  </si>
  <si>
    <t>Realización de visitas técnicas de supervisión antes, durante y después de la finalización del proyecto planteado</t>
  </si>
  <si>
    <t>DIRECCION DE FOMENTO Y DESARROLLO: Coordinadores grupos internos y supervisores</t>
  </si>
  <si>
    <t>Convenios con seguimiento/ convenios de la Direccion Técnica de Fomento</t>
  </si>
  <si>
    <t>DIRECCION DE FOMENTO Y DESARROLLO</t>
  </si>
  <si>
    <t>Poco conocimiento en la Entidad y del sector asociado con respecto a la normatividad antidopaje vigente y las actividades del GIT Nacional Antidopaje</t>
  </si>
  <si>
    <t>Interpretaciones subjetivas de la normatividad antidopaje vigente para evitar o postergar su aplicación</t>
  </si>
  <si>
    <t xml:space="preserve">Incumplimiento con la normatividad Vigente. 
Demandas
</t>
  </si>
  <si>
    <t>Capacitar a todo el personal del Grupo Nacional Antidopaje en la normatividad antidopaje vigente</t>
  </si>
  <si>
    <t xml:space="preserve">Coordinador GIT Antidopaje </t>
  </si>
  <si>
    <t>Personal capacitado en Normatividad antidopaje/ Total personal del Grupo Control Dopaje</t>
  </si>
  <si>
    <t>DIRECCION DE POSICIONAMIENTO Y LIDERAZGO</t>
  </si>
  <si>
    <t>La asignación de recursos a los organismos deportivos, obedece en ciertos casos a factores políticos y de conveniencia.</t>
  </si>
  <si>
    <t>Inclusión de gastos no autorizados en el proyecto presentado por la Federación para el Calendario Único.</t>
  </si>
  <si>
    <t>Destinación inadecuada de los recursos asignados para la ejecución de las actividades programadas.
Investigaciones disciplinarias por parte de los organismos de control.
Demandas Fiscales.</t>
  </si>
  <si>
    <t xml:space="preserve">los supervisores haran (1) reunion para iniciar la ejecución del convenio.
Revisar antes de realizar el segundo desembolso la inversión de los recursos. </t>
  </si>
  <si>
    <t>Coordinadores GIT Rendimiento Deportivo Convencional y Paralímpico</t>
  </si>
  <si>
    <t>Recursos ejecutados adecuadamente/
Recursos Asignados</t>
  </si>
  <si>
    <t>Falta de verificación real del cumplimiento de las actividades programadas por las federaciones y la ejecución presupuestal</t>
  </si>
  <si>
    <t>Desviacion de recursos asignados para la ejecucion del calendario unico.</t>
  </si>
  <si>
    <t>Posibilidad de problemas en la ejecucion de los convenios o contratos.
 Posibles investigaciones y sanciones para los funcionarios que investiguen.</t>
  </si>
  <si>
    <t>Establecer un calendario de visitas tecnicas previo al inicio del calendario de las federaciones y darle estricto cumplimiento.
Seguimiento y revision al cumplimiento de las actividades programadas en el calendario unico.</t>
  </si>
  <si>
    <t>Visitas tecnicas:
Cumplimiento de actividades programadas /
Actividades controladas..
Actividades programadas en el calendario único.</t>
  </si>
  <si>
    <t>Desconocimiento del proceso para la adjudicacion de eventos deportivos internacionales con sede en Colombia.</t>
  </si>
  <si>
    <t>Adjudicar recurso para eventos internacionales a actoresdel sistema, en beneficio de terceros sin que obedezca a la Politica Nacional del Deporte.</t>
  </si>
  <si>
    <t>Se convierte en objeto de investigacion para los supervisores, por parte de las entidades de control.
Genera mala imagen para la entidad.
Investigacion Disciplinaria y Fiscal.</t>
  </si>
  <si>
    <t>Concertar y Programar con las federaciones nacionales la presentacion de proyectos especiales para la realizacion de eventos internacionales con sede en Colombia.</t>
  </si>
  <si>
    <t>Proyectos Especiales con el cumplimiento de los requisitos establecidos/
Total de proyectos Especiales</t>
  </si>
  <si>
    <t>Deficiencia en el manejo  archivo.
Falta de oportunidad en el archivo de las historia clinia.
Falta de contros en el prestamo de las historias clinicas.
Por inundación</t>
  </si>
  <si>
    <t xml:space="preserve"> 
Perdida de Historias Clinicas (HC)</t>
  </si>
  <si>
    <t>Demandas a la entidad.
Investigaciones disciplinarias. 
Afectacion a la imagen institucional.
Perdida de confianza en la entidad por parte de los atletas.</t>
  </si>
  <si>
    <t>Implementar   de procedimientos del area.
Realización de seguimiento a la implementacion de los procedimientto del manejo relacionado con HC..
Definición de el libro de prestamo de las  HC.
Solicitudes de ejecucion del mantenimiento preventivo y/o correctivo.</t>
  </si>
  <si>
    <t xml:space="preserve">Enfermera
Auxiliar Clínico
Asistente CCD
</t>
  </si>
  <si>
    <t>(N°. De historias Clinicas extraviadas y/o perdidas/ Total de atenciones en el trimestre) x 100</t>
  </si>
  <si>
    <t>Sobornos, Presiones para modificación u omision de resultados, Impunidad.</t>
  </si>
  <si>
    <t>Alteración de resultados analíticos por presiones externas.</t>
  </si>
  <si>
    <t>Pérdida de confiabilidad, Perdida de la acreditación.</t>
  </si>
  <si>
    <t>1- Firmar Código de ética
2- Definir o establecer los procedimientos para el manejo de la información de las muestras y la cadena de custodia</t>
  </si>
  <si>
    <t>Coordinadora Laboratorio</t>
  </si>
  <si>
    <t>No. muestras en cadena de custodia/ Total de muestras</t>
  </si>
  <si>
    <t>Falta de control sobre el préstamo de los escenarios deportivos y pago de los mismos 
Administraticón inapropiada de los escenarios y eventual recepción indebida de recursos por su utilizacion
Falta de procedimientos y formatos unificados</t>
  </si>
  <si>
    <t xml:space="preserve">Recepcion de dinero por parte de quienes asignan y administran los espacios deportivos </t>
  </si>
  <si>
    <t>Detrimento 
Afectación de la imagen de la entidad
Denuncias
Investigaciones y sanciones penales</t>
  </si>
  <si>
    <t xml:space="preserve">Elaborar, implementar y publicar la norma tarifaria
 Elaborar los procedimientos y formatos para estandarizar las acciones administrativas
Implementar herramientas de control que aseguren la objetividad en los cobros </t>
  </si>
  <si>
    <t>Coordinador CAR</t>
  </si>
  <si>
    <t>Prestamos de escenarios realizados / comprobantes de pago emitidos por financiera.</t>
  </si>
  <si>
    <t>1.- Demora en la entrega de la información                                                           2.- No se hacen seguimientos, evaluación y control de las investigaciones que realizan                          3.-   Las demoras en otras dependencias afectan la ejecución normal de los convenios</t>
  </si>
  <si>
    <t xml:space="preserve">Detrimento patrimonial, por incumplimientos contractuales en convenios sobre lineas de investigación,     no detectados oportunamente </t>
  </si>
  <si>
    <t>1. - La información actualizada no se tiene a tiempo y no se puede hacer un diagnostico                                    2.- Cancelación del convenio dando como consecuencia sanciones y demandas</t>
  </si>
  <si>
    <t>1. Hacer seguimiento, apoyo evaluación al proceso                             2. Hacer efectivo el cumplimiento de las pólizas</t>
  </si>
  <si>
    <t>Coordinador GIT Investigaciones</t>
  </si>
  <si>
    <t xml:space="preserve">       C.C.C.= (No. CONVENIOS CUMPLIDOS a CABALIDAD/# CONVENIOS LEGALIZADOS) x 100</t>
  </si>
  <si>
    <t>Usufructo a mutuo propio con resultados de inversión del estado</t>
  </si>
  <si>
    <t>Apropiación de resultados Y/o productos de investigación por funcionarios o por terceros</t>
  </si>
  <si>
    <t>Perturba la ejecución del contrato de manera grave imposibilitando la consecución del objeto contractual derivando esto a una sanción penal</t>
  </si>
  <si>
    <t>P.E.R.= (No. DE PRODUCTOS ENTREGADOS Y REGISTRADOS / No.PRODUCTOS CONTRATADOS) X 100</t>
  </si>
  <si>
    <t>Desconocimiento de la nueva normatividad y metodologías adoptadas por la Agencia Nacional de Contratactión</t>
  </si>
  <si>
    <t xml:space="preserve">Estudios y documentos previos inconclusos o superficiales. </t>
  </si>
  <si>
    <t xml:space="preserve">Procesos declarados desiertos. Resultados de la contratación inoportunos por reprocesos.  Hallazgos de entes de Control. </t>
  </si>
  <si>
    <t>Sensibilización y acompañamiento a las distintas áreas de la entidad desde el punto de vista conceptual y metodologico para la aplicación de las disposiciones legales y orientaciónes sobre la materia.</t>
  </si>
  <si>
    <t>Coordinador Grupo Interno de Contratación.</t>
  </si>
  <si>
    <t xml:space="preserve">Estudios previos elaborados adecuadamente desde el punto de vista jurídico/Contratos o convenios suscritos </t>
  </si>
  <si>
    <t>SECRETARIA GENERAL</t>
  </si>
  <si>
    <t xml:space="preserve">El funcionario encargado de realizar la supervision no realiza un adecuado seguimiento a la ejecución contractual por falta de familiarización con las labores de supervision. </t>
  </si>
  <si>
    <t>Incumplimientos de las partes por inadecuada supervisión a la ejecución contractual.</t>
  </si>
  <si>
    <t>Responsabilidades a la entidad y al funcionario encargados de la supervisión</t>
  </si>
  <si>
    <t>Sensibilización y acompañamiento a los funcionarios que actúan como Supervisores desde el punto de vista conceptual y metodologico para la aplicación de las disposiciones legales y orientaciónes sobre la materia.</t>
  </si>
  <si>
    <t>Actividades de sensibilización realizadas / actividades programadas.</t>
  </si>
  <si>
    <t>No identificar claramente las necesidades de la Contratación que  se requiere por parte del CAR y Desconocimiento del Plan Anual de Adquisición.</t>
  </si>
  <si>
    <t>Estudios previos o de prefactibilidad deficientes que pueden afectar los subsiguientes pasos de la contratación</t>
  </si>
  <si>
    <t>Declarar desierto un proceso contractual 
Investigaciones y/o sanciones disciplinarias</t>
  </si>
  <si>
    <t>Estudios previos con el lleno requisitos  de carácter técnico, financiero, jurídico y ambiental</t>
  </si>
  <si>
    <t>1. Poco personal de Planta para el programa.
2. Falta de formación y capacitación.                                               3. Asignación de
funciones que no corresponden
al área de desempeño.</t>
  </si>
  <si>
    <t>Designar supervisores que no cuentan con conocimientos suficientes para desempeñar la función</t>
  </si>
  <si>
    <t xml:space="preserve">1. Falta disciplinaria 
2. Posible Incumplimiento del objeto Contractual. </t>
  </si>
  <si>
    <t>1. Definir perfiles del personal. 
2. Capacitación al personal que cumple funciones de supervisión.
3. Aplicar una evaluación de conocimiento a los Supervisores capacitados</t>
  </si>
  <si>
    <t>Asesora de Dirección para el programa SUPERATE</t>
  </si>
  <si>
    <t xml:space="preserve">Supervisores con Evaluaciòn superior a 80 ptos/Total Supervisores </t>
  </si>
  <si>
    <t>SUBDIRECCION/
SUPERATE</t>
  </si>
  <si>
    <t>Personal insuficiente para los procesos de contratación y supervisión con relación a la cantidad de contratos generados por el programa.</t>
  </si>
  <si>
    <t>Concentrar las labores de supervisión de múltiples contratos en poco personal</t>
  </si>
  <si>
    <t xml:space="preserve">No cumplimiento del objeto contractual </t>
  </si>
  <si>
    <t>1. Gestionar ante la Dirección de COLDEPORTES estudiar la posibilidad de nombrar mas funcionarios de planta en el programa Supérate Intercolegiados ya que en el momento el 95% son contratistas.                                  
2. Estudiar la posibilidad de reforzar el ejercicio de la supervisión a través de contratos de prestación de servicios.</t>
  </si>
  <si>
    <t>Supervisores Nombrados/Supervisores requeridos</t>
  </si>
  <si>
    <t>Convenios sin liquidar oportunamente de años anteriores.</t>
  </si>
  <si>
    <t>Que se pierda la competencia  para liquidar los convenios realizados por parte de Coldeportes</t>
  </si>
  <si>
    <t>sanciones  disciplinarias y /o fiscales</t>
  </si>
  <si>
    <t>convenios liquidados / convenios firmados</t>
  </si>
  <si>
    <t xml:space="preserve">los funcionarios que realizan supervisión de convenios no cuenta con los conocimientos necesarios </t>
  </si>
  <si>
    <t>Omision en el cumplimiento de las funciones de supervisión, revisiones superficiales.</t>
  </si>
  <si>
    <t>posibles errores en la revisión de informes de legalización de los convenios y/o procedimientos de liquidación de mútuo acuerdo y/o unilateral</t>
  </si>
  <si>
    <t>revision de los informes financieros por la contadora del grupo y revisión juridica por parte de los abogados a cargo de la dirección para la liquidación de los convenios</t>
  </si>
  <si>
    <t>Coordinadora GIT Programas y proyectos</t>
  </si>
  <si>
    <t>No. De convenios revisados por Contador y Abogado /Total de Convenios o contratos elaborados por el GIT</t>
  </si>
  <si>
    <t xml:space="preserve">Desconocimiento de la normatividad que reglamenta los derechos de petición.
No dejar asignado responsable de la revisión de las peticiones cuando el gestor principal se va a ausentar de la institución por un tiempo (p.e. vacaciones, licencia, comisión)  </t>
  </si>
  <si>
    <t xml:space="preserve">Demora en respuestas a inquietudes o solicitudes de los ciudadanos, que impidan el ejercicio del control social. </t>
  </si>
  <si>
    <t>1. Posibles Tutelas
2. Silencio Administrativo Positivo
3.Sanciones por incumplimiento de tipo legal. 
4. Investigación disciplinaria 
5. Pérdida de la imagen institucional e insatisfacción por parte del peticionario</t>
  </si>
  <si>
    <t xml:space="preserve">1. Hacer una capacitación enfocada a los funcionarios en los Procesos sobre las actualizaciones y novedades 
del Código Contencioso Administrativo en lo 
relacionado a las PQR.
2. Realizar charlas sobre etica,principios y valores en coordinacion con las dependencias responsables de estos temas.                                          3. Seguimiento a las  solicitudes para garantizar que las respuestas se haan respondido en el tiempo de ley.                     </t>
  </si>
  <si>
    <t>Coordinador Grupo Atención al Ciudadano</t>
  </si>
  <si>
    <t>Derechos de petición respondidos en los terminos de ley/ total Derechos de petición recibidos</t>
  </si>
  <si>
    <t>Intereses particulares en el manejo de la información de las Peticiones.</t>
  </si>
  <si>
    <t xml:space="preserve">Manipulación de la información en beneficio de particulares. </t>
  </si>
  <si>
    <t>1.Sanciones por incumplimiento de tipo legal. 
2. Investigación disciplinaria 
3. Investigación y sanción de la Procuraduria. 
4. Pérdida de la imágen institucional e insatisfacción por parte de los ciudadanos</t>
  </si>
  <si>
    <t>1. Actualización del Software para PQR
2. Capacitación a los gestores de las areas en la actualización del software de PQR</t>
  </si>
  <si>
    <t>Quejas y denuncias por manipulación de información/ Total quejas</t>
  </si>
  <si>
    <t>Ausencia de Politicas para la seguridad, manejo y cofidencialidad de la información.</t>
  </si>
  <si>
    <t xml:space="preserve">Filtración de la Información, que puede ser usada por terceros en su beneficio </t>
  </si>
  <si>
    <t>1. Investigación disciplinaria 
2. Investigación y sanción de la Procuraduria y/o Fiscalia.  
3. Perjuicio de la imagen.
4. Pérdida de credibilidad y confianza.</t>
  </si>
  <si>
    <t xml:space="preserve">Seguimiento  y verificacion al software buscando garantizar la confidencialidad de los datos de los ciudadanos de acuerdo a la normatividad  relacionada </t>
  </si>
  <si>
    <t xml:space="preserve">Verificaciones realizadas con fallas (errores)/total de verificaciones realizadas </t>
  </si>
  <si>
    <t>Demoras en la entrega de la información</t>
  </si>
  <si>
    <t>Ocultar a la ciudadania información considerada pública</t>
  </si>
  <si>
    <t>Investigaciones, sanciones</t>
  </si>
  <si>
    <t xml:space="preserve"> 1- Publicación oportuna de la información relacionada con la Oficina Asesora de Planeación</t>
  </si>
  <si>
    <t>No. de informes publicados en los tiempos establecidos / No. de informes a publicar</t>
  </si>
  <si>
    <t>no atender solicitudes, quejas o reclamos en forma oportuna y precisa</t>
  </si>
  <si>
    <t xml:space="preserve">No reconocimiento de derechos  de los ciudadanos al acceso de información.  </t>
  </si>
  <si>
    <t>posibles tutelas, investigaciones a funcionarios y mala imagen de la entidad</t>
  </si>
  <si>
    <t>efectuar seguimiento semanal a los pqr radicados en el grupo para que se de oportunamente las respuestas</t>
  </si>
  <si>
    <t>No. De PQR atendidos oportunamente/ Total de PQR recibidos por el GIT</t>
  </si>
  <si>
    <t>1. Falta de idoneidad y etica del personal.
2. Presiones Políticas.</t>
  </si>
  <si>
    <t>Nombramientos sin el lleno de requisitos legales en beneficio de un tercero para cubrir una vacante</t>
  </si>
  <si>
    <t>Investigaciones Disciplinarias. 
Demandas./Denuncias ó
Hallazgos en auditorias.</t>
  </si>
  <si>
    <t>1.  Verificar el cumplimiento de requisitos para el cargo que se tenga previsto suplir, conforme a los requisitos establecidos en el manual de funciones y competencias laborales del Departamento - Resolución 001926 del 06 de diciembre de 2012 y sus correspondientes adiciones, conforme a  lo dispuesto en el Artículo 5 del Decreto 2400 de 1968.
2. Verificar que los títulos de pregrado, la tarjeta profesional o matricula correspondiente y, o título de post grado de las personas aspirantes al empleo, correspondan a las áreas académicas establecidas en el manual de funciones.
3.  Verificación  de requisitos por parte del profesional del area encargado de Certificados de Antecedentes (Contraloria - Procuraduria - Antecedentes Judiciales), Consulta adicional para Abogados, Contadores, Arquitectos y Medicos, en las respectivas Juntas según la profesion.</t>
  </si>
  <si>
    <t>Coordindaor GIT Talento Humano</t>
  </si>
  <si>
    <t>Historias laborales de personal nombrado con el lleno de requisitos/No. De personas nombradas</t>
  </si>
  <si>
    <t xml:space="preserve">Falta de controles en el prestamo de documentos y almacenamiento de los mismos. </t>
  </si>
  <si>
    <t xml:space="preserve">Perdida, deterioro o sustracción de información de las Historias Laborales. </t>
  </si>
  <si>
    <t>Investigaciones Disciplinarias. 
Demandas. 
Hallazgos en auditorias.</t>
  </si>
  <si>
    <t>1. Hoja de Control de documentos en cada Historia Laboral</t>
  </si>
  <si>
    <t xml:space="preserve">1. Historias Laborales con Hoja de Control de documentos / Historias Laborales                     </t>
  </si>
  <si>
    <t xml:space="preserve">Falta de etica en beneficio de particulares. </t>
  </si>
  <si>
    <t xml:space="preserve">Planes de capacitación, bienestar e incentivos manupulados o dirigidos a personal especifico </t>
  </si>
  <si>
    <t>Investigaciones Disciplinarias. Demandas. Hallazgos en auditorias. Baja productividad laboral. Desactualización en  nuevas formas de trabajo.</t>
  </si>
  <si>
    <t xml:space="preserve">1. Diseño de Planes de capacitación basasado en diagnóstico y necesidades institucionales,  realizar reuniones de sensibilización y capacitación para el diseño del PIC 2014, cada área debe elaborar un proyecto de aprendizaje por equipo - PAE
2. Plan de capacitación y bienestar revisados y aprobados por instancia competente, los planes se llevaron para su aprobación al comité de Bienestar Social y a la Comisión de personal.            
3. Seguimiento y evaluación  periodica al cumplimiento, satisfacción en la implementación de los planes. . Se llevaron a cabo dos, los cuales se consolidaron en el plan institucional de capacitación                                          </t>
  </si>
  <si>
    <t>1. Planes diseñados con base en diagnóstico institucional /Planes Requeridos.</t>
  </si>
  <si>
    <t>Desconocimiento de procedimientos, requisitos y normativas aplicables en términos contractuales y presupuestales</t>
  </si>
  <si>
    <t>Manejo inadecuado de la caja menor expresados en compras indebidas, rubros inapropiados y en posibles autopréstamos</t>
  </si>
  <si>
    <t xml:space="preserve">Detrimento
Peculado
Investigaciones y sanciones penales
</t>
  </si>
  <si>
    <t>Capacitación del responsable del maneo de la caja menor. 
Arqueos frecuentes y aleatorios</t>
  </si>
  <si>
    <t>Arqueos con cumplimiento total de la resolución /Total arqueos realizados</t>
  </si>
  <si>
    <t>Desconocimiento de principios basicos en la elaboracion y ejecucion del presupuesto y la gestion financiera</t>
  </si>
  <si>
    <t xml:space="preserve">Inclusion de gastos no autorizados como realizar Cdp, Registros presupuestal  sin el aval  del ordenador del gasto  </t>
  </si>
  <si>
    <t>Disciplinario, sanciones , investigaciones, responsabilidad fiscal , implicaciones penales</t>
  </si>
  <si>
    <t>No dar tramite a documentos que no tengan el total del lleno de los requisitos y firmas correspondientes. Contar con personal calificado con conocimiento y practica en la en la informacion financiera , capacitacion permanente para actualizacion normativa y cambios del sistema operativo.</t>
  </si>
  <si>
    <t>Coordinador  Financiero</t>
  </si>
  <si>
    <t>No. Documentos revisados con el lleno de los requisitos/total de Documentos Revisados</t>
  </si>
  <si>
    <t>La inexistencia de registros contables que permitan identificar plenamente las obligaciones y derechos de la entidad.</t>
  </si>
  <si>
    <t>Incorrecta contabilizacion de procesos contables que afecten directamente al patrimonio , dificultando la revelacion de los hechos economicos para la toma de desiciones en la organización.</t>
  </si>
  <si>
    <t>Disciplinario, sanciones, investigaciones, responsabilidad fiscal , implicaciones penales</t>
  </si>
  <si>
    <t>Todos los registros contables deben estar debidamente soportado y/o sustentados , adicionalmente a una verificacion constante de las cifras del balance , que existan designacion  de funciones  y debidas autorizaciones de  perfiles.</t>
  </si>
  <si>
    <t>Coordinador Financiero</t>
  </si>
  <si>
    <t>No. De registros contables con soportes/ total de registros contables anañizados</t>
  </si>
  <si>
    <t>Las transacciones bancarias electrónicas están bajo la operación de una sola persona</t>
  </si>
  <si>
    <t xml:space="preserve">Desviación de Recursos a través de operaciones bancarias electrónicas </t>
  </si>
  <si>
    <t xml:space="preserve">Fraude Financiero
Investigaciones y sanciones Disciplinarias, fiscales y penales
</t>
  </si>
  <si>
    <t>Establecer que en el proceso de pago/transaccion la validación sea realizada por una persona diferente a la que autoriza el abono en cuenta del tercero,  previa autorizacion ante el banco correspondiente.</t>
  </si>
  <si>
    <t>Coordinadora Grupo Interno de Tesorería</t>
  </si>
  <si>
    <t>Generar y autorizar la Orden de Pago a un tercero sin el lleno de requisitos</t>
  </si>
  <si>
    <t>Pago indebido a un tercero</t>
  </si>
  <si>
    <t>Investigaciones y sanciones disciplinarias, fiscales y penales</t>
  </si>
  <si>
    <t>Visto bueno del control hecho en Financiera al momento de generar la Obligación Presupuestal</t>
  </si>
  <si>
    <t>Determinar subjetivamente la fecha de abono a la cuenta de un tercero con el fin de favorecerlo o desfavorecerlo</t>
  </si>
  <si>
    <t xml:space="preserve">Incumplimiento en las fechas de pago </t>
  </si>
  <si>
    <t xml:space="preserve">Investigaciones y sanciones disciplinarias, fiscales </t>
  </si>
  <si>
    <t xml:space="preserve">Verificar la fecha de pago de las ordenes antes de autorizar el giro </t>
  </si>
  <si>
    <t>ordenes de pago generadas con fechas sospechosas/ ordenes de pago generadas</t>
  </si>
  <si>
    <t>Desconocimiento de la politica de orientación de la prevención del daño antijuridico.</t>
  </si>
  <si>
    <t xml:space="preserve">Negligencia administrativa  por incurrir en prácticas o acciones que ya ha sido objeto de procesos judiciales contra la entidad.  </t>
  </si>
  <si>
    <t>El incremento en el número de procesos judiciales por las mismas causas.</t>
  </si>
  <si>
    <t>Actualizar y socializar la politica de prevención de daño antijurídico.</t>
  </si>
  <si>
    <t>Jefe Oficina Asesora Jurídica</t>
  </si>
  <si>
    <t>Politica de prevención actualizada y socializada</t>
  </si>
  <si>
    <t>OFICINA ASESORA JURIDICA</t>
  </si>
  <si>
    <t xml:space="preserve">Necesidad de ampliar la cobertura de las fuentes de vigilancia judicial.   2.  falta de herramientas para el procesamiento y seguimiento de la información. 3. limitación de la planta de personal.  </t>
  </si>
  <si>
    <t>Falta de actuaciones oportunas en procesos judiciales  en cuanto a la oportunidad de notificación, contestación, alegatos, apelaciones o impugnaciones.</t>
  </si>
  <si>
    <t xml:space="preserve">Perdida de la oportunidad procesal para ejercicio de la defensa judicial. Condenas en contra de Coldeportes. </t>
  </si>
  <si>
    <t>1.Revisión semanal de Rama Judicial;  Seguimiento a los informes del abogado externo. 
2.Contratación del servicio de vigilancia judicial</t>
  </si>
  <si>
    <t xml:space="preserve">Jefe Oficina Asesora Jurídica - </t>
  </si>
  <si>
    <t>Acciones de Control Realizadas / Acciones Programadas.</t>
  </si>
  <si>
    <t>Falta identificación y cuantificación de los recursos que han ingresado producto de los procesos de cobro coativo de la Entidad.</t>
  </si>
  <si>
    <t>Ineficacia del desarrollo del proceso de recaudo por cuanto se desconocen los valores por cobrar.</t>
  </si>
  <si>
    <t>Desgaste administrativo y inexactitud de las obligaciones por cobrar.</t>
  </si>
  <si>
    <t>Casi seguro</t>
  </si>
  <si>
    <t xml:space="preserve">1. Mantener una base de datos actualizada con la información.
2. Implementar el manual de cobro persuasivo y cobro coactivo.
3. realizar conciliaciones con el área financiera y con tesorería. </t>
  </si>
  <si>
    <t>Jefe Oficina Asesora Jurídica - Secretaría General</t>
  </si>
  <si>
    <t xml:space="preserve">1. Cuentas concilidades entre deudores y Coldeportes. 2.  Procesos impulsados / total de procesos. 3. cumplimiento acuerdos e pago.  </t>
  </si>
  <si>
    <t>1. Mala prestación del servicio vigilancia y seguridad.
3. Descuido por parte del responsable del bien (Almacenista y/o usuario final)                                                                     4. Falta de Controles Administrativos (Inventarios periódicos de bienes en deposito y/o servicio).</t>
  </si>
  <si>
    <t>Hurto del bien  en deposito como en servicio</t>
  </si>
  <si>
    <t>1. Pérdida de bienes.
2. Sanciones fiscales, penales y disciplinarias
3. Pérdidas económicas o
detrimento del patrimonio de la entidad.</t>
  </si>
  <si>
    <t xml:space="preserve">1. Actualizar, sensibilizar e implementar los procedimientos de Almacén </t>
  </si>
  <si>
    <t>Coordinadora GIT de Gestión Administrativa</t>
  </si>
  <si>
    <t>Número de hurtos o perdida de bienes.</t>
  </si>
  <si>
    <t xml:space="preserve">Falta de Conciencia y Compromiso con la Politica de seguridad de la información de la Entidad. </t>
  </si>
  <si>
    <t xml:space="preserve">Vulnerabilidad de la Plataforma Tecnologica, incumplimiento de la Politica de Seguridad de la Información. </t>
  </si>
  <si>
    <t>Perdida de Información por ataques/virus
Investigaciones Disciplinarias</t>
  </si>
  <si>
    <t xml:space="preserve">1..Charlas o notics  de concientización sobre seguridad de la información. 2.Implementación de Politicas de Seguridad Informatica a través de Controles
</t>
  </si>
  <si>
    <t>Grupo TIC´S</t>
  </si>
  <si>
    <t>Reducción del No. De eventos de Vulnerabilidad: 
{(Eventos vulnerabilidad mes anterior - eventos vulnerabilidad mes actual)/ Eventos vulnerabilidad mes anterior)}*100</t>
  </si>
  <si>
    <t xml:space="preserve">No esta establecido un sistema de Gestión de seguridad de la información de la Entidad. </t>
  </si>
  <si>
    <t>Activos de  Información susceptibles de manipulación, adulteración  y perdida de información</t>
  </si>
  <si>
    <t>Perdidad de Información
Investigaciones, sanciones</t>
  </si>
  <si>
    <t xml:space="preserve">Implementar modelos de seguridad de la información </t>
  </si>
  <si>
    <t>% de avance del Plan Implementación del Modelo de SI</t>
  </si>
  <si>
    <t xml:space="preserve">Falta de Objetividad por parte del auditor
</t>
  </si>
  <si>
    <t>Omitir  hallazgos o irregularidades identificadas en el ejercicio de las Funciones de auditoria interna.</t>
  </si>
  <si>
    <t>Investigaciones Disciplinarias
Sanciones, destituciones</t>
  </si>
  <si>
    <t>Elaborar e implementar estatuto de Auditoria Interna de Coldeportes</t>
  </si>
  <si>
    <t xml:space="preserve">Jefe Oficina de Control Interno </t>
  </si>
  <si>
    <t xml:space="preserve">Estatuto de Auditoria Implementado </t>
  </si>
  <si>
    <t>OFICINA DE CONTROL INTERNO</t>
  </si>
  <si>
    <t xml:space="preserve">Desconocimiento en temas misionales o normativos que impidan la identificación de hallazgos. </t>
  </si>
  <si>
    <t xml:space="preserve">Reuniones Periodicas de Autoaprendizaje en Equipo en temas relacionados con la funcion de la OCI y parametros de auditoria (Miembros OCI). </t>
  </si>
  <si>
    <t xml:space="preserve">8 Reuniones Periodicas de Autoaprendizaje </t>
  </si>
  <si>
    <t>Falta de Objetividad en el diseño y aprobación del programas y planes  de auditoria</t>
  </si>
  <si>
    <t xml:space="preserve">Limitar el  alcance de auditorias internas  omitiendo programas, proyectos  o temas sensibles y de mayor riesgo. </t>
  </si>
  <si>
    <t xml:space="preserve">Bajo nivel de prevención sobre situaciones irregulares. </t>
  </si>
  <si>
    <t xml:space="preserve">Implementar Herramientas de aseguramiento del proceso como:  Matriz de priorización de procesos de auditoria, Plan de Auditoria de Gestión, Muestreo Estadistico, lista de chequeo. </t>
  </si>
  <si>
    <t xml:space="preserve">Herramientas Implementadas en el 100% de los Procesos Auditados. </t>
  </si>
  <si>
    <t>GENERAL</t>
  </si>
  <si>
    <t>Marzo 31 de 2014</t>
  </si>
  <si>
    <t xml:space="preserve">Información concentrada en  pocos  funcionarios que impiden su acceso y/o utilización. </t>
  </si>
  <si>
    <t xml:space="preserve">Número de socializaciones hechas al semestre/ Total de socializaciones proyectadas </t>
  </si>
  <si>
    <t>No socializar de manera frecuente los mecanismos  con los que se cuenta para el flujo oportuno de la información 
Ausencia de canales de comunicación internos</t>
  </si>
  <si>
    <t xml:space="preserve">Información publicada por las áreas considera de interes general, parcial erronea  e inoportuna  </t>
  </si>
  <si>
    <t>Canales de comunicaciòn existentes efectivos/ Total de Canales de Comunicación</t>
  </si>
  <si>
    <t>Mala interpretación por parte de los usuarios del SND respecto de la información brindada de manera personal o telefónica.</t>
  </si>
  <si>
    <t>Pérdida de la credibilidad y seguridad jurídica institucional.</t>
  </si>
  <si>
    <t>La presentación de tutelas, derechos de petición o quejas</t>
  </si>
  <si>
    <t>1) Reunión con los funcionarios y colaboradores de la Dirección de IVC, en la cual se dara la instrucción respecto al manejo de la información y conceptos que se suministren a los usuarios, con el objetivo de no brindar información con cierto grado de complejidad que comprometa el pronunciamiento de la Dirección, los cuales deberán ser orientados para ser presentados de manera escrita por cualquiera de los medios exisitentes.                                                  2) Elaboración del cuadro de control de consultas.</t>
  </si>
  <si>
    <t>DIRECCION DE IVC</t>
  </si>
  <si>
    <t>Directora IVC</t>
  </si>
  <si>
    <t>No. de consultas orientadas para ser presentadas por escrito / No. total de consultas atendidas</t>
  </si>
  <si>
    <t>30 DE JUNIO
30 Septiembre:</t>
  </si>
  <si>
    <t>30 DE JUNIO
30 Septiembre</t>
  </si>
  <si>
    <t>DIRECCION RECURSOS Y HERRAMIENTAS</t>
  </si>
  <si>
    <t>Registros presupuestales de las obligaciones sin el lleno de los requisitos / Registros Presupuestales de las Obligaciones  recibidos</t>
  </si>
  <si>
    <t xml:space="preserve">No. de Monitoreos realizados a veracidad de información cargada en plataforma. </t>
  </si>
  <si>
    <t>30 DE JUNIO</t>
  </si>
  <si>
    <t xml:space="preserve"> </t>
  </si>
  <si>
    <t>1. Preveer en las garantias del contrato la no ocurrencia de este evento                    
2. aclarar los requisitos, requerimientos y especificaciones y productos
del contrato</t>
  </si>
  <si>
    <t>1. Gestionar el apoyo de las áreas involucradas
2. Capacitar al personal del CAR responsable de esta labor</t>
  </si>
  <si>
    <t xml:space="preserve">1.Realizar visita a los entes departamentales con el objetivo de asesorarlos y  recoger la documentacion faltante para la liquidacion de los convenios 
2. No firmar mas convenios hasta tanto no esten al dia con la legalizacion  de convenios anteriores </t>
  </si>
  <si>
    <r>
      <t xml:space="preserve">30 DE JUNIO
</t>
    </r>
    <r>
      <rPr>
        <sz val="10"/>
        <color theme="1"/>
        <rFont val="Arial"/>
        <family val="2"/>
      </rPr>
      <t xml:space="preserve">De 76 proyectos se han realizado 16 visitas
</t>
    </r>
    <r>
      <rPr>
        <b/>
        <sz val="10"/>
        <color theme="1"/>
        <rFont val="Arial"/>
        <family val="2"/>
      </rPr>
      <t xml:space="preserve">30 de Septiembre:
</t>
    </r>
    <r>
      <rPr>
        <sz val="10"/>
        <color theme="1"/>
        <rFont val="Arial"/>
        <family val="2"/>
      </rPr>
      <t xml:space="preserve">Se establecio un calendario de 17 visitas previo del cual se han realizado 8 visitas de seguimiento en eventos.
con relacion al cumplimiento de las actividades encontramos un 40% de ejecucion es decir 40 eventos realizados de 104 programados por las federaciones y el Comite Paralimpico Colombiano.
RD: De 76 proyectos se han realizado 31 visitas
</t>
    </r>
    <r>
      <rPr>
        <b/>
        <sz val="10"/>
        <color theme="1"/>
        <rFont val="Arial"/>
        <family val="2"/>
      </rPr>
      <t xml:space="preserve">31 de Diciembre:
</t>
    </r>
  </si>
  <si>
    <r>
      <t xml:space="preserve">30 Septiembre:
</t>
    </r>
    <r>
      <rPr>
        <sz val="10"/>
        <color theme="1"/>
        <rFont val="Arial"/>
        <family val="2"/>
      </rPr>
      <t xml:space="preserve">a la Fecha de corte se han atendido 522 consultas telefónicas y 135 personalizadas. 
Al 100% de las mismas se les brindó la instrucción de presentar por escrito la correspondiente solicitud. </t>
    </r>
    <r>
      <rPr>
        <b/>
        <sz val="10"/>
        <color theme="1"/>
        <rFont val="Arial"/>
        <family val="2"/>
      </rPr>
      <t xml:space="preserve">
31 Diciembre:
Ene l Periodo Septiembre a Diciembre se </t>
    </r>
    <r>
      <rPr>
        <sz val="10"/>
        <color theme="1"/>
        <rFont val="Arial"/>
        <family val="2"/>
      </rPr>
      <t xml:space="preserve">atendieron 170 consultas telefónicas y 60 personalizadas, para un total de atendidas de 560 consultas telefónicas en el año y 184 personalizadas  al 100% de las mismas se les brindó la instrucción de presentar por escrito la correspondiente solicitud. </t>
    </r>
  </si>
  <si>
    <r>
      <t xml:space="preserve">Septiembre: </t>
    </r>
    <r>
      <rPr>
        <sz val="10"/>
        <color theme="1"/>
        <rFont val="Arial"/>
        <family val="2"/>
      </rPr>
      <t xml:space="preserve">100%
</t>
    </r>
    <r>
      <rPr>
        <b/>
        <sz val="10"/>
        <color theme="1"/>
        <rFont val="Arial"/>
        <family val="2"/>
      </rPr>
      <t>Diciembre:</t>
    </r>
    <r>
      <rPr>
        <sz val="10"/>
        <color theme="1"/>
        <rFont val="Arial"/>
        <family val="2"/>
      </rPr>
      <t xml:space="preserve"> 100%</t>
    </r>
  </si>
  <si>
    <r>
      <t xml:space="preserve">A 30 DE JUNIO
</t>
    </r>
    <r>
      <rPr>
        <sz val="8"/>
        <color theme="1"/>
        <rFont val="Arial"/>
        <family val="2"/>
      </rPr>
      <t xml:space="preserve">Se actualizó y se socializó la política editorial incluyendo la información sobre los canales de información de Coldeportes. Ésta cuenta con elementos nuevos para las comunicaciones internas y externas, como el instructivo para la actualización de los contenidos de la página web, información sobre el uso de las plantillas de comunicaciones internas y externas.
La contratación de personal, ha permitido socializar de manera directa las oportunidades de comunicación inrternas y externas, lo que ha incrementado en un porcentaje significativo el cubrimiento de eventos y la producción de noticias e información interna y externa. 
Durante el semestre se emitieron 150 boletines de prensa. 261 noticias de Coldeportes. 302 noticias de alto rendimiento. 130 noticias de eventos. 113 noticias regionales.  
Para el semestre se cubrieron 68 eventos.
</t>
    </r>
    <r>
      <rPr>
        <b/>
        <sz val="9"/>
        <color theme="1"/>
        <rFont val="Arial"/>
        <family val="2"/>
      </rPr>
      <t>30 de Septiembre</t>
    </r>
    <r>
      <rPr>
        <sz val="8"/>
        <color theme="1"/>
        <rFont val="Arial"/>
        <family val="2"/>
      </rPr>
      <t xml:space="preserve">
</t>
    </r>
    <r>
      <rPr>
        <sz val="9"/>
        <color theme="1"/>
        <rFont val="Arial"/>
        <family val="2"/>
      </rPr>
      <t xml:space="preserve">Se actualizó la Política Editorial con inclusión de las firmas autorizadas para el envío de comunicaciones externas. De la misma manera se  adelanta la realización  una estrategia conjunta con Talento Humano y Control Interno, para la realización de una Feria de Servicios. A la fecha el grupo se encuentra en el proceso de compra de carteleras electrónicas para las comunicaciones internas, así como en la adquisición de nueva tecnología (Sistema de sonido para el auditorio Adolfo Carvajal, cámaras de video y fotografía). Se continúa con el cubrimiento de los eventos de capacitación y bienestar, así como con el apoyo al 100% de los GIT para la masificación de la información sobre sus actividades.
</t>
    </r>
    <r>
      <rPr>
        <b/>
        <sz val="10"/>
        <color theme="1"/>
        <rFont val="Arial"/>
        <family val="2"/>
      </rPr>
      <t>31 de Diciembre:</t>
    </r>
    <r>
      <rPr>
        <sz val="9"/>
        <color theme="1"/>
        <rFont val="Arial"/>
        <family val="2"/>
      </rPr>
      <t xml:space="preserve">
En total se emitieron 403 boletines de prensa y en promedio 2.418 noticias  publicadas en la página web, en las secciones de: Alto Rendimiento, Coldeportes, Eventos  y Otras Noticias. Noticias que a su vez, fueron publicadas en las redes sociales  cono Twitter, Facebook y YouTube.
Se cumplió con un total de 143 eventos cubiertos.
Se logró un incremento gradual en los seguidores de redes sociales, así como de visitas en la página Web. 
El total de diseños fue de 309 diseños, uno de los indicadores que se cumplió al 100% mes a mes. Se trabajó por el posicionamiento de la imagen institucional.
Se cumplió con un total de 45 programas de TV emitidos.
</t>
    </r>
  </si>
  <si>
    <r>
      <t xml:space="preserve">30 DE JUNIO
</t>
    </r>
    <r>
      <rPr>
        <sz val="8"/>
        <color theme="1"/>
        <rFont val="Arial"/>
        <family val="2"/>
      </rPr>
      <t>En comunicaciones internas se ha hecho el acompañamiento de diseño de estrategias y campañas internas de comunicación con: PIGA (GIT Administrativa), Talento Humano (Planes y actividades de bienestar), Control Interno (Planeación y difusión de actividades de Gerencia del Autocontrol), Atención al Ciudadano (Campaña del Buen trato), Boletines internos para GIT Posicionamiento y Liderazgo Deportivo y para TICS. Además de asesorías para: el Programa Nacional Antidopaje. Proceso de Gestión Documental. Organización del Congreso de Centros de Alto Rendimiento, proceso de señalización, estrategias de visibilización de la imagen de Coldeportes a través de los programas que lidera Fomento y Desarrollo.
Se cuenta con los siguiente boletines internos: En Casa, Entérate.</t>
    </r>
    <r>
      <rPr>
        <b/>
        <sz val="10"/>
        <color theme="1"/>
        <rFont val="Arial"/>
        <family val="2"/>
      </rPr>
      <t xml:space="preserve">
30 de Septiembre
</t>
    </r>
    <r>
      <rPr>
        <sz val="9"/>
        <color theme="1"/>
        <rFont val="Arial"/>
        <family val="2"/>
      </rPr>
      <t xml:space="preserve">Se trabajó en el diseño del Plan de divulgación y promoción de políticas de buen gobierno y modernización de la administración pública, que este momento se encuentra en la fase de implementación.
Se actualizan carteleras institucionales con información sobre actividades de bienestar (comunicaciones internas), se abrió un grupo (privado) en Facebook en el que se publican las fotografías de los eventos internos (bienestar, control interno, capacitaciones, torneos deportivos) y se cumple además con los boletines virtuales En Casa, Notics, Deportista Apoyado y de manera permanente se utilizan los correos electrónico con diseños informativos de las áreas de Talento Humano, Comité de Convivicencia, Medio ambiente y Atención al Ciudadano y,  en general, de quien lo requiera.  Se diseñan baners y afiches especiales para campañas específicas de Autocontrol (VIDEOS), Control Dopaje.
</t>
    </r>
    <r>
      <rPr>
        <b/>
        <sz val="10"/>
        <color theme="1"/>
        <rFont val="Arial"/>
        <family val="2"/>
      </rPr>
      <t>31 de Diciembre:</t>
    </r>
    <r>
      <rPr>
        <sz val="9"/>
        <color theme="1"/>
        <rFont val="Arial"/>
        <family val="2"/>
      </rPr>
      <t xml:space="preserve">
se continuó con la elaboración de boletines internos que dan cuenta de la gestión de cada una de las áreas, así como la asesoría para las estrategias de Planeación, Control Interno, Talento Humano y Atención al Ciudadano. Se planeaó el desarrollo de la Feria de Servicios en el marco del Proceso de Reinducción . </t>
    </r>
  </si>
  <si>
    <r>
      <t>30 de junio</t>
    </r>
    <r>
      <rPr>
        <sz val="10"/>
        <color theme="1"/>
        <rFont val="Arial"/>
        <family val="2"/>
      </rPr>
      <t>:</t>
    </r>
    <r>
      <rPr>
        <b/>
        <sz val="10"/>
        <color theme="1"/>
        <rFont val="Arial"/>
        <family val="2"/>
      </rPr>
      <t xml:space="preserve">  </t>
    </r>
    <r>
      <rPr>
        <sz val="10"/>
        <color theme="1"/>
        <rFont val="Arial"/>
        <family val="2"/>
      </rPr>
      <t>95%</t>
    </r>
    <r>
      <rPr>
        <b/>
        <sz val="10"/>
        <color theme="1"/>
        <rFont val="Arial"/>
        <family val="2"/>
      </rPr>
      <t xml:space="preserve">
30 de Septiembre</t>
    </r>
    <r>
      <rPr>
        <sz val="10"/>
        <color theme="1"/>
        <rFont val="Arial"/>
        <family val="2"/>
      </rPr>
      <t>: 97%</t>
    </r>
    <r>
      <rPr>
        <b/>
        <sz val="10"/>
        <color theme="1"/>
        <rFont val="Arial"/>
        <family val="2"/>
      </rPr>
      <t xml:space="preserve">
31 de Diciembre: </t>
    </r>
    <r>
      <rPr>
        <sz val="10"/>
        <color theme="1"/>
        <rFont val="Arial"/>
        <family val="2"/>
      </rPr>
      <t>99%</t>
    </r>
  </si>
  <si>
    <r>
      <t xml:space="preserve">30 DE JUNIO: </t>
    </r>
    <r>
      <rPr>
        <sz val="10"/>
        <color theme="1"/>
        <rFont val="Arial"/>
        <family val="2"/>
      </rPr>
      <t>20%</t>
    </r>
    <r>
      <rPr>
        <b/>
        <sz val="10"/>
        <color theme="1"/>
        <rFont val="Arial"/>
        <family val="2"/>
      </rPr>
      <t xml:space="preserve">
30 de Septiembre:</t>
    </r>
    <r>
      <rPr>
        <sz val="10"/>
        <color theme="1"/>
        <rFont val="Arial"/>
        <family val="2"/>
      </rPr>
      <t xml:space="preserve"> 30%</t>
    </r>
    <r>
      <rPr>
        <b/>
        <sz val="10"/>
        <color theme="1"/>
        <rFont val="Arial"/>
        <family val="2"/>
      </rPr>
      <t xml:space="preserve">
31 de Diciembre:</t>
    </r>
    <r>
      <rPr>
        <sz val="10"/>
        <color theme="1"/>
        <rFont val="Arial"/>
        <family val="2"/>
      </rPr>
      <t xml:space="preserve"> 95%</t>
    </r>
  </si>
  <si>
    <r>
      <t xml:space="preserve">A 30 DE JUNIO
</t>
    </r>
    <r>
      <rPr>
        <sz val="10"/>
        <color theme="1"/>
        <rFont val="Arial"/>
        <family val="2"/>
      </rPr>
      <t xml:space="preserve">80% de la primera fase 
</t>
    </r>
    <r>
      <rPr>
        <sz val="8"/>
        <color theme="1"/>
        <rFont val="Arial"/>
        <family val="2"/>
      </rPr>
      <t xml:space="preserve"> </t>
    </r>
    <r>
      <rPr>
        <sz val="10"/>
        <color theme="1"/>
        <rFont val="Arial"/>
        <family val="2"/>
      </rPr>
      <t xml:space="preserve">
</t>
    </r>
    <r>
      <rPr>
        <b/>
        <sz val="10"/>
        <color theme="1"/>
        <rFont val="Arial"/>
        <family val="2"/>
      </rPr>
      <t>30 de Septiembre</t>
    </r>
    <r>
      <rPr>
        <sz val="10"/>
        <color theme="1"/>
        <rFont val="Arial"/>
        <family val="2"/>
      </rPr>
      <t xml:space="preserve">
</t>
    </r>
    <r>
      <rPr>
        <sz val="9"/>
        <color theme="1"/>
        <rFont val="Arial"/>
        <family val="2"/>
      </rPr>
      <t xml:space="preserve">Se tiene un avance del 90% de la fase del planear, se cuenta con politicas de seguridad, alcance del sistema de gestión, auditorias internas, implementación de controles, análisis de vulnerabilidades de la red, boletin de seguridad NOTIC´s, identificación de activos de información.  Actualmente se esta realizando la identificación de riesgos en seguridad de la información.
</t>
    </r>
    <r>
      <rPr>
        <b/>
        <sz val="9"/>
        <color theme="1"/>
        <rFont val="Arial"/>
        <family val="2"/>
      </rPr>
      <t>31 de Diciembre</t>
    </r>
    <r>
      <rPr>
        <sz val="9"/>
        <color theme="1"/>
        <rFont val="Arial"/>
        <family val="2"/>
      </rPr>
      <t xml:space="preserve">:
Se completo la fase planear y se tuvo un avance del 95% en la fase </t>
    </r>
    <r>
      <rPr>
        <b/>
        <sz val="9"/>
        <color theme="1"/>
        <rFont val="Arial"/>
        <family val="2"/>
      </rPr>
      <t>HACER</t>
    </r>
    <r>
      <rPr>
        <sz val="9"/>
        <color theme="1"/>
        <rFont val="Arial"/>
        <family val="2"/>
      </rPr>
      <t xml:space="preserve"> en la cual se identificaron los riesgos, se definio el plan de tratamiento.</t>
    </r>
  </si>
  <si>
    <r>
      <t xml:space="preserve">30 DE JUNIO: </t>
    </r>
    <r>
      <rPr>
        <sz val="10"/>
        <color theme="1"/>
        <rFont val="Arial"/>
        <family val="2"/>
      </rPr>
      <t>0</t>
    </r>
    <r>
      <rPr>
        <b/>
        <sz val="10"/>
        <color theme="1"/>
        <rFont val="Arial"/>
        <family val="2"/>
      </rPr>
      <t xml:space="preserve">
30 de Septiembre 2014: </t>
    </r>
    <r>
      <rPr>
        <sz val="10"/>
        <color theme="1"/>
        <rFont val="Arial"/>
        <family val="2"/>
      </rPr>
      <t xml:space="preserve">10%
</t>
    </r>
    <r>
      <rPr>
        <b/>
        <sz val="10"/>
        <color theme="1"/>
        <rFont val="Arial"/>
        <family val="2"/>
      </rPr>
      <t>31 Diciembre</t>
    </r>
    <r>
      <rPr>
        <sz val="10"/>
        <color theme="1"/>
        <rFont val="Arial"/>
        <family val="2"/>
      </rPr>
      <t>: 5,6%</t>
    </r>
  </si>
  <si>
    <r>
      <t xml:space="preserve">A 30 DE JUNIO
</t>
    </r>
    <r>
      <rPr>
        <sz val="10"/>
        <color theme="1"/>
        <rFont val="Arial"/>
        <family val="2"/>
      </rPr>
      <t>En</t>
    </r>
    <r>
      <rPr>
        <b/>
        <sz val="10"/>
        <color theme="1"/>
        <rFont val="Arial"/>
        <family val="2"/>
      </rPr>
      <t xml:space="preserve"> e</t>
    </r>
    <r>
      <rPr>
        <sz val="10"/>
        <color theme="1"/>
        <rFont val="Arial"/>
        <family val="2"/>
      </rPr>
      <t xml:space="preserve">nero 30 / 2014: se realizaron 12 nombramientos de funcionarios con el lleno de requisitos para el cargo previsto y conforme al manual de funciones. Las historias laborales cuentan con los soportes de estudio y experiencia; así como los certificados de antecedentes. 12 historias laborales/12 nombramientos
</t>
    </r>
    <r>
      <rPr>
        <b/>
        <sz val="10"/>
        <color theme="1"/>
        <rFont val="Arial"/>
        <family val="2"/>
      </rPr>
      <t>30 Septiembre</t>
    </r>
    <r>
      <rPr>
        <sz val="10"/>
        <color theme="1"/>
        <rFont val="Arial"/>
        <family val="2"/>
      </rPr>
      <t xml:space="preserve">:
Se realizaron 2 nombramientos de funcionarios con el lleno de requisitos para el cargo previsto y conforme al manual de funciones. Las historias laborales cuentan con los soportes de estudio y experiencia; asi como los certificados de antecedentes.
</t>
    </r>
    <r>
      <rPr>
        <b/>
        <sz val="10"/>
        <color theme="1"/>
        <rFont val="Arial"/>
        <family val="2"/>
      </rPr>
      <t>31 de Diciembre:</t>
    </r>
    <r>
      <rPr>
        <sz val="10"/>
        <color theme="1"/>
        <rFont val="Arial"/>
        <family val="2"/>
      </rPr>
      <t xml:space="preserve">
Se realizaron entre el 1 de oct y el 31 de dic 7 nombramientos de funcionarios con el lleno de requisitos para el cargo y conforme al manual de funciones. Las historias laborales cuentan con los soportes de estudios y experiencia.</t>
    </r>
    <r>
      <rPr>
        <b/>
        <sz val="10"/>
        <color theme="1"/>
        <rFont val="Arial"/>
        <family val="2"/>
      </rPr>
      <t xml:space="preserve">
</t>
    </r>
  </si>
  <si>
    <r>
      <t xml:space="preserve">30 DE JUNIO
</t>
    </r>
    <r>
      <rPr>
        <sz val="10"/>
        <color theme="1"/>
        <rFont val="Arial"/>
        <family val="2"/>
      </rPr>
      <t xml:space="preserve">100 %
</t>
    </r>
    <r>
      <rPr>
        <b/>
        <sz val="10"/>
        <color theme="1"/>
        <rFont val="Arial"/>
        <family val="2"/>
      </rPr>
      <t xml:space="preserve">
30 Septiembre: </t>
    </r>
    <r>
      <rPr>
        <sz val="10"/>
        <color theme="1"/>
        <rFont val="Arial"/>
        <family val="2"/>
      </rPr>
      <t>100%</t>
    </r>
    <r>
      <rPr>
        <b/>
        <sz val="10"/>
        <color theme="1"/>
        <rFont val="Arial"/>
        <family val="2"/>
      </rPr>
      <t xml:space="preserve"> </t>
    </r>
    <r>
      <rPr>
        <sz val="10"/>
        <color theme="1"/>
        <rFont val="Arial"/>
        <family val="2"/>
      </rPr>
      <t xml:space="preserve">( 2 historias laborales/2 nombramientos)
</t>
    </r>
    <r>
      <rPr>
        <b/>
        <sz val="10"/>
        <color theme="1"/>
        <rFont val="Arial"/>
        <family val="2"/>
      </rPr>
      <t>31 de Diciembre</t>
    </r>
    <r>
      <rPr>
        <sz val="10"/>
        <color theme="1"/>
        <rFont val="Arial"/>
        <family val="2"/>
      </rPr>
      <t>: 100%
(7 Historias laborales de personal nombrado con ellleno de los requisitos/7 personas nombradas)</t>
    </r>
  </si>
  <si>
    <r>
      <t xml:space="preserve">A 30 DE JUNIO
</t>
    </r>
    <r>
      <rPr>
        <sz val="10"/>
        <color theme="1"/>
        <rFont val="Arial"/>
        <family val="2"/>
      </rPr>
      <t>Una vez finalizado el trabajo de la OEI las historias laborales de funcionarios activos cuentan con la respectiva hoja de control. 173 historias laborales con hojas de control/ 173 historias laborales</t>
    </r>
    <r>
      <rPr>
        <b/>
        <sz val="10"/>
        <color theme="1"/>
        <rFont val="Arial"/>
        <family val="2"/>
      </rPr>
      <t xml:space="preserve">
31 de Diciembre: 
</t>
    </r>
    <r>
      <rPr>
        <sz val="10"/>
        <color theme="1"/>
        <rFont val="Arial"/>
        <family val="2"/>
      </rPr>
      <t>De los nuevos nombramientos realizados en el ultimo trimestre, todas las historias laborales cuentan con hoja de control.</t>
    </r>
  </si>
  <si>
    <r>
      <t xml:space="preserve">30 DE JUNIO: 100 %
30 Septiembre: </t>
    </r>
    <r>
      <rPr>
        <sz val="10"/>
        <color theme="1"/>
        <rFont val="Arial"/>
        <family val="2"/>
      </rPr>
      <t xml:space="preserve">100%
</t>
    </r>
    <r>
      <rPr>
        <b/>
        <sz val="10"/>
        <color theme="1"/>
        <rFont val="Arial"/>
        <family val="2"/>
      </rPr>
      <t>31 de Diciembre:</t>
    </r>
    <r>
      <rPr>
        <sz val="10"/>
        <color theme="1"/>
        <rFont val="Arial"/>
        <family val="2"/>
      </rPr>
      <t xml:space="preserve"> 100% (170 historias laborales con hoja de control sobre 170 historias laborales activas)</t>
    </r>
  </si>
  <si>
    <r>
      <t xml:space="preserve">30 DE JUNIO:
</t>
    </r>
    <r>
      <rPr>
        <sz val="10"/>
        <color theme="1"/>
        <rFont val="Arial"/>
        <family val="2"/>
      </rPr>
      <t xml:space="preserve">Plan de capacitación: fecha de reunión del comité 3 de marzo 2014. Fecha de aprobación: 21 marzo 2014 resolución n° 000499.
2. Plan de bienestar: fecha de reunión del comité 3 de marzo de 2014. Fecha de aprobación 2 abril 2014. Resolución n° 000576. 
3. Evaluaciones de impacto de capacitación: 1  impacto con fecha 16 mayo de 2014. 
4.  Evaluaciones de impacto de bienestar: 1 impacto con fecha 2 de julio de 2014. 
5. Plan de seguridad y salud en el trabajo: aprobado mediante resolución n°000976 de 14 de mayo de 2014. 4 planes diseñados/ 4 planes requeridos
</t>
    </r>
    <r>
      <rPr>
        <b/>
        <sz val="10"/>
        <color theme="1"/>
        <rFont val="Arial"/>
        <family val="2"/>
      </rPr>
      <t>30 Septiembre:</t>
    </r>
    <r>
      <rPr>
        <sz val="10"/>
        <color theme="1"/>
        <rFont val="Arial"/>
        <family val="2"/>
      </rPr>
      <t xml:space="preserve">
Pendiente reinducción la cual se ejecuta en noviembre.
</t>
    </r>
    <r>
      <rPr>
        <b/>
        <sz val="10"/>
        <color theme="1"/>
        <rFont val="Arial"/>
        <family val="2"/>
      </rPr>
      <t>31 de Diciembre:</t>
    </r>
    <r>
      <rPr>
        <sz val="10"/>
        <color theme="1"/>
        <rFont val="Arial"/>
        <family val="2"/>
      </rPr>
      <t xml:space="preserve"> 
Se llevaron a cabo los estudios previos y fueron radicados en contratación en el mes de Octubre. sin embargo la adjudicación salio el 24 de diciembre de 2014. </t>
    </r>
  </si>
  <si>
    <r>
      <t xml:space="preserve">30 DE JUNIO: </t>
    </r>
    <r>
      <rPr>
        <sz val="10"/>
        <color theme="1"/>
        <rFont val="Arial"/>
        <family val="2"/>
      </rPr>
      <t>100 %</t>
    </r>
    <r>
      <rPr>
        <b/>
        <sz val="10"/>
        <color theme="1"/>
        <rFont val="Arial"/>
        <family val="2"/>
      </rPr>
      <t xml:space="preserve">
30 de Septiembre: </t>
    </r>
    <r>
      <rPr>
        <sz val="10"/>
        <color theme="1"/>
        <rFont val="Arial"/>
        <family val="2"/>
      </rPr>
      <t xml:space="preserve"> 90%
</t>
    </r>
    <r>
      <rPr>
        <b/>
        <sz val="10"/>
        <color theme="1"/>
        <rFont val="Arial"/>
        <family val="2"/>
      </rPr>
      <t>31 de Diciembre:</t>
    </r>
    <r>
      <rPr>
        <sz val="10"/>
        <color theme="1"/>
        <rFont val="Arial"/>
        <family val="2"/>
      </rPr>
      <t xml:space="preserve"> 90%</t>
    </r>
  </si>
  <si>
    <r>
      <t xml:space="preserve">30 DE JUNIO
*  </t>
    </r>
    <r>
      <rPr>
        <sz val="9"/>
        <color theme="1"/>
        <rFont val="Arial"/>
        <family val="2"/>
      </rPr>
      <t xml:space="preserve">Se han elaborado y socializado con equipo directivo, dos informes trimestrales   (enero a marzo y abril a junio) que dan cuenta del trámite y seguimiento a las peticiones.  * Se realiza de manera frecuente envío de correos a los gestores, en donde se les recuerda las peticiones que próximas a vencerse o que están con vencimiento de términos contemplados en la norma.                                    *   Se realiza seguimiento al funcionamiento del sistema de alerta disponible para consulta por parte de cada uno de los gestores de las peticiones.
</t>
    </r>
    <r>
      <rPr>
        <b/>
        <sz val="9"/>
        <color theme="1"/>
        <rFont val="Arial"/>
        <family val="2"/>
      </rPr>
      <t xml:space="preserve">30 de Septiembre:
</t>
    </r>
    <r>
      <rPr>
        <sz val="9"/>
        <color theme="1"/>
        <rFont val="Arial"/>
        <family val="2"/>
      </rPr>
      <t xml:space="preserve">Se realizó el 03 de septiembre  curso sobre "El Derecho de Petición y sus consecuencias jurídicas" con el apoyo de la ESAP,  dirigido a todos los servidores de Coldeportes.
* Se realiza seguimiento al funcionamiento del sistema de alerta disponible para consulta por parte de cada uno de los gestores de las peticiones. 
* Se encuentra publicado el portafolio de servicios para mayor orientación a los ciudadanos.
* Se realiza seguimiento al funcionamiento del sistema de alerta disponible para consulta por parte de cada uno de los gestores de las peticiones.
</t>
    </r>
    <r>
      <rPr>
        <b/>
        <sz val="9"/>
        <color theme="1"/>
        <rFont val="Arial"/>
        <family val="2"/>
      </rPr>
      <t xml:space="preserve">31 de Diciembre:
</t>
    </r>
    <r>
      <rPr>
        <sz val="9"/>
        <color theme="1"/>
        <rFont val="Arial"/>
        <family val="2"/>
      </rPr>
      <t>Se han elaborado y socializado con equipo directivo, dos informes trimestrales  que dan cuenta del trámite y seguimiento a las peticiones.  * Se realiza de manera frecuente envío de correos a los gestores, en donde se les recuerda las peticiones que próximas a vencerse o que están con vencimiento de términos contemplados en la norma.      *   Se realiza seguimiento al funcionamiento del sistema de alerta disponible para consulta por parte de cada uno de los gestores de las peticiones.                                             * Se realizó el  Seminario El Derecho de Petición y Sus Consecuencias Jurídicas Fecha: 3 de Septiembre de 2014
Total Asistentes: 42  Dependencias Asistentes: 8              *  Como parte del desarrollo del Plan de Acción del GIT de Atención al Ciudadano, se realizó la publicación del Programa de Servicio Integral al Ciudadano, en el cual se establecen los lineamientos y describe el enfoque de atención centrado en la cultura del buen trato e inclusión    * Actualización de la Carta del Trato Digno al Ciudadano, que está publicada       * Con el fin de ofrecer información actualizada, se realizó la publicación de la nueva versión de las preguntas frecuentes, para tal fin se recibió el apoyo de las distintas direcciones de la Entidad y del GIT de Comunicaciones para su publicación.                                                           *Se realizó la publicación del Plan de Participación Ciudadana 2014, este documento describe los distintos mecanismos y escenarios de Participación Ciudadana       * Se actualizó la cartilla de Participación Ciudadana que busca dar respuesta a las necesidades expresas de la ciudadanía, brindando un plan de participación ciudadana que les permita ejercer sus derechos democráticos de participación.                                                                        • Se publicó el Portafolio de Servicios de la Entidad         * Se desarrolló el Taller de  atención al ciudadano incluyente: población LGTBI.</t>
    </r>
  </si>
  <si>
    <r>
      <t xml:space="preserve">30 DE JUNIO
* </t>
    </r>
    <r>
      <rPr>
        <sz val="9"/>
        <color theme="1"/>
        <rFont val="Arial"/>
        <family val="2"/>
      </rPr>
      <t xml:space="preserve">Se cuenta con el indicador: "respuesta oportun a las PQRS-D"  con medición trimestral. Para el primer Trimestre del 2014 Se tomó una muestra 240 consultas y 60 peticiones de las cuales se dejaron vencer 4 derechos de petición en diferentes áreas. El total de solicitudes del trimestre fueron 291 consultas y 90 peticiones.              De las 685 Solicitudes realizadas a Coldeportes para el trimestre de Abril a Junio de 2014, se revisaron 419 solicitudes; el 98,57 % fueron contestadas de manera oportuna dentro de los términos legales;y solo 6 (1.43 %) se vencieron fuera de los términos legales.  
</t>
    </r>
    <r>
      <rPr>
        <b/>
        <sz val="9"/>
        <color theme="1"/>
        <rFont val="Arial"/>
        <family val="2"/>
      </rPr>
      <t>30 de Septiembre:</t>
    </r>
    <r>
      <rPr>
        <sz val="9"/>
        <color theme="1"/>
        <rFont val="Arial"/>
        <family val="2"/>
      </rPr>
      <t xml:space="preserve">91%
Se recepcionaron 754 peticiones presentadas por los ciudadanos a través de los diferentes canales de comunicación, de las cuales 67 se encuentran en trámite.                                        
</t>
    </r>
    <r>
      <rPr>
        <b/>
        <sz val="9"/>
        <color theme="1"/>
        <rFont val="Arial"/>
        <family val="2"/>
      </rPr>
      <t xml:space="preserve">31  de Diciembre: </t>
    </r>
    <r>
      <rPr>
        <sz val="9"/>
        <color theme="1"/>
        <rFont val="Arial"/>
        <family val="2"/>
      </rPr>
      <t>98%</t>
    </r>
    <r>
      <rPr>
        <b/>
        <sz val="9"/>
        <color theme="1"/>
        <rFont val="Arial"/>
        <family val="2"/>
      </rPr>
      <t xml:space="preserve">
</t>
    </r>
    <r>
      <rPr>
        <sz val="9"/>
        <color theme="1"/>
        <rFont val="Arial"/>
        <family val="2"/>
      </rPr>
      <t>1691 peticiones recibidas  de las cuales  1662 se respondieron dentro de los téminos de Ley.</t>
    </r>
  </si>
  <si>
    <r>
      <t xml:space="preserve">30 DE JUNIO
</t>
    </r>
    <r>
      <rPr>
        <sz val="9"/>
        <color theme="1"/>
        <rFont val="Arial"/>
        <family val="2"/>
      </rPr>
      <t xml:space="preserve">se cuenta con indicador que permite registrar la medición. Periodicamente se realiza seguimiento a las respuestas dadas a las peticiones interpuestas por los ciudadanos en donde se evalúa la pertinencia de las respuestas. El indicador : índice de calidad de la respuesta da cuenta de las mediciones trimestrales.
</t>
    </r>
    <r>
      <rPr>
        <b/>
        <sz val="9"/>
        <color theme="1"/>
        <rFont val="Arial"/>
        <family val="2"/>
      </rPr>
      <t>30 de Septiembre</t>
    </r>
    <r>
      <rPr>
        <sz val="9"/>
        <color theme="1"/>
        <rFont val="Arial"/>
        <family val="2"/>
      </rPr>
      <t xml:space="preserve">:
se cuenta con indicador que permite registrar la medición. Periodicamente se realiza seguimiento a las respuestas dadas a las peticiones interpuestas por los ciudadanos en donde se evalúa la pertinencia de las respuestas. El indicador : índice de calidad de la respuesta da cuenta de las mediciones trimestrales.
</t>
    </r>
    <r>
      <rPr>
        <b/>
        <sz val="9"/>
        <color theme="1"/>
        <rFont val="Arial"/>
        <family val="2"/>
      </rPr>
      <t xml:space="preserve">31 de Diciembre:
</t>
    </r>
    <r>
      <rPr>
        <sz val="9"/>
        <color theme="1"/>
        <rFont val="Arial"/>
        <family val="2"/>
      </rPr>
      <t>Se realizó capacitación relacionada con el derecho de petición .  Periodicamente se realiza seguimiento a las respuestas dadas a las peticiones interpuestas por los ciudadanos en donde se evalúa la pertinencia de las respuestas. El indicador : índice de calidad de la respuesta da cuenta de las mediciones trimestrales.</t>
    </r>
  </si>
  <si>
    <r>
      <t xml:space="preserve">30 DE JUNIO
</t>
    </r>
    <r>
      <rPr>
        <sz val="9"/>
        <color theme="1"/>
        <rFont val="Arial"/>
        <family val="2"/>
      </rPr>
      <t xml:space="preserve">De las 685 Solicitudes realizadas a Coldeportes para el trimestre de Abril a Junio, se revisaron 370 solicitudes y se evidencia que el 100 % cumple con los criterios de calidad en cada una de sus repuestas brindadas a los ciudadanos. 
</t>
    </r>
    <r>
      <rPr>
        <b/>
        <sz val="9"/>
        <color theme="1"/>
        <rFont val="Arial"/>
        <family val="2"/>
      </rPr>
      <t>30 de Septiembre:</t>
    </r>
    <r>
      <rPr>
        <sz val="9"/>
        <color theme="1"/>
        <rFont val="Arial"/>
        <family val="2"/>
      </rPr>
      <t xml:space="preserve">
Durante el periodo no se recibieron quejas o denuncias por manipulación de información
</t>
    </r>
    <r>
      <rPr>
        <b/>
        <sz val="9"/>
        <color theme="1"/>
        <rFont val="Arial"/>
        <family val="2"/>
      </rPr>
      <t xml:space="preserve">31 de Diciembre: </t>
    </r>
    <r>
      <rPr>
        <sz val="9"/>
        <color theme="1"/>
        <rFont val="Arial"/>
        <family val="2"/>
      </rPr>
      <t>0
(Durante el periodo no se recibieron quejas o denuncias por manipulación de información )</t>
    </r>
  </si>
  <si>
    <r>
      <t xml:space="preserve">30 DE JUNIO
</t>
    </r>
    <r>
      <rPr>
        <sz val="9"/>
        <color theme="1"/>
        <rFont val="Arial"/>
        <family val="2"/>
      </rPr>
      <t xml:space="preserve">se hace seguimiento al funcionamiento del sofware PQRS-D para verificar el correcto funcionamiento y disponibilidad para que los ciudadanos den a conocer sus peticiones. Como resultado del seguimiento se encontraron dos fallas que fueron reportadas a tiempo y a las que se les hizo seguimiento para restablecimiento óptimo del servicio. 
</t>
    </r>
    <r>
      <rPr>
        <b/>
        <sz val="9"/>
        <color theme="1"/>
        <rFont val="Arial"/>
        <family val="2"/>
      </rPr>
      <t xml:space="preserve">30 de Septiembre
</t>
    </r>
    <r>
      <rPr>
        <sz val="9"/>
        <color theme="1"/>
        <rFont val="Arial"/>
        <family val="2"/>
      </rPr>
      <t xml:space="preserve">Se hace seguimiento al funcionamiento del sofware PQRS-D para verificar el correcto funcionamiento y disponibilidad para que los ciudadanos den a conocer sus peticiones. 
</t>
    </r>
    <r>
      <rPr>
        <b/>
        <sz val="9"/>
        <color theme="1"/>
        <rFont val="Arial"/>
        <family val="2"/>
      </rPr>
      <t xml:space="preserve">31 de Diciembre:
</t>
    </r>
    <r>
      <rPr>
        <sz val="9"/>
        <color theme="1"/>
        <rFont val="Arial"/>
        <family val="2"/>
      </rPr>
      <t xml:space="preserve">Se hace seguimiento al funcionamiento del sofware PQRS-D para verificar el correcto funcionamiento y disponibilidad para que los ciudadanos den a conocer sus peticiones. </t>
    </r>
  </si>
  <si>
    <r>
      <t xml:space="preserve">30 DE JUNIO
</t>
    </r>
    <r>
      <rPr>
        <sz val="9"/>
        <color theme="1"/>
        <rFont val="Arial"/>
        <family val="2"/>
      </rPr>
      <t xml:space="preserve">se realizaron dos reportes de fallas en el sofware PQRS al área de sistemas, fechas: 07/01/2014  y 19/05/2014
</t>
    </r>
    <r>
      <rPr>
        <b/>
        <sz val="9"/>
        <color theme="1"/>
        <rFont val="Arial"/>
        <family val="2"/>
      </rPr>
      <t>30 de Septiembre</t>
    </r>
    <r>
      <rPr>
        <sz val="9"/>
        <color theme="1"/>
        <rFont val="Arial"/>
        <family val="2"/>
      </rPr>
      <t xml:space="preserve">:
17/64 = 26% .  Durante los 64 días hábiles del trimestre se realizó verificación del funcionamiento del sofware, teniendo 17 reportes, a través de correo, de las fallas presentadas
</t>
    </r>
    <r>
      <rPr>
        <b/>
        <sz val="9"/>
        <color theme="1"/>
        <rFont val="Arial"/>
        <family val="2"/>
      </rPr>
      <t xml:space="preserve">
31  de diciembre:</t>
    </r>
    <r>
      <rPr>
        <sz val="9"/>
        <color theme="1"/>
        <rFont val="Arial"/>
        <family val="2"/>
      </rPr>
      <t xml:space="preserve"> 7%
(18 verificaciones con fallas de  244 verificaciones realizadas)</t>
    </r>
  </si>
  <si>
    <r>
      <t xml:space="preserve">30 DE JUNIO: </t>
    </r>
    <r>
      <rPr>
        <sz val="10"/>
        <color theme="1"/>
        <rFont val="Arial"/>
        <family val="2"/>
      </rPr>
      <t>97%</t>
    </r>
    <r>
      <rPr>
        <b/>
        <sz val="10"/>
        <color theme="1"/>
        <rFont val="Arial"/>
        <family val="2"/>
      </rPr>
      <t xml:space="preserve">
30 Septiembre: </t>
    </r>
    <r>
      <rPr>
        <sz val="10"/>
        <color theme="1"/>
        <rFont val="Arial"/>
        <family val="2"/>
      </rPr>
      <t xml:space="preserve">97%
</t>
    </r>
    <r>
      <rPr>
        <b/>
        <sz val="10"/>
        <color theme="1"/>
        <rFont val="Arial"/>
        <family val="2"/>
      </rPr>
      <t>31 de Diciembre</t>
    </r>
    <r>
      <rPr>
        <sz val="10"/>
        <color theme="1"/>
        <rFont val="Arial"/>
        <family val="2"/>
      </rPr>
      <t>: 97%</t>
    </r>
  </si>
  <si>
    <r>
      <t xml:space="preserve">A 30 DE JUNIO
</t>
    </r>
    <r>
      <rPr>
        <sz val="10"/>
        <color theme="1"/>
        <rFont val="Arial"/>
        <family val="2"/>
      </rPr>
      <t>Todos los compromisos se verifican y se constata en elllos el lleno de los requisitos</t>
    </r>
    <r>
      <rPr>
        <b/>
        <sz val="10"/>
        <color theme="1"/>
        <rFont val="Arial"/>
        <family val="2"/>
      </rPr>
      <t xml:space="preserve"> 
30 Septiembre:</t>
    </r>
    <r>
      <rPr>
        <sz val="10"/>
        <color theme="1"/>
        <rFont val="Arial"/>
        <family val="2"/>
      </rPr>
      <t xml:space="preserve">
 El almacén de Coldeportes con el apoyo de la Coordinadora Administrativa ha efectuado en los últimos seis meses tres inventarios de elementos en depósito y el avance de inventario de bienes en servicio a la fecha es del 90% de inventarios personales realizados. De igual manera para el año 2013 fueron realizados el 100% de los inventarios  de bienes en servicio y en depósito.
</t>
    </r>
    <r>
      <rPr>
        <b/>
        <sz val="10"/>
        <color theme="1"/>
        <rFont val="Arial"/>
        <family val="2"/>
      </rPr>
      <t xml:space="preserve">31 de Diciembre: 
</t>
    </r>
    <r>
      <rPr>
        <sz val="10"/>
        <color theme="1"/>
        <rFont val="Arial"/>
        <family val="2"/>
      </rPr>
      <t xml:space="preserve">Fueron realizados 240 inventarios personales de un total de 240 inventarios asignados.
De los inventarios realizados (en servicio y en depósito) el almacén certifica que no se encontró ningún faltante.  La única novedad de la que tuvimos conocimiento en el mes de julio de 2014, fue de la perdida de una pieza (transductor) del ECOGRAFO ACUSON, el cual se encontraba asignado al inventario personal del Funcionario, Mauricio Serrato Roa
</t>
    </r>
  </si>
  <si>
    <t xml:space="preserve">Transacciones fraudulentas realizadas/ total de transacciones electronicas realizadas </t>
  </si>
  <si>
    <r>
      <t>30 DE JUNIO</t>
    </r>
    <r>
      <rPr>
        <sz val="10"/>
        <color theme="1"/>
        <rFont val="Arial"/>
        <family val="2"/>
      </rPr>
      <t xml:space="preserve">:  </t>
    </r>
    <r>
      <rPr>
        <b/>
        <sz val="10"/>
        <color theme="1"/>
        <rFont val="Arial"/>
        <family val="2"/>
      </rPr>
      <t xml:space="preserve">100%
30 Septiembre: </t>
    </r>
    <r>
      <rPr>
        <sz val="10"/>
        <color theme="1"/>
        <rFont val="Arial"/>
        <family val="2"/>
      </rPr>
      <t xml:space="preserve">100%
</t>
    </r>
    <r>
      <rPr>
        <b/>
        <sz val="10"/>
        <color theme="1"/>
        <rFont val="Arial"/>
        <family val="2"/>
      </rPr>
      <t>31de Diciembre:</t>
    </r>
    <r>
      <rPr>
        <sz val="10"/>
        <color theme="1"/>
        <rFont val="Arial"/>
        <family val="2"/>
      </rPr>
      <t xml:space="preserve"> 100%</t>
    </r>
  </si>
  <si>
    <r>
      <t xml:space="preserve">30 DE JUNIO: </t>
    </r>
    <r>
      <rPr>
        <sz val="10"/>
        <color theme="1"/>
        <rFont val="Arial"/>
        <family val="2"/>
      </rPr>
      <t>100%</t>
    </r>
    <r>
      <rPr>
        <b/>
        <sz val="10"/>
        <color theme="1"/>
        <rFont val="Arial"/>
        <family val="2"/>
      </rPr>
      <t xml:space="preserve">
30 Septiembre: </t>
    </r>
    <r>
      <rPr>
        <sz val="10"/>
        <color theme="1"/>
        <rFont val="Arial"/>
        <family val="2"/>
      </rPr>
      <t xml:space="preserve">100%
</t>
    </r>
    <r>
      <rPr>
        <b/>
        <sz val="10"/>
        <color theme="1"/>
        <rFont val="Arial"/>
        <family val="2"/>
      </rPr>
      <t>31 de Diciembre:</t>
    </r>
    <r>
      <rPr>
        <sz val="10"/>
        <color theme="1"/>
        <rFont val="Arial"/>
        <family val="2"/>
      </rPr>
      <t xml:space="preserve"> 100%</t>
    </r>
  </si>
  <si>
    <r>
      <t xml:space="preserve">30 DE JUNIO
</t>
    </r>
    <r>
      <rPr>
        <sz val="9"/>
        <color theme="1"/>
        <rFont val="Arial"/>
        <family val="2"/>
      </rPr>
      <t>Se adelantó una invitación pública con el fin de selecciona una Universidad que apoyara la realización de un taller de actualización conceptual durante las etapas de Planeación Contractual, Preparación, Selección y Ejecución, el cual fue adjudicado y el contrato se encuentra en ejecución. se programaron con los supervisores dos capacitaciones grandes una que dio el G.I.T. Contratacion y la otra la universidad la Sabana.</t>
    </r>
    <r>
      <rPr>
        <sz val="8"/>
        <color theme="1"/>
        <rFont val="Arial"/>
        <family val="2"/>
      </rPr>
      <t xml:space="preserve">
</t>
    </r>
    <r>
      <rPr>
        <b/>
        <sz val="9"/>
        <color theme="1"/>
        <rFont val="Arial"/>
        <family val="2"/>
      </rPr>
      <t>30 Septiembre:</t>
    </r>
    <r>
      <rPr>
        <sz val="9"/>
        <color theme="1"/>
        <rFont val="Arial"/>
        <family val="2"/>
      </rPr>
      <t xml:space="preserve"> a la fecha se realizaron las actividades de sensibilización programadas.
</t>
    </r>
    <r>
      <rPr>
        <b/>
        <sz val="9"/>
        <color theme="1"/>
        <rFont val="Arial"/>
        <family val="2"/>
      </rPr>
      <t xml:space="preserve">
31 de Diciembre:</t>
    </r>
    <r>
      <rPr>
        <sz val="9"/>
        <color theme="1"/>
        <rFont val="Arial"/>
        <family val="2"/>
      </rPr>
      <t xml:space="preserve">
Se cumplió con las actividades de capacitación y  sensibilización programadas
</t>
    </r>
  </si>
  <si>
    <r>
      <t xml:space="preserve">30 DE JUNIO
</t>
    </r>
    <r>
      <rPr>
        <sz val="9"/>
        <color theme="1"/>
        <rFont val="Arial"/>
        <family val="2"/>
      </rPr>
      <t xml:space="preserve">Por ser diferentes las  necesidades de cada area se realizaron talleres de conformidad con el cronograma que se programó conjuntamente con las areas el 19/03/2014  para la explicacion del manual de analisis de Riesgos establecido por Colombia Compra. Se radicaron 344 estudios previos y de ellos a 30 de junio se suscribieron los contratos y/o convenios respectivos
</t>
    </r>
    <r>
      <rPr>
        <b/>
        <sz val="9"/>
        <color theme="1"/>
        <rFont val="Arial"/>
        <family val="2"/>
      </rPr>
      <t>30 Septiembre</t>
    </r>
    <r>
      <rPr>
        <sz val="9"/>
        <color theme="1"/>
        <rFont val="Arial"/>
        <family val="2"/>
      </rPr>
      <t xml:space="preserve">: Se cumplió con el  100% de las acciones planteadas
</t>
    </r>
    <r>
      <rPr>
        <b/>
        <sz val="9"/>
        <color theme="1"/>
        <rFont val="Arial"/>
        <family val="2"/>
      </rPr>
      <t xml:space="preserve">31 de Diciembre:
</t>
    </r>
    <r>
      <rPr>
        <sz val="9"/>
        <color theme="1"/>
        <rFont val="Arial"/>
        <family val="2"/>
      </rPr>
      <t>Se cumplio con las acciones programadas</t>
    </r>
  </si>
  <si>
    <r>
      <rPr>
        <b/>
        <sz val="9"/>
        <color theme="1"/>
        <rFont val="Arial"/>
        <family val="2"/>
      </rPr>
      <t>30 DE JUNIO</t>
    </r>
    <r>
      <rPr>
        <sz val="9"/>
        <color theme="1"/>
        <rFont val="Arial"/>
        <family val="2"/>
      </rPr>
      <t xml:space="preserve">
1. Todo el personal del laboratorio firmo el Código de Ética
2.  Se difundió en todo el personal el Procedimiento de Cadena de custodia
</t>
    </r>
    <r>
      <rPr>
        <b/>
        <sz val="9"/>
        <color theme="1"/>
        <rFont val="Arial"/>
        <family val="2"/>
      </rPr>
      <t>30 de Septiembre</t>
    </r>
    <r>
      <rPr>
        <sz val="9"/>
        <color theme="1"/>
        <rFont val="Arial"/>
        <family val="2"/>
      </rPr>
      <t xml:space="preserve">
1. Todo el personal del laboratorio firmo el Código de Ética
2.  Se difundió en todo el personal el Procedimiento de Cadena de custodia y se capacito a las integrante nuevas en el.
</t>
    </r>
    <r>
      <rPr>
        <b/>
        <sz val="9"/>
        <color theme="1"/>
        <rFont val="Arial"/>
        <family val="2"/>
      </rPr>
      <t>31 de Diciembre</t>
    </r>
    <r>
      <rPr>
        <sz val="9"/>
        <color theme="1"/>
        <rFont val="Arial"/>
        <family val="2"/>
      </rPr>
      <t xml:space="preserve">:
1. Todo el personal del laboratorio firmo el Código de Ética
2.  Se difundió en todo el personal el Procedimiento de Cadena de custodia
</t>
    </r>
  </si>
  <si>
    <r>
      <rPr>
        <b/>
        <sz val="9"/>
        <color theme="1"/>
        <rFont val="Arial"/>
        <family val="2"/>
      </rPr>
      <t>A 30 DE JUNIO</t>
    </r>
    <r>
      <rPr>
        <sz val="9"/>
        <color theme="1"/>
        <rFont val="Arial"/>
        <family val="2"/>
      </rPr>
      <t xml:space="preserve">
No. muestras en cadena de custodia 2819/ Total de muestras
2819 = 100%
</t>
    </r>
    <r>
      <rPr>
        <b/>
        <sz val="9"/>
        <color theme="1"/>
        <rFont val="Arial"/>
        <family val="2"/>
      </rPr>
      <t>30 de Septiembre</t>
    </r>
    <r>
      <rPr>
        <sz val="9"/>
        <color theme="1"/>
        <rFont val="Arial"/>
        <family val="2"/>
      </rPr>
      <t xml:space="preserve">
No. muestras en cadena de custodia 4103/ Total de muestras
4103 = 100%
</t>
    </r>
    <r>
      <rPr>
        <b/>
        <sz val="9"/>
        <color theme="1"/>
        <rFont val="Arial"/>
        <family val="2"/>
      </rPr>
      <t xml:space="preserve">31 de Diciembre: </t>
    </r>
    <r>
      <rPr>
        <sz val="9"/>
        <color theme="1"/>
        <rFont val="Arial"/>
        <family val="2"/>
      </rPr>
      <t>100% (6260 muestras en cadena de custodia)</t>
    </r>
    <r>
      <rPr>
        <b/>
        <sz val="9"/>
        <color theme="1"/>
        <rFont val="Arial"/>
        <family val="2"/>
      </rPr>
      <t xml:space="preserve">
</t>
    </r>
  </si>
  <si>
    <r>
      <t xml:space="preserve">A 30 DE JUNIO
</t>
    </r>
    <r>
      <rPr>
        <sz val="10"/>
        <color theme="1"/>
        <rFont val="Arial"/>
        <family val="2"/>
      </rPr>
      <t xml:space="preserve">Se han enviado los Notics a través del correo a los funcionarios.
La políticas se han venido aplicando
</t>
    </r>
    <r>
      <rPr>
        <b/>
        <sz val="10"/>
        <color theme="1"/>
        <rFont val="Arial"/>
        <family val="2"/>
      </rPr>
      <t xml:space="preserve">30 de Septiembre
</t>
    </r>
    <r>
      <rPr>
        <sz val="10"/>
        <color theme="1"/>
        <rFont val="Arial"/>
        <family val="2"/>
      </rPr>
      <t xml:space="preserve">Entre enero y Septiembre de 2014 se han socializado 7 NOTIC´s (especificos en seguridad de la información) entre los funcionarios y contratistas de Coldeportes.
Las Políticas en Seguridad de la Información se siguen socializando y estan publicadas en Isolución.
Durante el periodo de Enero a Septiembre se han implementado los siguientes controles:
controles de navegación, correo, tráfico, filtrado de contenido para usuarios de la red de Coldeportes (implementación de dos gateways filtrado web, navegación y correo) y monitoreo de los dispositivos USB de almacenamiento que se conecten a los equipos de la red.
</t>
    </r>
    <r>
      <rPr>
        <b/>
        <sz val="10"/>
        <color theme="1"/>
        <rFont val="Arial"/>
        <family val="2"/>
      </rPr>
      <t>31 de Diciembre</t>
    </r>
    <r>
      <rPr>
        <sz val="10"/>
        <color theme="1"/>
        <rFont val="Arial"/>
        <family val="2"/>
      </rPr>
      <t xml:space="preserve">:
el análisis de vulnerabilidades realizado en marzo/14 se detectaron 1328 vulnerabilidades altas y medias a nivel de servidores, para el análisis realizado el 31 de diciembre bajo a 75 vulnerabilidades altas y medias a nivel de servidores.
Durante los meses de octubre a diciembre se divulgaron 2 Notic´s y se realizó una capacitación para todos los funcionarios en Seguridad de la información. Se revisó la política de seguridad de la información de la entidad y se envío a los miembros de Comité Administrativo para su aprobación.
</t>
    </r>
  </si>
  <si>
    <r>
      <t xml:space="preserve">30 DE JUNIO
</t>
    </r>
    <r>
      <rPr>
        <sz val="9"/>
        <color theme="1"/>
        <rFont val="Arial"/>
        <family val="2"/>
      </rPr>
      <t>Procesos contractuales (área protegida y zonas verdes) del CAR concertados y adelantados con el apoyo de las áreas de Contratación, Financiera y Jurídica.
Capacitación del GIT del CAR sobre procesos de contratación, sus riesgos y consecuencias</t>
    </r>
    <r>
      <rPr>
        <sz val="10"/>
        <color theme="1"/>
        <rFont val="Arial"/>
        <family val="2"/>
      </rPr>
      <t xml:space="preserve">
</t>
    </r>
    <r>
      <rPr>
        <b/>
        <sz val="10"/>
        <color theme="1"/>
        <rFont val="Arial"/>
        <family val="2"/>
      </rPr>
      <t xml:space="preserve">30 Septiembre: </t>
    </r>
    <r>
      <rPr>
        <sz val="10"/>
        <color theme="1"/>
        <rFont val="Arial"/>
        <family val="2"/>
      </rPr>
      <t xml:space="preserve">
Capacitación del GIT del CAR sobre procesos de contratación, sus riesgos y consecuencias. Se han realizado 15 de 15 procesos previstos, en coordinación con el GIT -Contratación y apoyo del área financiera.</t>
    </r>
    <r>
      <rPr>
        <sz val="9"/>
        <color theme="1"/>
        <rFont val="Arial"/>
        <family val="2"/>
      </rPr>
      <t xml:space="preserve">
Apoyo al GIT de Infraestructura en elaboración de los estudios previos para las obras de mantenimineto del CAR y terminación del Albergue para deportistas del CAR.
</t>
    </r>
    <r>
      <rPr>
        <b/>
        <sz val="9"/>
        <color theme="1"/>
        <rFont val="Arial"/>
        <family val="2"/>
      </rPr>
      <t xml:space="preserve">31 de Diciembre: </t>
    </r>
    <r>
      <rPr>
        <sz val="9"/>
        <color theme="1"/>
        <rFont val="Arial"/>
        <family val="2"/>
      </rPr>
      <t xml:space="preserve">Se elaboraron y ejecutaron en su totalidad 15 contratos de: 8 de servicios personales (3 profesionales y 5 técnicos), 1 contrato área protegida - Emermedica, 1 contrato zonas verdes - Hidroductos, 3 comodatos con las Federaciones de Tenis de Campo, Tiro con arco y Jiu-jitsu; 1 contrato de arrendamiento: Cafeteria - Luz Dary Angarita Murcia y 1 contrato de concesión de los  Parqueaderos - Aparcar Ltda.   
</t>
    </r>
  </si>
  <si>
    <r>
      <t xml:space="preserve">30 DE JUNIO
100%  (11/11)
</t>
    </r>
    <r>
      <rPr>
        <sz val="10"/>
        <color theme="1"/>
        <rFont val="Arial"/>
        <family val="2"/>
      </rPr>
      <t xml:space="preserve">Se han realizado 11 de 11 procesos previstos, en coordinación con el GIT -Contratación y apoyo del área financiera.
</t>
    </r>
    <r>
      <rPr>
        <b/>
        <sz val="10"/>
        <color theme="1"/>
        <rFont val="Arial"/>
        <family val="2"/>
      </rPr>
      <t>30 de Septiembre</t>
    </r>
    <r>
      <rPr>
        <sz val="10"/>
        <color theme="1"/>
        <rFont val="Arial"/>
        <family val="2"/>
      </rPr>
      <t xml:space="preserve">
100% (15/15)
</t>
    </r>
    <r>
      <rPr>
        <b/>
        <sz val="10"/>
        <color theme="1"/>
        <rFont val="Arial"/>
        <family val="2"/>
      </rPr>
      <t xml:space="preserve">
31 de Diciembre:</t>
    </r>
    <r>
      <rPr>
        <sz val="10"/>
        <color theme="1"/>
        <rFont val="Arial"/>
        <family val="2"/>
      </rPr>
      <t xml:space="preserve"> 100% (15/15)</t>
    </r>
  </si>
  <si>
    <r>
      <t xml:space="preserve">30 DE JUNIO
</t>
    </r>
    <r>
      <rPr>
        <sz val="10"/>
        <color theme="1"/>
        <rFont val="Arial"/>
        <family val="2"/>
      </rPr>
      <t xml:space="preserve">Reactivación de la gestiones conducentes a la expedición de la nueva resolución de tarifas.
Procedimiento y formatos en proceso de revisión y validación.
</t>
    </r>
    <r>
      <rPr>
        <b/>
        <sz val="10"/>
        <color theme="1"/>
        <rFont val="Arial"/>
        <family val="2"/>
      </rPr>
      <t>30 Septiembre:</t>
    </r>
    <r>
      <rPr>
        <sz val="10"/>
        <color theme="1"/>
        <rFont val="Arial"/>
        <family val="2"/>
      </rPr>
      <t xml:space="preserve">
</t>
    </r>
    <r>
      <rPr>
        <sz val="9"/>
        <color theme="1"/>
        <rFont val="Arial"/>
        <family val="2"/>
      </rPr>
      <t xml:space="preserve">Se han realizado Discuciones por grupos (Laboratorio de Control al dopaje, Programa Nacional Antidopaje, Centro de Ciencias del Deporte) respecto a la norma tarifaria, para posterior concertación con Direcciones Técnicas de Recursos y Herramientas y  Pisicionamiento y Liderazgo y  resentación final ante Jefe de la Oficina Asesora Jurídica.
Actualización de Procedimiento y formatos del Sistema Integrado de Gestión
</t>
    </r>
    <r>
      <rPr>
        <b/>
        <sz val="9"/>
        <color theme="1"/>
        <rFont val="Arial"/>
        <family val="2"/>
      </rPr>
      <t>31 de Diciembre</t>
    </r>
    <r>
      <rPr>
        <sz val="9"/>
        <color theme="1"/>
        <rFont val="Arial"/>
        <family val="2"/>
      </rPr>
      <t>:
Todos los escenarios alquilados fueron debidamente facturados.  Es de anotar que con una factura se puede cobrar el valor de alquiler de varios escenarios y varias jornada.</t>
    </r>
  </si>
  <si>
    <r>
      <t xml:space="preserve">30 DE JUNIO:  </t>
    </r>
    <r>
      <rPr>
        <sz val="10"/>
        <color theme="1"/>
        <rFont val="Arial"/>
        <family val="2"/>
      </rPr>
      <t>100% (41/41)</t>
    </r>
    <r>
      <rPr>
        <b/>
        <sz val="10"/>
        <color theme="1"/>
        <rFont val="Arial"/>
        <family val="2"/>
      </rPr>
      <t xml:space="preserve">
</t>
    </r>
    <r>
      <rPr>
        <b/>
        <sz val="9"/>
        <color theme="1"/>
        <rFont val="Arial"/>
        <family val="2"/>
      </rPr>
      <t>N</t>
    </r>
    <r>
      <rPr>
        <sz val="9"/>
        <color theme="1"/>
        <rFont val="Arial"/>
        <family val="2"/>
      </rPr>
      <t>OTA: Es preciso aclara que un comprobante de pago puede corresponder a varios alquileres. Ej. El 5 de mayo, el Club Independiente Santa Fe canceló la suma de $30.5 millones correspondientes a dos meses de alquileres de varias canchas.</t>
    </r>
    <r>
      <rPr>
        <sz val="10"/>
        <color theme="1"/>
        <rFont val="Arial"/>
        <family val="2"/>
      </rPr>
      <t xml:space="preserve">
</t>
    </r>
    <r>
      <rPr>
        <b/>
        <sz val="10"/>
        <color theme="1"/>
        <rFont val="Arial"/>
        <family val="2"/>
      </rPr>
      <t xml:space="preserve">30 septiembre: </t>
    </r>
    <r>
      <rPr>
        <sz val="10"/>
        <color theme="1"/>
        <rFont val="Arial"/>
        <family val="2"/>
      </rPr>
      <t xml:space="preserve">72% (44/61)
</t>
    </r>
    <r>
      <rPr>
        <b/>
        <sz val="10"/>
        <color theme="1"/>
        <rFont val="Arial"/>
        <family val="2"/>
      </rPr>
      <t>Nota</t>
    </r>
    <r>
      <rPr>
        <sz val="10"/>
        <color theme="1"/>
        <rFont val="Arial"/>
        <family val="2"/>
      </rPr>
      <t xml:space="preserve">: </t>
    </r>
    <r>
      <rPr>
        <sz val="8"/>
        <color theme="1"/>
        <rFont val="Arial"/>
        <family val="2"/>
      </rPr>
      <t xml:space="preserve">Durante el período del informe (jul-sep) se generaron 20 comprobantes de pago por alquiler de escenarios, de las cuales hasta el momento sólo tres (3) han sido facturadas. Los restantes 17 estanpendientes de expedición de factura por parte del área financiera.
Es preciso aclara que un comprobante de pago puede corresponder a varios alquileres.
</t>
    </r>
    <r>
      <rPr>
        <b/>
        <sz val="10"/>
        <color theme="1"/>
        <rFont val="Arial"/>
        <family val="2"/>
      </rPr>
      <t>31 de Diciembre</t>
    </r>
    <r>
      <rPr>
        <sz val="10"/>
        <color theme="1"/>
        <rFont val="Arial"/>
        <family val="2"/>
      </rPr>
      <t>: 100% (1086/1086)</t>
    </r>
  </si>
  <si>
    <r>
      <t xml:space="preserve">30 DE JUNIO
</t>
    </r>
    <r>
      <rPr>
        <sz val="10"/>
        <color theme="1"/>
        <rFont val="Arial"/>
        <family val="2"/>
      </rPr>
      <t xml:space="preserve">Los riesgos se han minimizado debido a que la información requerida esta llegando, aunque con algo de demora por parte de las direcciones operativas y entidades que tienen convenio con nosotros, hay que seguir insistiendo en mejorar y normatizar la entrega de lo requerido en el tiempo establecido y no dejarlo generalizado en la minuta o en el proceso interno de nuestra entidad
</t>
    </r>
    <r>
      <rPr>
        <b/>
        <sz val="10"/>
        <color theme="1"/>
        <rFont val="Arial"/>
        <family val="2"/>
      </rPr>
      <t xml:space="preserve">30 de Septiembre:
</t>
    </r>
    <r>
      <rPr>
        <sz val="10"/>
        <color theme="1"/>
        <rFont val="Arial"/>
        <family val="2"/>
      </rPr>
      <t xml:space="preserve">Se continua con la actividad de apoyo y supervisión al convenio 244 suscrito con la universidad sergio arboleda 244 de 2014 y el indicador de cumplimiento nos dice que  hasta la fecha se ha cumplido en el convenio en un 80% del mismo
</t>
    </r>
    <r>
      <rPr>
        <b/>
        <sz val="10"/>
        <color theme="1"/>
        <rFont val="Arial"/>
        <family val="2"/>
      </rPr>
      <t>31 de Diciembre:</t>
    </r>
    <r>
      <rPr>
        <sz val="10"/>
        <color theme="1"/>
        <rFont val="Arial"/>
        <family val="2"/>
      </rPr>
      <t xml:space="preserve">
Convenio Colciencias: Por los resultados de la convocatoria 626 de 2013, se adjudicaron 5 proyectos tendrán vigencia entre 2014 y 2015 y otros 5 tendrán vigencia entre 2015 y 2016 (estos últimos por que los cobijo la ley de garantías de las elecciones presidenciales). </t>
    </r>
  </si>
  <si>
    <r>
      <t xml:space="preserve">30 DE JUNIO
</t>
    </r>
    <r>
      <rPr>
        <sz val="10"/>
        <color theme="1"/>
        <rFont val="Arial"/>
        <family val="2"/>
      </rPr>
      <t xml:space="preserve">100% de cumplimiento
</t>
    </r>
    <r>
      <rPr>
        <b/>
        <sz val="10"/>
        <color theme="1"/>
        <rFont val="Arial"/>
        <family val="2"/>
      </rPr>
      <t>31 de Diciembre:</t>
    </r>
    <r>
      <rPr>
        <sz val="10"/>
        <color theme="1"/>
        <rFont val="Arial"/>
        <family val="2"/>
      </rPr>
      <t xml:space="preserve"> 100% </t>
    </r>
  </si>
  <si>
    <r>
      <t xml:space="preserve">30 DE JUNIO :  </t>
    </r>
    <r>
      <rPr>
        <sz val="10"/>
        <color theme="1"/>
        <rFont val="Arial"/>
        <family val="2"/>
      </rPr>
      <t xml:space="preserve">70% de cumplimiento
</t>
    </r>
    <r>
      <rPr>
        <b/>
        <sz val="10"/>
        <color theme="1"/>
        <rFont val="Arial"/>
        <family val="2"/>
      </rPr>
      <t>30 de Septiembre:</t>
    </r>
    <r>
      <rPr>
        <sz val="10"/>
        <color theme="1"/>
        <rFont val="Arial"/>
        <family val="2"/>
      </rPr>
      <t xml:space="preserve"> 90%
</t>
    </r>
    <r>
      <rPr>
        <b/>
        <sz val="10"/>
        <color theme="1"/>
        <rFont val="Arial"/>
        <family val="2"/>
      </rPr>
      <t>31 de Diciembre:</t>
    </r>
    <r>
      <rPr>
        <sz val="10"/>
        <color theme="1"/>
        <rFont val="Arial"/>
        <family val="2"/>
      </rPr>
      <t xml:space="preserve"> 80%</t>
    </r>
  </si>
  <si>
    <r>
      <t xml:space="preserve">A 30 DE JUNIO
</t>
    </r>
    <r>
      <rPr>
        <sz val="10"/>
        <color theme="1"/>
        <rFont val="Arial"/>
        <family val="2"/>
      </rPr>
      <t xml:space="preserve">Los convenios establecidos hasta el momento no hay suficiente claridad en cuanto a la producción investigativa en donde se genere nuevo conocimiento, 
</t>
    </r>
    <r>
      <rPr>
        <b/>
        <sz val="10"/>
        <color theme="1"/>
        <rFont val="Arial"/>
        <family val="2"/>
      </rPr>
      <t xml:space="preserve">30 de Septiembre:
</t>
    </r>
    <r>
      <rPr>
        <sz val="10"/>
        <color theme="1"/>
        <rFont val="Arial"/>
        <family val="2"/>
      </rPr>
      <t xml:space="preserve">A la fecha de reporte no se ha generado riesgos por apropiación de resultados Y/o productos de investigación por funcionarios o por terceros. se mantiene en los contratos las garantias.
</t>
    </r>
    <r>
      <rPr>
        <b/>
        <sz val="10"/>
        <color theme="1"/>
        <rFont val="Arial"/>
        <family val="2"/>
      </rPr>
      <t>31 de Diciembre:</t>
    </r>
    <r>
      <rPr>
        <sz val="10"/>
        <color theme="1"/>
        <rFont val="Arial"/>
        <family val="2"/>
      </rPr>
      <t xml:space="preserve"> 
Se efectuó en general un seguimiento administrativo, financiero y técnico a través de los listados de asistencia los cuales contienen en las observaciones dicho seguimiento. Los compromisos a 2014 se cumplieron en las fechas, en relación a prever y ocurrencias  aclarar requisitos entre otros (según lo establecido en los convenios).    </t>
    </r>
  </si>
  <si>
    <r>
      <t xml:space="preserve">30 DE JUNIO:
</t>
    </r>
    <r>
      <rPr>
        <sz val="10"/>
        <color theme="1"/>
        <rFont val="Arial"/>
        <family val="2"/>
      </rPr>
      <t xml:space="preserve">-Se realizó actualización de Ficha de Elegibilidad de Proyectos (Formato EP-FR-143) el día 14 de Mayo de 2014
-Se realizaron reuniones de coordinación entre Coldeportes y el DNP en el marco del programa EXPOREGALÍAS, a fin de establecer los mecanismos de participación y establecer las fechas en los cuales Coldeportes realizará los eventos de capacitación a los organismos del SND en distintas zonas del país.
-Se elaborarón los respectivos informes de supervisión de convenios por parte de los supervisores de los mismos, con el apoyo de FONADE.
</t>
    </r>
    <r>
      <rPr>
        <b/>
        <sz val="10"/>
        <color theme="1"/>
        <rFont val="Arial"/>
        <family val="2"/>
      </rPr>
      <t>30 de Septiembre:</t>
    </r>
    <r>
      <rPr>
        <sz val="10"/>
        <color theme="1"/>
        <rFont val="Arial"/>
        <family val="2"/>
      </rPr>
      <t xml:space="preserve">
Se ha venido trabajando en la actualización de Ficha de Elegibilidad de Proyectos (Formato EP-FR-143) , a fin de generar la versión No. 3 de la misma.
-Se han realizado capacitaciones internas al equipo de infraestructura, una en tema de recuperación y construcción de piscinas por parte del fabricante Myrtha Pools y dos reuniones de capacitación respecto al tema de proyectos de infraestructura deportiva por parte del Arq. Juan Carlos Rueda.
-Se elaborarón los respectivos informes de supervisión de convenios por parte de los supervisores de los mismos, con el apoyo de FONADE.
</t>
    </r>
    <r>
      <rPr>
        <b/>
        <sz val="10"/>
        <color theme="1"/>
        <rFont val="Arial"/>
        <family val="2"/>
      </rPr>
      <t xml:space="preserve">31 de Diciembre
</t>
    </r>
    <r>
      <rPr>
        <sz val="10"/>
        <color theme="1"/>
        <rFont val="Arial"/>
        <family val="2"/>
      </rPr>
      <t>Se realiza actualización a la versión No.3 de la Ficha de Elegibilidad de Proyectos (Formato EP-FR-143), versión que fue aprobada el 14 de noviembre de 2014 y ya esta disponible en ISOLUCIÓN. 
-Se inicia con el levantamiento de bases de datos para la nueva herramienta tecnológica para el monitoreo y control de proyectos. 
- Se elaboraron los respectivos informes de supervisión de convenios por parte de los supervisores de los mismos, con el apoyo de FONADE. 
 Una vez efectuada la evaluación de los proyectos radicados, se consolido una base de 292 (de 1334) proyectos que obtuvieron concepto de elegibilidad</t>
    </r>
  </si>
  <si>
    <r>
      <t xml:space="preserve">30 DE JUNIO:
Indicadores 1 y 2:  0 </t>
    </r>
    <r>
      <rPr>
        <sz val="10"/>
        <color theme="1"/>
        <rFont val="Arial"/>
        <family val="2"/>
      </rPr>
      <t>(En el primersemestre no se recibieron proyectos de infraestructura)</t>
    </r>
    <r>
      <rPr>
        <b/>
        <sz val="10"/>
        <color theme="1"/>
        <rFont val="Arial"/>
        <family val="2"/>
      </rPr>
      <t xml:space="preserve">
3. </t>
    </r>
    <r>
      <rPr>
        <sz val="10"/>
        <color theme="1"/>
        <rFont val="Arial"/>
        <family val="2"/>
      </rPr>
      <t xml:space="preserve">Se realizó un proceso de convalidación de la información de los proyectos viabilizados en el año 2013, a fin de obtener la actualización de documentos de orden administrativo, legal y presupuestal.
</t>
    </r>
    <r>
      <rPr>
        <b/>
        <sz val="10"/>
        <color theme="1"/>
        <rFont val="Arial"/>
        <family val="2"/>
      </rPr>
      <t>30 de Septiembre</t>
    </r>
    <r>
      <rPr>
        <sz val="10"/>
        <color theme="1"/>
        <rFont val="Arial"/>
        <family val="2"/>
      </rPr>
      <t xml:space="preserve">:
Indicadores 1 y 2:  0 (En el segundo semestre no se recibieron proyectos de infraestructura)
3. Se realizó un proceso de convalidación de la información de los proyectos viabilizados en el año 2013, a fin de obtener la actualización de documentos de orden administrativo, legal y presupuestal. De este ejercicio se han celebrado un total de 57 convenios a la fecha.
</t>
    </r>
    <r>
      <rPr>
        <b/>
        <sz val="10"/>
        <color theme="1"/>
        <rFont val="Arial"/>
        <family val="2"/>
      </rPr>
      <t>31 de Diciembre:</t>
    </r>
    <r>
      <rPr>
        <sz val="10"/>
        <color theme="1"/>
        <rFont val="Arial"/>
        <family val="2"/>
      </rPr>
      <t xml:space="preserve">
Indicador 1 : 100% (1334 iniciativas allegadas y evaluadas).                                                                                           Indicador 2: 21,88% (292/1334). 
Indicador 3: 292 proyectos con índice de cumplimiento Total mayor o igual al 80%</t>
    </r>
  </si>
  <si>
    <r>
      <t xml:space="preserve">30 DE JUNIO
</t>
    </r>
    <r>
      <rPr>
        <sz val="9"/>
        <color theme="1"/>
        <rFont val="Arial"/>
        <family val="2"/>
      </rPr>
      <t>Se actualizó el formato del Plan de Acción para alinearlo con las fichas BPIN.
Reuniones de sencibilización con coordinadores para el nuevo formato.
Actualizaciones de planes de acción vs fichas EBI</t>
    </r>
    <r>
      <rPr>
        <b/>
        <sz val="10"/>
        <color theme="1"/>
        <rFont val="Arial"/>
        <family val="2"/>
      </rPr>
      <t xml:space="preserve">
30 Septiembre:
</t>
    </r>
    <r>
      <rPr>
        <sz val="9"/>
        <color theme="1"/>
        <rFont val="Arial"/>
        <family val="2"/>
      </rPr>
      <t xml:space="preserve">A la fecha se han solicitado modificaciones del plan de Acción de 7 rubros presupuestales, los cuales se están actualizando y subiendo en las plantillas del aplicativo Suite Empresarial con la firma Pensemos S.A.
</t>
    </r>
    <r>
      <rPr>
        <b/>
        <sz val="10"/>
        <color theme="1"/>
        <rFont val="Arial"/>
        <family val="2"/>
      </rPr>
      <t xml:space="preserve">31 de Diciembre:
</t>
    </r>
    <r>
      <rPr>
        <sz val="10"/>
        <color theme="1"/>
        <rFont val="Arial"/>
        <family val="2"/>
      </rPr>
      <t>Durante la presente vigencia se han solicitado modificaciones del Plan de Acción de 23 rubros con  modificaciones a 58 actividades de los Planes de Acción , los cuales se están actualizando y subiendo en las plantillas del aplicativo Suite Empresarial con la firma Pensemos S.A.</t>
    </r>
    <r>
      <rPr>
        <sz val="9"/>
        <color theme="1"/>
        <rFont val="Arial"/>
        <family val="2"/>
      </rPr>
      <t xml:space="preserve">
</t>
    </r>
  </si>
  <si>
    <r>
      <t xml:space="preserve">30 DE JUNIO
</t>
    </r>
    <r>
      <rPr>
        <sz val="10"/>
        <color theme="1"/>
        <rFont val="Arial"/>
        <family val="2"/>
      </rPr>
      <t xml:space="preserve">No. De CDP aplicados a actividades diferentes a las definidas en el plan de acción CERO (0) / No. de CDP elaborados UN MIL NOVECIENTOS NOVENTA Y DOS (1992)
</t>
    </r>
    <r>
      <rPr>
        <b/>
        <sz val="10"/>
        <color theme="1"/>
        <rFont val="Arial"/>
        <family val="2"/>
      </rPr>
      <t>30 de Septiembre:</t>
    </r>
    <r>
      <rPr>
        <sz val="10"/>
        <color theme="1"/>
        <rFont val="Arial"/>
        <family val="2"/>
      </rPr>
      <t xml:space="preserve"> 0 (2828 CDP´s elaborados)
</t>
    </r>
    <r>
      <rPr>
        <b/>
        <sz val="10"/>
        <color theme="1"/>
        <rFont val="Arial"/>
        <family val="2"/>
      </rPr>
      <t>31 de Diciembre</t>
    </r>
    <r>
      <rPr>
        <sz val="10"/>
        <color theme="1"/>
        <rFont val="Arial"/>
        <family val="2"/>
      </rPr>
      <t>: 0 (3885 CDP´s elaborados)</t>
    </r>
  </si>
  <si>
    <r>
      <t xml:space="preserve">30 DE JUNIO
</t>
    </r>
    <r>
      <rPr>
        <sz val="8"/>
        <color theme="1"/>
        <rFont val="Arial"/>
        <family val="2"/>
      </rPr>
      <t xml:space="preserve">En comité de Dirección se definió las modificaciones al Plan de Accion, las cuales se deben realizar cada tres meses y se llevan al comité de Dirección para análisis y aprobación.
</t>
    </r>
    <r>
      <rPr>
        <b/>
        <sz val="10"/>
        <color theme="1"/>
        <rFont val="Arial"/>
        <family val="2"/>
      </rPr>
      <t>30 Septiembre</t>
    </r>
    <r>
      <rPr>
        <sz val="9"/>
        <color theme="1"/>
        <rFont val="Arial"/>
        <family val="2"/>
      </rPr>
      <t xml:space="preserve">:
Se han presentado las solicitudes de modificación a los Planes de Acción en los correspondientes Comités de Dirección, conforme a la programación trimestral establecida.
</t>
    </r>
    <r>
      <rPr>
        <b/>
        <sz val="10"/>
        <color theme="1"/>
        <rFont val="Arial"/>
        <family val="2"/>
      </rPr>
      <t>31 de Diciembre:</t>
    </r>
    <r>
      <rPr>
        <sz val="9"/>
        <color theme="1"/>
        <rFont val="Arial"/>
        <family val="2"/>
      </rPr>
      <t xml:space="preserve">
En el transcurso del año se han venido presentado al Comité de Dirección las modificaciones a los planes de acción  para su análisis y aprobación
</t>
    </r>
  </si>
  <si>
    <r>
      <t xml:space="preserve">30 DE JUNIO
</t>
    </r>
    <r>
      <rPr>
        <sz val="10"/>
        <color theme="1"/>
        <rFont val="Arial"/>
        <family val="2"/>
      </rPr>
      <t xml:space="preserve">Se han publicado los informes según la ejecución de los mismos.
</t>
    </r>
    <r>
      <rPr>
        <b/>
        <sz val="10"/>
        <color theme="1"/>
        <rFont val="Arial"/>
        <family val="2"/>
      </rPr>
      <t>30 de Septiembre:</t>
    </r>
    <r>
      <rPr>
        <sz val="10"/>
        <color theme="1"/>
        <rFont val="Arial"/>
        <family val="2"/>
      </rPr>
      <t xml:space="preserve">
A la fecha se han publicado los informes elaborados
</t>
    </r>
    <r>
      <rPr>
        <b/>
        <sz val="10"/>
        <color theme="1"/>
        <rFont val="Arial"/>
        <family val="2"/>
      </rPr>
      <t>31 de Diciembre:</t>
    </r>
    <r>
      <rPr>
        <sz val="10"/>
        <color theme="1"/>
        <rFont val="Arial"/>
        <family val="2"/>
      </rPr>
      <t xml:space="preserve">
Se ha hecho la publicación de los informes elaborados, adicionalmente  se publicó las Fichas Regionales  de Inversión 2010 - 2014</t>
    </r>
  </si>
  <si>
    <r>
      <t xml:space="preserve">30 DE JUNIO
No. de informes publicados en los tiempos establecidos SEIS (6) / No. de informes a publicar DIEZ(10)
30 Septiembre: </t>
    </r>
    <r>
      <rPr>
        <sz val="10"/>
        <color theme="1"/>
        <rFont val="Arial"/>
        <family val="2"/>
      </rPr>
      <t xml:space="preserve">100%
(10/10)
</t>
    </r>
    <r>
      <rPr>
        <b/>
        <sz val="10"/>
        <color theme="1"/>
        <rFont val="Arial"/>
        <family val="2"/>
      </rPr>
      <t>31 de Diciembre:</t>
    </r>
    <r>
      <rPr>
        <sz val="10"/>
        <color theme="1"/>
        <rFont val="Arial"/>
        <family val="2"/>
      </rPr>
      <t xml:space="preserve"> 100% (10/10)</t>
    </r>
  </si>
  <si>
    <r>
      <t xml:space="preserve">30 DE JUNIO
</t>
    </r>
    <r>
      <rPr>
        <sz val="10"/>
        <color theme="1"/>
        <rFont val="Arial"/>
        <family val="2"/>
      </rPr>
      <t xml:space="preserve">Cada pago realizado a través del sistema bancario electrónico es previamente diligenciado y soportado por un tercero.
</t>
    </r>
    <r>
      <rPr>
        <b/>
        <sz val="10"/>
        <color theme="1"/>
        <rFont val="Arial"/>
        <family val="2"/>
      </rPr>
      <t>30 de Septiembre:</t>
    </r>
    <r>
      <rPr>
        <sz val="10"/>
        <color theme="1"/>
        <rFont val="Arial"/>
        <family val="2"/>
      </rPr>
      <t xml:space="preserve">
Se viene adelantando capacitaciones por parte del Ministerio de Hacienda a las cuales se ha asistido, mejorando el conocimiento en el manejo de la herramienta
</t>
    </r>
    <r>
      <rPr>
        <b/>
        <sz val="10"/>
        <color theme="1"/>
        <rFont val="Arial"/>
        <family val="2"/>
      </rPr>
      <t>31 de Diciembre:</t>
    </r>
    <r>
      <rPr>
        <sz val="10"/>
        <color theme="1"/>
        <rFont val="Arial"/>
        <family val="2"/>
      </rPr>
      <t xml:space="preserve">
Los documentos entregados en la oficina  de presupuesto y contabilidad han cumplido con el lleno de los requisitos exigidos, debido al acompañamiento realizado  a los clientes  internos y externos por los encargados de cada area, las capacitaciones permanente han logrado la disminucion de errores en el proceso.</t>
    </r>
  </si>
  <si>
    <r>
      <t xml:space="preserve">30 de Junio: </t>
    </r>
    <r>
      <rPr>
        <sz val="10"/>
        <color theme="1"/>
        <rFont val="Arial"/>
        <family val="2"/>
      </rPr>
      <t>0</t>
    </r>
    <r>
      <rPr>
        <b/>
        <sz val="10"/>
        <color theme="1"/>
        <rFont val="Arial"/>
        <family val="2"/>
      </rPr>
      <t xml:space="preserve">
30 de Septiembre: </t>
    </r>
    <r>
      <rPr>
        <sz val="10"/>
        <color theme="1"/>
        <rFont val="Arial"/>
        <family val="2"/>
      </rPr>
      <t xml:space="preserve">0
</t>
    </r>
    <r>
      <rPr>
        <b/>
        <sz val="10"/>
        <color theme="1"/>
        <rFont val="Arial"/>
        <family val="2"/>
      </rPr>
      <t>31 de Diciembre:</t>
    </r>
    <r>
      <rPr>
        <sz val="10"/>
        <color theme="1"/>
        <rFont val="Arial"/>
        <family val="2"/>
      </rPr>
      <t xml:space="preserve"> 1%</t>
    </r>
  </si>
  <si>
    <r>
      <t xml:space="preserve">30 DE JUNIO
</t>
    </r>
    <r>
      <rPr>
        <sz val="10"/>
        <color theme="1"/>
        <rFont val="Arial"/>
        <family val="2"/>
      </rPr>
      <t xml:space="preserve">Verificación visual de las obligaciones y sus soportes
</t>
    </r>
    <r>
      <rPr>
        <b/>
        <sz val="10"/>
        <color theme="1"/>
        <rFont val="Arial"/>
        <family val="2"/>
      </rPr>
      <t>30 de Septiembre:</t>
    </r>
    <r>
      <rPr>
        <sz val="10"/>
        <color theme="1"/>
        <rFont val="Arial"/>
        <family val="2"/>
      </rPr>
      <t xml:space="preserve">
Todos los compromisos se verifican y se constata en ellos el lleno de los requisitos 
</t>
    </r>
    <r>
      <rPr>
        <b/>
        <sz val="10"/>
        <color theme="1"/>
        <rFont val="Arial"/>
        <family val="2"/>
      </rPr>
      <t>31 de Diciembre:</t>
    </r>
    <r>
      <rPr>
        <sz val="10"/>
        <color theme="1"/>
        <rFont val="Arial"/>
        <family val="2"/>
      </rPr>
      <t xml:space="preserve">
Los procesos contables  realizados en el trimestre se hicieron acorde a la normatividad viegente , se cuenta con un sistema financiero que permite  mostrar la razonabilidad de las cifras ,  se realizan registros contables dividamente soportados </t>
    </r>
  </si>
  <si>
    <r>
      <t xml:space="preserve">30 DE JUNIO
</t>
    </r>
    <r>
      <rPr>
        <sz val="9"/>
        <color theme="1"/>
        <rFont val="Arial"/>
        <family val="2"/>
      </rPr>
      <t xml:space="preserve">Verificación visual de las fechas de giro antes de la generacion de la Orden de Pago.
</t>
    </r>
    <r>
      <rPr>
        <sz val="10"/>
        <color theme="1"/>
        <rFont val="Arial"/>
        <family val="2"/>
      </rPr>
      <t xml:space="preserve">
</t>
    </r>
    <r>
      <rPr>
        <b/>
        <sz val="10"/>
        <color theme="1"/>
        <rFont val="Arial"/>
        <family val="2"/>
      </rPr>
      <t>30 de Septiembre</t>
    </r>
    <r>
      <rPr>
        <sz val="10"/>
        <color theme="1"/>
        <rFont val="Arial"/>
        <family val="2"/>
      </rPr>
      <t xml:space="preserve">: 
</t>
    </r>
    <r>
      <rPr>
        <sz val="9"/>
        <color theme="1"/>
        <rFont val="Arial"/>
        <family val="2"/>
      </rPr>
      <t xml:space="preserve">Cada pago realizado a través del sistema bancario electrónico es previamente diligenciado y soportado por un tercero.
</t>
    </r>
    <r>
      <rPr>
        <b/>
        <sz val="9"/>
        <color theme="1"/>
        <rFont val="Arial"/>
        <family val="2"/>
      </rPr>
      <t>31 de Diciembre</t>
    </r>
    <r>
      <rPr>
        <sz val="9"/>
        <color theme="1"/>
        <rFont val="Arial"/>
        <family val="2"/>
      </rPr>
      <t xml:space="preserve">: 
Cada pago realizado a través del sistema bancario electrónico es previamente diligenciado y soportado por un tercero. </t>
    </r>
  </si>
  <si>
    <r>
      <rPr>
        <sz val="10"/>
        <color theme="1"/>
        <rFont val="Arial"/>
        <family val="2"/>
      </rPr>
      <t xml:space="preserve">
</t>
    </r>
    <r>
      <rPr>
        <b/>
        <sz val="10"/>
        <color theme="1"/>
        <rFont val="Arial"/>
        <family val="2"/>
      </rPr>
      <t>30 de Septiembre:</t>
    </r>
    <r>
      <rPr>
        <sz val="10"/>
        <color theme="1"/>
        <rFont val="Arial"/>
        <family val="2"/>
      </rPr>
      <t xml:space="preserve"> 100%
</t>
    </r>
    <r>
      <rPr>
        <b/>
        <sz val="10"/>
        <color theme="1"/>
        <rFont val="Arial"/>
        <family val="2"/>
      </rPr>
      <t>31 de Diciembre:</t>
    </r>
    <r>
      <rPr>
        <sz val="10"/>
        <color theme="1"/>
        <rFont val="Arial"/>
        <family val="2"/>
      </rPr>
      <t xml:space="preserve"> 98%</t>
    </r>
  </si>
  <si>
    <r>
      <t xml:space="preserve">30 de Septiembre: </t>
    </r>
    <r>
      <rPr>
        <sz val="10"/>
        <color theme="1"/>
        <rFont val="Arial"/>
        <family val="2"/>
      </rPr>
      <t xml:space="preserve">0
</t>
    </r>
    <r>
      <rPr>
        <b/>
        <sz val="10"/>
        <color theme="1"/>
        <rFont val="Arial"/>
        <family val="2"/>
      </rPr>
      <t>31 de diciembre:</t>
    </r>
    <r>
      <rPr>
        <sz val="10"/>
        <color theme="1"/>
        <rFont val="Arial"/>
        <family val="2"/>
      </rPr>
      <t xml:space="preserve"> 0 (ninguna fraudulenta de 180 transacciones realizadas)</t>
    </r>
  </si>
  <si>
    <r>
      <t xml:space="preserve">A 30 DE JUNIO
</t>
    </r>
    <r>
      <rPr>
        <sz val="9"/>
        <color theme="1"/>
        <rFont val="Arial"/>
        <family val="2"/>
      </rPr>
      <t>Verificación visual de las fechas de giro antes de la generacion de la Orden de Pago.</t>
    </r>
    <r>
      <rPr>
        <b/>
        <sz val="10"/>
        <color theme="1"/>
        <rFont val="Arial"/>
        <family val="2"/>
      </rPr>
      <t xml:space="preserve">
30 de Septiembre:
</t>
    </r>
    <r>
      <rPr>
        <sz val="10"/>
        <color theme="1"/>
        <rFont val="Arial"/>
        <family val="2"/>
      </rPr>
      <t xml:space="preserve">Verificación visual de las obligaciones y sus soportes
</t>
    </r>
    <r>
      <rPr>
        <b/>
        <sz val="10"/>
        <color theme="1"/>
        <rFont val="Arial"/>
        <family val="2"/>
      </rPr>
      <t xml:space="preserve">31 de Diciembre:
</t>
    </r>
    <r>
      <rPr>
        <sz val="10"/>
        <color theme="1"/>
        <rFont val="Arial"/>
        <family val="2"/>
      </rPr>
      <t>Confirmación visual de las obligaciones y sus soportes, si no cumplen se devuelve para corrección. Verificación semanal del estado de las órdenes de pago en el sistema SIIIF.</t>
    </r>
  </si>
  <si>
    <r>
      <t xml:space="preserve">30 de Septiembre: </t>
    </r>
    <r>
      <rPr>
        <sz val="10"/>
        <color theme="1"/>
        <rFont val="Arial"/>
        <family val="2"/>
      </rPr>
      <t xml:space="preserve">0,12%
</t>
    </r>
    <r>
      <rPr>
        <b/>
        <sz val="10"/>
        <color theme="1"/>
        <rFont val="Arial"/>
        <family val="2"/>
      </rPr>
      <t xml:space="preserve">
31 de Dicimbre:</t>
    </r>
    <r>
      <rPr>
        <sz val="10"/>
        <color theme="1"/>
        <rFont val="Arial"/>
        <family val="2"/>
      </rPr>
      <t xml:space="preserve"> 0,12%</t>
    </r>
  </si>
  <si>
    <r>
      <t xml:space="preserve">30 de Septiembre: </t>
    </r>
    <r>
      <rPr>
        <sz val="10"/>
        <color theme="1"/>
        <rFont val="Arial"/>
        <family val="2"/>
      </rPr>
      <t>0%</t>
    </r>
    <r>
      <rPr>
        <b/>
        <sz val="10"/>
        <color theme="1"/>
        <rFont val="Arial"/>
        <family val="2"/>
      </rPr>
      <t xml:space="preserve">
31 de Diciembre:</t>
    </r>
    <r>
      <rPr>
        <sz val="10"/>
        <color theme="1"/>
        <rFont val="Arial"/>
        <family val="2"/>
      </rPr>
      <t xml:space="preserve"> 0%</t>
    </r>
  </si>
  <si>
    <r>
      <t xml:space="preserve">A 30 DE JUNIO
30 de Septiembre
</t>
    </r>
    <r>
      <rPr>
        <sz val="10"/>
        <color theme="1"/>
        <rFont val="Arial"/>
        <family val="2"/>
      </rPr>
      <t xml:space="preserve">Verificación visual de las fechas de giro antes de la generacion de la Orden de Pago
</t>
    </r>
    <r>
      <rPr>
        <b/>
        <sz val="10"/>
        <color theme="1"/>
        <rFont val="Arial"/>
        <family val="2"/>
      </rPr>
      <t xml:space="preserve">31 de Diciembre:
</t>
    </r>
    <r>
      <rPr>
        <sz val="10"/>
        <color theme="1"/>
        <rFont val="Arial"/>
        <family val="2"/>
      </rPr>
      <t>La fecha de pago de las órdenes de pago por caracterización del sistema SIIF Nación se establecen mínimo para el día siguiente a excepción de alguanas cuentas debidamente sustentadas como es el caso de los avances de víaticos nacionales e internacionales que tienen un tratamiento especial.</t>
    </r>
  </si>
  <si>
    <r>
      <t xml:space="preserve">
30 junio: </t>
    </r>
    <r>
      <rPr>
        <sz val="10"/>
        <color theme="1"/>
        <rFont val="Arial"/>
        <family val="2"/>
      </rPr>
      <t xml:space="preserve">Se encuentra en proceso de construcción. </t>
    </r>
    <r>
      <rPr>
        <b/>
        <sz val="10"/>
        <color theme="1"/>
        <rFont val="Arial"/>
        <family val="2"/>
      </rPr>
      <t xml:space="preserve">
30 Sept: </t>
    </r>
    <r>
      <rPr>
        <sz val="10"/>
        <color theme="1"/>
        <rFont val="Arial"/>
        <family val="2"/>
      </rPr>
      <t xml:space="preserve">Lineas de Politica identificadas para la formulación
</t>
    </r>
    <r>
      <rPr>
        <b/>
        <sz val="10"/>
        <color theme="1"/>
        <rFont val="Arial"/>
        <family val="2"/>
      </rPr>
      <t>31 de Diciembre</t>
    </r>
    <r>
      <rPr>
        <sz val="10"/>
        <color theme="1"/>
        <rFont val="Arial"/>
        <family val="2"/>
      </rPr>
      <t xml:space="preserve">:
La politica de prevención del daño antijurídico se encuentra en etapa final de construcción y revisión. </t>
    </r>
  </si>
  <si>
    <r>
      <t xml:space="preserve">30 junio: </t>
    </r>
    <r>
      <rPr>
        <sz val="10"/>
        <color theme="1"/>
        <rFont val="Arial"/>
        <family val="2"/>
      </rPr>
      <t xml:space="preserve">20%
</t>
    </r>
    <r>
      <rPr>
        <b/>
        <sz val="10"/>
        <color theme="1"/>
        <rFont val="Arial"/>
        <family val="2"/>
      </rPr>
      <t>30 de Septiembre</t>
    </r>
    <r>
      <rPr>
        <sz val="10"/>
        <color theme="1"/>
        <rFont val="Arial"/>
        <family val="2"/>
      </rPr>
      <t xml:space="preserve">: 50%
</t>
    </r>
    <r>
      <rPr>
        <b/>
        <sz val="10"/>
        <color theme="1"/>
        <rFont val="Arial"/>
        <family val="2"/>
      </rPr>
      <t>31 de Dicembre:</t>
    </r>
    <r>
      <rPr>
        <sz val="10"/>
        <color theme="1"/>
        <rFont val="Arial"/>
        <family val="2"/>
      </rPr>
      <t xml:space="preserve"> 80%</t>
    </r>
  </si>
  <si>
    <r>
      <t xml:space="preserve">30 junio: </t>
    </r>
    <r>
      <rPr>
        <sz val="10"/>
        <color theme="1"/>
        <rFont val="Arial"/>
        <family val="2"/>
      </rPr>
      <t xml:space="preserve">Esta labor se viene realizando de manera continua una vez a la semana en el portal de la rama judicial, asi como tambien la revision y seguimiento  en la pagina habilitada por la Agencia Nacional de Defensa Juridica del Estado (Litigob), por otro lado se cuenta con dos abogados externos los cuales periodicamente realizan seguimiento a los procesos judiciales asignados con visita personalizada los diferentes despachos judiciales, dicho seguimiento es reportado a la OAJ. con relación a las herramienta para el seguimiento a la información, la OAJ procedió a realizar estudios de mercado sobre software libre el área de tecnologías manifiesta que es necesaria la adquisición de una herramienta, capacitación de personal e inversión en recursos en la plataforma tecnológica de la entidad que gaanticen la operación y soporte, razón por la cual no se adquirió ya que ningun área presupuesto éste rubro.
</t>
    </r>
    <r>
      <rPr>
        <b/>
        <sz val="10"/>
        <color theme="1"/>
        <rFont val="Arial"/>
        <family val="2"/>
      </rPr>
      <t>30 Septiembre :</t>
    </r>
    <r>
      <rPr>
        <sz val="10"/>
        <color theme="1"/>
        <rFont val="Arial"/>
        <family val="2"/>
      </rPr>
      <t xml:space="preserve">
1. Se manteniene la revisión semanal en Rama Judicial
2. </t>
    </r>
    <r>
      <rPr>
        <b/>
        <sz val="10"/>
        <color theme="1"/>
        <rFont val="Arial"/>
        <family val="2"/>
      </rPr>
      <t>No se</t>
    </r>
    <r>
      <rPr>
        <sz val="10"/>
        <color theme="1"/>
        <rFont val="Arial"/>
        <family val="2"/>
      </rPr>
      <t xml:space="preserve"> han asignado recursos para la contratación de una firma para la vigilacia judicial.
</t>
    </r>
    <r>
      <rPr>
        <b/>
        <sz val="10"/>
        <color theme="1"/>
        <rFont val="Arial"/>
        <family val="2"/>
      </rPr>
      <t>31 de Diciembre:</t>
    </r>
    <r>
      <rPr>
        <sz val="10"/>
        <color theme="1"/>
        <rFont val="Arial"/>
        <family val="2"/>
      </rPr>
      <t xml:space="preserve"> 
 Con relación a la revisión de los procesos en la rama judicial, se viene realizando la consulta semanal en Litigob.  en lo relacionado el seguimiento de los procesos por parte del abogado externo , la revisión se hace permanentemente y es informada a esta oficina mensualmente. En lo que tiene que ver con la empresa especialida para el seguimiento  y vigilancia judicial, no se contrato por carencia de recursos.  
Es importante manifestar que la Oficina Jurídica ha realizado las gestiones del caso para la provición de los recursos para contratar una empresa experta en la vigilancia judicial, pero la falta de recursos en la entidad no lo ha permitido.         </t>
    </r>
  </si>
  <si>
    <r>
      <t xml:space="preserve">A 30 DE JUNIO
</t>
    </r>
    <r>
      <rPr>
        <sz val="10"/>
        <color theme="1"/>
        <rFont val="Arial"/>
        <family val="2"/>
      </rPr>
      <t xml:space="preserve">Acciones de Control Realizadas / Acciones Programadas. Revisión pagina rama judicial: revisión semanal.   Seguimiento a los Informes del abogado externo: revisión mensual. </t>
    </r>
    <r>
      <rPr>
        <b/>
        <sz val="10"/>
        <color theme="1"/>
        <rFont val="Arial"/>
        <family val="2"/>
      </rPr>
      <t xml:space="preserve">
30 de Septiembre: </t>
    </r>
    <r>
      <rPr>
        <sz val="10"/>
        <color theme="1"/>
        <rFont val="Arial"/>
        <family val="2"/>
      </rPr>
      <t xml:space="preserve">50%
</t>
    </r>
    <r>
      <rPr>
        <b/>
        <sz val="10"/>
        <color theme="1"/>
        <rFont val="Arial"/>
        <family val="2"/>
      </rPr>
      <t>31 de Diciembre</t>
    </r>
    <r>
      <rPr>
        <sz val="10"/>
        <color theme="1"/>
        <rFont val="Arial"/>
        <family val="2"/>
      </rPr>
      <t>: 70%</t>
    </r>
  </si>
  <si>
    <r>
      <t xml:space="preserve">30 DE JUNIO:
</t>
    </r>
    <r>
      <rPr>
        <sz val="10"/>
        <color theme="1"/>
        <rFont val="Arial"/>
        <family val="2"/>
      </rPr>
      <t xml:space="preserve">Se procedió a realizar un cruce de datos de la información que reposa en los expedientes de los procesos de cobro coactivo y la que se refleja en los estados financieros, realizandose la conciliación de dichos valores. con relación a la deuda productor de la no transferencia del impuesto al consumo de cigarrillo a que hace referencia la Ley 30 de 1971, tambien se conciliaron con el área de tesoreria.  
2. Con relación al manual de cobro coactivo, Se  estableció y aprobó el procedimiento  de cobro persuasivo y coactivo el día 20 de noviembre de 2013, a través del flujo de aprobación en ISOLUCIÓN. Se realizó la socialización de este Manual  a Coldeportes el día jueves  quince (15) de mayo de 2014. Se procedió a consultar con la Central de Inversiones CISA S.A. la posiblidad de la venta de cartera a que hace referencia la Ley 30 de 1971, informando la imposibilidad de ladquirirla teniendo en cuenta que su origen es un impuesto. 
</t>
    </r>
    <r>
      <rPr>
        <b/>
        <sz val="10"/>
        <color theme="1"/>
        <rFont val="Arial"/>
        <family val="2"/>
      </rPr>
      <t>30 Septiembre:</t>
    </r>
    <r>
      <rPr>
        <sz val="10"/>
        <color theme="1"/>
        <rFont val="Arial"/>
        <family val="2"/>
      </rPr>
      <t xml:space="preserve">
1. La base de datos se mantiene actualizada.
2. Cumplido
3. Las conciliaciones Financieas se realizan de acuerdo a requerimientos y/o necesidades establecidas.
</t>
    </r>
    <r>
      <rPr>
        <b/>
        <sz val="10"/>
        <color theme="1"/>
        <rFont val="Arial"/>
        <family val="2"/>
      </rPr>
      <t xml:space="preserve">31 de Diciembre:
</t>
    </r>
    <r>
      <rPr>
        <sz val="10"/>
        <color theme="1"/>
        <rFont val="Arial"/>
        <family val="2"/>
      </rPr>
      <t xml:space="preserve"> 1. la base de datos de los procesos de cobro coactivo por sacciones administrativas, asícomo, por concepto de la deuda del impuesto al  cigarrillo se han venido actualizando periodicamente. 2. se expidió manual  de cobro persuasivo y cobro coactivo . 3.  con relación a este punto se ha venido realizando las conciliaciones financieras de los procesos de cobro coactivo en los que los ejecutados estan realizando pagos parciales o totales de la deuda.  se ha venido haciendo seguimiento al cumplimiento de los acuerdos de pago suscritos.</t>
    </r>
  </si>
  <si>
    <r>
      <t xml:space="preserve">A 30 DE JUNIO
</t>
    </r>
    <r>
      <rPr>
        <sz val="10"/>
        <color theme="1"/>
        <rFont val="Arial"/>
        <family val="2"/>
      </rPr>
      <t xml:space="preserve">1. Cuentas conciliables entre deudores y Coldeportes.
2.  Procesos impulsados / total de procesos. 
3. cumplimiento acuerdos de pago.  Conciliación de cuentas: trimestral. Procesos impulsados: anual. Acuerdos de pago: trimestral   
</t>
    </r>
    <r>
      <rPr>
        <b/>
        <sz val="10"/>
        <color theme="1"/>
        <rFont val="Arial"/>
        <family val="2"/>
      </rPr>
      <t xml:space="preserve">
30 de Septiembre:</t>
    </r>
    <r>
      <rPr>
        <sz val="10"/>
        <color theme="1"/>
        <rFont val="Arial"/>
        <family val="2"/>
      </rPr>
      <t xml:space="preserve"> 100%
</t>
    </r>
    <r>
      <rPr>
        <b/>
        <sz val="10"/>
        <color theme="1"/>
        <rFont val="Arial"/>
        <family val="2"/>
      </rPr>
      <t>31 de Diciembre</t>
    </r>
    <r>
      <rPr>
        <sz val="10"/>
        <color theme="1"/>
        <rFont val="Arial"/>
        <family val="2"/>
      </rPr>
      <t xml:space="preserve">: 100% .                        </t>
    </r>
  </si>
  <si>
    <r>
      <rPr>
        <sz val="10"/>
        <color theme="1"/>
        <rFont val="Arial"/>
        <family val="2"/>
      </rPr>
      <t>30 DE JUNIO:
30 Septiembre: 25%</t>
    </r>
    <r>
      <rPr>
        <b/>
        <sz val="10"/>
        <color theme="1"/>
        <rFont val="Arial"/>
        <family val="2"/>
      </rPr>
      <t xml:space="preserve">
31 de Diciembre: </t>
    </r>
    <r>
      <rPr>
        <sz val="10"/>
        <color theme="1"/>
        <rFont val="Arial"/>
        <family val="2"/>
      </rPr>
      <t>90%</t>
    </r>
  </si>
  <si>
    <r>
      <t xml:space="preserve">
Junio 30:
</t>
    </r>
    <r>
      <rPr>
        <sz val="10"/>
        <color theme="1"/>
        <rFont val="Arial"/>
        <family val="2"/>
      </rPr>
      <t xml:space="preserve">Se esta realizando consultas e investigación con otras entidades.
</t>
    </r>
    <r>
      <rPr>
        <b/>
        <sz val="10"/>
        <color theme="1"/>
        <rFont val="Arial"/>
        <family val="2"/>
      </rPr>
      <t>30 Septiembre</t>
    </r>
    <r>
      <rPr>
        <sz val="10"/>
        <color theme="1"/>
        <rFont val="Arial"/>
        <family val="2"/>
      </rPr>
      <t xml:space="preserve">: 
Sin mayores avances luego de las investigaciones desarrolladas
</t>
    </r>
    <r>
      <rPr>
        <b/>
        <sz val="10"/>
        <color theme="1"/>
        <rFont val="Arial"/>
        <family val="2"/>
      </rPr>
      <t>31 de Diciembre:</t>
    </r>
    <r>
      <rPr>
        <sz val="10"/>
        <color theme="1"/>
        <rFont val="Arial"/>
        <family val="2"/>
      </rPr>
      <t xml:space="preserve">
Se elaboró documento: "Estatuto de Auditoria" pendiente la presentación a Dirección para aprobar, es recomendable que sea por acto administrativo.</t>
    </r>
  </si>
  <si>
    <r>
      <t xml:space="preserve">Junio 30: </t>
    </r>
    <r>
      <rPr>
        <sz val="10"/>
        <color theme="1"/>
        <rFont val="Arial"/>
        <family val="2"/>
      </rPr>
      <t xml:space="preserve">En el primer semestre se realizaron 2 reuniones relacionadas con mapa de Riesgos de Corrupción y norma de calidad NTCGP 1000.
</t>
    </r>
    <r>
      <rPr>
        <b/>
        <sz val="10"/>
        <color theme="1"/>
        <rFont val="Arial"/>
        <family val="2"/>
      </rPr>
      <t>30 Septiembre</t>
    </r>
    <r>
      <rPr>
        <sz val="10"/>
        <color theme="1"/>
        <rFont val="Arial"/>
        <family val="2"/>
      </rPr>
      <t xml:space="preserve">:
A la fecha se han realizado 2 reuniones de autoaprendizaje en la Oficina de Control Interno.
</t>
    </r>
    <r>
      <rPr>
        <b/>
        <sz val="10"/>
        <color theme="1"/>
        <rFont val="Arial"/>
        <family val="2"/>
      </rPr>
      <t>31 de Diciembre:</t>
    </r>
    <r>
      <rPr>
        <sz val="10"/>
        <color theme="1"/>
        <rFont val="Arial"/>
        <family val="2"/>
      </rPr>
      <t xml:space="preserve">
En el último trimestre del año, al interior de la Oficina de Control Interno se realizaron 6 reuniones de autoaprendizaje en: MECI 2014, Plan de Acción 2015, Estrategia GEL, Ley de acceso a la información, SIIF Nación y Prespuesto COLDEPORTES, para un total de 8 reuniones</t>
    </r>
  </si>
  <si>
    <r>
      <t>30 de Junio:</t>
    </r>
    <r>
      <rPr>
        <sz val="10"/>
        <color theme="1"/>
        <rFont val="Arial"/>
        <family val="2"/>
      </rPr>
      <t xml:space="preserve"> 25%
</t>
    </r>
    <r>
      <rPr>
        <b/>
        <sz val="10"/>
        <color theme="1"/>
        <rFont val="Arial"/>
        <family val="2"/>
      </rPr>
      <t xml:space="preserve">
30 de Septiembre: </t>
    </r>
    <r>
      <rPr>
        <sz val="10"/>
        <color theme="1"/>
        <rFont val="Arial"/>
        <family val="2"/>
      </rPr>
      <t>25%</t>
    </r>
    <r>
      <rPr>
        <b/>
        <sz val="10"/>
        <color theme="1"/>
        <rFont val="Arial"/>
        <family val="2"/>
      </rPr>
      <t xml:space="preserve">
31 de Diciembre: </t>
    </r>
    <r>
      <rPr>
        <sz val="10"/>
        <color theme="1"/>
        <rFont val="Arial"/>
        <family val="2"/>
      </rPr>
      <t>100%</t>
    </r>
  </si>
  <si>
    <r>
      <t>Junio 30:</t>
    </r>
    <r>
      <rPr>
        <sz val="10"/>
        <color theme="1"/>
        <rFont val="Arial"/>
        <family val="2"/>
      </rPr>
      <t xml:space="preserve"> En el primer semetre se han implementado las herramientas de aseguramiento del proceso en las 3 auditorias realizadas a la fecha de corte.
</t>
    </r>
    <r>
      <rPr>
        <b/>
        <sz val="10"/>
        <color theme="1"/>
        <rFont val="Arial"/>
        <family val="2"/>
      </rPr>
      <t>31 de Diciembre:</t>
    </r>
    <r>
      <rPr>
        <sz val="10"/>
        <color theme="1"/>
        <rFont val="Arial"/>
        <family val="2"/>
      </rPr>
      <t xml:space="preserve"> 
En la ejecución del programa de auditoria 2014 se implementaron las herramientas de aseguramiento del procesos como lo son: Matriz de Priorizaciónde Procesos, plan de auditoria por cada auditoria de proceso, listas de chequeo y muestreo estadistico (especialmente en revision de contratos)</t>
    </r>
  </si>
  <si>
    <r>
      <t xml:space="preserve">30 DE JUNIO: </t>
    </r>
    <r>
      <rPr>
        <sz val="10"/>
        <color theme="1"/>
        <rFont val="Arial"/>
        <family val="2"/>
      </rPr>
      <t xml:space="preserve">33%
</t>
    </r>
    <r>
      <rPr>
        <b/>
        <sz val="10"/>
        <color theme="1"/>
        <rFont val="Arial"/>
        <family val="2"/>
      </rPr>
      <t xml:space="preserve">
31 de Diciembre:</t>
    </r>
    <r>
      <rPr>
        <sz val="10"/>
        <color theme="1"/>
        <rFont val="Arial"/>
        <family val="2"/>
      </rPr>
      <t xml:space="preserve"> 100%</t>
    </r>
  </si>
  <si>
    <r>
      <t xml:space="preserve">30 DE JUNIO: </t>
    </r>
    <r>
      <rPr>
        <sz val="10"/>
        <color theme="1"/>
        <rFont val="Arial"/>
        <family val="2"/>
      </rPr>
      <t xml:space="preserve">Se realizaron 42 visitas técnicas a los programas de la Direccion en las distantes regiones del pais (Fondecun)
</t>
    </r>
    <r>
      <rPr>
        <b/>
        <sz val="10"/>
        <color theme="1"/>
        <rFont val="Arial"/>
        <family val="2"/>
      </rPr>
      <t>30 Septiembre</t>
    </r>
    <r>
      <rPr>
        <sz val="10"/>
        <color theme="1"/>
        <rFont val="Arial"/>
        <family val="2"/>
      </rPr>
      <t xml:space="preserve">: Se han realizado 20 visitas de supervisión de 29 convenios interadministrativos que quedan suscritos.
</t>
    </r>
    <r>
      <rPr>
        <b/>
        <sz val="10"/>
        <color theme="1"/>
        <rFont val="Arial"/>
        <family val="2"/>
      </rPr>
      <t>31 de Diciembre:</t>
    </r>
    <r>
      <rPr>
        <sz val="10"/>
        <color theme="1"/>
        <rFont val="Arial"/>
        <family val="2"/>
      </rPr>
      <t xml:space="preserve">
Se realizaron 30 visitas  a los diferentes convenios firmados tanto del grupo interno de recreacion como de deportes social comunitario y de los programas especiales que se manejan en la direccion.
</t>
    </r>
  </si>
  <si>
    <r>
      <t>30 DE JUNIO:</t>
    </r>
    <r>
      <rPr>
        <sz val="10"/>
        <color theme="1"/>
        <rFont val="Arial"/>
        <family val="2"/>
      </rPr>
      <t xml:space="preserve"> 42 visitas tecnicas/ 90 convenios de la Direcccion </t>
    </r>
    <r>
      <rPr>
        <b/>
        <sz val="10"/>
        <color theme="1"/>
        <rFont val="Arial"/>
        <family val="2"/>
      </rPr>
      <t xml:space="preserve">
30 Septiembre: </t>
    </r>
    <r>
      <rPr>
        <sz val="10"/>
        <color theme="1"/>
        <rFont val="Arial"/>
        <family val="2"/>
      </rPr>
      <t xml:space="preserve">69% (20/29)
</t>
    </r>
    <r>
      <rPr>
        <b/>
        <sz val="10"/>
        <color theme="1"/>
        <rFont val="Arial"/>
        <family val="2"/>
      </rPr>
      <t>31 Diciembre:</t>
    </r>
    <r>
      <rPr>
        <sz val="10"/>
        <color theme="1"/>
        <rFont val="Arial"/>
        <family val="2"/>
      </rPr>
      <t xml:space="preserve"> 46% (30 visitas tecnicas/ 65 convenios) </t>
    </r>
  </si>
  <si>
    <r>
      <t xml:space="preserve">A 30 DE JUNIO: </t>
    </r>
    <r>
      <rPr>
        <sz val="10"/>
        <color theme="1"/>
        <rFont val="Arial"/>
        <family val="2"/>
      </rPr>
      <t xml:space="preserve">Se realizaron visitas a los entes departamentales para recoger informacion y documentos faltantes en convenioe para liquidar. No se firmaron convenios con Valle, Boyaca y San Andres en ninguna de las lineas por deber legalizaciones de convenios anteriores.
</t>
    </r>
    <r>
      <rPr>
        <b/>
        <sz val="10"/>
        <color theme="1"/>
        <rFont val="Arial"/>
        <family val="2"/>
      </rPr>
      <t>30</t>
    </r>
    <r>
      <rPr>
        <sz val="10"/>
        <color theme="1"/>
        <rFont val="Arial"/>
        <family val="2"/>
      </rPr>
      <t xml:space="preserve"> </t>
    </r>
    <r>
      <rPr>
        <b/>
        <sz val="10"/>
        <color theme="1"/>
        <rFont val="Arial"/>
        <family val="2"/>
      </rPr>
      <t>Septiembre</t>
    </r>
    <r>
      <rPr>
        <sz val="10"/>
        <color theme="1"/>
        <rFont val="Arial"/>
        <family val="2"/>
      </rPr>
      <t xml:space="preserve">: No se firmaron convenios interadministratyivos en actividad fisica con 9 Departamentos: Meta, Antioquia, San Andres, Valle, Cesar Choco, Vichada y Amazonas, Vaupes.
</t>
    </r>
    <r>
      <rPr>
        <b/>
        <sz val="10"/>
        <color theme="1"/>
        <rFont val="Arial"/>
        <family val="2"/>
      </rPr>
      <t>31 de Diciembre:</t>
    </r>
    <r>
      <rPr>
        <sz val="10"/>
        <color theme="1"/>
        <rFont val="Arial"/>
        <family val="2"/>
      </rPr>
      <t xml:space="preserve">
Se realizaron visitas  a algunos entes departamentales para recoger informacion y documentos faltantes. No se firmaron convenios de recreaciony deporte social comunitario con los departamentos de Boyaca, Meta, San Andres y Valle por no estar al dia con  la liquidacion de convenios de años anteriores</t>
    </r>
  </si>
  <si>
    <r>
      <t xml:space="preserve">
30 DE JUNIO:</t>
    </r>
    <r>
      <rPr>
        <sz val="10"/>
        <color theme="1"/>
        <rFont val="Arial"/>
        <family val="2"/>
      </rPr>
      <t xml:space="preserve"> 75 convenios liquidados/ 165 convenios de la Direcccion 2012 y 2013
</t>
    </r>
    <r>
      <rPr>
        <b/>
        <sz val="10"/>
        <color theme="1"/>
        <rFont val="Arial"/>
        <family val="2"/>
      </rPr>
      <t xml:space="preserve">30 Septiembre: 0
31 Diciembre: </t>
    </r>
    <r>
      <rPr>
        <sz val="10"/>
        <color theme="1"/>
        <rFont val="Arial"/>
        <family val="2"/>
      </rPr>
      <t xml:space="preserve">45 convenios entre recreacion, activiada fisica y deporte social comunitario enviados a contratacion para la liquidacion. 
</t>
    </r>
    <r>
      <rPr>
        <b/>
        <sz val="10"/>
        <color theme="1"/>
        <rFont val="Arial"/>
        <family val="2"/>
      </rPr>
      <t xml:space="preserve">
</t>
    </r>
  </si>
  <si>
    <r>
      <t xml:space="preserve">30 DE JUNIO
</t>
    </r>
    <r>
      <rPr>
        <sz val="10"/>
        <color theme="1"/>
        <rFont val="Arial"/>
        <family val="2"/>
      </rPr>
      <t xml:space="preserve">Se han celebrado 76 convenio por valor de $ 22.841,950 de los cuales se han legalizado recursos por $8,642,000,000 para un 38%
</t>
    </r>
    <r>
      <rPr>
        <b/>
        <sz val="10"/>
        <color theme="1"/>
        <rFont val="Arial"/>
        <family val="2"/>
      </rPr>
      <t>30 de Septiembre:</t>
    </r>
    <r>
      <rPr>
        <sz val="10"/>
        <color theme="1"/>
        <rFont val="Arial"/>
        <family val="2"/>
      </rPr>
      <t xml:space="preserve"> 
RP: Se han realizado 5 reuniones con 5 federaciones (Fisicos, Visuales, Paralisis, Voleibol y Paracycling) 1 reunion con el CPC, Estando pendiente la realizacion de un convenio con la Federacion Colombiana de Deportes Especiales. 
Elaboracion de los respectivos informes de supervision donde se evidencia el avance y cumplimiento por parte de las federaciones. 
RC: Se han celebrado 76 convenio por valor de $ 22.841,950 de los cuales se han legalizado recursos por $11,546.275,000 (51%)
</t>
    </r>
    <r>
      <rPr>
        <b/>
        <sz val="10"/>
        <color theme="1"/>
        <rFont val="Arial"/>
        <family val="2"/>
      </rPr>
      <t>31 de Diciembre</t>
    </r>
    <r>
      <rPr>
        <sz val="10"/>
        <color theme="1"/>
        <rFont val="Arial"/>
        <family val="2"/>
      </rPr>
      <t>:
Se han celebrado 76 convenios por valor de $27,330,712,285 de los cuales se han legalizado recursos por $26,303,558,308 para un 96%</t>
    </r>
  </si>
  <si>
    <r>
      <t>30 DE JUNIO:</t>
    </r>
    <r>
      <rPr>
        <sz val="10"/>
        <color theme="1"/>
        <rFont val="Arial"/>
        <family val="2"/>
      </rPr>
      <t xml:space="preserve"> 21%
</t>
    </r>
    <r>
      <rPr>
        <b/>
        <sz val="10"/>
        <color theme="1"/>
        <rFont val="Arial"/>
        <family val="2"/>
      </rPr>
      <t xml:space="preserve">30 de Septiembre: </t>
    </r>
    <r>
      <rPr>
        <sz val="10"/>
        <color theme="1"/>
        <rFont val="Arial"/>
        <family val="2"/>
      </rPr>
      <t xml:space="preserve"> 40% (40 eventos realizados de 104 programados)
</t>
    </r>
    <r>
      <rPr>
        <b/>
        <sz val="10"/>
        <color theme="1"/>
        <rFont val="Arial"/>
        <family val="2"/>
      </rPr>
      <t>RC</t>
    </r>
    <r>
      <rPr>
        <sz val="10"/>
        <color theme="1"/>
        <rFont val="Arial"/>
        <family val="2"/>
      </rPr>
      <t xml:space="preserve">: 41%
</t>
    </r>
    <r>
      <rPr>
        <b/>
        <sz val="10"/>
        <color theme="1"/>
        <rFont val="Arial"/>
        <family val="2"/>
      </rPr>
      <t>RP</t>
    </r>
    <r>
      <rPr>
        <sz val="10"/>
        <color theme="1"/>
        <rFont val="Arial"/>
        <family val="2"/>
      </rPr>
      <t xml:space="preserve">: Visitas 8/17=47% 
Calendario único 33/59=56%
</t>
    </r>
    <r>
      <rPr>
        <b/>
        <sz val="10"/>
        <color theme="1"/>
        <rFont val="Arial"/>
        <family val="2"/>
      </rPr>
      <t xml:space="preserve">
31 de Diciembre:</t>
    </r>
    <r>
      <rPr>
        <sz val="10"/>
        <color theme="1"/>
        <rFont val="Arial"/>
        <family val="2"/>
      </rPr>
      <t xml:space="preserve"> 38%</t>
    </r>
  </si>
  <si>
    <r>
      <t xml:space="preserve">30 DE JUNIO
</t>
    </r>
    <r>
      <rPr>
        <sz val="10"/>
        <color theme="1"/>
        <rFont val="Arial"/>
        <family val="2"/>
      </rPr>
      <t xml:space="preserve">De 82 proyectos se han contratado 76
</t>
    </r>
    <r>
      <rPr>
        <b/>
        <sz val="10"/>
        <color theme="1"/>
        <rFont val="Arial"/>
        <family val="2"/>
      </rPr>
      <t>30 de Septiembre</t>
    </r>
    <r>
      <rPr>
        <sz val="10"/>
        <color theme="1"/>
        <rFont val="Arial"/>
        <family val="2"/>
      </rPr>
      <t xml:space="preserve">:
En el deporte Paralimpico se han realizado a la fecha 3 eventos con aval del Comité Paralimpico Internacional, sin embargo estos eventos fueron cargados a los recursos del ciclo y no como proyecto especial.
</t>
    </r>
    <r>
      <rPr>
        <b/>
        <sz val="10"/>
        <color theme="1"/>
        <rFont val="Arial"/>
        <family val="2"/>
      </rPr>
      <t>RC</t>
    </r>
    <r>
      <rPr>
        <sz val="10"/>
        <color theme="1"/>
        <rFont val="Arial"/>
        <family val="2"/>
      </rPr>
      <t xml:space="preserve">: de 82 proyectos se han contratado 76 
</t>
    </r>
    <r>
      <rPr>
        <b/>
        <sz val="10"/>
        <color theme="1"/>
        <rFont val="Arial"/>
        <family val="2"/>
      </rPr>
      <t xml:space="preserve">31 de Diciembre:
</t>
    </r>
    <r>
      <rPr>
        <sz val="10"/>
        <color theme="1"/>
        <rFont val="Arial"/>
        <family val="2"/>
      </rPr>
      <t xml:space="preserve">De 95 proyectos presentados 11 aprobados para un 11.5% </t>
    </r>
  </si>
  <si>
    <r>
      <t xml:space="preserve">30 DE JUNIO :
</t>
    </r>
    <r>
      <rPr>
        <sz val="10"/>
        <color theme="1"/>
        <rFont val="Arial"/>
        <family val="2"/>
      </rPr>
      <t>Primer Trimestre: 0%
(0/1897)*100, del total de atenciones no se evidencio que algun registro de la historia clinica se haya perdido o extraviado.
Segundo Trimestre: 0%
(0/892)*100, del total de atenciones no se evidencio que algun registro de la historia clinica se haya perdido o extraviado, durante el segundo trimestre de la vigencia.</t>
    </r>
    <r>
      <rPr>
        <b/>
        <sz val="10"/>
        <color theme="1"/>
        <rFont val="Arial"/>
        <family val="2"/>
      </rPr>
      <t xml:space="preserve">
Tercer Trimestre: </t>
    </r>
    <r>
      <rPr>
        <sz val="10"/>
        <color theme="1"/>
        <rFont val="Arial"/>
        <family val="2"/>
      </rPr>
      <t>0%</t>
    </r>
    <r>
      <rPr>
        <b/>
        <sz val="10"/>
        <color theme="1"/>
        <rFont val="Arial"/>
        <family val="2"/>
      </rPr>
      <t xml:space="preserve">
</t>
    </r>
    <r>
      <rPr>
        <sz val="10"/>
        <color theme="1"/>
        <rFont val="Arial"/>
        <family val="2"/>
      </rPr>
      <t xml:space="preserve">(0/1810)*100, del total de atenciones no se evidencio que algun registro de la historia clinica se haya perdido o extraviado, durante el segundo trimestre de la vigencia.
</t>
    </r>
    <r>
      <rPr>
        <b/>
        <sz val="10"/>
        <color theme="1"/>
        <rFont val="Arial"/>
        <family val="2"/>
      </rPr>
      <t>Cuarto Trimestre:</t>
    </r>
    <r>
      <rPr>
        <sz val="10"/>
        <color theme="1"/>
        <rFont val="Arial"/>
        <family val="2"/>
      </rPr>
      <t xml:space="preserve">
(0/2787)*100, del total de atenciones no se evidencio que algun registro de la historia clinica se haya perdido o extraviado, durante el cuarto trimestre de la vigencia.</t>
    </r>
  </si>
  <si>
    <r>
      <t xml:space="preserve">30 DE JUNIO
</t>
    </r>
    <r>
      <rPr>
        <sz val="10"/>
        <color theme="1"/>
        <rFont val="Arial"/>
        <family val="2"/>
      </rPr>
      <t xml:space="preserve">el GIT tiene a su cargo en el momento 22 convenios firmados, de los cuales se han presentado 9 informes y se han revisado 7
</t>
    </r>
    <r>
      <rPr>
        <b/>
        <sz val="10"/>
        <color theme="1"/>
        <rFont val="Arial"/>
        <family val="2"/>
      </rPr>
      <t>30 de septiembre</t>
    </r>
    <r>
      <rPr>
        <sz val="10"/>
        <color theme="1"/>
        <rFont val="Arial"/>
        <family val="2"/>
      </rPr>
      <t xml:space="preserve"> la contadora del Grupo Interno reviso los siguientes convenios: Federación colombiana de Ciclismo Julio 156/14
Federación Colombiana de Motociclismo  Agosto 228/14
Federación Colombiana de Patinaje Septiembre 181/14
Federación Colombiana de Squash Octubre 85/14
Federación Colombiana de Gimnasia Noviembre 122/14
Federación Colombiana de Boxeo Diciembre 200/14
Federación Colombiana de Lucha Enero 237/14
Federación Colombiana de Automovilismo Febrero 205/14
Federación Colombiana de Canotaje y remo Marzo 136/14
Federacion Colombiana de Racquetball Abril 86/14
Instituto Departamental  de Deportes-Indeportes Cauca Sep 490/13
Federación Colombiana de Racquetball Sep 86/14
Oxford  Business Sep 150/14
</t>
    </r>
    <r>
      <rPr>
        <b/>
        <sz val="10"/>
        <color theme="1"/>
        <rFont val="Arial"/>
        <family val="2"/>
      </rPr>
      <t xml:space="preserve">31 de Diciembre:
</t>
    </r>
    <r>
      <rPr>
        <sz val="10"/>
        <color theme="1"/>
        <rFont val="Arial"/>
        <family val="2"/>
      </rPr>
      <t>La contadora del grupo Interno revisó 17 informes parciales para desembolsos de 28 convenios supervisados por la coordinadora.</t>
    </r>
  </si>
  <si>
    <r>
      <t xml:space="preserve">30 DE JUNIO: </t>
    </r>
    <r>
      <rPr>
        <sz val="10"/>
        <color theme="1"/>
        <rFont val="Arial"/>
        <family val="2"/>
      </rPr>
      <t>31.8%</t>
    </r>
    <r>
      <rPr>
        <b/>
        <sz val="10"/>
        <color theme="1"/>
        <rFont val="Arial"/>
        <family val="2"/>
      </rPr>
      <t xml:space="preserve">
30 de Septiembre:</t>
    </r>
    <r>
      <rPr>
        <sz val="10"/>
        <color theme="1"/>
        <rFont val="Arial"/>
        <family val="2"/>
      </rPr>
      <t xml:space="preserve"> 46%</t>
    </r>
    <r>
      <rPr>
        <b/>
        <sz val="10"/>
        <color theme="1"/>
        <rFont val="Arial"/>
        <family val="2"/>
      </rPr>
      <t xml:space="preserve">
31 de Diciembre:</t>
    </r>
    <r>
      <rPr>
        <sz val="10"/>
        <color theme="1"/>
        <rFont val="Arial"/>
        <family val="2"/>
      </rPr>
      <t xml:space="preserve"> 60% (17/28)</t>
    </r>
  </si>
  <si>
    <r>
      <t xml:space="preserve">30 DE JUNIO
</t>
    </r>
    <r>
      <rPr>
        <sz val="10"/>
        <color theme="1"/>
        <rFont val="Arial"/>
        <family val="2"/>
      </rPr>
      <t xml:space="preserve">se han recibido 43 PQR de los cuales se ha dado respuesta dentro de los terminos legales a los mismos 43 
</t>
    </r>
    <r>
      <rPr>
        <b/>
        <sz val="10"/>
        <color theme="1"/>
        <rFont val="Arial"/>
        <family val="2"/>
      </rPr>
      <t xml:space="preserve">30 de septiembre:
</t>
    </r>
    <r>
      <rPr>
        <sz val="10"/>
        <color theme="1"/>
        <rFont val="Arial"/>
        <family val="2"/>
      </rPr>
      <t xml:space="preserve">Se han recibido 124 PQR , 15 PQR se encuentran pendientes de respuesta y dentro de los terminos legales y 108 PQR se respondieron con oportunidad, 1 PQR no fue recibido por el peticionario por inconvenientes del Sistema de Atención al Ciudadano.
</t>
    </r>
    <r>
      <rPr>
        <b/>
        <sz val="10"/>
        <color theme="1"/>
        <rFont val="Arial"/>
        <family val="2"/>
      </rPr>
      <t>31 de Diciembre:</t>
    </r>
    <r>
      <rPr>
        <sz val="10"/>
        <color theme="1"/>
        <rFont val="Arial"/>
        <family val="2"/>
      </rPr>
      <t xml:space="preserve">
Se recibieron para el GIT 19 PQR cuyo trámite de respuesta estuvo dentro de los tiempos establecidos. en el mismo lapso de tiempo la dirección recibió 85 PQR en total.  </t>
    </r>
  </si>
  <si>
    <r>
      <t xml:space="preserve">30 DE JUNIO: </t>
    </r>
    <r>
      <rPr>
        <sz val="10"/>
        <color theme="1"/>
        <rFont val="Arial"/>
        <family val="2"/>
      </rPr>
      <t>100%</t>
    </r>
    <r>
      <rPr>
        <b/>
        <sz val="10"/>
        <color theme="1"/>
        <rFont val="Arial"/>
        <family val="2"/>
      </rPr>
      <t xml:space="preserve">
30 de Septiembre: </t>
    </r>
    <r>
      <rPr>
        <sz val="10"/>
        <color theme="1"/>
        <rFont val="Arial"/>
        <family val="2"/>
      </rPr>
      <t xml:space="preserve">88%
</t>
    </r>
    <r>
      <rPr>
        <b/>
        <sz val="10"/>
        <color theme="1"/>
        <rFont val="Arial"/>
        <family val="2"/>
      </rPr>
      <t>31 de Diciembre:</t>
    </r>
    <r>
      <rPr>
        <sz val="10"/>
        <color theme="1"/>
        <rFont val="Arial"/>
        <family val="2"/>
      </rPr>
      <t xml:space="preserve"> 100%</t>
    </r>
  </si>
  <si>
    <r>
      <t>30 DE JUNIO:
30 de Septiembre:</t>
    </r>
    <r>
      <rPr>
        <sz val="10"/>
        <color theme="1"/>
        <rFont val="Arial"/>
        <family val="2"/>
      </rPr>
      <t xml:space="preserve"> 10 actividades realizadas</t>
    </r>
    <r>
      <rPr>
        <b/>
        <sz val="10"/>
        <color theme="1"/>
        <rFont val="Arial"/>
        <family val="2"/>
      </rPr>
      <t xml:space="preserve">
31 de Diciembre:</t>
    </r>
    <r>
      <rPr>
        <sz val="10"/>
        <color theme="1"/>
        <rFont val="Arial"/>
        <family val="2"/>
      </rPr>
      <t xml:space="preserve"> 41 actividades realizadas</t>
    </r>
  </si>
  <si>
    <r>
      <t xml:space="preserve">30 DE JUNIO:
</t>
    </r>
    <r>
      <rPr>
        <sz val="10"/>
        <color theme="1"/>
        <rFont val="Arial"/>
        <family val="2"/>
      </rPr>
      <t xml:space="preserve">Se han realizado 23 jornadas de Educación y Prevención con la comunidad deportiva con el propósito de divulgar la normatividad antidopaje vigente y los procedimientos que aplican, atendiendo aproximadamente 1.482 personas con corte al 30 de Junio del 2014.                                                                           
</t>
    </r>
    <r>
      <rPr>
        <b/>
        <sz val="10"/>
        <color theme="1"/>
        <rFont val="Arial"/>
        <family val="2"/>
      </rPr>
      <t>30 Septiembre</t>
    </r>
    <r>
      <rPr>
        <sz val="10"/>
        <color theme="1"/>
        <rFont val="Arial"/>
        <family val="2"/>
      </rPr>
      <t xml:space="preserve">:  Se han realizado 10 actividades adicionales de Educación y Prevención atendiendo aproximadamente 181 personas mas. </t>
    </r>
    <r>
      <rPr>
        <b/>
        <sz val="10"/>
        <color theme="1"/>
        <rFont val="Arial"/>
        <family val="2"/>
      </rPr>
      <t xml:space="preserve">
31 de Diciembre:
</t>
    </r>
    <r>
      <rPr>
        <sz val="10"/>
        <color theme="1"/>
        <rFont val="Arial"/>
        <family val="2"/>
      </rPr>
      <t>Durante el segundo semestre del año se realizaron 41 actividades.   Como dato consolidado de la  vigencia  2014 se realizaron 61 actividades de Educación y Prevención.</t>
    </r>
  </si>
  <si>
    <r>
      <t xml:space="preserve">30 DE JUNIO
</t>
    </r>
    <r>
      <rPr>
        <sz val="10"/>
        <color theme="1"/>
        <rFont val="Arial"/>
        <family val="2"/>
      </rPr>
      <t>Modificaciones Realizadas a Plan de Acción DIECINUEVE (19)/ Modificaciones Aprobada por Comité DIECINUEVE(19)</t>
    </r>
    <r>
      <rPr>
        <b/>
        <sz val="10"/>
        <color theme="1"/>
        <rFont val="Arial"/>
        <family val="2"/>
      </rPr>
      <t xml:space="preserve">
30 de Septiembre:  </t>
    </r>
    <r>
      <rPr>
        <sz val="10"/>
        <color theme="1"/>
        <rFont val="Arial"/>
        <family val="2"/>
      </rPr>
      <t xml:space="preserve">100% 
(75/75)
</t>
    </r>
    <r>
      <rPr>
        <b/>
        <sz val="10"/>
        <color theme="1"/>
        <rFont val="Arial"/>
        <family val="2"/>
      </rPr>
      <t>31 de Diciembre</t>
    </r>
    <r>
      <rPr>
        <sz val="10"/>
        <color theme="1"/>
        <rFont val="Arial"/>
        <family val="2"/>
      </rPr>
      <t>: 100% (193/193)</t>
    </r>
  </si>
  <si>
    <r>
      <t xml:space="preserve">30 DE JUNIO:  </t>
    </r>
    <r>
      <rPr>
        <sz val="10"/>
        <color theme="1"/>
        <rFont val="Arial"/>
        <family val="2"/>
      </rPr>
      <t>38%</t>
    </r>
    <r>
      <rPr>
        <b/>
        <sz val="10"/>
        <color theme="1"/>
        <rFont val="Arial"/>
        <family val="2"/>
      </rPr>
      <t xml:space="preserve">
30 de Septiembre: 
RC: </t>
    </r>
    <r>
      <rPr>
        <sz val="10"/>
        <color theme="1"/>
        <rFont val="Arial"/>
        <family val="2"/>
      </rPr>
      <t xml:space="preserve">51%
</t>
    </r>
    <r>
      <rPr>
        <b/>
        <sz val="10"/>
        <color theme="1"/>
        <rFont val="Arial"/>
        <family val="2"/>
      </rPr>
      <t>RP</t>
    </r>
    <r>
      <rPr>
        <sz val="10"/>
        <color theme="1"/>
        <rFont val="Arial"/>
        <family val="2"/>
      </rPr>
      <t xml:space="preserve">: 85% (3.816.053.467 / 4.500.000.000)
30 de Noviembre:
</t>
    </r>
    <r>
      <rPr>
        <b/>
        <sz val="10"/>
        <color theme="1"/>
        <rFont val="Arial"/>
        <family val="2"/>
      </rPr>
      <t>31 de Diciembre</t>
    </r>
    <r>
      <rPr>
        <sz val="10"/>
        <color theme="1"/>
        <rFont val="Arial"/>
        <family val="2"/>
      </rPr>
      <t>: 96%</t>
    </r>
  </si>
  <si>
    <r>
      <t xml:space="preserve">30 DE JUNIO: </t>
    </r>
    <r>
      <rPr>
        <sz val="10"/>
        <color theme="1"/>
        <rFont val="Arial"/>
        <family val="2"/>
      </rPr>
      <t xml:space="preserve">93 %
</t>
    </r>
    <r>
      <rPr>
        <b/>
        <sz val="10"/>
        <color theme="1"/>
        <rFont val="Arial"/>
        <family val="2"/>
      </rPr>
      <t>30 de Septiembre</t>
    </r>
    <r>
      <rPr>
        <sz val="10"/>
        <color theme="1"/>
        <rFont val="Arial"/>
        <family val="2"/>
      </rPr>
      <t xml:space="preserve">:
RC: 93%
</t>
    </r>
    <r>
      <rPr>
        <b/>
        <sz val="10"/>
        <color theme="1"/>
        <rFont val="Arial"/>
        <family val="2"/>
      </rPr>
      <t>31 de Diciembre</t>
    </r>
    <r>
      <rPr>
        <sz val="10"/>
        <color theme="1"/>
        <rFont val="Arial"/>
        <family val="2"/>
      </rPr>
      <t>: 11,5%</t>
    </r>
  </si>
  <si>
    <r>
      <t xml:space="preserve">30 DE JUNIO
</t>
    </r>
    <r>
      <rPr>
        <sz val="10"/>
        <color theme="1"/>
        <rFont val="Arial"/>
        <family val="2"/>
      </rPr>
      <t>2/2. A través de la Oficina Asesora de Control Interno se realizaron dos arqueos a la Profesional responsable de la Caja Menor del CAR, sin obervaciones, lo cual evidencia el buen manejo de misma</t>
    </r>
    <r>
      <rPr>
        <b/>
        <sz val="10"/>
        <color theme="1"/>
        <rFont val="Arial"/>
        <family val="2"/>
      </rPr>
      <t xml:space="preserve">.
30 Septiembre
</t>
    </r>
    <r>
      <rPr>
        <sz val="10"/>
        <color theme="1"/>
        <rFont val="Arial"/>
        <family val="2"/>
      </rPr>
      <t xml:space="preserve">Se mantiene igual
</t>
    </r>
    <r>
      <rPr>
        <b/>
        <sz val="10"/>
        <color theme="1"/>
        <rFont val="Arial"/>
        <family val="2"/>
      </rPr>
      <t>31 de Diciembre:</t>
    </r>
    <r>
      <rPr>
        <sz val="10"/>
        <color theme="1"/>
        <rFont val="Arial"/>
        <family val="2"/>
      </rPr>
      <t xml:space="preserve"> 1 arqueo en el año</t>
    </r>
  </si>
  <si>
    <r>
      <t xml:space="preserve">30 de Septiembre: 0 Hurtos 
</t>
    </r>
    <r>
      <rPr>
        <b/>
        <sz val="10"/>
        <color theme="1"/>
        <rFont val="Arial"/>
        <family val="2"/>
      </rPr>
      <t>31 de Diciembre</t>
    </r>
    <r>
      <rPr>
        <sz val="10"/>
        <color theme="1"/>
        <rFont val="Arial"/>
        <family val="2"/>
      </rPr>
      <t xml:space="preserve">: 1 hurto </t>
    </r>
  </si>
  <si>
    <r>
      <t xml:space="preserve">30 DE JUNIO
</t>
    </r>
    <r>
      <rPr>
        <sz val="10"/>
        <color theme="1"/>
        <rFont val="Arial"/>
        <family val="2"/>
      </rPr>
      <t xml:space="preserve">Se realizó arqueo por parte de la Oficina de Control Interno, sin observaciones.
</t>
    </r>
    <r>
      <rPr>
        <b/>
        <sz val="10"/>
        <color theme="1"/>
        <rFont val="Arial"/>
        <family val="2"/>
      </rPr>
      <t>30 Septiembre</t>
    </r>
    <r>
      <rPr>
        <sz val="10"/>
        <color theme="1"/>
        <rFont val="Arial"/>
        <family val="2"/>
      </rPr>
      <t xml:space="preserve">
Se mantiene igual
</t>
    </r>
    <r>
      <rPr>
        <b/>
        <sz val="10"/>
        <color theme="1"/>
        <rFont val="Arial"/>
        <family val="2"/>
      </rPr>
      <t>31 de Diciembre:</t>
    </r>
    <r>
      <rPr>
        <sz val="10"/>
        <color theme="1"/>
        <rFont val="Arial"/>
        <family val="2"/>
      </rPr>
      <t xml:space="preserve">
 Se mantiene igual</t>
    </r>
  </si>
  <si>
    <r>
      <t xml:space="preserve">30 DE JUNIO de 2014:
</t>
    </r>
    <r>
      <rPr>
        <sz val="10"/>
        <color theme="1"/>
        <rFont val="Arial"/>
        <family val="2"/>
      </rPr>
      <t xml:space="preserve">Se implementaron los procedimientos del area de gestion documental ( Depuración del archivo 30 cajas de 245, que contienen las 2.685 historias clinicas) .
Se realizó un seguimiento al proceso de archivo y custodia de las historias clinicas tomando las 2,685 registros como universo, realizando una muestra con la técnica estadística  de muestreo de proporción con un margen de error del  3% , lo cual arrojo un numero de 340 Historias a verificar.  
Se abrio el libro de control de prestamo de las historias clinicas.
Se solicitó al CAR el mantenimiento preventivo de la infraestructura para prevenir inundacion especificamente del área de archivo, de otra parte se cambio las chapas de seguiridad del area.
</t>
    </r>
    <r>
      <rPr>
        <b/>
        <sz val="10"/>
        <color theme="1"/>
        <rFont val="Arial"/>
        <family val="2"/>
      </rPr>
      <t xml:space="preserve">30 de Septiembre:
</t>
    </r>
    <r>
      <rPr>
        <sz val="10"/>
        <color theme="1"/>
        <rFont val="Arial"/>
        <family val="2"/>
      </rPr>
      <t xml:space="preserve">Se depuró las 245 cajas que contienen 2.685 historias clinicas, se entregará en Octubre al archivo central el inventario de las historias clinicas inactivas.
Se llevo el registro en el libro de control de prestamo de las historias clinicas.
Se creo el comité de historias clinicas, el cual se reunio dos veces  y envio a la administrativa proyecto de Resolucion de constitucion del Comité de Historias.
</t>
    </r>
    <r>
      <rPr>
        <b/>
        <sz val="10"/>
        <color theme="1"/>
        <rFont val="Arial"/>
        <family val="2"/>
      </rPr>
      <t xml:space="preserve">
31 de Diciembre:</t>
    </r>
    <r>
      <rPr>
        <sz val="10"/>
        <color theme="1"/>
        <rFont val="Arial"/>
        <family val="2"/>
      </rPr>
      <t xml:space="preserve">
Se entregaron las Historias clinicas inactivas al archivo central de COLDEPORTES.
Se continua con el registro del libro "control de prestamos de Historias Clinicas"
Se llevo el registro en  el libro de control de prestamo de las historias clinicas.
Se creo el comité de historias clinicas, se realizó ajustes al  proyecto de Resolucion de constitucion del Comité.</t>
    </r>
  </si>
  <si>
    <r>
      <t xml:space="preserve">30 DE JUNIO:
30Septiembre:
</t>
    </r>
    <r>
      <rPr>
        <sz val="10"/>
        <color theme="1"/>
        <rFont val="Arial"/>
        <family val="2"/>
      </rPr>
      <t xml:space="preserve"> Los perfiles de personal definidos para supervisores cumplen con las competencias y los supervisores asistieron al diplomado de contratación dictado por Coldeportes 
</t>
    </r>
    <r>
      <rPr>
        <b/>
        <sz val="10"/>
        <color theme="1"/>
        <rFont val="Arial"/>
        <family val="2"/>
      </rPr>
      <t>31 de Diciembre:</t>
    </r>
    <r>
      <rPr>
        <sz val="10"/>
        <color theme="1"/>
        <rFont val="Arial"/>
        <family val="2"/>
      </rPr>
      <t xml:space="preserve">
Los perfiles definidos para supervisores en el Programa Supérate Intercolegiados  cumplen con lo requerido, igualmente   asistieron a la  capacitación que fue dada por contratación, dictado por Coldeportes </t>
    </r>
  </si>
  <si>
    <r>
      <t xml:space="preserve">
30 Septiembre:
</t>
    </r>
    <r>
      <rPr>
        <sz val="10"/>
        <color theme="1"/>
        <rFont val="Arial"/>
        <family val="2"/>
      </rPr>
      <t xml:space="preserve">A la fecha no se han realizado evaluaciones a los supervisores
</t>
    </r>
    <r>
      <rPr>
        <b/>
        <sz val="10"/>
        <color theme="1"/>
        <rFont val="Arial"/>
        <family val="2"/>
      </rPr>
      <t>31 de Diciembre:</t>
    </r>
    <r>
      <rPr>
        <sz val="10"/>
        <color theme="1"/>
        <rFont val="Arial"/>
        <family val="2"/>
      </rPr>
      <t xml:space="preserve"> 100%</t>
    </r>
  </si>
  <si>
    <r>
      <t xml:space="preserve">30 DE JUNIO:
30 Septiembre:
</t>
    </r>
    <r>
      <rPr>
        <sz val="10"/>
        <color theme="1"/>
        <rFont val="Arial"/>
        <family val="2"/>
      </rPr>
      <t xml:space="preserve">Se tienen dos supervisores de planta y los contratistas con funciones de apoyo a la supervisón 
</t>
    </r>
    <r>
      <rPr>
        <b/>
        <sz val="10"/>
        <color theme="1"/>
        <rFont val="Arial"/>
        <family val="2"/>
      </rPr>
      <t xml:space="preserve">31 de Diciembre:
</t>
    </r>
    <r>
      <rPr>
        <sz val="10"/>
        <color theme="1"/>
        <rFont val="Arial"/>
        <family val="2"/>
      </rPr>
      <t xml:space="preserve">El área de Convenios y Contratos del Programa superate, ha prestado apoyo  financiero, juridico y administrativo  a los supervisores para el cumplimiento de sus funciones . 
Se solicitará nuevamente a la dirección de Coldeportes la importantcia de estudiar la posibilidad de nombrar funcionarios de planta que puedan asumir la responsabilidad de supervisión de los convenios y contratos </t>
    </r>
  </si>
  <si>
    <r>
      <t xml:space="preserve">
30 Septiembre: </t>
    </r>
    <r>
      <rPr>
        <sz val="10"/>
        <color theme="1"/>
        <rFont val="Arial"/>
        <family val="2"/>
      </rPr>
      <t>2</t>
    </r>
    <r>
      <rPr>
        <b/>
        <sz val="10"/>
        <color theme="1"/>
        <rFont val="Arial"/>
        <family val="2"/>
      </rPr>
      <t xml:space="preserve"> </t>
    </r>
    <r>
      <rPr>
        <sz val="10"/>
        <color theme="1"/>
        <rFont val="Arial"/>
        <family val="2"/>
      </rPr>
      <t xml:space="preserve">Supervisores con apoyo de contratistas a la supervisión
</t>
    </r>
    <r>
      <rPr>
        <b/>
        <sz val="10"/>
        <color theme="1"/>
        <rFont val="Arial"/>
        <family val="2"/>
      </rPr>
      <t>31 de Diciembre:</t>
    </r>
    <r>
      <rPr>
        <sz val="10"/>
        <color theme="1"/>
        <rFont val="Arial"/>
        <family val="2"/>
      </rPr>
      <t xml:space="preserve"> 2 Supervisores con apoyo de contratistas a la supervisión</t>
    </r>
  </si>
  <si>
    <r>
      <t xml:space="preserve">30 DE JUNIO:
30 Septiembre:
</t>
    </r>
    <r>
      <rPr>
        <sz val="10"/>
        <color theme="1"/>
        <rFont val="Arial"/>
        <family val="2"/>
      </rPr>
      <t xml:space="preserve">Se realizó las inscripciones en la plataforma tecnológica del programa, se verifico la información  de forma aleatoria en los diferentes municipios donde llega el programa
</t>
    </r>
    <r>
      <rPr>
        <b/>
        <sz val="10"/>
        <color theme="1"/>
        <rFont val="Arial"/>
        <family val="2"/>
      </rPr>
      <t>31 de Diciembre</t>
    </r>
    <r>
      <rPr>
        <sz val="10"/>
        <color theme="1"/>
        <rFont val="Arial"/>
        <family val="2"/>
      </rPr>
      <t xml:space="preserve">
Se fortaleció  la capacidad de la plataforma tecnologica del programa Supérate Intercolegiados,  se modificó el proceso de inscripción para el año 2014 con respecto a lo establecido para el 2013, se eliminó el requerimiento de cargue de documentos en la fase muncipal (documento de identidad, soportes de la institución educativa, etc), se quito el requerimiento de cargue de foto del participante para la inscripción municipal, el cargue se realiza en el proceso de promoción de participantes en la fase departamental.  Se estableció un proceso mas expedito de inscripción, generando asi un sistema confiable y accesible para Instituciones, deportistas y entrenadores.
</t>
    </r>
  </si>
  <si>
    <r>
      <t xml:space="preserve">
30 Septiembre:</t>
    </r>
    <r>
      <rPr>
        <sz val="10"/>
        <color theme="1"/>
        <rFont val="Arial"/>
        <family val="2"/>
      </rPr>
      <t xml:space="preserve"> 100%
</t>
    </r>
    <r>
      <rPr>
        <b/>
        <sz val="10"/>
        <color theme="1"/>
        <rFont val="Arial"/>
        <family val="2"/>
      </rPr>
      <t xml:space="preserve">
31 de Diciembre:</t>
    </r>
    <r>
      <rPr>
        <sz val="10"/>
        <color theme="1"/>
        <rFont val="Arial"/>
        <family val="2"/>
      </rPr>
      <t xml:space="preserve"> 100%</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</si>
</sst>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 #,##0.00_);_(&quot;$&quot;\ * \(#,##0.00\);_(&quot;$&quot;\ * &quot;-&quot;??_);_(@_)"/>
    <numFmt numFmtId="43" formatCode="_(* #,##0.00_);_(* \(#,##0.00\);_(* &quot;-&quot;??_);_(@_)"/>
  </numFmts>
  <fonts count="24" x14ac:knownFonts="1">
    <font>
      <sz val="11"/>
      <color theme="1"/>
      <name val="Calibri"/>
      <family val="2"/>
      <scheme val="minor"/>
    </font>
    <font>
      <b/>
      <sz val="11"/>
      <color theme="1"/>
      <name val="Calibri"/>
      <family val="2"/>
      <scheme val="minor"/>
    </font>
    <font>
      <sz val="10"/>
      <name val="Arial"/>
      <family val="2"/>
    </font>
    <font>
      <b/>
      <sz val="20"/>
      <color theme="1"/>
      <name val="Calibri"/>
      <family val="2"/>
      <scheme val="minor"/>
    </font>
    <font>
      <sz val="9"/>
      <color indexed="81"/>
      <name val="Tahoma"/>
      <family val="2"/>
    </font>
    <font>
      <sz val="11"/>
      <name val="Calibri"/>
      <family val="2"/>
      <scheme val="minor"/>
    </font>
    <font>
      <b/>
      <sz val="14"/>
      <color theme="1"/>
      <name val="Verdana"/>
      <family val="2"/>
    </font>
    <font>
      <b/>
      <sz val="12"/>
      <color theme="1"/>
      <name val="Verdana"/>
      <family val="2"/>
    </font>
    <font>
      <sz val="10"/>
      <color theme="1"/>
      <name val="Arial"/>
      <family val="2"/>
    </font>
    <font>
      <u/>
      <sz val="11"/>
      <color theme="1"/>
      <name val="Calibri"/>
      <family val="2"/>
      <scheme val="minor"/>
    </font>
    <font>
      <b/>
      <sz val="12"/>
      <color theme="1"/>
      <name val="Arial"/>
      <family val="2"/>
    </font>
    <font>
      <b/>
      <sz val="11"/>
      <color theme="1"/>
      <name val="Arial"/>
      <family val="2"/>
    </font>
    <font>
      <b/>
      <sz val="9"/>
      <color indexed="81"/>
      <name val="Tahoma"/>
      <family val="2"/>
    </font>
    <font>
      <b/>
      <sz val="14"/>
      <color theme="1"/>
      <name val="Calibri"/>
      <family val="2"/>
      <scheme val="minor"/>
    </font>
    <font>
      <sz val="16"/>
      <color theme="1"/>
      <name val="Calibri"/>
      <family val="2"/>
      <scheme val="minor"/>
    </font>
    <font>
      <sz val="18"/>
      <color theme="1"/>
      <name val="Calibri"/>
      <family val="2"/>
      <scheme val="minor"/>
    </font>
    <font>
      <b/>
      <sz val="18"/>
      <color theme="1"/>
      <name val="Calibri"/>
      <family val="2"/>
      <scheme val="minor"/>
    </font>
    <font>
      <b/>
      <sz val="16"/>
      <color theme="1"/>
      <name val="Calibri"/>
      <family val="2"/>
      <scheme val="minor"/>
    </font>
    <font>
      <b/>
      <sz val="10"/>
      <color theme="1"/>
      <name val="Arial"/>
      <family val="2"/>
    </font>
    <font>
      <sz val="11"/>
      <color theme="1"/>
      <name val="Calibri"/>
      <family val="2"/>
      <scheme val="minor"/>
    </font>
    <font>
      <sz val="11"/>
      <color rgb="FF000000"/>
      <name val="Calibri"/>
      <family val="2"/>
    </font>
    <font>
      <sz val="9"/>
      <color theme="1"/>
      <name val="Arial"/>
      <family val="2"/>
    </font>
    <font>
      <sz val="8"/>
      <color theme="1"/>
      <name val="Arial"/>
      <family val="2"/>
    </font>
    <font>
      <b/>
      <sz val="9"/>
      <color theme="1"/>
      <name val="Arial"/>
      <family val="2"/>
    </font>
  </fonts>
  <fills count="18">
    <fill>
      <patternFill patternType="none"/>
    </fill>
    <fill>
      <patternFill patternType="gray125"/>
    </fill>
    <fill>
      <patternFill patternType="solid">
        <fgColor theme="9" tint="0.59999389629810485"/>
        <bgColor indexed="64"/>
      </patternFill>
    </fill>
    <fill>
      <patternFill patternType="solid">
        <fgColor theme="7" tint="0.59999389629810485"/>
        <bgColor indexed="64"/>
      </patternFill>
    </fill>
    <fill>
      <patternFill patternType="solid">
        <fgColor theme="8" tint="0.39997558519241921"/>
        <bgColor indexed="64"/>
      </patternFill>
    </fill>
    <fill>
      <patternFill patternType="solid">
        <fgColor theme="3" tint="0.39997558519241921"/>
        <bgColor indexed="64"/>
      </patternFill>
    </fill>
    <fill>
      <patternFill patternType="solid">
        <fgColor rgb="FFFFC000"/>
        <bgColor indexed="64"/>
      </patternFill>
    </fill>
    <fill>
      <patternFill patternType="solid">
        <fgColor theme="2" tint="-9.9978637043366805E-2"/>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6"/>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right style="thin">
        <color indexed="64"/>
      </right>
      <top/>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s>
  <cellStyleXfs count="5">
    <xf numFmtId="0" fontId="0" fillId="0" borderId="0"/>
    <xf numFmtId="0" fontId="2" fillId="0" borderId="0"/>
    <xf numFmtId="9" fontId="19" fillId="0" borderId="0" applyFont="0" applyFill="0" applyBorder="0" applyAlignment="0" applyProtection="0"/>
    <xf numFmtId="43" fontId="19" fillId="0" borderId="0" applyFont="0" applyFill="0" applyBorder="0" applyAlignment="0" applyProtection="0"/>
    <xf numFmtId="44" fontId="19" fillId="0" borderId="0" applyFont="0" applyFill="0" applyBorder="0" applyAlignment="0" applyProtection="0"/>
  </cellStyleXfs>
  <cellXfs count="167">
    <xf numFmtId="0" fontId="0" fillId="0" borderId="0" xfId="0"/>
    <xf numFmtId="0" fontId="0" fillId="0" borderId="0" xfId="0"/>
    <xf numFmtId="0" fontId="0" fillId="0" borderId="0" xfId="0"/>
    <xf numFmtId="0" fontId="1" fillId="3" borderId="6" xfId="0" applyFont="1" applyFill="1" applyBorder="1" applyAlignment="1">
      <alignment vertical="center"/>
    </xf>
    <xf numFmtId="0" fontId="1" fillId="2" borderId="5"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10" xfId="0" applyFont="1" applyFill="1" applyBorder="1" applyAlignment="1">
      <alignment horizontal="center" vertical="center"/>
    </xf>
    <xf numFmtId="0" fontId="0" fillId="0" borderId="1" xfId="0" applyNumberFormat="1" applyBorder="1" applyAlignment="1">
      <alignment horizontal="justify" vertical="center"/>
    </xf>
    <xf numFmtId="0" fontId="0" fillId="0" borderId="1" xfId="0" applyBorder="1" applyAlignment="1">
      <alignment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2" xfId="0" applyBorder="1"/>
    <xf numFmtId="0" fontId="0" fillId="0" borderId="1" xfId="0" applyNumberFormat="1" applyBorder="1" applyAlignment="1">
      <alignment horizontal="left" vertical="center" wrapText="1"/>
    </xf>
    <xf numFmtId="0" fontId="0" fillId="0" borderId="1" xfId="0" applyNumberFormat="1" applyBorder="1" applyAlignment="1">
      <alignment horizontal="justify" vertical="center" wrapText="1"/>
    </xf>
    <xf numFmtId="0" fontId="5" fillId="0" borderId="1" xfId="0" applyFont="1" applyBorder="1" applyAlignment="1">
      <alignment horizontal="center" vertical="center" wrapText="1"/>
    </xf>
    <xf numFmtId="0" fontId="5" fillId="0" borderId="1" xfId="0" applyNumberFormat="1" applyFont="1" applyBorder="1" applyAlignment="1">
      <alignment horizontal="left" vertical="center" wrapText="1"/>
    </xf>
    <xf numFmtId="0" fontId="1" fillId="3" borderId="2" xfId="0" applyFont="1" applyFill="1" applyBorder="1" applyAlignment="1">
      <alignment horizontal="center"/>
    </xf>
    <xf numFmtId="0" fontId="1" fillId="3" borderId="7" xfId="0" applyFont="1" applyFill="1" applyBorder="1" applyAlignment="1">
      <alignment vertical="center"/>
    </xf>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11" fillId="0" borderId="0" xfId="0" applyFont="1" applyAlignment="1">
      <alignment horizontal="center"/>
    </xf>
    <xf numFmtId="0" fontId="17" fillId="2" borderId="6" xfId="0" applyFont="1" applyFill="1" applyBorder="1" applyAlignment="1">
      <alignment horizontal="center" vertical="center"/>
    </xf>
    <xf numFmtId="0" fontId="13" fillId="3" borderId="27" xfId="0" applyFont="1" applyFill="1" applyBorder="1" applyAlignment="1">
      <alignment horizontal="center"/>
    </xf>
    <xf numFmtId="0" fontId="8"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0" fillId="0" borderId="1" xfId="0" applyBorder="1"/>
    <xf numFmtId="0" fontId="0" fillId="0" borderId="1" xfId="0" applyFill="1" applyBorder="1" applyAlignment="1">
      <alignment horizontal="center" vertical="center" wrapText="1"/>
    </xf>
    <xf numFmtId="0" fontId="8" fillId="0" borderId="32" xfId="0" applyFont="1" applyFill="1" applyBorder="1" applyAlignment="1">
      <alignment horizontal="justify" vertical="center" wrapText="1"/>
    </xf>
    <xf numFmtId="0" fontId="8" fillId="0" borderId="32" xfId="0" applyFont="1" applyFill="1" applyBorder="1" applyAlignment="1">
      <alignment horizontal="center" vertical="center" wrapText="1"/>
    </xf>
    <xf numFmtId="0" fontId="8" fillId="0" borderId="32" xfId="0" applyFont="1" applyFill="1" applyBorder="1" applyAlignment="1">
      <alignment vertical="center" wrapText="1"/>
    </xf>
    <xf numFmtId="0" fontId="0" fillId="0" borderId="32" xfId="0" applyBorder="1"/>
    <xf numFmtId="0" fontId="0" fillId="0" borderId="32" xfId="0" applyFill="1" applyBorder="1" applyAlignment="1">
      <alignment horizontal="center" vertical="center" wrapText="1"/>
    </xf>
    <xf numFmtId="0" fontId="8" fillId="0" borderId="19" xfId="0" applyFont="1" applyFill="1" applyBorder="1" applyAlignment="1">
      <alignment horizontal="justify" vertical="center" wrapText="1"/>
    </xf>
    <xf numFmtId="0" fontId="8" fillId="0" borderId="17" xfId="0" applyFont="1" applyFill="1" applyBorder="1" applyAlignment="1">
      <alignment horizontal="justify" vertical="center" wrapText="1"/>
    </xf>
    <xf numFmtId="0" fontId="17" fillId="2" borderId="27" xfId="0" applyFont="1" applyFill="1" applyBorder="1" applyAlignment="1">
      <alignment horizontal="center" vertical="center"/>
    </xf>
    <xf numFmtId="0" fontId="13" fillId="2" borderId="27" xfId="0" applyFont="1" applyFill="1" applyBorder="1" applyAlignment="1">
      <alignment horizontal="center" vertical="center" wrapText="1"/>
    </xf>
    <xf numFmtId="0" fontId="13" fillId="2" borderId="27" xfId="0" applyFont="1" applyFill="1" applyBorder="1" applyAlignment="1">
      <alignment horizontal="center" vertical="center"/>
    </xf>
    <xf numFmtId="0" fontId="14" fillId="0" borderId="7" xfId="0" applyFont="1" applyBorder="1"/>
    <xf numFmtId="0" fontId="17" fillId="2" borderId="27" xfId="0" applyFont="1" applyFill="1" applyBorder="1" applyAlignment="1" applyProtection="1">
      <alignment horizontal="center" vertical="center" wrapText="1"/>
      <protection locked="0"/>
    </xf>
    <xf numFmtId="0" fontId="17" fillId="2" borderId="8" xfId="0" applyFont="1" applyFill="1" applyBorder="1" applyAlignment="1">
      <alignment horizontal="center" vertical="center" wrapText="1"/>
    </xf>
    <xf numFmtId="0" fontId="7" fillId="14" borderId="34" xfId="0" applyFont="1" applyFill="1" applyBorder="1" applyAlignment="1">
      <alignment horizontal="center" vertical="center" textRotation="90" wrapText="1"/>
    </xf>
    <xf numFmtId="0" fontId="16" fillId="0" borderId="22" xfId="0" applyFont="1" applyBorder="1" applyAlignment="1" applyProtection="1">
      <alignment vertical="center" wrapText="1"/>
    </xf>
    <xf numFmtId="0" fontId="15" fillId="0" borderId="24" xfId="0" applyFont="1" applyBorder="1" applyAlignment="1" applyProtection="1">
      <alignment vertical="center" wrapText="1"/>
    </xf>
    <xf numFmtId="0" fontId="8" fillId="0" borderId="31" xfId="0" applyFont="1" applyFill="1" applyBorder="1" applyAlignment="1">
      <alignment horizontal="center" vertical="center" wrapText="1"/>
    </xf>
    <xf numFmtId="0" fontId="0" fillId="0" borderId="12" xfId="0" applyBorder="1" applyAlignment="1">
      <alignment horizontal="center"/>
    </xf>
    <xf numFmtId="0" fontId="8" fillId="0" borderId="31" xfId="0" applyFont="1" applyFill="1" applyBorder="1" applyAlignment="1">
      <alignment horizontal="justify" vertical="center" wrapText="1"/>
    </xf>
    <xf numFmtId="0" fontId="8" fillId="0" borderId="31" xfId="0" applyFont="1" applyFill="1" applyBorder="1" applyAlignment="1">
      <alignment vertical="center" wrapText="1"/>
    </xf>
    <xf numFmtId="0" fontId="8" fillId="0" borderId="1" xfId="0" applyNumberFormat="1" applyFont="1" applyBorder="1" applyAlignment="1">
      <alignment horizontal="justify" vertical="center" wrapText="1"/>
    </xf>
    <xf numFmtId="0" fontId="8"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NumberFormat="1" applyFont="1" applyBorder="1" applyAlignment="1">
      <alignment horizontal="left" vertical="center" wrapText="1"/>
    </xf>
    <xf numFmtId="0" fontId="18" fillId="0" borderId="1" xfId="0" applyNumberFormat="1" applyFont="1" applyBorder="1" applyAlignment="1" applyProtection="1">
      <alignment horizontal="justify" vertical="top" wrapText="1"/>
      <protection locked="0"/>
    </xf>
    <xf numFmtId="0" fontId="0" fillId="16" borderId="1" xfId="0" applyFill="1" applyBorder="1" applyAlignment="1">
      <alignment horizontal="center" vertical="center" wrapText="1"/>
    </xf>
    <xf numFmtId="9" fontId="0" fillId="0" borderId="0" xfId="2" applyFont="1"/>
    <xf numFmtId="0" fontId="18" fillId="0" borderId="0" xfId="0" applyNumberFormat="1" applyFont="1" applyFill="1" applyBorder="1" applyAlignment="1" applyProtection="1">
      <alignment horizontal="justify" vertical="top" wrapText="1"/>
      <protection locked="0"/>
    </xf>
    <xf numFmtId="0" fontId="0" fillId="0" borderId="0" xfId="0" applyBorder="1"/>
    <xf numFmtId="0" fontId="20" fillId="0" borderId="0" xfId="0" applyFont="1" applyBorder="1" applyAlignment="1">
      <alignment horizontal="left" vertical="center" wrapText="1" indent="8"/>
    </xf>
    <xf numFmtId="2" fontId="8" fillId="0" borderId="0" xfId="2" applyNumberFormat="1" applyFont="1" applyBorder="1" applyAlignment="1" applyProtection="1">
      <alignment horizontal="center" vertical="center" wrapText="1"/>
      <protection locked="0"/>
    </xf>
    <xf numFmtId="43" fontId="0" fillId="0" borderId="0" xfId="3" applyFont="1"/>
    <xf numFmtId="0" fontId="1" fillId="0" borderId="0" xfId="0" applyFont="1" applyAlignment="1" applyProtection="1">
      <alignment horizontal="left" vertical="center"/>
      <protection locked="0"/>
    </xf>
    <xf numFmtId="0" fontId="1" fillId="16" borderId="0" xfId="0" applyFont="1" applyFill="1" applyAlignment="1" applyProtection="1">
      <alignment horizontal="left" vertical="center"/>
      <protection locked="0"/>
    </xf>
    <xf numFmtId="0" fontId="1" fillId="0" borderId="0" xfId="0" applyFont="1" applyFill="1" applyBorder="1" applyAlignment="1">
      <alignment horizontal="left" vertical="center"/>
    </xf>
    <xf numFmtId="0" fontId="0" fillId="0" borderId="0" xfId="0" applyFont="1" applyAlignment="1">
      <alignment horizontal="left" vertical="center"/>
    </xf>
    <xf numFmtId="10" fontId="11" fillId="0" borderId="1" xfId="2" applyNumberFormat="1" applyFont="1" applyBorder="1" applyAlignment="1" applyProtection="1">
      <alignment horizontal="left" vertical="center" wrapText="1"/>
      <protection locked="0"/>
    </xf>
    <xf numFmtId="0" fontId="0" fillId="0" borderId="0" xfId="0" applyFont="1" applyBorder="1" applyAlignment="1">
      <alignment horizontal="left" vertical="center"/>
    </xf>
    <xf numFmtId="44" fontId="0" fillId="0" borderId="0" xfId="4" applyFont="1" applyAlignment="1">
      <alignment vertical="center"/>
    </xf>
    <xf numFmtId="0" fontId="18" fillId="0" borderId="32" xfId="0" applyNumberFormat="1" applyFont="1" applyBorder="1" applyAlignment="1" applyProtection="1">
      <alignment horizontal="justify" vertical="top" wrapText="1"/>
      <protection locked="0"/>
    </xf>
    <xf numFmtId="0" fontId="18" fillId="15" borderId="32" xfId="0" applyNumberFormat="1" applyFont="1" applyFill="1" applyBorder="1" applyAlignment="1" applyProtection="1">
      <alignment horizontal="justify" vertical="top" wrapText="1"/>
      <protection locked="0"/>
    </xf>
    <xf numFmtId="0" fontId="18" fillId="15" borderId="1" xfId="0" applyNumberFormat="1" applyFont="1" applyFill="1" applyBorder="1" applyAlignment="1" applyProtection="1">
      <alignment horizontal="justify" vertical="top" wrapText="1"/>
      <protection locked="0"/>
    </xf>
    <xf numFmtId="0" fontId="18" fillId="15" borderId="1" xfId="0" applyNumberFormat="1" applyFont="1" applyFill="1" applyBorder="1" applyAlignment="1" applyProtection="1">
      <alignment horizontal="justify" vertical="center" wrapText="1"/>
      <protection locked="0"/>
    </xf>
    <xf numFmtId="0" fontId="18" fillId="17" borderId="1" xfId="0" applyNumberFormat="1" applyFont="1" applyFill="1" applyBorder="1" applyAlignment="1" applyProtection="1">
      <alignment horizontal="justify" vertical="top" wrapText="1"/>
      <protection locked="0"/>
    </xf>
    <xf numFmtId="0" fontId="21" fillId="0" borderId="1" xfId="0" applyNumberFormat="1" applyFont="1" applyBorder="1" applyAlignment="1" applyProtection="1">
      <alignment horizontal="justify" vertical="top" wrapText="1"/>
      <protection locked="0"/>
    </xf>
    <xf numFmtId="0" fontId="21" fillId="15" borderId="1" xfId="0" applyNumberFormat="1" applyFont="1" applyFill="1" applyBorder="1" applyAlignment="1" applyProtection="1">
      <alignment horizontal="justify" vertical="top" wrapText="1"/>
      <protection locked="0"/>
    </xf>
    <xf numFmtId="0" fontId="18" fillId="0" borderId="1" xfId="0" applyNumberFormat="1" applyFont="1" applyBorder="1" applyAlignment="1" applyProtection="1">
      <alignment horizontal="justify" vertical="center" wrapText="1"/>
      <protection locked="0"/>
    </xf>
    <xf numFmtId="0" fontId="23" fillId="0" borderId="1" xfId="0" applyNumberFormat="1" applyFont="1" applyBorder="1" applyAlignment="1" applyProtection="1">
      <alignment horizontal="justify" vertical="top" wrapText="1"/>
      <protection locked="0"/>
    </xf>
    <xf numFmtId="0" fontId="23" fillId="17" borderId="1" xfId="0" applyNumberFormat="1" applyFont="1" applyFill="1" applyBorder="1" applyAlignment="1" applyProtection="1">
      <alignment horizontal="justify" vertical="top" wrapText="1"/>
      <protection locked="0"/>
    </xf>
    <xf numFmtId="0" fontId="18" fillId="17" borderId="1" xfId="0" applyNumberFormat="1" applyFont="1" applyFill="1" applyBorder="1" applyAlignment="1" applyProtection="1">
      <alignment horizontal="justify" vertical="center" wrapText="1"/>
      <protection locked="0"/>
    </xf>
    <xf numFmtId="0" fontId="23" fillId="0" borderId="1" xfId="0" applyNumberFormat="1" applyFont="1" applyBorder="1" applyAlignment="1" applyProtection="1">
      <alignment horizontal="justify" vertical="center" wrapText="1"/>
      <protection locked="0"/>
    </xf>
    <xf numFmtId="9" fontId="18" fillId="15" borderId="1" xfId="2" applyFont="1" applyFill="1" applyBorder="1" applyAlignment="1" applyProtection="1">
      <alignment vertical="center" wrapText="1"/>
      <protection locked="0"/>
    </xf>
    <xf numFmtId="9" fontId="18" fillId="15" borderId="1" xfId="2" applyFont="1" applyFill="1" applyBorder="1" applyAlignment="1" applyProtection="1">
      <alignment horizontal="left" vertical="center" wrapText="1"/>
      <protection locked="0"/>
    </xf>
    <xf numFmtId="0" fontId="23" fillId="15" borderId="1" xfId="0" applyNumberFormat="1" applyFont="1" applyFill="1" applyBorder="1" applyAlignment="1" applyProtection="1">
      <alignment horizontal="justify" vertical="top" wrapText="1"/>
      <protection locked="0"/>
    </xf>
    <xf numFmtId="9" fontId="0" fillId="0" borderId="0" xfId="2" applyFont="1" applyBorder="1"/>
    <xf numFmtId="0" fontId="0" fillId="0" borderId="0" xfId="0" applyAlignment="1">
      <alignment horizontal="center" vertical="center"/>
    </xf>
    <xf numFmtId="0" fontId="18" fillId="15" borderId="1" xfId="0" applyNumberFormat="1" applyFont="1" applyFill="1" applyBorder="1" applyAlignment="1" applyProtection="1">
      <alignment horizontal="left" vertical="top" wrapText="1"/>
      <protection locked="0"/>
    </xf>
    <xf numFmtId="9" fontId="18" fillId="15" borderId="1" xfId="2" applyFont="1" applyFill="1" applyBorder="1" applyAlignment="1" applyProtection="1">
      <alignment horizontal="left" vertical="top" wrapText="1"/>
      <protection locked="0"/>
    </xf>
    <xf numFmtId="10" fontId="18" fillId="15" borderId="1" xfId="2" applyNumberFormat="1" applyFont="1" applyFill="1" applyBorder="1" applyAlignment="1" applyProtection="1">
      <alignment horizontal="left" vertical="top" wrapText="1"/>
      <protection locked="0"/>
    </xf>
    <xf numFmtId="9" fontId="8" fillId="15" borderId="1" xfId="2" applyFont="1" applyFill="1" applyBorder="1" applyAlignment="1" applyProtection="1">
      <alignment horizontal="left" vertical="center" wrapText="1"/>
      <protection locked="0"/>
    </xf>
    <xf numFmtId="0" fontId="7" fillId="13" borderId="30" xfId="0" applyFont="1" applyFill="1" applyBorder="1" applyAlignment="1">
      <alignment horizontal="center" vertical="center" textRotation="90" wrapText="1"/>
    </xf>
    <xf numFmtId="0" fontId="7" fillId="13" borderId="20" xfId="0" applyFont="1" applyFill="1" applyBorder="1" applyAlignment="1">
      <alignment horizontal="center" vertical="center" textRotation="90" wrapText="1"/>
    </xf>
    <xf numFmtId="0" fontId="7" fillId="11" borderId="22" xfId="0" applyFont="1" applyFill="1" applyBorder="1" applyAlignment="1">
      <alignment horizontal="center" vertical="center" textRotation="90" wrapText="1"/>
    </xf>
    <xf numFmtId="0" fontId="7" fillId="11" borderId="28" xfId="0" applyFont="1" applyFill="1" applyBorder="1" applyAlignment="1">
      <alignment horizontal="center" vertical="center" textRotation="90" wrapText="1"/>
    </xf>
    <xf numFmtId="0" fontId="7" fillId="11" borderId="26" xfId="0" applyFont="1" applyFill="1" applyBorder="1" applyAlignment="1">
      <alignment horizontal="center" vertical="center" textRotation="90" wrapText="1"/>
    </xf>
    <xf numFmtId="0" fontId="7" fillId="4" borderId="22" xfId="0" applyFont="1" applyFill="1" applyBorder="1" applyAlignment="1">
      <alignment horizontal="center" vertical="center" textRotation="90" wrapText="1"/>
    </xf>
    <xf numFmtId="0" fontId="7" fillId="4" borderId="28" xfId="0" applyFont="1" applyFill="1" applyBorder="1" applyAlignment="1">
      <alignment horizontal="center" vertical="center" textRotation="90" wrapText="1"/>
    </xf>
    <xf numFmtId="0" fontId="7" fillId="4" borderId="26" xfId="0" applyFont="1" applyFill="1" applyBorder="1" applyAlignment="1">
      <alignment horizontal="center" vertical="center" textRotation="90" wrapText="1"/>
    </xf>
    <xf numFmtId="0" fontId="7" fillId="12" borderId="22" xfId="0" applyFont="1" applyFill="1" applyBorder="1" applyAlignment="1">
      <alignment horizontal="center" vertical="center" textRotation="90" wrapText="1"/>
    </xf>
    <xf numFmtId="0" fontId="7" fillId="12" borderId="28" xfId="0" applyFont="1" applyFill="1" applyBorder="1" applyAlignment="1">
      <alignment horizontal="center" vertical="center" textRotation="90" wrapText="1"/>
    </xf>
    <xf numFmtId="0" fontId="7" fillId="6" borderId="22" xfId="0" applyFont="1" applyFill="1" applyBorder="1" applyAlignment="1">
      <alignment horizontal="center" vertical="center" textRotation="90" wrapText="1"/>
    </xf>
    <xf numFmtId="0" fontId="7" fillId="6" borderId="28" xfId="0" applyFont="1" applyFill="1" applyBorder="1" applyAlignment="1">
      <alignment horizontal="center" vertical="center" textRotation="90" wrapText="1"/>
    </xf>
    <xf numFmtId="0" fontId="7" fillId="8" borderId="34" xfId="0" applyFont="1" applyFill="1" applyBorder="1" applyAlignment="1">
      <alignment horizontal="center" vertical="center" textRotation="90" wrapText="1"/>
    </xf>
    <xf numFmtId="0" fontId="7" fillId="8" borderId="33" xfId="0" applyFont="1" applyFill="1" applyBorder="1" applyAlignment="1">
      <alignment horizontal="center" vertical="center" textRotation="90" wrapText="1"/>
    </xf>
    <xf numFmtId="0" fontId="8" fillId="0" borderId="31" xfId="0" applyFont="1" applyFill="1" applyBorder="1" applyAlignment="1">
      <alignment horizontal="center" vertical="center" wrapText="1"/>
    </xf>
    <xf numFmtId="0" fontId="8" fillId="0" borderId="32" xfId="0" applyFont="1" applyFill="1" applyBorder="1" applyAlignment="1">
      <alignment horizontal="center" vertical="center" wrapText="1"/>
    </xf>
    <xf numFmtId="0" fontId="0" fillId="0" borderId="22" xfId="0" applyBorder="1" applyAlignment="1" applyProtection="1">
      <alignment horizontal="center"/>
    </xf>
    <xf numFmtId="0" fontId="0" fillId="0" borderId="24" xfId="0" applyBorder="1" applyAlignment="1" applyProtection="1">
      <alignment horizontal="center"/>
    </xf>
    <xf numFmtId="0" fontId="0" fillId="0" borderId="28" xfId="0" applyBorder="1" applyAlignment="1" applyProtection="1">
      <alignment horizontal="center"/>
    </xf>
    <xf numFmtId="0" fontId="0" fillId="0" borderId="25" xfId="0" applyBorder="1" applyAlignment="1" applyProtection="1">
      <alignment horizontal="center"/>
    </xf>
    <xf numFmtId="0" fontId="0" fillId="0" borderId="26" xfId="0" applyBorder="1" applyAlignment="1" applyProtection="1">
      <alignment horizontal="center"/>
    </xf>
    <xf numFmtId="0" fontId="0" fillId="0" borderId="29" xfId="0" applyBorder="1" applyAlignment="1" applyProtection="1">
      <alignment horizontal="center"/>
    </xf>
    <xf numFmtId="0" fontId="6" fillId="0" borderId="26" xfId="0" applyFont="1" applyBorder="1" applyAlignment="1" applyProtection="1">
      <alignment horizontal="center" vertical="center" wrapText="1"/>
    </xf>
    <xf numFmtId="0" fontId="6" fillId="0" borderId="21" xfId="0" applyFont="1" applyBorder="1" applyAlignment="1" applyProtection="1">
      <alignment horizontal="center" vertical="center" wrapText="1"/>
    </xf>
    <xf numFmtId="0" fontId="6" fillId="0" borderId="29" xfId="0" applyFont="1" applyBorder="1" applyAlignment="1" applyProtection="1">
      <alignment horizontal="center" vertical="center" wrapText="1"/>
    </xf>
    <xf numFmtId="0" fontId="7" fillId="5" borderId="22" xfId="0" applyFont="1" applyFill="1" applyBorder="1" applyAlignment="1">
      <alignment horizontal="center" vertical="center" textRotation="90" wrapText="1"/>
    </xf>
    <xf numFmtId="0" fontId="7" fillId="5" borderId="26" xfId="0" applyFont="1" applyFill="1" applyBorder="1" applyAlignment="1">
      <alignment horizontal="center" vertical="center" textRotation="90" wrapText="1"/>
    </xf>
    <xf numFmtId="0" fontId="7" fillId="10" borderId="22" xfId="0" applyFont="1" applyFill="1" applyBorder="1" applyAlignment="1">
      <alignment horizontal="center" vertical="center" textRotation="90" wrapText="1"/>
    </xf>
    <xf numFmtId="0" fontId="7" fillId="10" borderId="28" xfId="0" applyFont="1" applyFill="1" applyBorder="1" applyAlignment="1">
      <alignment horizontal="center" vertical="center" textRotation="90" wrapText="1"/>
    </xf>
    <xf numFmtId="0" fontId="7" fillId="10" borderId="26" xfId="0" applyFont="1" applyFill="1" applyBorder="1" applyAlignment="1">
      <alignment horizontal="center" vertical="center" textRotation="90" wrapText="1"/>
    </xf>
    <xf numFmtId="0" fontId="7" fillId="7" borderId="22" xfId="0" applyFont="1" applyFill="1" applyBorder="1" applyAlignment="1">
      <alignment horizontal="center" vertical="center" textRotation="90" wrapText="1"/>
    </xf>
    <xf numFmtId="0" fontId="7" fillId="7" borderId="26" xfId="0" applyFont="1" applyFill="1" applyBorder="1" applyAlignment="1">
      <alignment horizontal="center" vertical="center" textRotation="90" wrapText="1"/>
    </xf>
    <xf numFmtId="0" fontId="9" fillId="0" borderId="12" xfId="0" applyFont="1" applyBorder="1" applyAlignment="1">
      <alignment horizontal="center"/>
    </xf>
    <xf numFmtId="0" fontId="10" fillId="0" borderId="0" xfId="0" applyFont="1" applyAlignment="1">
      <alignment horizontal="center"/>
    </xf>
    <xf numFmtId="0" fontId="13" fillId="3" borderId="6" xfId="0" applyFont="1" applyFill="1" applyBorder="1" applyAlignment="1">
      <alignment horizontal="center"/>
    </xf>
    <xf numFmtId="0" fontId="13" fillId="3" borderId="8" xfId="0" applyFont="1" applyFill="1" applyBorder="1" applyAlignment="1">
      <alignment horizontal="center"/>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3" fillId="3" borderId="8" xfId="0" applyFont="1" applyFill="1" applyBorder="1" applyAlignment="1">
      <alignment horizontal="center" vertical="center"/>
    </xf>
    <xf numFmtId="0" fontId="13" fillId="3" borderId="7" xfId="0" applyFont="1" applyFill="1" applyBorder="1" applyAlignment="1">
      <alignment horizontal="center"/>
    </xf>
    <xf numFmtId="0" fontId="16" fillId="0" borderId="26" xfId="0" applyFont="1" applyBorder="1" applyAlignment="1" applyProtection="1">
      <alignment horizontal="center" vertical="center" wrapText="1"/>
    </xf>
    <xf numFmtId="0" fontId="16" fillId="0" borderId="21" xfId="0" applyFont="1" applyBorder="1" applyAlignment="1" applyProtection="1">
      <alignment horizontal="center" vertical="center" wrapText="1"/>
    </xf>
    <xf numFmtId="0" fontId="16" fillId="0" borderId="29" xfId="0" applyFont="1" applyBorder="1" applyAlignment="1" applyProtection="1">
      <alignment horizontal="center" vertical="center" wrapText="1"/>
    </xf>
    <xf numFmtId="0" fontId="7" fillId="15" borderId="22" xfId="0" applyFont="1" applyFill="1" applyBorder="1" applyAlignment="1">
      <alignment horizontal="center" vertical="center" textRotation="90" wrapText="1"/>
    </xf>
    <xf numFmtId="0" fontId="7" fillId="15" borderId="26" xfId="0" applyFont="1" applyFill="1" applyBorder="1" applyAlignment="1">
      <alignment horizontal="center" vertical="center" textRotation="90" wrapText="1"/>
    </xf>
    <xf numFmtId="0" fontId="7" fillId="9" borderId="5" xfId="0" applyFont="1" applyFill="1" applyBorder="1" applyAlignment="1">
      <alignment horizontal="center" vertical="center" textRotation="90" wrapText="1"/>
    </xf>
    <xf numFmtId="0" fontId="7" fillId="9" borderId="35" xfId="0" applyFont="1" applyFill="1" applyBorder="1" applyAlignment="1">
      <alignment horizontal="center" vertical="center" textRotation="90" wrapText="1"/>
    </xf>
    <xf numFmtId="0" fontId="7" fillId="9" borderId="36" xfId="0" applyFont="1" applyFill="1" applyBorder="1" applyAlignment="1">
      <alignment horizontal="center" vertical="center" textRotation="90" wrapText="1"/>
    </xf>
    <xf numFmtId="0" fontId="16" fillId="0" borderId="6" xfId="0" applyFont="1" applyBorder="1" applyAlignment="1" applyProtection="1">
      <alignment horizontal="center" vertical="center"/>
    </xf>
    <xf numFmtId="0" fontId="16" fillId="0" borderId="8" xfId="0" applyFont="1" applyBorder="1" applyAlignment="1" applyProtection="1">
      <alignment horizontal="center" vertical="center"/>
    </xf>
    <xf numFmtId="0" fontId="13" fillId="0" borderId="6" xfId="0" applyFont="1" applyBorder="1" applyAlignment="1" applyProtection="1">
      <alignment horizontal="center" vertical="center"/>
    </xf>
    <xf numFmtId="0" fontId="13" fillId="0" borderId="8" xfId="0" applyFont="1" applyBorder="1" applyAlignment="1" applyProtection="1">
      <alignment horizontal="center" vertical="center"/>
    </xf>
    <xf numFmtId="0" fontId="15" fillId="0" borderId="26" xfId="0" applyFont="1" applyBorder="1" applyAlignment="1" applyProtection="1">
      <alignment horizontal="center" vertical="center" wrapText="1"/>
    </xf>
    <xf numFmtId="0" fontId="15" fillId="0" borderId="29" xfId="0" applyFont="1" applyBorder="1" applyAlignment="1" applyProtection="1">
      <alignment horizontal="center" vertical="center" wrapText="1"/>
    </xf>
    <xf numFmtId="0" fontId="13" fillId="0" borderId="22" xfId="0" applyFont="1" applyBorder="1" applyAlignment="1" applyProtection="1">
      <alignment horizontal="left" vertical="top" wrapText="1"/>
    </xf>
    <xf numFmtId="0" fontId="13" fillId="0" borderId="23" xfId="0" applyFont="1" applyBorder="1" applyAlignment="1" applyProtection="1">
      <alignment horizontal="left" vertical="top" wrapText="1"/>
    </xf>
    <xf numFmtId="0" fontId="13" fillId="0" borderId="24" xfId="0" applyFont="1" applyBorder="1" applyAlignment="1" applyProtection="1">
      <alignment horizontal="left" vertical="top" wrapText="1"/>
    </xf>
    <xf numFmtId="0" fontId="13" fillId="0" borderId="22" xfId="0" applyFont="1" applyBorder="1" applyAlignment="1" applyProtection="1">
      <alignment horizontal="left" vertical="center" wrapText="1"/>
    </xf>
    <xf numFmtId="0" fontId="13" fillId="0" borderId="23" xfId="0" applyFont="1" applyBorder="1" applyAlignment="1" applyProtection="1">
      <alignment horizontal="left" vertical="center" wrapText="1"/>
    </xf>
    <xf numFmtId="0" fontId="13" fillId="0" borderId="24" xfId="0" applyFont="1" applyBorder="1" applyAlignment="1" applyProtection="1">
      <alignment horizontal="left" vertical="center" wrapText="1"/>
    </xf>
    <xf numFmtId="0" fontId="3" fillId="4" borderId="6" xfId="0" applyFont="1" applyFill="1" applyBorder="1" applyAlignment="1">
      <alignment horizontal="center"/>
    </xf>
    <xf numFmtId="0" fontId="3" fillId="4" borderId="7" xfId="0" applyFont="1" applyFill="1" applyBorder="1" applyAlignment="1">
      <alignment horizontal="center"/>
    </xf>
    <xf numFmtId="0" fontId="3" fillId="4" borderId="8" xfId="0" applyFont="1" applyFill="1" applyBorder="1" applyAlignment="1">
      <alignment horizontal="center"/>
    </xf>
    <xf numFmtId="0" fontId="1" fillId="3" borderId="7" xfId="0" applyFont="1" applyFill="1" applyBorder="1" applyAlignment="1">
      <alignment vertical="center"/>
    </xf>
    <xf numFmtId="0" fontId="1" fillId="3" borderId="11" xfId="0" applyFont="1" applyFill="1" applyBorder="1" applyAlignment="1">
      <alignment vertical="center"/>
    </xf>
    <xf numFmtId="0" fontId="1" fillId="3" borderId="9" xfId="0" applyFont="1" applyFill="1" applyBorder="1" applyAlignment="1">
      <alignment horizontal="center"/>
    </xf>
    <xf numFmtId="0" fontId="1" fillId="3" borderId="4" xfId="0" applyFont="1" applyFill="1" applyBorder="1" applyAlignment="1">
      <alignment horizontal="center"/>
    </xf>
    <xf numFmtId="0" fontId="1" fillId="3" borderId="2" xfId="0" applyFont="1" applyFill="1" applyBorder="1" applyAlignment="1">
      <alignment horizontal="center"/>
    </xf>
    <xf numFmtId="0" fontId="0" fillId="0" borderId="13" xfId="0" applyBorder="1" applyAlignment="1">
      <alignment horizontal="center"/>
    </xf>
    <xf numFmtId="0" fontId="0" fillId="0" borderId="15"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6" fillId="0" borderId="16" xfId="0" applyFont="1" applyBorder="1" applyAlignment="1">
      <alignment horizontal="center"/>
    </xf>
    <xf numFmtId="0" fontId="6" fillId="0" borderId="12" xfId="0" applyFont="1" applyBorder="1" applyAlignment="1">
      <alignment horizontal="center"/>
    </xf>
    <xf numFmtId="0" fontId="6" fillId="0" borderId="17" xfId="0" applyFont="1" applyBorder="1" applyAlignment="1">
      <alignment horizontal="center"/>
    </xf>
  </cellXfs>
  <cellStyles count="5">
    <cellStyle name="Millares" xfId="3" builtinId="3"/>
    <cellStyle name="Moneda" xfId="4" builtinId="4"/>
    <cellStyle name="Normal" xfId="0" builtinId="0"/>
    <cellStyle name="Normal 2" xfId="1"/>
    <cellStyle name="Porcentaje" xfId="2" builtinId="5"/>
  </cellStyles>
  <dxfs count="0"/>
  <tableStyles count="0" defaultTableStyle="TableStyleMedium2" defaultPivotStyle="PivotStyleLight16"/>
  <colors>
    <mruColors>
      <color rgb="FFB2E5EC"/>
      <color rgb="FFFF99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1756834</xdr:colOff>
      <xdr:row>3</xdr:row>
      <xdr:rowOff>59530</xdr:rowOff>
    </xdr:to>
    <xdr:pic>
      <xdr:nvPicPr>
        <xdr:cNvPr id="3"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 y="0"/>
          <a:ext cx="2656416" cy="84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158752</xdr:colOff>
      <xdr:row>0</xdr:row>
      <xdr:rowOff>1</xdr:rowOff>
    </xdr:from>
    <xdr:to>
      <xdr:col>1</xdr:col>
      <xdr:colOff>941917</xdr:colOff>
      <xdr:row>1</xdr:row>
      <xdr:rowOff>380025</xdr:rowOff>
    </xdr:to>
    <xdr:pic>
      <xdr:nvPicPr>
        <xdr:cNvPr id="2" name="1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8752" y="1"/>
          <a:ext cx="2497665" cy="824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P187"/>
  <sheetViews>
    <sheetView showGridLines="0" tabSelected="1" zoomScale="80" zoomScaleNormal="80" workbookViewId="0">
      <pane ySplit="9" topLeftCell="A10" activePane="bottomLeft" state="frozen"/>
      <selection activeCell="C1" sqref="C1"/>
      <selection pane="bottomLeft" activeCell="A9" sqref="A9"/>
    </sheetView>
  </sheetViews>
  <sheetFormatPr baseColWidth="10" defaultRowHeight="15" x14ac:dyDescent="0.25"/>
  <cols>
    <col min="1" max="1" width="13.42578125" customWidth="1"/>
    <col min="2" max="2" width="26.7109375" customWidth="1"/>
    <col min="3" max="3" width="24.140625" customWidth="1"/>
    <col min="4" max="4" width="25" style="2" customWidth="1"/>
    <col min="5" max="5" width="18.7109375" customWidth="1"/>
    <col min="6" max="6" width="15.5703125" customWidth="1"/>
    <col min="7" max="7" width="19.140625" customWidth="1"/>
    <col min="8" max="8" width="32.5703125" customWidth="1"/>
    <col min="9" max="9" width="17.85546875" customWidth="1"/>
    <col min="10" max="10" width="23.140625" customWidth="1"/>
    <col min="11" max="11" width="13.7109375" hidden="1" customWidth="1"/>
    <col min="12" max="12" width="27.7109375" customWidth="1"/>
    <col min="13" max="13" width="54.42578125" customWidth="1"/>
    <col min="14" max="14" width="37.85546875" customWidth="1"/>
    <col min="15" max="15" width="5.7109375" style="67" customWidth="1"/>
    <col min="16" max="16" width="16.42578125" customWidth="1"/>
  </cols>
  <sheetData>
    <row r="1" spans="1:15" s="2" customFormat="1" ht="18" customHeight="1" thickBot="1" x14ac:dyDescent="0.3">
      <c r="A1" s="108"/>
      <c r="B1" s="109"/>
      <c r="C1" s="146" t="s">
        <v>61</v>
      </c>
      <c r="D1" s="147"/>
      <c r="E1" s="147"/>
      <c r="F1" s="147"/>
      <c r="G1" s="147"/>
      <c r="H1" s="147"/>
      <c r="I1" s="147"/>
      <c r="J1" s="147"/>
      <c r="K1" s="147"/>
      <c r="L1" s="148"/>
      <c r="M1" s="140" t="s">
        <v>63</v>
      </c>
      <c r="N1" s="141"/>
      <c r="O1" s="67"/>
    </row>
    <row r="2" spans="1:15" s="2" customFormat="1" ht="23.25" customHeight="1" thickBot="1" x14ac:dyDescent="0.3">
      <c r="A2" s="110"/>
      <c r="B2" s="111"/>
      <c r="C2" s="132" t="s">
        <v>62</v>
      </c>
      <c r="D2" s="133"/>
      <c r="E2" s="133"/>
      <c r="F2" s="133"/>
      <c r="G2" s="133"/>
      <c r="H2" s="133"/>
      <c r="I2" s="133"/>
      <c r="J2" s="133"/>
      <c r="K2" s="133"/>
      <c r="L2" s="134"/>
      <c r="M2" s="46" t="s">
        <v>70</v>
      </c>
      <c r="N2" s="47"/>
      <c r="O2" s="67"/>
    </row>
    <row r="3" spans="1:15" s="2" customFormat="1" ht="20.25" customHeight="1" thickBot="1" x14ac:dyDescent="0.3">
      <c r="A3" s="110"/>
      <c r="B3" s="111"/>
      <c r="C3" s="149" t="s">
        <v>60</v>
      </c>
      <c r="D3" s="150"/>
      <c r="E3" s="150"/>
      <c r="F3" s="150"/>
      <c r="G3" s="150"/>
      <c r="H3" s="150"/>
      <c r="I3" s="150"/>
      <c r="J3" s="150"/>
      <c r="K3" s="150"/>
      <c r="L3" s="151"/>
      <c r="M3" s="144" t="s">
        <v>71</v>
      </c>
      <c r="N3" s="145"/>
      <c r="O3" s="67"/>
    </row>
    <row r="4" spans="1:15" ht="20.25" customHeight="1" thickBot="1" x14ac:dyDescent="0.3">
      <c r="A4" s="112"/>
      <c r="B4" s="113"/>
      <c r="C4" s="114" t="s">
        <v>69</v>
      </c>
      <c r="D4" s="115"/>
      <c r="E4" s="115"/>
      <c r="F4" s="115"/>
      <c r="G4" s="115"/>
      <c r="H4" s="115"/>
      <c r="I4" s="115"/>
      <c r="J4" s="115"/>
      <c r="K4" s="115"/>
      <c r="L4" s="116"/>
      <c r="M4" s="142" t="s">
        <v>64</v>
      </c>
      <c r="N4" s="143"/>
    </row>
    <row r="5" spans="1:15" ht="18" customHeight="1" x14ac:dyDescent="0.25">
      <c r="A5" s="1"/>
      <c r="B5" s="1"/>
      <c r="C5" s="1"/>
      <c r="E5" s="1"/>
      <c r="F5" s="1"/>
      <c r="G5" s="1"/>
      <c r="H5" s="1"/>
      <c r="I5" s="1"/>
      <c r="J5" s="1"/>
    </row>
    <row r="6" spans="1:15" ht="21" customHeight="1" x14ac:dyDescent="0.25">
      <c r="A6" s="125" t="s">
        <v>22</v>
      </c>
      <c r="B6" s="125"/>
      <c r="C6" s="49" t="s">
        <v>330</v>
      </c>
      <c r="E6" s="1"/>
      <c r="F6" s="1"/>
      <c r="G6" s="1"/>
      <c r="H6" s="24" t="s">
        <v>56</v>
      </c>
      <c r="I6" s="124" t="s">
        <v>331</v>
      </c>
      <c r="J6" s="124"/>
    </row>
    <row r="7" spans="1:15" ht="21" customHeight="1" thickBot="1" x14ac:dyDescent="0.3">
      <c r="A7" s="2"/>
      <c r="B7" s="2"/>
      <c r="C7" s="2"/>
      <c r="E7" s="2"/>
      <c r="F7" s="2"/>
      <c r="G7" s="2"/>
      <c r="H7" s="2"/>
      <c r="I7" s="2"/>
      <c r="J7" s="2"/>
    </row>
    <row r="8" spans="1:15" ht="19.5" customHeight="1" thickBot="1" x14ac:dyDescent="0.35">
      <c r="A8" s="128" t="s">
        <v>1</v>
      </c>
      <c r="B8" s="129"/>
      <c r="C8" s="129"/>
      <c r="D8" s="130"/>
      <c r="E8" s="26" t="s">
        <v>2</v>
      </c>
      <c r="F8" s="126" t="s">
        <v>3</v>
      </c>
      <c r="G8" s="127"/>
      <c r="H8" s="126" t="s">
        <v>57</v>
      </c>
      <c r="I8" s="131"/>
      <c r="J8" s="131"/>
      <c r="K8" s="131"/>
      <c r="L8" s="127"/>
      <c r="M8" s="126" t="s">
        <v>4</v>
      </c>
      <c r="N8" s="127"/>
      <c r="O8" s="66"/>
    </row>
    <row r="9" spans="1:15" ht="43.5" customHeight="1" thickBot="1" x14ac:dyDescent="0.4">
      <c r="A9" s="25" t="s">
        <v>5</v>
      </c>
      <c r="B9" s="39" t="s">
        <v>14</v>
      </c>
      <c r="C9" s="39" t="s">
        <v>6</v>
      </c>
      <c r="D9" s="39" t="s">
        <v>13</v>
      </c>
      <c r="E9" s="40" t="s">
        <v>7</v>
      </c>
      <c r="F9" s="41" t="s">
        <v>8</v>
      </c>
      <c r="G9" s="40" t="s">
        <v>9</v>
      </c>
      <c r="H9" s="39" t="s">
        <v>10</v>
      </c>
      <c r="I9" s="39" t="s">
        <v>11</v>
      </c>
      <c r="J9" s="39" t="s">
        <v>12</v>
      </c>
      <c r="K9" s="42"/>
      <c r="L9" s="43" t="s">
        <v>48</v>
      </c>
      <c r="M9" s="39" t="s">
        <v>58</v>
      </c>
      <c r="N9" s="44" t="s">
        <v>59</v>
      </c>
    </row>
    <row r="10" spans="1:15" s="2" customFormat="1" ht="245.25" customHeight="1" x14ac:dyDescent="0.25">
      <c r="A10" s="122" t="s">
        <v>45</v>
      </c>
      <c r="B10" s="32" t="s">
        <v>72</v>
      </c>
      <c r="C10" s="32" t="s">
        <v>73</v>
      </c>
      <c r="D10" s="32" t="s">
        <v>74</v>
      </c>
      <c r="E10" s="33" t="s">
        <v>15</v>
      </c>
      <c r="F10" s="33" t="s">
        <v>17</v>
      </c>
      <c r="G10" s="33" t="s">
        <v>20</v>
      </c>
      <c r="H10" s="32" t="s">
        <v>75</v>
      </c>
      <c r="I10" s="33" t="s">
        <v>76</v>
      </c>
      <c r="J10" s="34" t="s">
        <v>77</v>
      </c>
      <c r="K10" s="35"/>
      <c r="L10" s="36" t="s">
        <v>78</v>
      </c>
      <c r="M10" s="71" t="s">
        <v>395</v>
      </c>
      <c r="N10" s="72" t="s">
        <v>396</v>
      </c>
      <c r="O10" s="64"/>
    </row>
    <row r="11" spans="1:15" s="2" customFormat="1" ht="171.75" customHeight="1" thickBot="1" x14ac:dyDescent="0.3">
      <c r="A11" s="123"/>
      <c r="B11" s="50" t="s">
        <v>79</v>
      </c>
      <c r="C11" s="50" t="s">
        <v>80</v>
      </c>
      <c r="D11" s="50" t="s">
        <v>81</v>
      </c>
      <c r="E11" s="48" t="s">
        <v>15</v>
      </c>
      <c r="F11" s="48" t="s">
        <v>17</v>
      </c>
      <c r="G11" s="48" t="s">
        <v>20</v>
      </c>
      <c r="H11" s="50" t="s">
        <v>82</v>
      </c>
      <c r="I11" s="48" t="s">
        <v>76</v>
      </c>
      <c r="J11" s="51" t="s">
        <v>83</v>
      </c>
      <c r="K11" s="30"/>
      <c r="L11" s="31" t="s">
        <v>78</v>
      </c>
      <c r="M11" s="56" t="s">
        <v>397</v>
      </c>
      <c r="N11" s="73" t="s">
        <v>436</v>
      </c>
      <c r="O11" s="64"/>
    </row>
    <row r="12" spans="1:15" s="2" customFormat="1" ht="409.6" customHeight="1" x14ac:dyDescent="0.25">
      <c r="A12" s="135" t="s">
        <v>44</v>
      </c>
      <c r="B12" s="52" t="s">
        <v>30</v>
      </c>
      <c r="C12" s="52" t="s">
        <v>332</v>
      </c>
      <c r="D12" s="52" t="s">
        <v>36</v>
      </c>
      <c r="E12" s="53" t="s">
        <v>15</v>
      </c>
      <c r="F12" s="53" t="s">
        <v>17</v>
      </c>
      <c r="G12" s="53" t="s">
        <v>20</v>
      </c>
      <c r="H12" s="52" t="s">
        <v>32</v>
      </c>
      <c r="I12" s="54" t="s">
        <v>39</v>
      </c>
      <c r="J12" s="55" t="s">
        <v>333</v>
      </c>
      <c r="K12" s="30"/>
      <c r="L12" s="31" t="s">
        <v>173</v>
      </c>
      <c r="M12" s="56" t="s">
        <v>357</v>
      </c>
      <c r="N12" s="74" t="s">
        <v>375</v>
      </c>
      <c r="O12" s="64"/>
    </row>
    <row r="13" spans="1:15" s="2" customFormat="1" ht="409.5" customHeight="1" thickBot="1" x14ac:dyDescent="0.3">
      <c r="A13" s="136"/>
      <c r="B13" s="52" t="s">
        <v>334</v>
      </c>
      <c r="C13" s="52" t="s">
        <v>335</v>
      </c>
      <c r="D13" s="52" t="s">
        <v>28</v>
      </c>
      <c r="E13" s="53" t="s">
        <v>15</v>
      </c>
      <c r="F13" s="53" t="s">
        <v>17</v>
      </c>
      <c r="G13" s="53" t="s">
        <v>20</v>
      </c>
      <c r="H13" s="52" t="s">
        <v>31</v>
      </c>
      <c r="I13" s="54" t="s">
        <v>40</v>
      </c>
      <c r="J13" s="55" t="s">
        <v>336</v>
      </c>
      <c r="K13" s="30"/>
      <c r="L13" s="31" t="s">
        <v>173</v>
      </c>
      <c r="M13" s="56" t="s">
        <v>358</v>
      </c>
      <c r="N13" s="74" t="s">
        <v>359</v>
      </c>
      <c r="O13" s="64"/>
    </row>
    <row r="14" spans="1:15" ht="94.5" customHeight="1" x14ac:dyDescent="0.25">
      <c r="A14" s="117" t="s">
        <v>46</v>
      </c>
      <c r="B14" s="27" t="s">
        <v>84</v>
      </c>
      <c r="C14" s="27" t="s">
        <v>85</v>
      </c>
      <c r="D14" s="27" t="s">
        <v>86</v>
      </c>
      <c r="E14" s="28" t="s">
        <v>15</v>
      </c>
      <c r="F14" s="28" t="s">
        <v>17</v>
      </c>
      <c r="G14" s="28" t="s">
        <v>20</v>
      </c>
      <c r="H14" s="27" t="s">
        <v>87</v>
      </c>
      <c r="I14" s="28" t="s">
        <v>88</v>
      </c>
      <c r="J14" s="29" t="s">
        <v>89</v>
      </c>
      <c r="K14" s="30" t="s">
        <v>90</v>
      </c>
      <c r="L14" s="57" t="s">
        <v>91</v>
      </c>
      <c r="M14" s="56" t="s">
        <v>344</v>
      </c>
      <c r="N14" s="56" t="s">
        <v>349</v>
      </c>
      <c r="O14" s="64"/>
    </row>
    <row r="15" spans="1:15" ht="135" customHeight="1" thickBot="1" x14ac:dyDescent="0.3">
      <c r="A15" s="118"/>
      <c r="B15" s="27" t="s">
        <v>92</v>
      </c>
      <c r="C15" s="27" t="s">
        <v>93</v>
      </c>
      <c r="D15" s="27" t="s">
        <v>94</v>
      </c>
      <c r="E15" s="28" t="s">
        <v>15</v>
      </c>
      <c r="F15" s="28" t="s">
        <v>17</v>
      </c>
      <c r="G15" s="28" t="s">
        <v>20</v>
      </c>
      <c r="H15" s="27" t="s">
        <v>95</v>
      </c>
      <c r="I15" s="28" t="s">
        <v>88</v>
      </c>
      <c r="J15" s="29" t="s">
        <v>96</v>
      </c>
      <c r="K15" s="30"/>
      <c r="L15" s="57" t="s">
        <v>91</v>
      </c>
      <c r="M15" s="56" t="s">
        <v>345</v>
      </c>
      <c r="N15" s="56" t="s">
        <v>349</v>
      </c>
      <c r="O15" s="64"/>
    </row>
    <row r="16" spans="1:15" ht="409.6" customHeight="1" x14ac:dyDescent="0.25">
      <c r="A16" s="137" t="s">
        <v>47</v>
      </c>
      <c r="B16" s="27" t="s">
        <v>97</v>
      </c>
      <c r="C16" s="27" t="s">
        <v>98</v>
      </c>
      <c r="D16" s="27" t="s">
        <v>99</v>
      </c>
      <c r="E16" s="28" t="s">
        <v>16</v>
      </c>
      <c r="F16" s="28" t="s">
        <v>18</v>
      </c>
      <c r="G16" s="28" t="s">
        <v>19</v>
      </c>
      <c r="H16" s="27" t="s">
        <v>100</v>
      </c>
      <c r="I16" s="28" t="s">
        <v>101</v>
      </c>
      <c r="J16" s="29" t="s">
        <v>102</v>
      </c>
      <c r="K16" s="30"/>
      <c r="L16" s="57" t="s">
        <v>346</v>
      </c>
      <c r="M16" s="56" t="s">
        <v>393</v>
      </c>
      <c r="N16" s="73" t="s">
        <v>394</v>
      </c>
      <c r="O16" s="64"/>
    </row>
    <row r="17" spans="1:15" s="2" customFormat="1" ht="249.75" customHeight="1" x14ac:dyDescent="0.25">
      <c r="A17" s="138"/>
      <c r="B17" s="27" t="s">
        <v>103</v>
      </c>
      <c r="C17" s="27" t="s">
        <v>104</v>
      </c>
      <c r="D17" s="27" t="s">
        <v>105</v>
      </c>
      <c r="E17" s="28" t="s">
        <v>15</v>
      </c>
      <c r="F17" s="28" t="s">
        <v>17</v>
      </c>
      <c r="G17" s="28" t="s">
        <v>20</v>
      </c>
      <c r="H17" s="27" t="s">
        <v>106</v>
      </c>
      <c r="I17" s="28" t="s">
        <v>107</v>
      </c>
      <c r="J17" s="29" t="s">
        <v>348</v>
      </c>
      <c r="K17" s="30"/>
      <c r="L17" s="57" t="s">
        <v>108</v>
      </c>
      <c r="M17" s="56" t="s">
        <v>447</v>
      </c>
      <c r="N17" s="73" t="s">
        <v>448</v>
      </c>
      <c r="O17" s="65"/>
    </row>
    <row r="18" spans="1:15" s="2" customFormat="1" ht="129" customHeight="1" x14ac:dyDescent="0.25">
      <c r="A18" s="138"/>
      <c r="B18" s="27" t="s">
        <v>109</v>
      </c>
      <c r="C18" s="27" t="s">
        <v>110</v>
      </c>
      <c r="D18" s="27" t="s">
        <v>111</v>
      </c>
      <c r="E18" s="28" t="s">
        <v>15</v>
      </c>
      <c r="F18" s="28" t="s">
        <v>17</v>
      </c>
      <c r="G18" s="28" t="s">
        <v>20</v>
      </c>
      <c r="H18" s="27" t="s">
        <v>112</v>
      </c>
      <c r="I18" s="28" t="s">
        <v>113</v>
      </c>
      <c r="J18" s="29" t="s">
        <v>114</v>
      </c>
      <c r="K18" s="30"/>
      <c r="L18" s="57" t="s">
        <v>115</v>
      </c>
      <c r="M18" s="56" t="s">
        <v>422</v>
      </c>
      <c r="N18" s="75" t="s">
        <v>423</v>
      </c>
      <c r="O18" s="64"/>
    </row>
    <row r="19" spans="1:15" s="2" customFormat="1" ht="225" customHeight="1" x14ac:dyDescent="0.25">
      <c r="A19" s="138"/>
      <c r="B19" s="27" t="s">
        <v>116</v>
      </c>
      <c r="C19" s="27" t="s">
        <v>117</v>
      </c>
      <c r="D19" s="27" t="s">
        <v>118</v>
      </c>
      <c r="E19" s="28" t="s">
        <v>15</v>
      </c>
      <c r="F19" s="28" t="s">
        <v>17</v>
      </c>
      <c r="G19" s="28" t="s">
        <v>20</v>
      </c>
      <c r="H19" s="27" t="s">
        <v>119</v>
      </c>
      <c r="I19" s="28" t="s">
        <v>120</v>
      </c>
      <c r="J19" s="29" t="s">
        <v>121</v>
      </c>
      <c r="K19" s="30"/>
      <c r="L19" s="31" t="s">
        <v>122</v>
      </c>
      <c r="M19" s="56" t="s">
        <v>435</v>
      </c>
      <c r="N19" s="73" t="s">
        <v>434</v>
      </c>
      <c r="O19" s="64"/>
    </row>
    <row r="20" spans="1:15" s="2" customFormat="1" ht="296.25" customHeight="1" x14ac:dyDescent="0.25">
      <c r="A20" s="138"/>
      <c r="B20" s="27" t="s">
        <v>123</v>
      </c>
      <c r="C20" s="27" t="s">
        <v>124</v>
      </c>
      <c r="D20" s="27" t="s">
        <v>125</v>
      </c>
      <c r="E20" s="28" t="s">
        <v>16</v>
      </c>
      <c r="F20" s="28" t="s">
        <v>18</v>
      </c>
      <c r="G20" s="28" t="s">
        <v>19</v>
      </c>
      <c r="H20" s="27" t="s">
        <v>126</v>
      </c>
      <c r="I20" s="28" t="s">
        <v>127</v>
      </c>
      <c r="J20" s="29" t="s">
        <v>128</v>
      </c>
      <c r="K20" s="30"/>
      <c r="L20" s="31" t="s">
        <v>122</v>
      </c>
      <c r="M20" s="56" t="s">
        <v>426</v>
      </c>
      <c r="N20" s="75" t="s">
        <v>437</v>
      </c>
      <c r="O20" s="64"/>
    </row>
    <row r="21" spans="1:15" s="2" customFormat="1" ht="204.75" customHeight="1" x14ac:dyDescent="0.25">
      <c r="A21" s="138"/>
      <c r="B21" s="27" t="s">
        <v>129</v>
      </c>
      <c r="C21" s="27" t="s">
        <v>130</v>
      </c>
      <c r="D21" s="27" t="s">
        <v>131</v>
      </c>
      <c r="E21" s="28" t="s">
        <v>15</v>
      </c>
      <c r="F21" s="28" t="s">
        <v>18</v>
      </c>
      <c r="G21" s="28" t="s">
        <v>19</v>
      </c>
      <c r="H21" s="27" t="s">
        <v>132</v>
      </c>
      <c r="I21" s="28" t="s">
        <v>127</v>
      </c>
      <c r="J21" s="29" t="s">
        <v>133</v>
      </c>
      <c r="K21" s="30"/>
      <c r="L21" s="31" t="s">
        <v>122</v>
      </c>
      <c r="M21" s="56" t="s">
        <v>354</v>
      </c>
      <c r="N21" s="75" t="s">
        <v>427</v>
      </c>
      <c r="O21" s="64"/>
    </row>
    <row r="22" spans="1:15" s="2" customFormat="1" ht="178.5" customHeight="1" x14ac:dyDescent="0.25">
      <c r="A22" s="138"/>
      <c r="B22" s="27" t="s">
        <v>134</v>
      </c>
      <c r="C22" s="27" t="s">
        <v>135</v>
      </c>
      <c r="D22" s="27" t="s">
        <v>136</v>
      </c>
      <c r="E22" s="28" t="s">
        <v>15</v>
      </c>
      <c r="F22" s="28" t="s">
        <v>17</v>
      </c>
      <c r="G22" s="28" t="s">
        <v>20</v>
      </c>
      <c r="H22" s="27" t="s">
        <v>137</v>
      </c>
      <c r="I22" s="28" t="s">
        <v>127</v>
      </c>
      <c r="J22" s="29" t="s">
        <v>138</v>
      </c>
      <c r="K22" s="30"/>
      <c r="L22" s="31" t="s">
        <v>122</v>
      </c>
      <c r="M22" s="56" t="s">
        <v>428</v>
      </c>
      <c r="N22" s="75" t="s">
        <v>438</v>
      </c>
      <c r="O22" s="64"/>
    </row>
    <row r="23" spans="1:15" s="2" customFormat="1" ht="409.5" customHeight="1" x14ac:dyDescent="0.25">
      <c r="A23" s="138"/>
      <c r="B23" s="27" t="s">
        <v>139</v>
      </c>
      <c r="C23" s="27" t="s">
        <v>140</v>
      </c>
      <c r="D23" s="27" t="s">
        <v>141</v>
      </c>
      <c r="E23" s="28" t="s">
        <v>15</v>
      </c>
      <c r="F23" s="28" t="s">
        <v>17</v>
      </c>
      <c r="G23" s="28" t="s">
        <v>20</v>
      </c>
      <c r="H23" s="27" t="s">
        <v>142</v>
      </c>
      <c r="I23" s="28" t="s">
        <v>143</v>
      </c>
      <c r="J23" s="29" t="s">
        <v>144</v>
      </c>
      <c r="K23" s="30"/>
      <c r="L23" s="31" t="s">
        <v>122</v>
      </c>
      <c r="M23" s="56" t="s">
        <v>442</v>
      </c>
      <c r="N23" s="73" t="s">
        <v>429</v>
      </c>
      <c r="O23" s="64"/>
    </row>
    <row r="24" spans="1:15" s="2" customFormat="1" ht="173.25" customHeight="1" x14ac:dyDescent="0.25">
      <c r="A24" s="138"/>
      <c r="B24" s="27" t="s">
        <v>145</v>
      </c>
      <c r="C24" s="27" t="s">
        <v>146</v>
      </c>
      <c r="D24" s="27" t="s">
        <v>147</v>
      </c>
      <c r="E24" s="28" t="s">
        <v>15</v>
      </c>
      <c r="F24" s="28" t="s">
        <v>17</v>
      </c>
      <c r="G24" s="28" t="s">
        <v>19</v>
      </c>
      <c r="H24" s="27" t="s">
        <v>148</v>
      </c>
      <c r="I24" s="28" t="s">
        <v>149</v>
      </c>
      <c r="J24" s="29" t="s">
        <v>150</v>
      </c>
      <c r="K24" s="30"/>
      <c r="L24" s="31" t="s">
        <v>346</v>
      </c>
      <c r="M24" s="76" t="s">
        <v>382</v>
      </c>
      <c r="N24" s="77" t="s">
        <v>383</v>
      </c>
      <c r="O24" s="64"/>
    </row>
    <row r="25" spans="1:15" s="2" customFormat="1" ht="275.25" customHeight="1" x14ac:dyDescent="0.25">
      <c r="A25" s="138"/>
      <c r="B25" s="27" t="s">
        <v>151</v>
      </c>
      <c r="C25" s="27" t="s">
        <v>152</v>
      </c>
      <c r="D25" s="27" t="s">
        <v>153</v>
      </c>
      <c r="E25" s="28" t="s">
        <v>16</v>
      </c>
      <c r="F25" s="28" t="s">
        <v>18</v>
      </c>
      <c r="G25" s="28" t="s">
        <v>19</v>
      </c>
      <c r="H25" s="27" t="s">
        <v>154</v>
      </c>
      <c r="I25" s="28" t="s">
        <v>155</v>
      </c>
      <c r="J25" s="29" t="s">
        <v>156</v>
      </c>
      <c r="K25" s="30"/>
      <c r="L25" s="31" t="s">
        <v>346</v>
      </c>
      <c r="M25" s="56" t="s">
        <v>387</v>
      </c>
      <c r="N25" s="74" t="s">
        <v>388</v>
      </c>
      <c r="O25" s="64"/>
    </row>
    <row r="26" spans="1:15" s="2" customFormat="1" ht="252" customHeight="1" x14ac:dyDescent="0.25">
      <c r="A26" s="138"/>
      <c r="B26" s="27" t="s">
        <v>157</v>
      </c>
      <c r="C26" s="27" t="s">
        <v>158</v>
      </c>
      <c r="D26" s="27" t="s">
        <v>159</v>
      </c>
      <c r="E26" s="28" t="s">
        <v>15</v>
      </c>
      <c r="F26" s="28" t="s">
        <v>17</v>
      </c>
      <c r="G26" s="28" t="s">
        <v>20</v>
      </c>
      <c r="H26" s="27" t="s">
        <v>160</v>
      </c>
      <c r="I26" s="28" t="s">
        <v>161</v>
      </c>
      <c r="J26" s="29" t="s">
        <v>162</v>
      </c>
      <c r="K26" s="30"/>
      <c r="L26" s="31" t="s">
        <v>346</v>
      </c>
      <c r="M26" s="56" t="s">
        <v>389</v>
      </c>
      <c r="N26" s="73" t="s">
        <v>390</v>
      </c>
      <c r="O26" s="64"/>
    </row>
    <row r="27" spans="1:15" ht="216.75" customHeight="1" x14ac:dyDescent="0.25">
      <c r="A27" s="138"/>
      <c r="B27" s="27" t="s">
        <v>163</v>
      </c>
      <c r="C27" s="27" t="s">
        <v>164</v>
      </c>
      <c r="D27" s="27" t="s">
        <v>165</v>
      </c>
      <c r="E27" s="28" t="s">
        <v>15</v>
      </c>
      <c r="F27" s="28" t="s">
        <v>17</v>
      </c>
      <c r="G27" s="28" t="s">
        <v>20</v>
      </c>
      <c r="H27" s="27" t="s">
        <v>351</v>
      </c>
      <c r="I27" s="28" t="s">
        <v>161</v>
      </c>
      <c r="J27" s="29" t="s">
        <v>166</v>
      </c>
      <c r="K27" s="30"/>
      <c r="L27" s="31" t="s">
        <v>346</v>
      </c>
      <c r="M27" s="56" t="s">
        <v>392</v>
      </c>
      <c r="N27" s="75" t="s">
        <v>391</v>
      </c>
      <c r="O27" s="64"/>
    </row>
    <row r="28" spans="1:15" s="2" customFormat="1" ht="235.5" customHeight="1" thickBot="1" x14ac:dyDescent="0.3">
      <c r="A28" s="139"/>
      <c r="B28" s="27" t="s">
        <v>337</v>
      </c>
      <c r="C28" s="27" t="s">
        <v>338</v>
      </c>
      <c r="D28" s="27" t="s">
        <v>339</v>
      </c>
      <c r="E28" s="28" t="s">
        <v>15</v>
      </c>
      <c r="F28" s="28" t="s">
        <v>17</v>
      </c>
      <c r="G28" s="28" t="s">
        <v>20</v>
      </c>
      <c r="H28" s="27" t="s">
        <v>340</v>
      </c>
      <c r="I28" s="28" t="s">
        <v>342</v>
      </c>
      <c r="J28" s="29" t="s">
        <v>343</v>
      </c>
      <c r="K28" s="30"/>
      <c r="L28" s="31" t="s">
        <v>341</v>
      </c>
      <c r="M28" s="56" t="s">
        <v>355</v>
      </c>
      <c r="N28" s="74" t="s">
        <v>356</v>
      </c>
      <c r="O28" s="64"/>
    </row>
    <row r="29" spans="1:15" ht="182.25" customHeight="1" x14ac:dyDescent="0.25">
      <c r="A29" s="119" t="s">
        <v>50</v>
      </c>
      <c r="B29" s="27" t="s">
        <v>167</v>
      </c>
      <c r="C29" s="27" t="s">
        <v>168</v>
      </c>
      <c r="D29" s="27" t="s">
        <v>169</v>
      </c>
      <c r="E29" s="28" t="s">
        <v>15</v>
      </c>
      <c r="F29" s="28" t="s">
        <v>17</v>
      </c>
      <c r="G29" s="28" t="s">
        <v>20</v>
      </c>
      <c r="H29" s="27" t="s">
        <v>170</v>
      </c>
      <c r="I29" s="28" t="s">
        <v>171</v>
      </c>
      <c r="J29" s="27" t="s">
        <v>172</v>
      </c>
      <c r="K29" s="30"/>
      <c r="L29" s="31" t="s">
        <v>173</v>
      </c>
      <c r="M29" s="56" t="s">
        <v>381</v>
      </c>
      <c r="N29" s="73" t="s">
        <v>378</v>
      </c>
      <c r="O29" s="64"/>
    </row>
    <row r="30" spans="1:15" s="2" customFormat="1" ht="201" customHeight="1" x14ac:dyDescent="0.25">
      <c r="A30" s="120"/>
      <c r="B30" s="27" t="s">
        <v>174</v>
      </c>
      <c r="C30" s="27" t="s">
        <v>175</v>
      </c>
      <c r="D30" s="27" t="s">
        <v>176</v>
      </c>
      <c r="E30" s="28" t="s">
        <v>15</v>
      </c>
      <c r="F30" s="28" t="s">
        <v>17</v>
      </c>
      <c r="G30" s="28" t="s">
        <v>20</v>
      </c>
      <c r="H30" s="27" t="s">
        <v>177</v>
      </c>
      <c r="I30" s="28" t="s">
        <v>171</v>
      </c>
      <c r="J30" s="29" t="s">
        <v>178</v>
      </c>
      <c r="K30" s="30"/>
      <c r="L30" s="31" t="s">
        <v>173</v>
      </c>
      <c r="M30" s="56" t="s">
        <v>380</v>
      </c>
      <c r="N30" s="73" t="s">
        <v>379</v>
      </c>
      <c r="O30" s="64"/>
    </row>
    <row r="31" spans="1:15" s="2" customFormat="1" ht="249.75" customHeight="1" x14ac:dyDescent="0.25">
      <c r="A31" s="120"/>
      <c r="B31" s="27" t="s">
        <v>179</v>
      </c>
      <c r="C31" s="27" t="s">
        <v>180</v>
      </c>
      <c r="D31" s="27" t="s">
        <v>181</v>
      </c>
      <c r="E31" s="28" t="s">
        <v>15</v>
      </c>
      <c r="F31" s="28" t="s">
        <v>17</v>
      </c>
      <c r="G31" s="28" t="s">
        <v>20</v>
      </c>
      <c r="H31" s="27" t="s">
        <v>352</v>
      </c>
      <c r="I31" s="28" t="s">
        <v>155</v>
      </c>
      <c r="J31" s="29" t="s">
        <v>182</v>
      </c>
      <c r="K31" s="30"/>
      <c r="L31" s="31" t="s">
        <v>346</v>
      </c>
      <c r="M31" s="78" t="s">
        <v>385</v>
      </c>
      <c r="N31" s="73" t="s">
        <v>386</v>
      </c>
      <c r="O31" s="64"/>
    </row>
    <row r="32" spans="1:15" s="2" customFormat="1" ht="153" customHeight="1" x14ac:dyDescent="0.25">
      <c r="A32" s="120"/>
      <c r="B32" s="27" t="s">
        <v>183</v>
      </c>
      <c r="C32" s="27" t="s">
        <v>184</v>
      </c>
      <c r="D32" s="27" t="s">
        <v>185</v>
      </c>
      <c r="E32" s="28" t="s">
        <v>15</v>
      </c>
      <c r="F32" s="28" t="s">
        <v>17</v>
      </c>
      <c r="G32" s="28" t="s">
        <v>20</v>
      </c>
      <c r="H32" s="27" t="s">
        <v>186</v>
      </c>
      <c r="I32" s="28" t="s">
        <v>187</v>
      </c>
      <c r="J32" s="29" t="s">
        <v>188</v>
      </c>
      <c r="K32" s="30"/>
      <c r="L32" s="57" t="s">
        <v>189</v>
      </c>
      <c r="M32" s="56" t="s">
        <v>443</v>
      </c>
      <c r="N32" s="75" t="s">
        <v>444</v>
      </c>
      <c r="O32" s="64"/>
    </row>
    <row r="33" spans="1:16" s="2" customFormat="1" ht="205.5" customHeight="1" x14ac:dyDescent="0.25">
      <c r="A33" s="120"/>
      <c r="B33" s="27" t="s">
        <v>190</v>
      </c>
      <c r="C33" s="27" t="s">
        <v>191</v>
      </c>
      <c r="D33" s="27" t="s">
        <v>192</v>
      </c>
      <c r="E33" s="28" t="s">
        <v>16</v>
      </c>
      <c r="F33" s="28" t="s">
        <v>18</v>
      </c>
      <c r="G33" s="28" t="s">
        <v>19</v>
      </c>
      <c r="H33" s="27" t="s">
        <v>193</v>
      </c>
      <c r="I33" s="28" t="s">
        <v>187</v>
      </c>
      <c r="J33" s="29" t="s">
        <v>194</v>
      </c>
      <c r="K33" s="30"/>
      <c r="L33" s="57" t="s">
        <v>189</v>
      </c>
      <c r="M33" s="56" t="s">
        <v>445</v>
      </c>
      <c r="N33" s="75" t="s">
        <v>446</v>
      </c>
      <c r="O33" s="64"/>
    </row>
    <row r="34" spans="1:16" s="2" customFormat="1" ht="227.25" customHeight="1" x14ac:dyDescent="0.25">
      <c r="A34" s="120"/>
      <c r="B34" s="27" t="s">
        <v>195</v>
      </c>
      <c r="C34" s="27" t="s">
        <v>196</v>
      </c>
      <c r="D34" s="27" t="s">
        <v>197</v>
      </c>
      <c r="E34" s="28" t="s">
        <v>15</v>
      </c>
      <c r="F34" s="28" t="s">
        <v>17</v>
      </c>
      <c r="G34" s="28" t="s">
        <v>20</v>
      </c>
      <c r="H34" s="27" t="s">
        <v>353</v>
      </c>
      <c r="I34" s="28" t="s">
        <v>113</v>
      </c>
      <c r="J34" s="29" t="s">
        <v>198</v>
      </c>
      <c r="K34" s="30"/>
      <c r="L34" s="57" t="s">
        <v>115</v>
      </c>
      <c r="M34" s="56" t="s">
        <v>424</v>
      </c>
      <c r="N34" s="75" t="s">
        <v>425</v>
      </c>
      <c r="O34" s="64"/>
    </row>
    <row r="35" spans="1:16" ht="351" customHeight="1" thickBot="1" x14ac:dyDescent="0.3">
      <c r="A35" s="121"/>
      <c r="B35" s="27" t="s">
        <v>199</v>
      </c>
      <c r="C35" s="27" t="s">
        <v>200</v>
      </c>
      <c r="D35" s="27" t="s">
        <v>201</v>
      </c>
      <c r="E35" s="28" t="s">
        <v>15</v>
      </c>
      <c r="F35" s="28" t="s">
        <v>17</v>
      </c>
      <c r="G35" s="28" t="s">
        <v>20</v>
      </c>
      <c r="H35" s="27" t="s">
        <v>202</v>
      </c>
      <c r="I35" s="28" t="s">
        <v>203</v>
      </c>
      <c r="J35" s="29" t="s">
        <v>204</v>
      </c>
      <c r="K35" s="30"/>
      <c r="L35" s="31" t="s">
        <v>122</v>
      </c>
      <c r="M35" s="56" t="s">
        <v>430</v>
      </c>
      <c r="N35" s="75" t="s">
        <v>431</v>
      </c>
      <c r="O35" s="64"/>
      <c r="P35">
        <f>17/28</f>
        <v>0.6071428571428571</v>
      </c>
    </row>
    <row r="36" spans="1:16" ht="409.6" customHeight="1" x14ac:dyDescent="0.25">
      <c r="A36" s="94" t="s">
        <v>51</v>
      </c>
      <c r="B36" s="27" t="s">
        <v>205</v>
      </c>
      <c r="C36" s="27" t="s">
        <v>206</v>
      </c>
      <c r="D36" s="27" t="s">
        <v>207</v>
      </c>
      <c r="E36" s="28" t="s">
        <v>15</v>
      </c>
      <c r="F36" s="28" t="s">
        <v>17</v>
      </c>
      <c r="G36" s="28" t="s">
        <v>20</v>
      </c>
      <c r="H36" s="27" t="s">
        <v>208</v>
      </c>
      <c r="I36" s="28" t="s">
        <v>209</v>
      </c>
      <c r="J36" s="29" t="s">
        <v>210</v>
      </c>
      <c r="K36" s="30"/>
      <c r="L36" s="31" t="s">
        <v>173</v>
      </c>
      <c r="M36" s="82" t="s">
        <v>369</v>
      </c>
      <c r="N36" s="85" t="s">
        <v>370</v>
      </c>
      <c r="O36" s="64"/>
      <c r="P36" s="63">
        <f>754-67</f>
        <v>687</v>
      </c>
    </row>
    <row r="37" spans="1:16" s="2" customFormat="1" ht="234.75" customHeight="1" x14ac:dyDescent="0.25">
      <c r="A37" s="95"/>
      <c r="B37" s="27" t="s">
        <v>211</v>
      </c>
      <c r="C37" s="27" t="s">
        <v>212</v>
      </c>
      <c r="D37" s="27" t="s">
        <v>213</v>
      </c>
      <c r="E37" s="28" t="s">
        <v>15</v>
      </c>
      <c r="F37" s="28" t="s">
        <v>17</v>
      </c>
      <c r="G37" s="28" t="s">
        <v>20</v>
      </c>
      <c r="H37" s="27" t="s">
        <v>214</v>
      </c>
      <c r="I37" s="28" t="s">
        <v>209</v>
      </c>
      <c r="J37" s="29" t="s">
        <v>215</v>
      </c>
      <c r="K37" s="30"/>
      <c r="L37" s="31" t="s">
        <v>173</v>
      </c>
      <c r="M37" s="79" t="s">
        <v>371</v>
      </c>
      <c r="N37" s="85" t="s">
        <v>372</v>
      </c>
      <c r="O37" s="64"/>
      <c r="P37" s="58">
        <f>687/754</f>
        <v>0.91114058355437666</v>
      </c>
    </row>
    <row r="38" spans="1:16" s="2" customFormat="1" ht="237" customHeight="1" x14ac:dyDescent="0.25">
      <c r="A38" s="95"/>
      <c r="B38" s="27" t="s">
        <v>216</v>
      </c>
      <c r="C38" s="27" t="s">
        <v>217</v>
      </c>
      <c r="D38" s="27" t="s">
        <v>218</v>
      </c>
      <c r="E38" s="28" t="s">
        <v>15</v>
      </c>
      <c r="F38" s="28" t="s">
        <v>17</v>
      </c>
      <c r="G38" s="28" t="s">
        <v>20</v>
      </c>
      <c r="H38" s="27" t="s">
        <v>219</v>
      </c>
      <c r="I38" s="28" t="s">
        <v>209</v>
      </c>
      <c r="J38" s="29" t="s">
        <v>220</v>
      </c>
      <c r="K38" s="30"/>
      <c r="L38" s="31" t="s">
        <v>173</v>
      </c>
      <c r="M38" s="79" t="s">
        <v>373</v>
      </c>
      <c r="N38" s="80" t="s">
        <v>374</v>
      </c>
      <c r="O38" s="64"/>
    </row>
    <row r="39" spans="1:16" s="2" customFormat="1" ht="145.5" customHeight="1" x14ac:dyDescent="0.25">
      <c r="A39" s="95"/>
      <c r="B39" s="27" t="s">
        <v>221</v>
      </c>
      <c r="C39" s="27" t="s">
        <v>222</v>
      </c>
      <c r="D39" s="27" t="s">
        <v>223</v>
      </c>
      <c r="E39" s="28" t="s">
        <v>15</v>
      </c>
      <c r="F39" s="28" t="s">
        <v>17</v>
      </c>
      <c r="G39" s="28" t="s">
        <v>20</v>
      </c>
      <c r="H39" s="27" t="s">
        <v>224</v>
      </c>
      <c r="I39" s="28" t="s">
        <v>76</v>
      </c>
      <c r="J39" s="29" t="s">
        <v>225</v>
      </c>
      <c r="K39" s="30"/>
      <c r="L39" s="31" t="s">
        <v>78</v>
      </c>
      <c r="M39" s="56" t="s">
        <v>398</v>
      </c>
      <c r="N39" s="73" t="s">
        <v>399</v>
      </c>
      <c r="O39" s="64"/>
    </row>
    <row r="40" spans="1:16" ht="208.5" customHeight="1" thickBot="1" x14ac:dyDescent="0.3">
      <c r="A40" s="96"/>
      <c r="B40" s="27" t="s">
        <v>226</v>
      </c>
      <c r="C40" s="27" t="s">
        <v>227</v>
      </c>
      <c r="D40" s="27" t="s">
        <v>228</v>
      </c>
      <c r="E40" s="28" t="s">
        <v>15</v>
      </c>
      <c r="F40" s="28" t="s">
        <v>17</v>
      </c>
      <c r="G40" s="28" t="s">
        <v>20</v>
      </c>
      <c r="H40" s="27" t="s">
        <v>229</v>
      </c>
      <c r="I40" s="28" t="s">
        <v>203</v>
      </c>
      <c r="J40" s="29" t="s">
        <v>230</v>
      </c>
      <c r="K40" s="30"/>
      <c r="L40" s="31" t="s">
        <v>122</v>
      </c>
      <c r="M40" s="56" t="s">
        <v>432</v>
      </c>
      <c r="N40" s="73" t="s">
        <v>433</v>
      </c>
      <c r="O40" s="64"/>
    </row>
    <row r="41" spans="1:16" ht="384.75" customHeight="1" x14ac:dyDescent="0.25">
      <c r="A41" s="97" t="s">
        <v>52</v>
      </c>
      <c r="B41" s="27" t="s">
        <v>231</v>
      </c>
      <c r="C41" s="27" t="s">
        <v>232</v>
      </c>
      <c r="D41" s="27" t="s">
        <v>233</v>
      </c>
      <c r="E41" s="28" t="s">
        <v>15</v>
      </c>
      <c r="F41" s="28" t="s">
        <v>17</v>
      </c>
      <c r="G41" s="28" t="s">
        <v>20</v>
      </c>
      <c r="H41" s="27" t="s">
        <v>234</v>
      </c>
      <c r="I41" s="28" t="s">
        <v>235</v>
      </c>
      <c r="J41" s="29" t="s">
        <v>236</v>
      </c>
      <c r="K41" s="30"/>
      <c r="L41" s="31" t="s">
        <v>173</v>
      </c>
      <c r="M41" s="56" t="s">
        <v>363</v>
      </c>
      <c r="N41" s="73" t="s">
        <v>364</v>
      </c>
      <c r="O41" s="64"/>
    </row>
    <row r="42" spans="1:16" s="2" customFormat="1" ht="133.5" customHeight="1" x14ac:dyDescent="0.25">
      <c r="A42" s="98"/>
      <c r="B42" s="27" t="s">
        <v>237</v>
      </c>
      <c r="C42" s="27" t="s">
        <v>238</v>
      </c>
      <c r="D42" s="27" t="s">
        <v>239</v>
      </c>
      <c r="E42" s="28" t="s">
        <v>15</v>
      </c>
      <c r="F42" s="28" t="s">
        <v>17</v>
      </c>
      <c r="G42" s="28" t="s">
        <v>20</v>
      </c>
      <c r="H42" s="27" t="s">
        <v>240</v>
      </c>
      <c r="I42" s="28" t="s">
        <v>235</v>
      </c>
      <c r="J42" s="29" t="s">
        <v>241</v>
      </c>
      <c r="K42" s="30"/>
      <c r="L42" s="31" t="s">
        <v>173</v>
      </c>
      <c r="M42" s="56" t="s">
        <v>365</v>
      </c>
      <c r="N42" s="73" t="s">
        <v>366</v>
      </c>
      <c r="O42" s="64"/>
    </row>
    <row r="43" spans="1:16" ht="311.25" customHeight="1" thickBot="1" x14ac:dyDescent="0.3">
      <c r="A43" s="99"/>
      <c r="B43" s="27" t="s">
        <v>242</v>
      </c>
      <c r="C43" s="27" t="s">
        <v>243</v>
      </c>
      <c r="D43" s="27" t="s">
        <v>244</v>
      </c>
      <c r="E43" s="28" t="s">
        <v>15</v>
      </c>
      <c r="F43" s="28" t="s">
        <v>17</v>
      </c>
      <c r="G43" s="28" t="s">
        <v>20</v>
      </c>
      <c r="H43" s="27" t="s">
        <v>245</v>
      </c>
      <c r="I43" s="28" t="s">
        <v>235</v>
      </c>
      <c r="J43" s="29" t="s">
        <v>246</v>
      </c>
      <c r="K43" s="30"/>
      <c r="L43" s="31" t="s">
        <v>173</v>
      </c>
      <c r="M43" s="56" t="s">
        <v>367</v>
      </c>
      <c r="N43" s="73" t="s">
        <v>368</v>
      </c>
      <c r="O43" s="64"/>
    </row>
    <row r="44" spans="1:16" ht="156.75" customHeight="1" x14ac:dyDescent="0.25">
      <c r="A44" s="100" t="s">
        <v>49</v>
      </c>
      <c r="B44" s="27" t="s">
        <v>247</v>
      </c>
      <c r="C44" s="27" t="s">
        <v>248</v>
      </c>
      <c r="D44" s="27" t="s">
        <v>249</v>
      </c>
      <c r="E44" s="28" t="s">
        <v>16</v>
      </c>
      <c r="F44" s="28" t="s">
        <v>18</v>
      </c>
      <c r="G44" s="28" t="s">
        <v>19</v>
      </c>
      <c r="H44" s="27" t="s">
        <v>250</v>
      </c>
      <c r="I44" s="28" t="s">
        <v>155</v>
      </c>
      <c r="J44" s="29" t="s">
        <v>251</v>
      </c>
      <c r="K44" s="30"/>
      <c r="L44" s="31" t="s">
        <v>346</v>
      </c>
      <c r="M44" s="56" t="s">
        <v>441</v>
      </c>
      <c r="N44" s="88" t="s">
        <v>439</v>
      </c>
      <c r="O44" s="64"/>
    </row>
    <row r="45" spans="1:16" s="2" customFormat="1" ht="173.25" customHeight="1" x14ac:dyDescent="0.25">
      <c r="A45" s="101"/>
      <c r="B45" s="27" t="s">
        <v>252</v>
      </c>
      <c r="C45" s="27" t="s">
        <v>253</v>
      </c>
      <c r="D45" s="27" t="s">
        <v>254</v>
      </c>
      <c r="E45" s="28" t="s">
        <v>15</v>
      </c>
      <c r="F45" s="28" t="s">
        <v>17</v>
      </c>
      <c r="G45" s="28" t="s">
        <v>20</v>
      </c>
      <c r="H45" s="27" t="s">
        <v>255</v>
      </c>
      <c r="I45" s="28" t="s">
        <v>256</v>
      </c>
      <c r="J45" s="29" t="s">
        <v>257</v>
      </c>
      <c r="K45" s="30"/>
      <c r="L45" s="31" t="s">
        <v>173</v>
      </c>
      <c r="M45" s="56" t="s">
        <v>400</v>
      </c>
      <c r="N45" s="89" t="s">
        <v>401</v>
      </c>
      <c r="O45" s="64"/>
    </row>
    <row r="46" spans="1:16" s="2" customFormat="1" ht="169.5" customHeight="1" x14ac:dyDescent="0.25">
      <c r="A46" s="101"/>
      <c r="B46" s="27" t="s">
        <v>258</v>
      </c>
      <c r="C46" s="27" t="s">
        <v>259</v>
      </c>
      <c r="D46" s="27" t="s">
        <v>260</v>
      </c>
      <c r="E46" s="28" t="s">
        <v>15</v>
      </c>
      <c r="F46" s="28" t="s">
        <v>17</v>
      </c>
      <c r="G46" s="28" t="s">
        <v>20</v>
      </c>
      <c r="H46" s="27" t="s">
        <v>261</v>
      </c>
      <c r="I46" s="28" t="s">
        <v>262</v>
      </c>
      <c r="J46" s="29" t="s">
        <v>263</v>
      </c>
      <c r="K46" s="30"/>
      <c r="L46" s="31" t="s">
        <v>173</v>
      </c>
      <c r="M46" s="56" t="s">
        <v>402</v>
      </c>
      <c r="N46" s="90" t="s">
        <v>404</v>
      </c>
      <c r="O46" s="68"/>
    </row>
    <row r="47" spans="1:16" s="2" customFormat="1" ht="144.75" customHeight="1" x14ac:dyDescent="0.25">
      <c r="A47" s="101"/>
      <c r="B47" s="27" t="s">
        <v>264</v>
      </c>
      <c r="C47" s="27" t="s">
        <v>265</v>
      </c>
      <c r="D47" s="27" t="s">
        <v>266</v>
      </c>
      <c r="E47" s="28" t="s">
        <v>15</v>
      </c>
      <c r="F47" s="28" t="s">
        <v>17</v>
      </c>
      <c r="G47" s="28" t="s">
        <v>20</v>
      </c>
      <c r="H47" s="27" t="s">
        <v>267</v>
      </c>
      <c r="I47" s="28" t="s">
        <v>268</v>
      </c>
      <c r="J47" s="29" t="s">
        <v>377</v>
      </c>
      <c r="K47" s="30"/>
      <c r="L47" s="31" t="s">
        <v>173</v>
      </c>
      <c r="M47" s="56" t="s">
        <v>403</v>
      </c>
      <c r="N47" s="84" t="s">
        <v>405</v>
      </c>
      <c r="O47" s="64"/>
    </row>
    <row r="48" spans="1:16" s="2" customFormat="1" ht="143.25" customHeight="1" x14ac:dyDescent="0.25">
      <c r="A48" s="101"/>
      <c r="B48" s="27" t="s">
        <v>269</v>
      </c>
      <c r="C48" s="27" t="s">
        <v>270</v>
      </c>
      <c r="D48" s="27" t="s">
        <v>271</v>
      </c>
      <c r="E48" s="28" t="s">
        <v>15</v>
      </c>
      <c r="F48" s="28" t="s">
        <v>17</v>
      </c>
      <c r="G48" s="28" t="s">
        <v>20</v>
      </c>
      <c r="H48" s="27" t="s">
        <v>272</v>
      </c>
      <c r="I48" s="28" t="s">
        <v>268</v>
      </c>
      <c r="J48" s="29" t="s">
        <v>347</v>
      </c>
      <c r="K48" s="30"/>
      <c r="L48" s="31" t="s">
        <v>173</v>
      </c>
      <c r="M48" s="56" t="s">
        <v>406</v>
      </c>
      <c r="N48" s="83" t="s">
        <v>407</v>
      </c>
      <c r="O48" s="64"/>
    </row>
    <row r="49" spans="1:15" s="2" customFormat="1" ht="176.25" customHeight="1" thickBot="1" x14ac:dyDescent="0.3">
      <c r="A49" s="101"/>
      <c r="B49" s="27" t="s">
        <v>273</v>
      </c>
      <c r="C49" s="27" t="s">
        <v>274</v>
      </c>
      <c r="D49" s="27" t="s">
        <v>275</v>
      </c>
      <c r="E49" s="28" t="s">
        <v>15</v>
      </c>
      <c r="F49" s="28" t="s">
        <v>17</v>
      </c>
      <c r="G49" s="28" t="s">
        <v>20</v>
      </c>
      <c r="H49" s="27" t="s">
        <v>276</v>
      </c>
      <c r="I49" s="28" t="s">
        <v>268</v>
      </c>
      <c r="J49" s="29" t="s">
        <v>277</v>
      </c>
      <c r="K49" s="30"/>
      <c r="L49" s="31" t="s">
        <v>173</v>
      </c>
      <c r="M49" s="56" t="s">
        <v>409</v>
      </c>
      <c r="N49" s="83" t="s">
        <v>408</v>
      </c>
      <c r="O49" s="64"/>
    </row>
    <row r="50" spans="1:15" ht="108.75" customHeight="1" x14ac:dyDescent="0.25">
      <c r="A50" s="102" t="s">
        <v>53</v>
      </c>
      <c r="B50" s="27" t="s">
        <v>278</v>
      </c>
      <c r="C50" s="27" t="s">
        <v>279</v>
      </c>
      <c r="D50" s="27" t="s">
        <v>280</v>
      </c>
      <c r="E50" s="28" t="s">
        <v>15</v>
      </c>
      <c r="F50" s="28" t="s">
        <v>17</v>
      </c>
      <c r="G50" s="28" t="s">
        <v>19</v>
      </c>
      <c r="H50" s="27" t="s">
        <v>281</v>
      </c>
      <c r="I50" s="28" t="s">
        <v>282</v>
      </c>
      <c r="J50" s="29" t="s">
        <v>283</v>
      </c>
      <c r="K50" s="30"/>
      <c r="L50" s="31" t="s">
        <v>284</v>
      </c>
      <c r="M50" s="56" t="s">
        <v>410</v>
      </c>
      <c r="N50" s="81" t="s">
        <v>411</v>
      </c>
      <c r="O50" s="64"/>
    </row>
    <row r="51" spans="1:15" s="2" customFormat="1" ht="378" customHeight="1" x14ac:dyDescent="0.25">
      <c r="A51" s="103"/>
      <c r="B51" s="27" t="s">
        <v>285</v>
      </c>
      <c r="C51" s="27" t="s">
        <v>286</v>
      </c>
      <c r="D51" s="27" t="s">
        <v>287</v>
      </c>
      <c r="E51" s="28" t="s">
        <v>15</v>
      </c>
      <c r="F51" s="28" t="s">
        <v>17</v>
      </c>
      <c r="G51" s="28" t="s">
        <v>19</v>
      </c>
      <c r="H51" s="27" t="s">
        <v>288</v>
      </c>
      <c r="I51" s="28" t="s">
        <v>289</v>
      </c>
      <c r="J51" s="29" t="s">
        <v>290</v>
      </c>
      <c r="K51" s="30"/>
      <c r="L51" s="31" t="s">
        <v>284</v>
      </c>
      <c r="M51" s="56" t="s">
        <v>412</v>
      </c>
      <c r="N51" s="75" t="s">
        <v>413</v>
      </c>
      <c r="O51" s="64"/>
    </row>
    <row r="52" spans="1:15" ht="367.5" customHeight="1" x14ac:dyDescent="0.25">
      <c r="A52" s="103"/>
      <c r="B52" s="27" t="s">
        <v>291</v>
      </c>
      <c r="C52" s="27" t="s">
        <v>292</v>
      </c>
      <c r="D52" s="27" t="s">
        <v>293</v>
      </c>
      <c r="E52" s="28" t="s">
        <v>294</v>
      </c>
      <c r="F52" s="28" t="s">
        <v>18</v>
      </c>
      <c r="G52" s="28" t="s">
        <v>20</v>
      </c>
      <c r="H52" s="27" t="s">
        <v>295</v>
      </c>
      <c r="I52" s="28" t="s">
        <v>296</v>
      </c>
      <c r="J52" s="29" t="s">
        <v>297</v>
      </c>
      <c r="K52" s="30"/>
      <c r="L52" s="31" t="s">
        <v>284</v>
      </c>
      <c r="M52" s="56" t="s">
        <v>414</v>
      </c>
      <c r="N52" s="73" t="s">
        <v>415</v>
      </c>
      <c r="O52" s="64"/>
    </row>
    <row r="53" spans="1:15" ht="217.5" customHeight="1" x14ac:dyDescent="0.25">
      <c r="A53" s="45" t="s">
        <v>54</v>
      </c>
      <c r="B53" s="27" t="s">
        <v>298</v>
      </c>
      <c r="C53" s="27" t="s">
        <v>299</v>
      </c>
      <c r="D53" s="27" t="s">
        <v>300</v>
      </c>
      <c r="E53" s="28" t="s">
        <v>15</v>
      </c>
      <c r="F53" s="28" t="s">
        <v>17</v>
      </c>
      <c r="G53" s="28" t="s">
        <v>20</v>
      </c>
      <c r="H53" s="27" t="s">
        <v>301</v>
      </c>
      <c r="I53" s="28" t="s">
        <v>302</v>
      </c>
      <c r="J53" s="29" t="s">
        <v>303</v>
      </c>
      <c r="K53" s="30"/>
      <c r="L53" s="31" t="s">
        <v>173</v>
      </c>
      <c r="M53" s="56" t="s">
        <v>376</v>
      </c>
      <c r="N53" s="91" t="s">
        <v>440</v>
      </c>
      <c r="O53" s="64"/>
    </row>
    <row r="54" spans="1:15" ht="364.5" customHeight="1" x14ac:dyDescent="0.25">
      <c r="A54" s="104" t="s">
        <v>55</v>
      </c>
      <c r="B54" s="27" t="s">
        <v>304</v>
      </c>
      <c r="C54" s="27" t="s">
        <v>305</v>
      </c>
      <c r="D54" s="27" t="s">
        <v>306</v>
      </c>
      <c r="E54" s="28" t="s">
        <v>15</v>
      </c>
      <c r="F54" s="28" t="s">
        <v>18</v>
      </c>
      <c r="G54" s="28" t="s">
        <v>19</v>
      </c>
      <c r="H54" s="27" t="s">
        <v>307</v>
      </c>
      <c r="I54" s="28" t="s">
        <v>308</v>
      </c>
      <c r="J54" s="27" t="s">
        <v>309</v>
      </c>
      <c r="K54" s="30"/>
      <c r="L54" s="31" t="s">
        <v>346</v>
      </c>
      <c r="M54" s="56" t="s">
        <v>384</v>
      </c>
      <c r="N54" s="73" t="s">
        <v>362</v>
      </c>
      <c r="O54" s="64"/>
    </row>
    <row r="55" spans="1:15" ht="219" customHeight="1" x14ac:dyDescent="0.25">
      <c r="A55" s="105"/>
      <c r="B55" s="37" t="s">
        <v>310</v>
      </c>
      <c r="C55" s="27" t="s">
        <v>311</v>
      </c>
      <c r="D55" s="27" t="s">
        <v>312</v>
      </c>
      <c r="E55" s="28" t="s">
        <v>16</v>
      </c>
      <c r="F55" s="28" t="s">
        <v>17</v>
      </c>
      <c r="G55" s="28" t="s">
        <v>20</v>
      </c>
      <c r="H55" s="27" t="s">
        <v>313</v>
      </c>
      <c r="I55" s="28" t="s">
        <v>308</v>
      </c>
      <c r="J55" s="29" t="s">
        <v>314</v>
      </c>
      <c r="K55" s="30"/>
      <c r="L55" s="31" t="s">
        <v>346</v>
      </c>
      <c r="M55" s="56" t="s">
        <v>361</v>
      </c>
      <c r="N55" s="73" t="s">
        <v>360</v>
      </c>
      <c r="O55" s="64"/>
    </row>
    <row r="56" spans="1:15" ht="185.25" customHeight="1" x14ac:dyDescent="0.25">
      <c r="A56" s="92" t="s">
        <v>65</v>
      </c>
      <c r="B56" s="38" t="s">
        <v>315</v>
      </c>
      <c r="C56" s="106" t="s">
        <v>316</v>
      </c>
      <c r="D56" s="106" t="s">
        <v>317</v>
      </c>
      <c r="E56" s="106" t="s">
        <v>15</v>
      </c>
      <c r="F56" s="106" t="s">
        <v>17</v>
      </c>
      <c r="G56" s="106" t="s">
        <v>20</v>
      </c>
      <c r="H56" s="32" t="s">
        <v>318</v>
      </c>
      <c r="I56" s="33" t="s">
        <v>319</v>
      </c>
      <c r="J56" s="34" t="s">
        <v>320</v>
      </c>
      <c r="K56" s="35"/>
      <c r="L56" s="36" t="s">
        <v>321</v>
      </c>
      <c r="M56" s="71" t="s">
        <v>417</v>
      </c>
      <c r="N56" s="72" t="s">
        <v>416</v>
      </c>
      <c r="O56" s="64"/>
    </row>
    <row r="57" spans="1:15" s="2" customFormat="1" ht="190.5" customHeight="1" x14ac:dyDescent="0.25">
      <c r="A57" s="92"/>
      <c r="B57" s="37" t="s">
        <v>322</v>
      </c>
      <c r="C57" s="107"/>
      <c r="D57" s="107"/>
      <c r="E57" s="107"/>
      <c r="F57" s="107"/>
      <c r="G57" s="107"/>
      <c r="H57" s="27" t="s">
        <v>323</v>
      </c>
      <c r="I57" s="28" t="s">
        <v>319</v>
      </c>
      <c r="J57" s="29" t="s">
        <v>324</v>
      </c>
      <c r="K57" s="30"/>
      <c r="L57" s="31" t="s">
        <v>321</v>
      </c>
      <c r="M57" s="56" t="s">
        <v>418</v>
      </c>
      <c r="N57" s="73" t="s">
        <v>419</v>
      </c>
      <c r="O57" s="64"/>
    </row>
    <row r="58" spans="1:15" ht="156.75" customHeight="1" thickBot="1" x14ac:dyDescent="0.3">
      <c r="A58" s="93"/>
      <c r="B58" s="37" t="s">
        <v>325</v>
      </c>
      <c r="C58" s="27" t="s">
        <v>326</v>
      </c>
      <c r="D58" s="27" t="s">
        <v>327</v>
      </c>
      <c r="E58" s="28" t="s">
        <v>16</v>
      </c>
      <c r="F58" s="28" t="s">
        <v>18</v>
      </c>
      <c r="G58" s="28" t="s">
        <v>20</v>
      </c>
      <c r="H58" s="27" t="s">
        <v>328</v>
      </c>
      <c r="I58" s="28" t="s">
        <v>319</v>
      </c>
      <c r="J58" s="29" t="s">
        <v>329</v>
      </c>
      <c r="K58" s="30"/>
      <c r="L58" s="31" t="s">
        <v>321</v>
      </c>
      <c r="M58" s="56" t="s">
        <v>420</v>
      </c>
      <c r="N58" s="73" t="s">
        <v>421</v>
      </c>
    </row>
    <row r="59" spans="1:15" ht="24.75" customHeight="1" x14ac:dyDescent="0.25">
      <c r="N59" s="59"/>
    </row>
    <row r="60" spans="1:15" x14ac:dyDescent="0.25">
      <c r="M60" s="59"/>
    </row>
    <row r="62" spans="1:15" x14ac:dyDescent="0.25">
      <c r="N62" s="58"/>
    </row>
    <row r="66" spans="12:15" x14ac:dyDescent="0.25">
      <c r="L66" s="60"/>
      <c r="M66" s="60"/>
      <c r="N66" s="60"/>
      <c r="O66" s="69"/>
    </row>
    <row r="67" spans="12:15" x14ac:dyDescent="0.25">
      <c r="L67" s="60"/>
      <c r="M67" s="60"/>
      <c r="N67" s="86"/>
      <c r="O67" s="69"/>
    </row>
    <row r="68" spans="12:15" x14ac:dyDescent="0.25">
      <c r="L68" s="60"/>
      <c r="M68" s="61"/>
      <c r="N68" s="62"/>
      <c r="O68" s="69"/>
    </row>
    <row r="69" spans="12:15" x14ac:dyDescent="0.25">
      <c r="L69" s="60"/>
      <c r="M69" s="60"/>
      <c r="N69" s="60"/>
      <c r="O69" s="69"/>
    </row>
    <row r="70" spans="12:15" x14ac:dyDescent="0.25">
      <c r="L70" s="60"/>
      <c r="M70" s="60"/>
      <c r="N70" s="60"/>
      <c r="O70" s="69"/>
    </row>
    <row r="71" spans="12:15" x14ac:dyDescent="0.25">
      <c r="L71" s="60"/>
      <c r="M71" s="60"/>
      <c r="N71" s="60"/>
      <c r="O71" s="69"/>
    </row>
    <row r="126" spans="3:5" x14ac:dyDescent="0.25">
      <c r="C126" t="s">
        <v>15</v>
      </c>
      <c r="D126" s="2" t="s">
        <v>17</v>
      </c>
      <c r="E126" t="s">
        <v>19</v>
      </c>
    </row>
    <row r="127" spans="3:5" x14ac:dyDescent="0.25">
      <c r="C127" t="s">
        <v>16</v>
      </c>
      <c r="D127" s="2" t="s">
        <v>18</v>
      </c>
      <c r="E127" t="s">
        <v>20</v>
      </c>
    </row>
    <row r="128" spans="3:5" x14ac:dyDescent="0.25">
      <c r="E128" t="s">
        <v>21</v>
      </c>
    </row>
    <row r="173" spans="1:1" x14ac:dyDescent="0.25">
      <c r="A173" t="s">
        <v>45</v>
      </c>
    </row>
    <row r="174" spans="1:1" x14ac:dyDescent="0.25">
      <c r="A174" t="s">
        <v>44</v>
      </c>
    </row>
    <row r="175" spans="1:1" x14ac:dyDescent="0.25">
      <c r="A175" t="s">
        <v>46</v>
      </c>
    </row>
    <row r="176" spans="1:1" x14ac:dyDescent="0.25">
      <c r="A176" t="s">
        <v>47</v>
      </c>
    </row>
    <row r="177" spans="1:1" x14ac:dyDescent="0.25">
      <c r="A177" t="s">
        <v>50</v>
      </c>
    </row>
    <row r="178" spans="1:1" x14ac:dyDescent="0.25">
      <c r="A178" t="s">
        <v>51</v>
      </c>
    </row>
    <row r="179" spans="1:1" x14ac:dyDescent="0.25">
      <c r="A179" t="s">
        <v>52</v>
      </c>
    </row>
    <row r="180" spans="1:1" x14ac:dyDescent="0.25">
      <c r="A180" t="s">
        <v>49</v>
      </c>
    </row>
    <row r="181" spans="1:1" x14ac:dyDescent="0.25">
      <c r="A181" t="s">
        <v>53</v>
      </c>
    </row>
    <row r="182" spans="1:1" x14ac:dyDescent="0.25">
      <c r="A182" t="s">
        <v>54</v>
      </c>
    </row>
    <row r="183" spans="1:1" x14ac:dyDescent="0.25">
      <c r="A183" t="s">
        <v>55</v>
      </c>
    </row>
    <row r="184" spans="1:1" x14ac:dyDescent="0.25">
      <c r="A184" t="s">
        <v>65</v>
      </c>
    </row>
    <row r="185" spans="1:1" x14ac:dyDescent="0.25">
      <c r="A185" t="s">
        <v>66</v>
      </c>
    </row>
    <row r="186" spans="1:1" x14ac:dyDescent="0.25">
      <c r="A186" t="s">
        <v>67</v>
      </c>
    </row>
    <row r="187" spans="1:1" x14ac:dyDescent="0.25">
      <c r="A187" t="s">
        <v>68</v>
      </c>
    </row>
  </sheetData>
  <sheetProtection autoFilter="0"/>
  <autoFilter ref="A9:O58"/>
  <mergeCells count="30">
    <mergeCell ref="M1:N1"/>
    <mergeCell ref="M4:N4"/>
    <mergeCell ref="M3:N3"/>
    <mergeCell ref="M8:N8"/>
    <mergeCell ref="C1:L1"/>
    <mergeCell ref="C3:L3"/>
    <mergeCell ref="A1:B4"/>
    <mergeCell ref="C4:L4"/>
    <mergeCell ref="A14:A15"/>
    <mergeCell ref="A29:A35"/>
    <mergeCell ref="A10:A11"/>
    <mergeCell ref="I6:J6"/>
    <mergeCell ref="A6:B6"/>
    <mergeCell ref="F8:G8"/>
    <mergeCell ref="A8:D8"/>
    <mergeCell ref="H8:L8"/>
    <mergeCell ref="C2:L2"/>
    <mergeCell ref="A12:A13"/>
    <mergeCell ref="A16:A28"/>
    <mergeCell ref="C56:C57"/>
    <mergeCell ref="D56:D57"/>
    <mergeCell ref="E56:E57"/>
    <mergeCell ref="F56:F57"/>
    <mergeCell ref="G56:G57"/>
    <mergeCell ref="A56:A58"/>
    <mergeCell ref="A36:A40"/>
    <mergeCell ref="A41:A43"/>
    <mergeCell ref="A44:A49"/>
    <mergeCell ref="A50:A52"/>
    <mergeCell ref="A54:A55"/>
  </mergeCells>
  <dataValidations count="8">
    <dataValidation type="list" allowBlank="1" showInputMessage="1" showErrorMessage="1" sqref="E58 E14:E56 E10:E11">
      <formula1>$C$126:$C$127</formula1>
    </dataValidation>
    <dataValidation type="list" allowBlank="1" showInputMessage="1" showErrorMessage="1" sqref="F58 F14:F56 F10:F11">
      <formula1>$D$126:$D$127</formula1>
    </dataValidation>
    <dataValidation type="list" allowBlank="1" showInputMessage="1" showErrorMessage="1" sqref="G58 G14:G56 G10:G11">
      <formula1>$E$126:$E$128</formula1>
    </dataValidation>
    <dataValidation type="list" allowBlank="1" showInputMessage="1" showErrorMessage="1" sqref="A10:A12 A14:A16 A29:A58">
      <formula1>$A$173:$A$187</formula1>
    </dataValidation>
    <dataValidation type="list" allowBlank="1" showInputMessage="1" showErrorMessage="1" sqref="G12:G13">
      <formula1>$E$170:$E$172</formula1>
    </dataValidation>
    <dataValidation type="list" allowBlank="1" showInputMessage="1" showErrorMessage="1" sqref="F12:F13">
      <formula1>$D$170:$D$171</formula1>
    </dataValidation>
    <dataValidation type="list" allowBlank="1" showInputMessage="1" showErrorMessage="1" sqref="E12:E13">
      <formula1>$C$170:$C$171</formula1>
    </dataValidation>
    <dataValidation type="whole" allowBlank="1" showInputMessage="1" showErrorMessage="1" sqref="N68">
      <formula1>10</formula1>
      <formula2>100</formula2>
    </dataValidation>
  </dataValidations>
  <pageMargins left="0.39370078740157483" right="0.19685039370078741" top="0.74803149606299213" bottom="0.74803149606299213" header="0.31496062992125984" footer="0.31496062992125984"/>
  <pageSetup paperSize="5" orientation="landscape"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7030A0"/>
  </sheetPr>
  <dimension ref="A1:J191"/>
  <sheetViews>
    <sheetView topLeftCell="A4" zoomScale="90" zoomScaleNormal="90" workbookViewId="0">
      <selection activeCell="B10" sqref="B10"/>
    </sheetView>
  </sheetViews>
  <sheetFormatPr baseColWidth="10" defaultRowHeight="15" x14ac:dyDescent="0.25"/>
  <cols>
    <col min="1" max="1" width="25.7109375" style="2" bestFit="1" customWidth="1"/>
    <col min="2" max="2" width="24" style="2" customWidth="1"/>
    <col min="3" max="3" width="20" style="2" customWidth="1"/>
    <col min="4" max="4" width="25" style="2" customWidth="1"/>
    <col min="5" max="5" width="14.5703125" style="2" customWidth="1"/>
    <col min="6" max="6" width="13" style="2" customWidth="1"/>
    <col min="7" max="7" width="15.7109375" style="2" customWidth="1"/>
    <col min="8" max="8" width="17.42578125" style="2" customWidth="1"/>
    <col min="9" max="9" width="15.85546875" style="2" customWidth="1"/>
    <col min="10" max="10" width="16.7109375" style="2" bestFit="1" customWidth="1"/>
    <col min="11" max="16384" width="11.42578125" style="2"/>
  </cols>
  <sheetData>
    <row r="1" spans="1:10" ht="35.25" customHeight="1" x14ac:dyDescent="0.25">
      <c r="A1" s="19"/>
      <c r="B1" s="21"/>
      <c r="C1" s="20"/>
      <c r="D1" s="20"/>
      <c r="E1" s="20"/>
      <c r="F1" s="20"/>
      <c r="G1" s="20"/>
      <c r="H1" s="20"/>
      <c r="I1" s="160"/>
      <c r="J1" s="161"/>
    </row>
    <row r="2" spans="1:10" ht="35.25" customHeight="1" x14ac:dyDescent="0.25">
      <c r="A2" s="22"/>
      <c r="B2" s="23"/>
      <c r="C2" s="164" t="s">
        <v>43</v>
      </c>
      <c r="D2" s="165"/>
      <c r="E2" s="165"/>
      <c r="F2" s="165"/>
      <c r="G2" s="165"/>
      <c r="H2" s="166"/>
      <c r="I2" s="162"/>
      <c r="J2" s="163"/>
    </row>
    <row r="3" spans="1:10" ht="30.75" customHeight="1" x14ac:dyDescent="0.25"/>
    <row r="4" spans="1:10" ht="21" customHeight="1" x14ac:dyDescent="0.25">
      <c r="A4" s="2" t="s">
        <v>22</v>
      </c>
      <c r="B4" s="12" t="s">
        <v>23</v>
      </c>
      <c r="C4" s="12"/>
    </row>
    <row r="5" spans="1:10" ht="22.5" customHeight="1" thickBot="1" x14ac:dyDescent="0.3"/>
    <row r="6" spans="1:10" ht="27" thickBot="1" x14ac:dyDescent="0.45">
      <c r="A6" s="152" t="s">
        <v>0</v>
      </c>
      <c r="B6" s="153"/>
      <c r="C6" s="153"/>
      <c r="D6" s="153"/>
      <c r="E6" s="153"/>
      <c r="F6" s="153"/>
      <c r="G6" s="153"/>
      <c r="H6" s="153"/>
      <c r="I6" s="153"/>
      <c r="J6" s="154"/>
    </row>
    <row r="7" spans="1:10" ht="15.75" thickBot="1" x14ac:dyDescent="0.3">
      <c r="A7" s="3" t="s">
        <v>1</v>
      </c>
      <c r="B7" s="18"/>
      <c r="C7" s="155"/>
      <c r="D7" s="156"/>
      <c r="E7" s="17" t="s">
        <v>2</v>
      </c>
      <c r="F7" s="157" t="s">
        <v>3</v>
      </c>
      <c r="G7" s="158"/>
      <c r="H7" s="159" t="s">
        <v>4</v>
      </c>
      <c r="I7" s="159"/>
      <c r="J7" s="159"/>
    </row>
    <row r="8" spans="1:10" ht="47.25" customHeight="1" x14ac:dyDescent="0.25">
      <c r="A8" s="4" t="s">
        <v>5</v>
      </c>
      <c r="B8" s="5" t="s">
        <v>14</v>
      </c>
      <c r="C8" s="5" t="s">
        <v>6</v>
      </c>
      <c r="D8" s="5" t="s">
        <v>13</v>
      </c>
      <c r="E8" s="6" t="s">
        <v>7</v>
      </c>
      <c r="F8" s="5" t="s">
        <v>8</v>
      </c>
      <c r="G8" s="6" t="s">
        <v>9</v>
      </c>
      <c r="H8" s="5" t="s">
        <v>10</v>
      </c>
      <c r="I8" s="5" t="s">
        <v>11</v>
      </c>
      <c r="J8" s="7" t="s">
        <v>12</v>
      </c>
    </row>
    <row r="9" spans="1:10" ht="150.75" customHeight="1" x14ac:dyDescent="0.25">
      <c r="A9" s="8" t="s">
        <v>24</v>
      </c>
      <c r="B9" s="13" t="s">
        <v>27</v>
      </c>
      <c r="C9" s="13" t="s">
        <v>26</v>
      </c>
      <c r="D9" s="11" t="s">
        <v>29</v>
      </c>
      <c r="E9" s="9" t="s">
        <v>15</v>
      </c>
      <c r="F9" s="10" t="s">
        <v>17</v>
      </c>
      <c r="G9" s="10" t="s">
        <v>20</v>
      </c>
      <c r="H9" s="13" t="s">
        <v>35</v>
      </c>
      <c r="I9" s="15" t="s">
        <v>37</v>
      </c>
      <c r="J9" s="16" t="s">
        <v>41</v>
      </c>
    </row>
    <row r="10" spans="1:10" ht="105" x14ac:dyDescent="0.25">
      <c r="A10" s="8" t="s">
        <v>24</v>
      </c>
      <c r="B10" s="13" t="s">
        <v>30</v>
      </c>
      <c r="C10" s="13" t="s">
        <v>33</v>
      </c>
      <c r="D10" s="13" t="s">
        <v>36</v>
      </c>
      <c r="E10" s="9" t="s">
        <v>15</v>
      </c>
      <c r="F10" s="10" t="s">
        <v>17</v>
      </c>
      <c r="G10" s="10" t="s">
        <v>20</v>
      </c>
      <c r="H10" s="14" t="s">
        <v>32</v>
      </c>
      <c r="I10" s="15" t="s">
        <v>39</v>
      </c>
      <c r="J10" s="16" t="s">
        <v>42</v>
      </c>
    </row>
    <row r="11" spans="1:10" ht="195" x14ac:dyDescent="0.25">
      <c r="A11" s="8" t="s">
        <v>24</v>
      </c>
      <c r="B11" s="13" t="s">
        <v>34</v>
      </c>
      <c r="C11" s="13" t="s">
        <v>25</v>
      </c>
      <c r="D11" s="13" t="s">
        <v>28</v>
      </c>
      <c r="E11" s="9" t="s">
        <v>15</v>
      </c>
      <c r="F11" s="10" t="s">
        <v>17</v>
      </c>
      <c r="G11" s="10" t="s">
        <v>20</v>
      </c>
      <c r="H11" s="14" t="s">
        <v>31</v>
      </c>
      <c r="I11" s="15" t="s">
        <v>40</v>
      </c>
      <c r="J11" s="16" t="s">
        <v>38</v>
      </c>
    </row>
    <row r="189" spans="3:5" x14ac:dyDescent="0.25">
      <c r="C189" s="2" t="s">
        <v>15</v>
      </c>
      <c r="D189" s="2" t="s">
        <v>17</v>
      </c>
      <c r="E189" s="2" t="s">
        <v>19</v>
      </c>
    </row>
    <row r="190" spans="3:5" x14ac:dyDescent="0.25">
      <c r="C190" s="2" t="s">
        <v>16</v>
      </c>
      <c r="D190" s="2" t="s">
        <v>18</v>
      </c>
      <c r="E190" s="2" t="s">
        <v>20</v>
      </c>
    </row>
    <row r="191" spans="3:5" x14ac:dyDescent="0.25">
      <c r="E191" s="2" t="s">
        <v>21</v>
      </c>
    </row>
  </sheetData>
  <mergeCells count="7">
    <mergeCell ref="A6:J6"/>
    <mergeCell ref="C7:D7"/>
    <mergeCell ref="F7:G7"/>
    <mergeCell ref="H7:J7"/>
    <mergeCell ref="I1:J1"/>
    <mergeCell ref="I2:J2"/>
    <mergeCell ref="C2:H2"/>
  </mergeCells>
  <dataValidations count="3">
    <dataValidation type="list" allowBlank="1" showInputMessage="1" showErrorMessage="1" sqref="G9:G11">
      <formula1>$E$189:$E$191</formula1>
    </dataValidation>
    <dataValidation type="list" allowBlank="1" showInputMessage="1" showErrorMessage="1" sqref="F9:F11">
      <formula1>$D$189:$D$190</formula1>
    </dataValidation>
    <dataValidation type="list" allowBlank="1" showInputMessage="1" showErrorMessage="1" sqref="E9:E11">
      <formula1>$C$189:$C$190</formula1>
    </dataValidation>
  </dataValidations>
  <pageMargins left="0.39370078740157483" right="0.19685039370078741" top="0.74803149606299213" bottom="0.74803149606299213" header="0.31496062992125984" footer="0.31496062992125984"/>
  <pageSetup paperSize="5"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sqref="A1:A2"/>
    </sheetView>
  </sheetViews>
  <sheetFormatPr baseColWidth="10" defaultRowHeight="15" x14ac:dyDescent="0.25"/>
  <cols>
    <col min="1" max="1" width="18" customWidth="1"/>
  </cols>
  <sheetData>
    <row r="1" spans="1:1" ht="21.75" customHeight="1" x14ac:dyDescent="0.25">
      <c r="A1" s="87"/>
    </row>
    <row r="2" spans="1:1" ht="21.75" customHeight="1" x14ac:dyDescent="0.25">
      <c r="A2" s="87"/>
    </row>
    <row r="3" spans="1:1" x14ac:dyDescent="0.25">
      <c r="A3" s="58"/>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cols>
    <col min="1" max="1" width="14.140625" bestFit="1" customWidth="1"/>
  </cols>
  <sheetData>
    <row r="1" spans="1:1" x14ac:dyDescent="0.25">
      <c r="A1" s="63"/>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workbookViewId="0">
      <selection activeCell="G24" sqref="E24:G24"/>
    </sheetView>
  </sheetViews>
  <sheetFormatPr baseColWidth="10" defaultRowHeight="15" x14ac:dyDescent="0.25"/>
  <cols>
    <col min="1" max="1" width="15.42578125" customWidth="1"/>
  </cols>
  <sheetData>
    <row r="1" spans="1:1" ht="28.5" customHeight="1" x14ac:dyDescent="0.25">
      <c r="A1" t="s">
        <v>350</v>
      </c>
    </row>
    <row r="2" spans="1:1" ht="28.5" customHeight="1" x14ac:dyDescent="0.25"/>
    <row r="3" spans="1:1" ht="28.5" customHeight="1" x14ac:dyDescent="0.25">
      <c r="A3" s="70"/>
    </row>
    <row r="4" spans="1:1" ht="28.5" customHeight="1" x14ac:dyDescent="0.25">
      <c r="A4" s="70"/>
    </row>
    <row r="5" spans="1:1" ht="28.5" customHeight="1" x14ac:dyDescent="0.25"/>
    <row r="24" spans="3:7" x14ac:dyDescent="0.25">
      <c r="C24">
        <f>2.5*3</f>
        <v>7.5</v>
      </c>
      <c r="E24">
        <v>28</v>
      </c>
      <c r="F24">
        <v>35</v>
      </c>
      <c r="G24">
        <v>28</v>
      </c>
    </row>
    <row r="25" spans="3:7" x14ac:dyDescent="0.25">
      <c r="C25">
        <f>2.5*4</f>
        <v>10</v>
      </c>
    </row>
    <row r="26" spans="3:7" x14ac:dyDescent="0.25">
      <c r="F26">
        <v>85</v>
      </c>
    </row>
    <row r="27" spans="3:7" x14ac:dyDescent="0.25">
      <c r="F27">
        <f>F24-E27-E24</f>
        <v>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Hoja1</vt:lpstr>
      <vt:lpstr>Comunicaciones</vt:lpstr>
      <vt:lpstr>Hoja2</vt:lpstr>
      <vt:lpstr>Hoja3</vt:lpstr>
      <vt:lpstr>Hoja4</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Fernando Hely Rodriguez Ahumada</dc:creator>
  <cp:lastModifiedBy>Alba Lucia Romero Garcia</cp:lastModifiedBy>
  <cp:lastPrinted>2014-03-12T13:12:04Z</cp:lastPrinted>
  <dcterms:created xsi:type="dcterms:W3CDTF">2014-03-11T21:35:55Z</dcterms:created>
  <dcterms:modified xsi:type="dcterms:W3CDTF">2015-03-11T20:32:07Z</dcterms:modified>
</cp:coreProperties>
</file>