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filterPrivacy="1"/>
  <xr:revisionPtr revIDLastSave="0" documentId="13_ncr:1_{B4F150E2-51E7-4594-8BEB-D4C1EB0E0E52}" xr6:coauthVersionLast="47" xr6:coauthVersionMax="47" xr10:uidLastSave="{00000000-0000-0000-0000-000000000000}"/>
  <bookViews>
    <workbookView xWindow="-120" yWindow="-120" windowWidth="29040" windowHeight="15720" tabRatio="548" xr2:uid="{00000000-000D-0000-FFFF-FFFF00000000}"/>
  </bookViews>
  <sheets>
    <sheet name="VIGENCIA ACTUAL " sheetId="5" r:id="rId1"/>
    <sheet name="RESERVAS NO PUBLICAR" sheetId="2" state="hidden" r:id="rId2"/>
  </sheets>
  <definedNames>
    <definedName name="_xlnm._FilterDatabase" localSheetId="1" hidden="1">'RESERVAS NO PUBLICAR'!$A$15:$T$93</definedName>
    <definedName name="_xlnm._FilterDatabase" localSheetId="0" hidden="1">'VIGENCIA ACTUAL '!$A$14:$XDQ$126</definedName>
    <definedName name="_xlnm.Print_Area" localSheetId="1">'RESERVAS NO PUBLICAR'!$A$1:$R$103</definedName>
    <definedName name="_xlnm.Print_Area" localSheetId="0">'VIGENCIA ACTUAL '!$A$1:$W$22</definedName>
    <definedName name="_xlnm.Print_Titles" localSheetId="1">'RESERVAS NO PUBLICAR'!$2:$14</definedName>
    <definedName name="_xlnm.Print_Titles" localSheetId="0">'VIGENCIA ACTUAL '!$1:$12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73" i="2" l="1"/>
  <c r="N27" i="2"/>
  <c r="Q28" i="2"/>
  <c r="Q27" i="2" s="1"/>
  <c r="P28" i="2"/>
  <c r="P27" i="2" s="1"/>
  <c r="O28" i="2"/>
  <c r="R28" i="2" s="1"/>
  <c r="N28" i="2"/>
  <c r="R29" i="2"/>
  <c r="L28" i="2"/>
  <c r="L27" i="2" s="1"/>
  <c r="O27" i="2" l="1"/>
  <c r="R27" i="2" s="1"/>
  <c r="M32" i="2"/>
  <c r="M31" i="2" s="1"/>
  <c r="M30" i="2" s="1"/>
  <c r="P38" i="2"/>
  <c r="M81" i="2"/>
  <c r="M80" i="2"/>
  <c r="M77" i="2"/>
  <c r="M75" i="2"/>
  <c r="M74" i="2" s="1"/>
  <c r="M66" i="2"/>
  <c r="M63" i="2"/>
  <c r="M61" i="2"/>
  <c r="M60" i="2"/>
  <c r="N57" i="2"/>
  <c r="N54" i="2"/>
  <c r="M55" i="2"/>
  <c r="M51" i="2"/>
  <c r="M50" i="2" s="1"/>
  <c r="N38" i="2"/>
  <c r="M41" i="2"/>
  <c r="O38" i="2"/>
  <c r="Q38" i="2"/>
  <c r="L38" i="2"/>
  <c r="N36" i="2"/>
  <c r="M93" i="2"/>
  <c r="M92" i="2"/>
  <c r="M91" i="2"/>
  <c r="M89" i="2"/>
  <c r="M88" i="2" s="1"/>
  <c r="M87" i="2"/>
  <c r="M86" i="2" s="1"/>
  <c r="M83" i="2"/>
  <c r="M82" i="2" s="1"/>
  <c r="M78" i="2"/>
  <c r="M72" i="2"/>
  <c r="M71" i="2"/>
  <c r="M70" i="2" s="1"/>
  <c r="M69" i="2"/>
  <c r="M68" i="2"/>
  <c r="M67" i="2"/>
  <c r="M65" i="2"/>
  <c r="M62" i="2"/>
  <c r="M58" i="2"/>
  <c r="M57" i="2" s="1"/>
  <c r="M56" i="2"/>
  <c r="M49" i="2"/>
  <c r="M48" i="2"/>
  <c r="M47" i="2"/>
  <c r="M45" i="2"/>
  <c r="M44" i="2"/>
  <c r="M43" i="2"/>
  <c r="M37" i="2"/>
  <c r="M36" i="2" s="1"/>
  <c r="M25" i="2"/>
  <c r="M24" i="2"/>
  <c r="M23" i="2"/>
  <c r="M21" i="2"/>
  <c r="M20" i="2"/>
  <c r="N90" i="2"/>
  <c r="N88" i="2"/>
  <c r="N86" i="2"/>
  <c r="N82" i="2"/>
  <c r="N76" i="2"/>
  <c r="N72" i="2"/>
  <c r="N70" i="2"/>
  <c r="N50" i="2"/>
  <c r="N46" i="2"/>
  <c r="N42" i="2"/>
  <c r="N31" i="2"/>
  <c r="N30" i="2" s="1"/>
  <c r="N26" i="2" s="1"/>
  <c r="N19" i="2"/>
  <c r="M26" i="2" l="1"/>
  <c r="M46" i="2"/>
  <c r="M90" i="2"/>
  <c r="M85" i="2" s="1"/>
  <c r="M84" i="2" s="1"/>
  <c r="M79" i="2"/>
  <c r="N79" i="2"/>
  <c r="M76" i="2"/>
  <c r="N74" i="2"/>
  <c r="N64" i="2"/>
  <c r="M59" i="2"/>
  <c r="N59" i="2"/>
  <c r="M54" i="2"/>
  <c r="M40" i="2"/>
  <c r="N85" i="2"/>
  <c r="N84" i="2" s="1"/>
  <c r="M64" i="2"/>
  <c r="M42" i="2"/>
  <c r="N22" i="2"/>
  <c r="N18" i="2" s="1"/>
  <c r="N17" i="2" s="1"/>
  <c r="N16" i="2" s="1"/>
  <c r="M22" i="2"/>
  <c r="M19" i="2"/>
  <c r="N35" i="2"/>
  <c r="N34" i="2" s="1"/>
  <c r="N53" i="2" l="1"/>
  <c r="N52" i="2" s="1"/>
  <c r="N33" i="2" s="1"/>
  <c r="N15" i="2" s="1"/>
  <c r="M53" i="2"/>
  <c r="M52" i="2" s="1"/>
  <c r="M39" i="2"/>
  <c r="M18" i="2"/>
  <c r="M17" i="2" s="1"/>
  <c r="M16" i="2" s="1"/>
  <c r="O90" i="2"/>
  <c r="P90" i="2"/>
  <c r="Q90" i="2"/>
  <c r="O88" i="2"/>
  <c r="P88" i="2"/>
  <c r="Q88" i="2"/>
  <c r="O86" i="2"/>
  <c r="P86" i="2"/>
  <c r="Q86" i="2"/>
  <c r="O82" i="2"/>
  <c r="P82" i="2"/>
  <c r="Q82" i="2"/>
  <c r="O79" i="2"/>
  <c r="P79" i="2"/>
  <c r="Q79" i="2"/>
  <c r="O76" i="2"/>
  <c r="P76" i="2"/>
  <c r="Q76" i="2"/>
  <c r="O74" i="2"/>
  <c r="P74" i="2"/>
  <c r="Q74" i="2"/>
  <c r="O72" i="2"/>
  <c r="P72" i="2"/>
  <c r="Q72" i="2"/>
  <c r="O70" i="2"/>
  <c r="P70" i="2"/>
  <c r="Q70" i="2"/>
  <c r="O64" i="2"/>
  <c r="P64" i="2"/>
  <c r="Q64" i="2"/>
  <c r="O59" i="2"/>
  <c r="P59" i="2"/>
  <c r="Q59" i="2"/>
  <c r="O57" i="2"/>
  <c r="P57" i="2"/>
  <c r="Q57" i="2"/>
  <c r="O54" i="2"/>
  <c r="P54" i="2"/>
  <c r="Q54" i="2"/>
  <c r="O50" i="2"/>
  <c r="P50" i="2"/>
  <c r="Q50" i="2"/>
  <c r="O46" i="2"/>
  <c r="P46" i="2"/>
  <c r="Q46" i="2"/>
  <c r="O42" i="2"/>
  <c r="P42" i="2"/>
  <c r="Q42" i="2"/>
  <c r="O36" i="2"/>
  <c r="P36" i="2"/>
  <c r="Q36" i="2"/>
  <c r="R93" i="2"/>
  <c r="R92" i="2"/>
  <c r="R91" i="2"/>
  <c r="R89" i="2"/>
  <c r="R87" i="2"/>
  <c r="R83" i="2"/>
  <c r="R81" i="2"/>
  <c r="R80" i="2"/>
  <c r="R78" i="2"/>
  <c r="R77" i="2"/>
  <c r="R75" i="2"/>
  <c r="R73" i="2"/>
  <c r="R71" i="2"/>
  <c r="R69" i="2"/>
  <c r="R68" i="2"/>
  <c r="R67" i="2"/>
  <c r="R66" i="2"/>
  <c r="R65" i="2"/>
  <c r="R63" i="2"/>
  <c r="R62" i="2"/>
  <c r="R61" i="2"/>
  <c r="R60" i="2"/>
  <c r="R58" i="2"/>
  <c r="R56" i="2"/>
  <c r="R55" i="2"/>
  <c r="R51" i="2"/>
  <c r="R49" i="2"/>
  <c r="R48" i="2"/>
  <c r="R47" i="2"/>
  <c r="R45" i="2"/>
  <c r="R44" i="2"/>
  <c r="R43" i="2"/>
  <c r="R40" i="2"/>
  <c r="R39" i="2"/>
  <c r="R37" i="2"/>
  <c r="R32" i="2"/>
  <c r="R25" i="2"/>
  <c r="R24" i="2"/>
  <c r="R23" i="2"/>
  <c r="R21" i="2"/>
  <c r="R20" i="2"/>
  <c r="L59" i="2"/>
  <c r="L19" i="2"/>
  <c r="O19" i="2"/>
  <c r="P19" i="2"/>
  <c r="Q19" i="2"/>
  <c r="L90" i="2"/>
  <c r="R90" i="2" s="1"/>
  <c r="L88" i="2"/>
  <c r="L86" i="2"/>
  <c r="L82" i="2"/>
  <c r="L79" i="2"/>
  <c r="L76" i="2"/>
  <c r="L74" i="2"/>
  <c r="L72" i="2"/>
  <c r="L70" i="2"/>
  <c r="R70" i="2" s="1"/>
  <c r="L64" i="2"/>
  <c r="L57" i="2"/>
  <c r="L54" i="2"/>
  <c r="L50" i="2"/>
  <c r="L46" i="2"/>
  <c r="L42" i="2"/>
  <c r="R38" i="2"/>
  <c r="L36" i="2"/>
  <c r="Q31" i="2"/>
  <c r="Q30" i="2" s="1"/>
  <c r="Q26" i="2" s="1"/>
  <c r="P31" i="2"/>
  <c r="P30" i="2" s="1"/>
  <c r="P26" i="2" s="1"/>
  <c r="O31" i="2"/>
  <c r="O30" i="2" s="1"/>
  <c r="O26" i="2" s="1"/>
  <c r="L31" i="2"/>
  <c r="L30" i="2" s="1"/>
  <c r="L26" i="2" s="1"/>
  <c r="Q22" i="2"/>
  <c r="P22" i="2"/>
  <c r="O22" i="2"/>
  <c r="L22" i="2"/>
  <c r="R82" i="2" l="1"/>
  <c r="R36" i="2"/>
  <c r="M38" i="2"/>
  <c r="M35" i="2" s="1"/>
  <c r="M34" i="2" s="1"/>
  <c r="M33" i="2" s="1"/>
  <c r="R42" i="2"/>
  <c r="R22" i="2"/>
  <c r="R59" i="2"/>
  <c r="R86" i="2"/>
  <c r="R64" i="2"/>
  <c r="R88" i="2"/>
  <c r="R72" i="2"/>
  <c r="R79" i="2"/>
  <c r="R74" i="2"/>
  <c r="R26" i="2"/>
  <c r="Q85" i="2"/>
  <c r="Q84" i="2" s="1"/>
  <c r="L35" i="2"/>
  <c r="R57" i="2"/>
  <c r="R46" i="2"/>
  <c r="R76" i="2"/>
  <c r="R50" i="2"/>
  <c r="R19" i="2"/>
  <c r="R30" i="2"/>
  <c r="R31" i="2"/>
  <c r="R54" i="2"/>
  <c r="P85" i="2"/>
  <c r="P84" i="2" s="1"/>
  <c r="O85" i="2"/>
  <c r="O84" i="2" s="1"/>
  <c r="P53" i="2"/>
  <c r="P52" i="2" s="1"/>
  <c r="Q53" i="2"/>
  <c r="Q52" i="2" s="1"/>
  <c r="O53" i="2"/>
  <c r="O18" i="2"/>
  <c r="L18" i="2"/>
  <c r="L17" i="2" s="1"/>
  <c r="L16" i="2" s="1"/>
  <c r="P18" i="2"/>
  <c r="P17" i="2" s="1"/>
  <c r="P16" i="2" s="1"/>
  <c r="Q18" i="2"/>
  <c r="Q17" i="2" s="1"/>
  <c r="Q16" i="2" s="1"/>
  <c r="L85" i="2"/>
  <c r="L84" i="2" s="1"/>
  <c r="O35" i="2"/>
  <c r="P35" i="2"/>
  <c r="P34" i="2" s="1"/>
  <c r="L53" i="2"/>
  <c r="Q35" i="2"/>
  <c r="Q34" i="2" s="1"/>
  <c r="M15" i="2" l="1"/>
  <c r="M29" i="2"/>
  <c r="M28" i="2" s="1"/>
  <c r="R84" i="2"/>
  <c r="R85" i="2"/>
  <c r="O17" i="2"/>
  <c r="R18" i="2"/>
  <c r="Q33" i="2"/>
  <c r="P33" i="2"/>
  <c r="R53" i="2"/>
  <c r="O52" i="2"/>
  <c r="O34" i="2"/>
  <c r="R35" i="2"/>
  <c r="L34" i="2"/>
  <c r="L52" i="2"/>
  <c r="L33" i="2" l="1"/>
  <c r="R52" i="2"/>
  <c r="R17" i="2"/>
  <c r="O16" i="2"/>
  <c r="R16" i="2" s="1"/>
  <c r="R34" i="2"/>
  <c r="O33" i="2"/>
  <c r="R33" i="2" s="1"/>
  <c r="Q15" i="2"/>
  <c r="P15" i="2"/>
  <c r="O15" i="2" l="1"/>
  <c r="L15" i="2"/>
  <c r="R15" i="2" l="1"/>
</calcChain>
</file>

<file path=xl/sharedStrings.xml><?xml version="1.0" encoding="utf-8"?>
<sst xmlns="http://schemas.openxmlformats.org/spreadsheetml/2006/main" count="1314" uniqueCount="261">
  <si>
    <t>FUENTE</t>
  </si>
  <si>
    <t>A</t>
  </si>
  <si>
    <t>Nación</t>
  </si>
  <si>
    <t>CSF</t>
  </si>
  <si>
    <t>APORTES AL ICBF</t>
  </si>
  <si>
    <t>APORTES AL SENA</t>
  </si>
  <si>
    <t>11</t>
  </si>
  <si>
    <t>GASTOS DE PERSONAL</t>
  </si>
  <si>
    <t>MATERIALES Y SUMINISTROS</t>
  </si>
  <si>
    <t>SSF</t>
  </si>
  <si>
    <t>SENTENCIAS Y CONCILIACIONES</t>
  </si>
  <si>
    <t>C</t>
  </si>
  <si>
    <t>20</t>
  </si>
  <si>
    <t>CDP ACUMULADOS</t>
  </si>
  <si>
    <t>COMPROMISO ACUMULADOS</t>
  </si>
  <si>
    <t>ORDEN PAGO ACUMULADOS</t>
  </si>
  <si>
    <t>PAGOS ACUMULADOS</t>
  </si>
  <si>
    <t>INFORME DE EJECUCION PRESUPUESTAL</t>
  </si>
  <si>
    <t>TRASLADOS</t>
  </si>
  <si>
    <t xml:space="preserve">PERIODO:                                </t>
  </si>
  <si>
    <t>A+C</t>
  </si>
  <si>
    <t>TOTAL PRESUPUESTO</t>
  </si>
  <si>
    <t>A- FUNCIONAMIENTO</t>
  </si>
  <si>
    <t>Tipo Presupuesto</t>
  </si>
  <si>
    <t>Cuenta / Programa</t>
  </si>
  <si>
    <t>Subcuenta / Subprograma</t>
  </si>
  <si>
    <t>Item</t>
  </si>
  <si>
    <t>Rec</t>
  </si>
  <si>
    <t>Situación</t>
  </si>
  <si>
    <t>Objeto
 / 
Proyecto</t>
  </si>
  <si>
    <t>Ordinal 
/ 
Subproy</t>
  </si>
  <si>
    <t>SubOrdinal 
/ 
Producto</t>
  </si>
  <si>
    <t>01</t>
  </si>
  <si>
    <t>PLANTA DE PERSONAL PERMANENTE</t>
  </si>
  <si>
    <t>SALARIO</t>
  </si>
  <si>
    <t>001</t>
  </si>
  <si>
    <t>FACTORES SALARIALES COMUNES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</si>
  <si>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</si>
  <si>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</si>
  <si>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</si>
  <si>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</si>
  <si>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</si>
  <si>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</si>
  <si>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</si>
  <si>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</si>
  <si>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</si>
  <si>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02</t>
  </si>
  <si>
    <t>CONTRIBUCIONES INHERENTES A LA NÓMINA</t>
  </si>
  <si>
    <t>AUXILIO DE CESANTÍAS</t>
  </si>
  <si>
    <t>APORTES GENERALES AL SISTEMA DE RIESGOS LABORALES</t>
  </si>
  <si>
    <t>APORTES A LA ESAP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</si>
  <si>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</si>
  <si>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</si>
  <si>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</si>
  <si>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</si>
  <si>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</si>
  <si>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</si>
  <si>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</si>
  <si>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</si>
  <si>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</si>
  <si>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</si>
  <si>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</si>
  <si>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</si>
  <si>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ADQUISICIONES DIFERENTES DE ACTIVOS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</si>
  <si>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</si>
  <si>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</si>
  <si>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</si>
  <si>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</si>
  <si>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</si>
  <si>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</si>
  <si>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</si>
  <si>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</si>
  <si>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</si>
  <si>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VIÁTICOS DE LOS FUNCIONARIOS EN COMISIÓN</t>
  </si>
  <si>
    <t>TRANSFERENCIAS CORRIENTES</t>
  </si>
  <si>
    <t>A ENTIDADES DEL GOBIERNO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</si>
  <si>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</si>
  <si>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</si>
  <si>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</si>
  <si>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</si>
  <si>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</si>
  <si>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</si>
  <si>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</si>
  <si>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INCAPACIDADES Y LICENCIAS DE MATERNIDAD Y PATERNIDAD (NO DE PENSIONES)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</si>
  <si>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</si>
  <si>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</si>
  <si>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</si>
  <si>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</si>
  <si>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</si>
  <si>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</si>
  <si>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</si>
  <si>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CUOTA DE FISCALIZACIÓN Y AUDITAJE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</si>
  <si>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</si>
  <si>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</si>
  <si>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</si>
  <si>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</si>
  <si>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</si>
  <si>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8</t>
  </si>
  <si>
    <t>APOYO A LA EDUCACIÓN FÍSICA EXTRAESCOLAR Y EL DEPORTE FORMATIVO PARA LA INFANCIA, ADOLESCENCIA Y JUVENTUD A NIVEL   NACIONAL</t>
  </si>
  <si>
    <t>0</t>
  </si>
  <si>
    <t>4301037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</si>
  <si>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</si>
  <si>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</si>
  <si>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</si>
  <si>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</si>
  <si>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>4301035</t>
  </si>
  <si>
    <t>SERVICIO DE EDUCACIÓN INFORMAL EN RECREACIÓN</t>
  </si>
  <si>
    <t>SERVICIO DE PROMOCIÓN DE LA ACTIVIDAD FÍSICA, LA RECREACIÓN Y EL DEPORTE</t>
  </si>
  <si>
    <t>10</t>
  </si>
  <si>
    <t>DESARROLLO DE LA RECREACIÓN A NIVEL   NACIONAL</t>
  </si>
  <si>
    <t>DESARROLLO AL DEPORTE SOCIAL COMUNITARIO  NACIONAL</t>
  </si>
  <si>
    <t>4301001</t>
  </si>
  <si>
    <t>SERVICIO DE APOYO A LA ACTIVIDAD FÍSICA, LA RECREACIÓN Y EL DEPORTE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</si>
  <si>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</si>
  <si>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</si>
  <si>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</si>
  <si>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</si>
  <si>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>4301007</t>
  </si>
  <si>
    <t xml:space="preserve"> SERVICIO DE ESCUELAS DEPORTIVAS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</si>
  <si>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</si>
  <si>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</si>
  <si>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</si>
  <si>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</si>
  <si>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</si>
  <si>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</si>
  <si>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</si>
  <si>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</si>
  <si>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</si>
  <si>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</si>
  <si>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4302001</t>
  </si>
  <si>
    <t>SERVICIO DE PREPARACIÓN DEPORTIVA</t>
  </si>
  <si>
    <t>4302002</t>
  </si>
  <si>
    <t>SERVICIO DE APOYO FINANCIERO A ATLETAS</t>
  </si>
  <si>
    <t>4302003</t>
  </si>
  <si>
    <t>SERVICIO DE ATENCIÓN MÉDICA ESPECIALIZADA</t>
  </si>
  <si>
    <t>19</t>
  </si>
  <si>
    <t>DESARROLLO  AL DEPORTE DEL SISTEMA OLÍMPICO Y CONVENCIONAL PARA EL POSICIONAMIENTO Y LIDERAZGO DEPORTIVO    NACIONAL</t>
  </si>
  <si>
    <t xml:space="preserve">SERVICIO DE PREPARACIÓN DEPORTIVA - </t>
  </si>
  <si>
    <t xml:space="preserve">SERVICIO DE APOYO FINANCIERO A ATLETAS </t>
  </si>
  <si>
    <t>4302075</t>
  </si>
  <si>
    <t>SERVICIO DE ASISTENCIA TÉCNICA PARA LA PROMOCIÓN DEL DEPORTE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</si>
  <si>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</si>
  <si>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</si>
  <si>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</si>
  <si>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</si>
  <si>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</si>
  <si>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</si>
  <si>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</si>
  <si>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</si>
  <si>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</si>
  <si>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</si>
  <si>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</si>
  <si>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23</t>
  </si>
  <si>
    <t>APOYO A LA INSPECCIÓN, VIGILANCIA Y CONTROL A NIVEL   NACIONAL</t>
  </si>
  <si>
    <t>4302076</t>
  </si>
  <si>
    <t xml:space="preserve">SERVICIO DE INSPECCIÓN, VIGILANCIA Y CONTROL AL SISTEMA NACIONAL DEL DEPORTE 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</si>
  <si>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</si>
  <si>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</si>
  <si>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</si>
  <si>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</si>
  <si>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</si>
  <si>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</si>
  <si>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</si>
  <si>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</si>
  <si>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</si>
  <si>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</si>
  <si>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</si>
  <si>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</si>
  <si>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</si>
  <si>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</si>
  <si>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</si>
  <si>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</si>
  <si>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MEJORAMIENTO SEDES COLDEPORTES  BOGOTÁ</t>
  </si>
  <si>
    <t>4399016</t>
  </si>
  <si>
    <t xml:space="preserve">SEDES MANTENIDAS 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</si>
  <si>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</si>
  <si>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</si>
  <si>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</si>
  <si>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</si>
  <si>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</si>
  <si>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012</t>
  </si>
  <si>
    <t>APROPIACIÓN INICIAL</t>
  </si>
  <si>
    <t>APROPIACIÓN VIGENTE</t>
  </si>
  <si>
    <t>CONTRACRÉDITO</t>
  </si>
  <si>
    <t>CRÉDITO</t>
  </si>
  <si>
    <t>REDUCCIÓN</t>
  </si>
  <si>
    <t>ADICIÓN</t>
  </si>
  <si>
    <t>OBLIGACIÓN ACUMULADOS</t>
  </si>
  <si>
    <t>% EJECUCIÓN</t>
  </si>
  <si>
    <t xml:space="preserve">UNIDAD EJECUTORA:    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</si>
  <si>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</si>
  <si>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 xml:space="preserve">AÑO FISCAL:                    </t>
  </si>
  <si>
    <t>NOMBRE DEL RUBRO</t>
  </si>
  <si>
    <t>INFORME DE RESERVA PRESUPUESTAL</t>
  </si>
  <si>
    <t>SERVICIO DE EDUCACIÓN INFORMAL PARA LA GESTIÓN ADMINISTRATIVA</t>
  </si>
  <si>
    <t>TOTAL RESERVAS</t>
  </si>
  <si>
    <t>IDENTIFICACIÓN PRESUPUESTAL</t>
  </si>
  <si>
    <t>APROPIACIÓN BLOQUEADA . PREVIO CONCEPTO</t>
  </si>
  <si>
    <t>LIBERACIONES</t>
  </si>
  <si>
    <t>COMPROMISO ACUMULADOS
CONSTITUCIÓN</t>
  </si>
  <si>
    <t>COMPROMISO ACUMULADOS
VIGENTES</t>
  </si>
  <si>
    <t xml:space="preserve">SERVICIO DE PROMOCIÓN DE LA ACTIVIDAD FÍSICA, LA RECREACIÓN Y EL DEPORTE - </t>
  </si>
  <si>
    <t>MARZO</t>
  </si>
  <si>
    <t>A+B+C</t>
  </si>
  <si>
    <t xml:space="preserve">SENTENCIAS   </t>
  </si>
  <si>
    <r>
      <t>SECCION:</t>
    </r>
    <r>
      <rPr>
        <b/>
        <u/>
        <sz val="8"/>
        <rFont val="Arial"/>
        <family val="2"/>
      </rPr>
      <t xml:space="preserve"> </t>
    </r>
    <r>
      <rPr>
        <b/>
        <sz val="8"/>
        <rFont val="Arial"/>
        <family val="2"/>
      </rPr>
      <t xml:space="preserve">                           </t>
    </r>
  </si>
  <si>
    <t>CUOTAS PARTES PENSIONALES  (DE PENSIONES)</t>
  </si>
  <si>
    <t>FORTALECIMIENTO FORTALECIMIENTO DEL DEPORTE Y LA EDUCACION FISICA DE LOS NINOS, NINAS Y ADOLESCENTES EN ETAPA ESCOLAR  NACIONAL</t>
  </si>
  <si>
    <t>4301006</t>
  </si>
  <si>
    <t>FORTALECIMIENTO FOMENTO Y PROMOCION DE LA PRACTICA DEPORTIVA, RECREATIVA Y DE ACTIVIDAD FISICA EN COLOMBIA  NACIONAL</t>
  </si>
  <si>
    <t>DESARROLLO DEL DEPORTE OLIMPICO, PARALIMPICO Y NIVEL MUNDIAL PARA EL POSICIONAMIENTO Y LIDERAZGO DEPORTIVO  NACIONAL</t>
  </si>
  <si>
    <t>26</t>
  </si>
  <si>
    <t>Nacion</t>
  </si>
  <si>
    <t>4302073</t>
  </si>
  <si>
    <t>SERVICIO DE IDENTIFICACIÓN DE TALENTOS DEPORTIVOS</t>
  </si>
  <si>
    <t>DOCUMENTOS NORMATIVOS</t>
  </si>
  <si>
    <t>Fuente de Información: SIIF - GIT Gestión Presupuestal</t>
  </si>
  <si>
    <t>SERVICIO DE ESCUELAS DEPORTIVAS</t>
  </si>
  <si>
    <t>SERVICIO DE INSPECCIÓN, VIGILANCIA Y CONTROL AL SISTEMA NACIONAL DEL DEPORTE</t>
  </si>
  <si>
    <t>% EJECUCIÓN COMPROMISOS</t>
  </si>
  <si>
    <t>% EJECUCIÓN OBLGACIONES</t>
  </si>
  <si>
    <t>20203B</t>
  </si>
  <si>
    <t>20303A</t>
  </si>
  <si>
    <t>20303E</t>
  </si>
  <si>
    <t>20303F</t>
  </si>
  <si>
    <t>53105B</t>
  </si>
  <si>
    <t>4399056</t>
  </si>
  <si>
    <t>4399067</t>
  </si>
  <si>
    <t>4399069</t>
  </si>
  <si>
    <t>APORTES A LA
SEGURIDAD SOCIAL EN PENSIONES</t>
  </si>
  <si>
    <t>APORTES A LA
SEGURIDAD SOCIAL EN
SALUD</t>
  </si>
  <si>
    <t>APORTES A CAJAS DE COMPENSACIÓN FAMILIAR</t>
  </si>
  <si>
    <t>SERVICIO DE APOYO FINANCIERO A 
ATLETAS</t>
  </si>
  <si>
    <t xml:space="preserve">SERVICIO DE ATENCIÓN MÉDICA 
ESPECIALIZADA </t>
  </si>
  <si>
    <t>FORTALECIMIENTO DEL LABORATORIO DE 
CONTROL AL DOPAJE DEPORTIVO 
NACIONAL</t>
  </si>
  <si>
    <t>SERVICIO DE ANALISIS DE MUESTRAS</t>
  </si>
  <si>
    <t>APOYO DE LA INFRAESTRUCTURA 
DEPORTIVA, RECREATIVA Y DE ALTA 
COMPETENCIA EN COLOMBIA. NACIONAL</t>
  </si>
  <si>
    <t>SERVICIO DE APOYO FINANCIERO PARA 
EL FOMENTO DE LA INFRAESTRUCTURA 
DEPORTIVA</t>
  </si>
  <si>
    <t>SERVICIO DE ORGANIZACIÓN DE 
EVENTOS DEPORTIVOS DE ALTO 
RENDIMIENTO</t>
  </si>
  <si>
    <t>DOCUMENTOS DE LINEMIENTOS 
TECNICOS</t>
  </si>
  <si>
    <t xml:space="preserve">DOCUMENTOS NORMATIVOS </t>
  </si>
  <si>
    <t>SERVICIO DE ASISTENCIA TECNICA</t>
  </si>
  <si>
    <t>APOYO EN EL DESARROLLO DE JUEGOS Y EVENTOS DEPORTIVOS DE RENDIMIENTO Y ALTO RENDIMIENTO EN COLOMBIA 
NACIONAL</t>
  </si>
  <si>
    <t>20303D</t>
  </si>
  <si>
    <t xml:space="preserve">
DESARROLLO DE POLÍTICAS PÚBLICAS E INVESTIGACIÓN SECTORIAL A NIVEL NACIONAL</t>
  </si>
  <si>
    <t xml:space="preserve">
DOCUMENTOS DE LINEAMIENTOS TÉCNICOS</t>
  </si>
  <si>
    <t>IMPLEMENTACIÓN DE LAS 
TECNOLOGÍAS DE LA INFORMACIÓN Y COMUNICACIÓN PARA EL SISTEMA NACIONAL DEL DEPORTE A NIVEL NACIONAL</t>
  </si>
  <si>
    <t>2. SEGURIDAD HUMANA Y JUSTICIA SOCIAL / B. RESIGNIFICACIÓN DE LA JORNADA ESCOLAR: MÁS QUE TIEMPO</t>
  </si>
  <si>
    <t>2. SEGURIDAD HUMANA Y JUSTICIA SOCIAL / A. DEMOCRATIZAR EL ACCESO DE LA POBLACIÓN AL DEPORTE, LA RECREACIÓN Y LA ACTIVIDAD FÍSICA</t>
  </si>
  <si>
    <t>2. SEGURIDAD HUMANA/D. SISTEMA DE INFORMACIÓN DEL DEPORTE, LA RECREACIÓN Y LA ACTIVIDAD FÍSICA</t>
  </si>
  <si>
    <t>2. SEGURIDAD HUMANA Y JUSTICIA SOCIAL / E. ATLETAS Y PARATLETAS COMO EMBAJADORES DE PAZ EN EL MUNDO</t>
  </si>
  <si>
    <t>2. SEGURIDAD HUMANA Y JUSTICIA SOCIAL / F. EL DEPORTE, LA RECREACIÓN Y LA ACTIVIDAD FÍSICA COMO EJE DE LA ECONOMÍA POPULAR</t>
  </si>
  <si>
    <t>2. SEGURIDAD HUMANA Y JUSTICIA SOCIAL / D. SISTEMA DE INFORMACIÓN DEL DEPORTE, LA RECREACIÓN Y LA ACTIVIDAD FÍSICA</t>
  </si>
  <si>
    <t>5. CONVERGENCIA REGIONAL / B. ENTIDADES PÚBLICAS TERRITORIALES Y NACIONALES FORTALECIDAS</t>
  </si>
  <si>
    <t>ACTIVOS FIJOS</t>
  </si>
  <si>
    <t>MAQUINARIA Y EQUIPO</t>
  </si>
  <si>
    <t>SERVICIO DE ACTUALIZACION DEL SISTEMA DE GESTION</t>
  </si>
  <si>
    <t>FORTALECIMIENTO Y APOYO A LA GESTIÓN INSTITUCIONAL DEL SECTOR RECREACIÓN Y DEPORTE</t>
  </si>
  <si>
    <t>COMERCIO Y DISTRIBUCIÓN; ALOJAMIENTO; SERVICIOS DE SUMINISTRO DE COMIDAS Y BEBIDAS; SERVICIOS DE TRANSPORTE; Y SERVICIOS DE DISTRIBUCIÓN DE ELECTRICIDAD, GAS Y AGUA</t>
  </si>
  <si>
    <r>
      <rPr>
        <b/>
        <sz val="7"/>
        <rFont val="Arial"/>
        <family val="2"/>
      </rPr>
      <t>Nota</t>
    </r>
    <r>
      <rPr>
        <sz val="7"/>
        <rFont val="Arial"/>
        <family val="2"/>
      </rPr>
      <t>:Para la cuenta A-03 Transferencias Corrientes se asigno mediante Decreto de Liquidación No.1621/2024 una apropiación de $28.745.862.367,00, se presenta bloqueo de apropiaciones en el ordinal A-03-03-04-048 ESCUELA NACIONAL DEL DEPORTE - ART. 51 DECRETO 2845 DE 1984 por $18.000.000.000,00.</t>
    </r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</si>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</sst>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.00\ _€_-;\-* #,##0.00\ _€_-;_-* &quot;-&quot;??\ _€_-;_-@_-"/>
    <numFmt numFmtId="165" formatCode="#,##0.0000"/>
    <numFmt numFmtId="166" formatCode="0.0%"/>
    <numFmt numFmtId="167" formatCode="[$-1240A]&quot;$&quot;\ #,##0.00;\-&quot;$&quot;\ #,##0.00"/>
  </numFmts>
  <fonts count="3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8"/>
      <name val="Arial Narrow"/>
      <family val="2"/>
    </font>
    <font>
      <sz val="8"/>
      <name val="Arial Narrow"/>
      <family val="2"/>
    </font>
    <font>
      <b/>
      <sz val="7"/>
      <name val="Arial"/>
      <family val="2"/>
    </font>
    <font>
      <sz val="7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b/>
      <sz val="8"/>
      <color indexed="8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b/>
      <sz val="6"/>
      <color indexed="8"/>
      <name val="Arial"/>
      <family val="2"/>
    </font>
    <font>
      <b/>
      <sz val="7"/>
      <color theme="1"/>
      <name val="Arial"/>
      <family val="2"/>
    </font>
    <font>
      <b/>
      <u/>
      <sz val="7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6"/>
      <color theme="0"/>
      <name val="Arial"/>
      <family val="2"/>
    </font>
    <font>
      <b/>
      <sz val="7"/>
      <color theme="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7"/>
      <color rgb="FFFF0000"/>
      <name val="Arial"/>
      <family val="2"/>
    </font>
    <font>
      <sz val="7"/>
      <color rgb="FFFF0000"/>
      <name val="Arial"/>
      <family val="2"/>
    </font>
    <font>
      <b/>
      <sz val="10"/>
      <color theme="0"/>
      <name val="Arial"/>
      <family val="2"/>
    </font>
    <font>
      <b/>
      <sz val="8"/>
      <color rgb="FFFF0000"/>
      <name val="Arial"/>
      <family val="2"/>
    </font>
    <font>
      <sz val="10"/>
      <color rgb="FFFF0000"/>
      <name val="Arial"/>
      <family val="2"/>
    </font>
    <font>
      <sz val="8"/>
      <color rgb="FF000000"/>
      <name val="Times New Roman"/>
      <family val="1"/>
    </font>
    <font>
      <b/>
      <u/>
      <sz val="8"/>
      <name val="Arial"/>
      <family val="2"/>
    </font>
    <font>
      <b/>
      <sz val="7"/>
      <color theme="1" tint="0.499984740745262"/>
      <name val="Arial"/>
      <family val="2"/>
    </font>
    <font>
      <b/>
      <sz val="6"/>
      <color theme="5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75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double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28">
    <xf numFmtId="0" fontId="0" fillId="0" borderId="0" xfId="0"/>
    <xf numFmtId="0" fontId="8" fillId="2" borderId="1" xfId="3" applyFont="1" applyFill="1" applyBorder="1" applyAlignment="1">
      <alignment vertical="center"/>
    </xf>
    <xf numFmtId="0" fontId="8" fillId="2" borderId="0" xfId="3" applyFont="1" applyFill="1" applyAlignment="1">
      <alignment vertical="center"/>
    </xf>
    <xf numFmtId="0" fontId="8" fillId="2" borderId="0" xfId="3" applyFont="1" applyFill="1" applyAlignment="1">
      <alignment horizontal="center" vertical="center"/>
    </xf>
    <xf numFmtId="0" fontId="8" fillId="2" borderId="2" xfId="3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4" fontId="7" fillId="2" borderId="0" xfId="0" applyNumberFormat="1" applyFont="1" applyFill="1" applyAlignment="1">
      <alignment horizontal="left" vertical="center"/>
    </xf>
    <xf numFmtId="49" fontId="7" fillId="2" borderId="0" xfId="3" applyNumberFormat="1" applyFont="1" applyFill="1" applyAlignment="1">
      <alignment horizontal="center"/>
    </xf>
    <xf numFmtId="49" fontId="8" fillId="2" borderId="1" xfId="3" applyNumberFormat="1" applyFont="1" applyFill="1" applyBorder="1" applyAlignment="1">
      <alignment horizontal="center" vertical="center"/>
    </xf>
    <xf numFmtId="49" fontId="8" fillId="2" borderId="0" xfId="3" applyNumberFormat="1" applyFont="1" applyFill="1" applyAlignment="1">
      <alignment horizontal="center" vertical="center"/>
    </xf>
    <xf numFmtId="49" fontId="7" fillId="2" borderId="0" xfId="3" applyNumberFormat="1" applyFont="1" applyFill="1" applyAlignment="1">
      <alignment horizontal="center" vertical="center"/>
    </xf>
    <xf numFmtId="49" fontId="6" fillId="2" borderId="3" xfId="2" applyNumberFormat="1" applyFont="1" applyFill="1" applyBorder="1" applyAlignment="1">
      <alignment horizontal="center" vertical="center"/>
    </xf>
    <xf numFmtId="0" fontId="10" fillId="2" borderId="0" xfId="3" applyFont="1" applyFill="1"/>
    <xf numFmtId="0" fontId="10" fillId="2" borderId="0" xfId="3" applyFont="1" applyFill="1" applyAlignment="1">
      <alignment horizontal="center"/>
    </xf>
    <xf numFmtId="9" fontId="8" fillId="2" borderId="4" xfId="4" applyFont="1" applyFill="1" applyBorder="1" applyAlignment="1" applyProtection="1">
      <alignment vertical="center"/>
    </xf>
    <xf numFmtId="9" fontId="8" fillId="2" borderId="5" xfId="4" applyFont="1" applyFill="1" applyBorder="1" applyAlignment="1" applyProtection="1">
      <alignment vertical="center"/>
    </xf>
    <xf numFmtId="9" fontId="8" fillId="2" borderId="5" xfId="4" applyFont="1" applyFill="1" applyBorder="1" applyAlignment="1" applyProtection="1">
      <alignment horizontal="center" vertical="center"/>
    </xf>
    <xf numFmtId="4" fontId="7" fillId="2" borderId="0" xfId="0" applyNumberFormat="1" applyFont="1" applyFill="1" applyAlignment="1">
      <alignment vertical="center"/>
    </xf>
    <xf numFmtId="4" fontId="6" fillId="2" borderId="0" xfId="0" applyNumberFormat="1" applyFont="1" applyFill="1" applyAlignment="1" applyProtection="1">
      <alignment vertical="center"/>
      <protection locked="0"/>
    </xf>
    <xf numFmtId="9" fontId="6" fillId="2" borderId="5" xfId="4" applyFont="1" applyFill="1" applyBorder="1" applyAlignment="1" applyProtection="1">
      <alignment vertical="center"/>
      <protection locked="0"/>
    </xf>
    <xf numFmtId="9" fontId="7" fillId="2" borderId="5" xfId="4" applyFont="1" applyFill="1" applyBorder="1" applyAlignment="1" applyProtection="1">
      <alignment horizontal="left" vertical="center"/>
    </xf>
    <xf numFmtId="1" fontId="8" fillId="2" borderId="0" xfId="3" applyNumberFormat="1" applyFont="1" applyFill="1" applyAlignment="1">
      <alignment horizontal="center" vertical="center"/>
    </xf>
    <xf numFmtId="0" fontId="7" fillId="2" borderId="0" xfId="3" applyFont="1" applyFill="1" applyAlignment="1">
      <alignment horizontal="center"/>
    </xf>
    <xf numFmtId="1" fontId="7" fillId="2" borderId="0" xfId="3" applyNumberFormat="1" applyFont="1" applyFill="1" applyAlignment="1">
      <alignment horizontal="center"/>
    </xf>
    <xf numFmtId="0" fontId="8" fillId="2" borderId="10" xfId="3" applyFont="1" applyFill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1" fontId="8" fillId="2" borderId="1" xfId="3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7" fillId="2" borderId="2" xfId="3" applyFont="1" applyFill="1" applyBorder="1" applyAlignment="1">
      <alignment horizontal="center" vertical="center"/>
    </xf>
    <xf numFmtId="0" fontId="7" fillId="2" borderId="0" xfId="3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/>
    </xf>
    <xf numFmtId="1" fontId="7" fillId="2" borderId="0" xfId="3" applyNumberFormat="1" applyFont="1" applyFill="1" applyAlignment="1">
      <alignment horizontal="center" vertical="center"/>
    </xf>
    <xf numFmtId="0" fontId="7" fillId="2" borderId="2" xfId="3" applyFont="1" applyFill="1" applyBorder="1" applyAlignment="1">
      <alignment horizontal="center"/>
    </xf>
    <xf numFmtId="4" fontId="6" fillId="2" borderId="3" xfId="2" applyNumberFormat="1" applyFont="1" applyFill="1" applyBorder="1" applyAlignment="1">
      <alignment horizontal="center" vertical="center"/>
    </xf>
    <xf numFmtId="1" fontId="6" fillId="2" borderId="3" xfId="2" applyNumberFormat="1" applyFont="1" applyFill="1" applyBorder="1" applyAlignment="1">
      <alignment horizontal="center" vertical="center"/>
    </xf>
    <xf numFmtId="4" fontId="6" fillId="2" borderId="11" xfId="2" applyNumberFormat="1" applyFont="1" applyFill="1" applyBorder="1" applyAlignment="1">
      <alignment horizontal="center" vertical="center"/>
    </xf>
    <xf numFmtId="1" fontId="10" fillId="2" borderId="0" xfId="3" applyNumberFormat="1" applyFont="1" applyFill="1" applyAlignment="1">
      <alignment horizontal="center"/>
    </xf>
    <xf numFmtId="4" fontId="7" fillId="2" borderId="0" xfId="3" applyNumberFormat="1" applyFont="1" applyFill="1"/>
    <xf numFmtId="4" fontId="6" fillId="2" borderId="3" xfId="3" applyNumberFormat="1" applyFont="1" applyFill="1" applyBorder="1" applyAlignment="1">
      <alignment horizontal="right" vertical="center"/>
    </xf>
    <xf numFmtId="4" fontId="6" fillId="0" borderId="3" xfId="2" applyNumberFormat="1" applyFont="1" applyFill="1" applyBorder="1" applyAlignment="1">
      <alignment horizontal="center" vertical="center"/>
    </xf>
    <xf numFmtId="1" fontId="6" fillId="0" borderId="3" xfId="2" applyNumberFormat="1" applyFont="1" applyFill="1" applyBorder="1" applyAlignment="1">
      <alignment horizontal="center" vertical="center"/>
    </xf>
    <xf numFmtId="49" fontId="6" fillId="0" borderId="3" xfId="2" applyNumberFormat="1" applyFont="1" applyFill="1" applyBorder="1" applyAlignment="1">
      <alignment horizontal="center" vertical="center"/>
    </xf>
    <xf numFmtId="4" fontId="6" fillId="0" borderId="11" xfId="2" applyNumberFormat="1" applyFont="1" applyFill="1" applyBorder="1" applyAlignment="1">
      <alignment horizontal="center" vertical="center"/>
    </xf>
    <xf numFmtId="4" fontId="6" fillId="0" borderId="3" xfId="3" applyNumberFormat="1" applyFont="1" applyBorder="1" applyAlignment="1">
      <alignment horizontal="right" vertical="center"/>
    </xf>
    <xf numFmtId="9" fontId="6" fillId="0" borderId="7" xfId="4" applyFont="1" applyFill="1" applyBorder="1" applyAlignment="1">
      <alignment horizontal="center" vertical="center"/>
    </xf>
    <xf numFmtId="4" fontId="14" fillId="0" borderId="3" xfId="3" applyNumberFormat="1" applyFont="1" applyBorder="1" applyAlignment="1">
      <alignment horizontal="right" vertical="center"/>
    </xf>
    <xf numFmtId="9" fontId="7" fillId="2" borderId="0" xfId="4" applyFont="1" applyFill="1" applyAlignment="1"/>
    <xf numFmtId="0" fontId="0" fillId="2" borderId="0" xfId="0" applyFill="1"/>
    <xf numFmtId="4" fontId="2" fillId="2" borderId="0" xfId="0" applyNumberFormat="1" applyFont="1" applyFill="1"/>
    <xf numFmtId="0" fontId="2" fillId="2" borderId="0" xfId="0" applyFont="1" applyFill="1"/>
    <xf numFmtId="1" fontId="6" fillId="2" borderId="19" xfId="3" applyNumberFormat="1" applyFont="1" applyFill="1" applyBorder="1" applyAlignment="1">
      <alignment horizontal="center" vertical="center"/>
    </xf>
    <xf numFmtId="1" fontId="6" fillId="2" borderId="3" xfId="3" applyNumberFormat="1" applyFont="1" applyFill="1" applyBorder="1" applyAlignment="1">
      <alignment horizontal="center" vertical="center"/>
    </xf>
    <xf numFmtId="9" fontId="6" fillId="2" borderId="20" xfId="4" applyFont="1" applyFill="1" applyBorder="1" applyAlignment="1">
      <alignment horizontal="center" vertical="center"/>
    </xf>
    <xf numFmtId="1" fontId="6" fillId="0" borderId="19" xfId="3" applyNumberFormat="1" applyFont="1" applyBorder="1" applyAlignment="1">
      <alignment horizontal="center" vertical="center"/>
    </xf>
    <xf numFmtId="1" fontId="6" fillId="0" borderId="3" xfId="3" applyNumberFormat="1" applyFont="1" applyBorder="1" applyAlignment="1">
      <alignment horizontal="center" vertical="center"/>
    </xf>
    <xf numFmtId="4" fontId="2" fillId="0" borderId="0" xfId="0" applyNumberFormat="1" applyFont="1"/>
    <xf numFmtId="0" fontId="2" fillId="0" borderId="0" xfId="0" applyFont="1"/>
    <xf numFmtId="165" fontId="7" fillId="2" borderId="0" xfId="3" applyNumberFormat="1" applyFont="1" applyFill="1"/>
    <xf numFmtId="10" fontId="7" fillId="2" borderId="0" xfId="4" applyNumberFormat="1" applyFont="1" applyFill="1" applyAlignment="1"/>
    <xf numFmtId="4" fontId="7" fillId="2" borderId="26" xfId="0" applyNumberFormat="1" applyFont="1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1" fillId="2" borderId="0" xfId="0" applyFont="1" applyFill="1" applyAlignment="1">
      <alignment horizontal="center" vertical="center" wrapText="1"/>
    </xf>
    <xf numFmtId="4" fontId="11" fillId="2" borderId="0" xfId="0" applyNumberFormat="1" applyFont="1" applyFill="1" applyAlignment="1">
      <alignment horizontal="center" vertical="center" wrapText="1"/>
    </xf>
    <xf numFmtId="4" fontId="6" fillId="0" borderId="16" xfId="3" applyNumberFormat="1" applyFont="1" applyBorder="1" applyAlignment="1">
      <alignment horizontal="right" vertical="center"/>
    </xf>
    <xf numFmtId="4" fontId="6" fillId="0" borderId="3" xfId="3" applyNumberFormat="1" applyFont="1" applyBorder="1" applyAlignment="1">
      <alignment horizontal="right" vertical="center" wrapText="1"/>
    </xf>
    <xf numFmtId="4" fontId="6" fillId="0" borderId="13" xfId="3" applyNumberFormat="1" applyFont="1" applyBorder="1" applyAlignment="1">
      <alignment horizontal="right" vertical="top"/>
    </xf>
    <xf numFmtId="4" fontId="6" fillId="0" borderId="37" xfId="3" applyNumberFormat="1" applyFont="1" applyBorder="1" applyAlignment="1">
      <alignment horizontal="right" vertical="center"/>
    </xf>
    <xf numFmtId="1" fontId="6" fillId="0" borderId="36" xfId="3" applyNumberFormat="1" applyFont="1" applyBorder="1" applyAlignment="1">
      <alignment horizontal="center" vertical="center"/>
    </xf>
    <xf numFmtId="1" fontId="6" fillId="0" borderId="37" xfId="3" applyNumberFormat="1" applyFont="1" applyBorder="1" applyAlignment="1">
      <alignment horizontal="center" vertical="center"/>
    </xf>
    <xf numFmtId="49" fontId="6" fillId="0" borderId="37" xfId="3" applyNumberFormat="1" applyFont="1" applyBorder="1" applyAlignment="1">
      <alignment horizontal="center" vertical="center"/>
    </xf>
    <xf numFmtId="1" fontId="6" fillId="0" borderId="38" xfId="3" applyNumberFormat="1" applyFont="1" applyBorder="1" applyAlignment="1">
      <alignment horizontal="center" vertical="center"/>
    </xf>
    <xf numFmtId="9" fontId="6" fillId="0" borderId="40" xfId="4" applyFont="1" applyFill="1" applyBorder="1" applyAlignment="1">
      <alignment horizontal="center" vertical="center"/>
    </xf>
    <xf numFmtId="0" fontId="11" fillId="2" borderId="0" xfId="3" applyFont="1" applyFill="1" applyAlignment="1">
      <alignment horizontal="justify" wrapText="1"/>
    </xf>
    <xf numFmtId="0" fontId="12" fillId="2" borderId="1" xfId="3" applyFont="1" applyFill="1" applyBorder="1" applyAlignment="1">
      <alignment horizontal="justify" vertical="center" wrapText="1"/>
    </xf>
    <xf numFmtId="0" fontId="12" fillId="2" borderId="0" xfId="3" applyFont="1" applyFill="1" applyAlignment="1">
      <alignment horizontal="justify" vertical="center" wrapText="1"/>
    </xf>
    <xf numFmtId="0" fontId="11" fillId="2" borderId="0" xfId="0" quotePrefix="1" applyFont="1" applyFill="1" applyAlignment="1">
      <alignment horizontal="justify" vertical="center" wrapText="1"/>
    </xf>
    <xf numFmtId="0" fontId="11" fillId="2" borderId="26" xfId="0" applyFont="1" applyFill="1" applyBorder="1" applyAlignment="1">
      <alignment horizontal="justify" vertical="center" wrapText="1"/>
    </xf>
    <xf numFmtId="1" fontId="12" fillId="2" borderId="3" xfId="3" applyNumberFormat="1" applyFont="1" applyFill="1" applyBorder="1" applyAlignment="1">
      <alignment horizontal="left" vertical="center" wrapText="1"/>
    </xf>
    <xf numFmtId="1" fontId="12" fillId="0" borderId="3" xfId="3" applyNumberFormat="1" applyFont="1" applyBorder="1" applyAlignment="1">
      <alignment horizontal="left" vertical="center" wrapText="1"/>
    </xf>
    <xf numFmtId="1" fontId="12" fillId="0" borderId="37" xfId="3" applyNumberFormat="1" applyFont="1" applyBorder="1" applyAlignment="1">
      <alignment horizontal="justify" vertical="center" wrapText="1"/>
    </xf>
    <xf numFmtId="1" fontId="12" fillId="0" borderId="3" xfId="3" applyNumberFormat="1" applyFont="1" applyBorder="1" applyAlignment="1">
      <alignment horizontal="justify" vertical="justify" wrapText="1"/>
    </xf>
    <xf numFmtId="4" fontId="11" fillId="2" borderId="0" xfId="3" applyNumberFormat="1" applyFont="1" applyFill="1" applyAlignment="1">
      <alignment horizontal="justify" wrapText="1"/>
    </xf>
    <xf numFmtId="0" fontId="13" fillId="2" borderId="0" xfId="3" applyFont="1" applyFill="1" applyAlignment="1">
      <alignment horizontal="justify" wrapText="1"/>
    </xf>
    <xf numFmtId="4" fontId="6" fillId="0" borderId="37" xfId="3" applyNumberFormat="1" applyFont="1" applyBorder="1" applyAlignment="1">
      <alignment horizontal="right" vertical="top"/>
    </xf>
    <xf numFmtId="0" fontId="7" fillId="2" borderId="2" xfId="3" applyFont="1" applyFill="1" applyBorder="1" applyAlignment="1">
      <alignment horizontal="left"/>
    </xf>
    <xf numFmtId="0" fontId="7" fillId="2" borderId="0" xfId="3" applyFont="1" applyFill="1" applyAlignment="1">
      <alignment horizontal="left"/>
    </xf>
    <xf numFmtId="1" fontId="7" fillId="2" borderId="0" xfId="3" applyNumberFormat="1" applyFont="1" applyFill="1" applyAlignment="1">
      <alignment horizontal="left"/>
    </xf>
    <xf numFmtId="49" fontId="7" fillId="2" borderId="0" xfId="3" applyNumberFormat="1" applyFont="1" applyFill="1" applyAlignment="1">
      <alignment horizontal="left"/>
    </xf>
    <xf numFmtId="0" fontId="0" fillId="2" borderId="0" xfId="0" applyFill="1" applyAlignment="1">
      <alignment horizontal="left" vertical="center"/>
    </xf>
    <xf numFmtId="4" fontId="6" fillId="2" borderId="0" xfId="0" applyNumberFormat="1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left" vertical="center"/>
    </xf>
    <xf numFmtId="4" fontId="19" fillId="0" borderId="3" xfId="3" applyNumberFormat="1" applyFont="1" applyBorder="1" applyAlignment="1">
      <alignment horizontal="right" vertical="center"/>
    </xf>
    <xf numFmtId="4" fontId="19" fillId="0" borderId="14" xfId="3" applyNumberFormat="1" applyFont="1" applyBorder="1" applyAlignment="1">
      <alignment horizontal="right" vertical="center"/>
    </xf>
    <xf numFmtId="4" fontId="19" fillId="0" borderId="3" xfId="3" applyNumberFormat="1" applyFont="1" applyBorder="1" applyAlignment="1">
      <alignment horizontal="right" vertical="center" wrapText="1"/>
    </xf>
    <xf numFmtId="4" fontId="19" fillId="0" borderId="46" xfId="3" applyNumberFormat="1" applyFont="1" applyBorder="1" applyAlignment="1">
      <alignment horizontal="right" vertical="center"/>
    </xf>
    <xf numFmtId="0" fontId="23" fillId="3" borderId="8" xfId="3" applyFont="1" applyFill="1" applyBorder="1" applyAlignment="1">
      <alignment horizontal="center" vertical="center" wrapText="1"/>
    </xf>
    <xf numFmtId="1" fontId="23" fillId="3" borderId="8" xfId="3" applyNumberFormat="1" applyFont="1" applyFill="1" applyBorder="1" applyAlignment="1">
      <alignment horizontal="center" vertical="center" wrapText="1"/>
    </xf>
    <xf numFmtId="49" fontId="23" fillId="3" borderId="8" xfId="3" applyNumberFormat="1" applyFont="1" applyFill="1" applyBorder="1" applyAlignment="1">
      <alignment horizontal="center" vertical="center" wrapText="1"/>
    </xf>
    <xf numFmtId="0" fontId="23" fillId="3" borderId="9" xfId="3" applyFont="1" applyFill="1" applyBorder="1" applyAlignment="1">
      <alignment horizontal="center" vertical="center" wrapText="1"/>
    </xf>
    <xf numFmtId="1" fontId="19" fillId="0" borderId="19" xfId="3" applyNumberFormat="1" applyFont="1" applyBorder="1" applyAlignment="1">
      <alignment horizontal="center" vertical="center"/>
    </xf>
    <xf numFmtId="1" fontId="19" fillId="0" borderId="3" xfId="3" applyNumberFormat="1" applyFont="1" applyBorder="1" applyAlignment="1">
      <alignment horizontal="center" vertical="center"/>
    </xf>
    <xf numFmtId="4" fontId="19" fillId="0" borderId="3" xfId="2" applyNumberFormat="1" applyFont="1" applyFill="1" applyBorder="1" applyAlignment="1">
      <alignment horizontal="center" vertical="center"/>
    </xf>
    <xf numFmtId="1" fontId="19" fillId="0" borderId="3" xfId="2" applyNumberFormat="1" applyFont="1" applyFill="1" applyBorder="1" applyAlignment="1">
      <alignment horizontal="center" vertical="center"/>
    </xf>
    <xf numFmtId="49" fontId="19" fillId="0" borderId="3" xfId="2" applyNumberFormat="1" applyFont="1" applyFill="1" applyBorder="1" applyAlignment="1">
      <alignment horizontal="center" vertical="center"/>
    </xf>
    <xf numFmtId="4" fontId="19" fillId="0" borderId="11" xfId="2" applyNumberFormat="1" applyFont="1" applyFill="1" applyBorder="1" applyAlignment="1">
      <alignment horizontal="center" vertical="center"/>
    </xf>
    <xf numFmtId="1" fontId="20" fillId="0" borderId="3" xfId="3" applyNumberFormat="1" applyFont="1" applyBorder="1" applyAlignment="1">
      <alignment horizontal="left" vertical="center" wrapText="1"/>
    </xf>
    <xf numFmtId="9" fontId="19" fillId="0" borderId="7" xfId="4" applyFont="1" applyFill="1" applyBorder="1" applyAlignment="1">
      <alignment horizontal="center" vertical="center"/>
    </xf>
    <xf numFmtId="4" fontId="21" fillId="0" borderId="0" xfId="0" applyNumberFormat="1" applyFont="1"/>
    <xf numFmtId="0" fontId="22" fillId="0" borderId="0" xfId="0" applyFont="1"/>
    <xf numFmtId="1" fontId="6" fillId="0" borderId="19" xfId="3" applyNumberFormat="1" applyFont="1" applyBorder="1" applyAlignment="1">
      <alignment horizontal="center" vertical="center" wrapText="1"/>
    </xf>
    <xf numFmtId="1" fontId="6" fillId="0" borderId="3" xfId="3" applyNumberFormat="1" applyFont="1" applyBorder="1" applyAlignment="1">
      <alignment horizontal="center" vertical="center" wrapText="1"/>
    </xf>
    <xf numFmtId="4" fontId="6" fillId="0" borderId="3" xfId="2" applyNumberFormat="1" applyFont="1" applyFill="1" applyBorder="1" applyAlignment="1">
      <alignment horizontal="center" vertical="center" wrapText="1"/>
    </xf>
    <xf numFmtId="1" fontId="6" fillId="0" borderId="3" xfId="2" applyNumberFormat="1" applyFont="1" applyFill="1" applyBorder="1" applyAlignment="1">
      <alignment horizontal="center" vertical="center" wrapText="1"/>
    </xf>
    <xf numFmtId="49" fontId="6" fillId="0" borderId="3" xfId="2" applyNumberFormat="1" applyFont="1" applyFill="1" applyBorder="1" applyAlignment="1">
      <alignment horizontal="center" vertical="center" wrapText="1"/>
    </xf>
    <xf numFmtId="4" fontId="6" fillId="0" borderId="11" xfId="2" applyNumberFormat="1" applyFont="1" applyFill="1" applyBorder="1" applyAlignment="1">
      <alignment horizontal="center" vertical="center" wrapText="1"/>
    </xf>
    <xf numFmtId="9" fontId="6" fillId="0" borderId="20" xfId="4" applyFont="1" applyFill="1" applyBorder="1" applyAlignment="1">
      <alignment horizontal="center" vertical="center" wrapText="1"/>
    </xf>
    <xf numFmtId="4" fontId="2" fillId="0" borderId="0" xfId="0" applyNumberFormat="1" applyFont="1" applyAlignment="1">
      <alignment wrapText="1"/>
    </xf>
    <xf numFmtId="0" fontId="2" fillId="0" borderId="0" xfId="0" applyFont="1" applyAlignment="1">
      <alignment wrapText="1"/>
    </xf>
    <xf numFmtId="1" fontId="19" fillId="0" borderId="19" xfId="3" applyNumberFormat="1" applyFont="1" applyBorder="1" applyAlignment="1">
      <alignment horizontal="center" vertical="center" wrapText="1"/>
    </xf>
    <xf numFmtId="1" fontId="19" fillId="0" borderId="3" xfId="3" applyNumberFormat="1" applyFont="1" applyBorder="1" applyAlignment="1">
      <alignment horizontal="center" vertical="center" wrapText="1"/>
    </xf>
    <xf numFmtId="4" fontId="19" fillId="0" borderId="3" xfId="2" applyNumberFormat="1" applyFont="1" applyFill="1" applyBorder="1" applyAlignment="1">
      <alignment horizontal="center" vertical="center" wrapText="1"/>
    </xf>
    <xf numFmtId="1" fontId="19" fillId="0" borderId="3" xfId="2" applyNumberFormat="1" applyFont="1" applyFill="1" applyBorder="1" applyAlignment="1">
      <alignment horizontal="center" vertical="center" wrapText="1"/>
    </xf>
    <xf numFmtId="49" fontId="19" fillId="0" borderId="3" xfId="2" applyNumberFormat="1" applyFont="1" applyFill="1" applyBorder="1" applyAlignment="1">
      <alignment horizontal="center" vertical="center" wrapText="1"/>
    </xf>
    <xf numFmtId="4" fontId="19" fillId="0" borderId="11" xfId="2" applyNumberFormat="1" applyFont="1" applyFill="1" applyBorder="1" applyAlignment="1">
      <alignment horizontal="center" vertical="center" wrapText="1"/>
    </xf>
    <xf numFmtId="9" fontId="19" fillId="0" borderId="7" xfId="4" applyFont="1" applyFill="1" applyBorder="1" applyAlignment="1">
      <alignment horizontal="center" vertical="center" wrapText="1"/>
    </xf>
    <xf numFmtId="4" fontId="21" fillId="0" borderId="0" xfId="0" applyNumberFormat="1" applyFont="1" applyAlignment="1">
      <alignment wrapText="1"/>
    </xf>
    <xf numFmtId="0" fontId="22" fillId="0" borderId="0" xfId="0" applyFont="1" applyAlignment="1">
      <alignment wrapText="1"/>
    </xf>
    <xf numFmtId="9" fontId="7" fillId="0" borderId="7" xfId="4" applyFont="1" applyFill="1" applyBorder="1" applyAlignment="1">
      <alignment horizontal="center" vertical="center"/>
    </xf>
    <xf numFmtId="1" fontId="6" fillId="0" borderId="17" xfId="3" applyNumberFormat="1" applyFont="1" applyBorder="1" applyAlignment="1">
      <alignment horizontal="center" vertical="top"/>
    </xf>
    <xf numFmtId="1" fontId="6" fillId="0" borderId="13" xfId="3" applyNumberFormat="1" applyFont="1" applyBorder="1" applyAlignment="1">
      <alignment horizontal="center" vertical="top"/>
    </xf>
    <xf numFmtId="49" fontId="6" fillId="0" borderId="13" xfId="3" applyNumberFormat="1" applyFont="1" applyBorder="1" applyAlignment="1">
      <alignment horizontal="center" vertical="top"/>
    </xf>
    <xf numFmtId="1" fontId="6" fillId="0" borderId="18" xfId="3" applyNumberFormat="1" applyFont="1" applyBorder="1" applyAlignment="1">
      <alignment horizontal="center" vertical="top"/>
    </xf>
    <xf numFmtId="1" fontId="12" fillId="0" borderId="13" xfId="3" applyNumberFormat="1" applyFont="1" applyBorder="1" applyAlignment="1">
      <alignment horizontal="justify" vertical="top" wrapText="1"/>
    </xf>
    <xf numFmtId="9" fontId="6" fillId="0" borderId="12" xfId="4" applyFont="1" applyFill="1" applyBorder="1" applyAlignment="1">
      <alignment horizontal="center" vertical="top"/>
    </xf>
    <xf numFmtId="4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1" fontId="20" fillId="0" borderId="3" xfId="3" applyNumberFormat="1" applyFont="1" applyBorder="1" applyAlignment="1">
      <alignment horizontal="justify" vertical="justify" wrapText="1"/>
    </xf>
    <xf numFmtId="9" fontId="19" fillId="0" borderId="22" xfId="4" applyFont="1" applyFill="1" applyBorder="1" applyAlignment="1">
      <alignment horizontal="center" vertical="center"/>
    </xf>
    <xf numFmtId="1" fontId="19" fillId="0" borderId="21" xfId="3" applyNumberFormat="1" applyFont="1" applyBorder="1" applyAlignment="1">
      <alignment horizontal="center" vertical="center"/>
    </xf>
    <xf numFmtId="1" fontId="19" fillId="0" borderId="14" xfId="3" applyNumberFormat="1" applyFont="1" applyBorder="1" applyAlignment="1">
      <alignment horizontal="center" vertical="center"/>
    </xf>
    <xf numFmtId="4" fontId="19" fillId="0" borderId="14" xfId="2" applyNumberFormat="1" applyFont="1" applyFill="1" applyBorder="1" applyAlignment="1">
      <alignment horizontal="center" vertical="center"/>
    </xf>
    <xf numFmtId="1" fontId="19" fillId="0" borderId="14" xfId="2" applyNumberFormat="1" applyFont="1" applyFill="1" applyBorder="1" applyAlignment="1">
      <alignment horizontal="center" vertical="center"/>
    </xf>
    <xf numFmtId="49" fontId="19" fillId="0" borderId="14" xfId="2" applyNumberFormat="1" applyFont="1" applyFill="1" applyBorder="1" applyAlignment="1">
      <alignment horizontal="center" vertical="center"/>
    </xf>
    <xf numFmtId="4" fontId="19" fillId="0" borderId="15" xfId="2" applyNumberFormat="1" applyFont="1" applyFill="1" applyBorder="1" applyAlignment="1">
      <alignment horizontal="center" vertical="center"/>
    </xf>
    <xf numFmtId="1" fontId="20" fillId="0" borderId="14" xfId="3" applyNumberFormat="1" applyFont="1" applyBorder="1" applyAlignment="1">
      <alignment horizontal="justify" vertical="justify" wrapText="1"/>
    </xf>
    <xf numFmtId="1" fontId="6" fillId="0" borderId="36" xfId="3" applyNumberFormat="1" applyFont="1" applyBorder="1" applyAlignment="1">
      <alignment horizontal="center" vertical="top"/>
    </xf>
    <xf numFmtId="1" fontId="6" fillId="0" borderId="37" xfId="3" applyNumberFormat="1" applyFont="1" applyBorder="1" applyAlignment="1">
      <alignment horizontal="center" vertical="top"/>
    </xf>
    <xf numFmtId="49" fontId="6" fillId="0" borderId="37" xfId="3" applyNumberFormat="1" applyFont="1" applyBorder="1" applyAlignment="1">
      <alignment horizontal="center" vertical="top"/>
    </xf>
    <xf numFmtId="1" fontId="6" fillId="0" borderId="38" xfId="3" applyNumberFormat="1" applyFont="1" applyBorder="1" applyAlignment="1">
      <alignment horizontal="center" vertical="top"/>
    </xf>
    <xf numFmtId="9" fontId="6" fillId="0" borderId="40" xfId="4" applyFont="1" applyFill="1" applyBorder="1" applyAlignment="1">
      <alignment horizontal="center" vertical="top"/>
    </xf>
    <xf numFmtId="1" fontId="12" fillId="0" borderId="3" xfId="3" applyNumberFormat="1" applyFont="1" applyBorder="1" applyAlignment="1">
      <alignment horizontal="justify" vertical="center" wrapText="1"/>
    </xf>
    <xf numFmtId="1" fontId="20" fillId="0" borderId="3" xfId="3" applyNumberFormat="1" applyFont="1" applyBorder="1" applyAlignment="1">
      <alignment horizontal="justify" vertical="center" wrapText="1"/>
    </xf>
    <xf numFmtId="1" fontId="20" fillId="0" borderId="14" xfId="3" applyNumberFormat="1" applyFont="1" applyBorder="1" applyAlignment="1">
      <alignment horizontal="justify" vertical="center" wrapText="1"/>
    </xf>
    <xf numFmtId="1" fontId="12" fillId="0" borderId="37" xfId="3" applyNumberFormat="1" applyFont="1" applyBorder="1" applyAlignment="1">
      <alignment horizontal="justify" vertical="top" wrapText="1"/>
    </xf>
    <xf numFmtId="9" fontId="6" fillId="0" borderId="39" xfId="4" applyFont="1" applyFill="1" applyBorder="1" applyAlignment="1">
      <alignment horizontal="center" vertical="top"/>
    </xf>
    <xf numFmtId="1" fontId="19" fillId="0" borderId="45" xfId="3" applyNumberFormat="1" applyFont="1" applyBorder="1" applyAlignment="1">
      <alignment horizontal="center" vertical="center"/>
    </xf>
    <xf numFmtId="1" fontId="19" fillId="0" borderId="46" xfId="3" applyNumberFormat="1" applyFont="1" applyBorder="1" applyAlignment="1">
      <alignment horizontal="center" vertical="center"/>
    </xf>
    <xf numFmtId="4" fontId="19" fillId="0" borderId="46" xfId="2" applyNumberFormat="1" applyFont="1" applyFill="1" applyBorder="1" applyAlignment="1">
      <alignment horizontal="center" vertical="center"/>
    </xf>
    <xf numFmtId="1" fontId="19" fillId="0" borderId="46" xfId="2" applyNumberFormat="1" applyFont="1" applyFill="1" applyBorder="1" applyAlignment="1">
      <alignment horizontal="center" vertical="center"/>
    </xf>
    <xf numFmtId="49" fontId="19" fillId="0" borderId="46" xfId="2" applyNumberFormat="1" applyFont="1" applyFill="1" applyBorder="1" applyAlignment="1">
      <alignment horizontal="center" vertical="center"/>
    </xf>
    <xf numFmtId="4" fontId="19" fillId="0" borderId="47" xfId="2" applyNumberFormat="1" applyFont="1" applyFill="1" applyBorder="1" applyAlignment="1">
      <alignment horizontal="center" vertical="center"/>
    </xf>
    <xf numFmtId="1" fontId="20" fillId="0" borderId="46" xfId="3" applyNumberFormat="1" applyFont="1" applyBorder="1" applyAlignment="1">
      <alignment horizontal="justify" vertical="justify" wrapText="1"/>
    </xf>
    <xf numFmtId="9" fontId="19" fillId="0" borderId="48" xfId="4" applyFont="1" applyFill="1" applyBorder="1" applyAlignment="1">
      <alignment horizontal="center" vertical="center"/>
    </xf>
    <xf numFmtId="1" fontId="24" fillId="4" borderId="17" xfId="3" applyNumberFormat="1" applyFont="1" applyFill="1" applyBorder="1" applyAlignment="1">
      <alignment horizontal="center" vertical="center"/>
    </xf>
    <xf numFmtId="1" fontId="24" fillId="4" borderId="13" xfId="3" applyNumberFormat="1" applyFont="1" applyFill="1" applyBorder="1" applyAlignment="1">
      <alignment horizontal="center" vertical="center"/>
    </xf>
    <xf numFmtId="49" fontId="24" fillId="4" borderId="13" xfId="3" applyNumberFormat="1" applyFont="1" applyFill="1" applyBorder="1" applyAlignment="1">
      <alignment horizontal="center" vertical="center"/>
    </xf>
    <xf numFmtId="1" fontId="24" fillId="4" borderId="18" xfId="3" applyNumberFormat="1" applyFont="1" applyFill="1" applyBorder="1" applyAlignment="1">
      <alignment horizontal="center" vertical="center"/>
    </xf>
    <xf numFmtId="1" fontId="23" fillId="4" borderId="13" xfId="3" applyNumberFormat="1" applyFont="1" applyFill="1" applyBorder="1" applyAlignment="1">
      <alignment horizontal="justify" vertical="center" wrapText="1"/>
    </xf>
    <xf numFmtId="4" fontId="24" fillId="4" borderId="13" xfId="3" applyNumberFormat="1" applyFont="1" applyFill="1" applyBorder="1" applyAlignment="1">
      <alignment horizontal="right" vertical="center"/>
    </xf>
    <xf numFmtId="9" fontId="24" fillId="4" borderId="6" xfId="4" applyFont="1" applyFill="1" applyBorder="1" applyAlignment="1">
      <alignment horizontal="center" vertical="center"/>
    </xf>
    <xf numFmtId="1" fontId="6" fillId="5" borderId="41" xfId="3" applyNumberFormat="1" applyFont="1" applyFill="1" applyBorder="1" applyAlignment="1">
      <alignment horizontal="center" vertical="center"/>
    </xf>
    <xf numFmtId="1" fontId="6" fillId="5" borderId="42" xfId="3" applyNumberFormat="1" applyFont="1" applyFill="1" applyBorder="1" applyAlignment="1">
      <alignment horizontal="center" vertical="center"/>
    </xf>
    <xf numFmtId="49" fontId="6" fillId="5" borderId="42" xfId="3" applyNumberFormat="1" applyFont="1" applyFill="1" applyBorder="1" applyAlignment="1">
      <alignment horizontal="center" vertical="center"/>
    </xf>
    <xf numFmtId="1" fontId="6" fillId="5" borderId="43" xfId="3" applyNumberFormat="1" applyFont="1" applyFill="1" applyBorder="1" applyAlignment="1">
      <alignment horizontal="center" vertical="center"/>
    </xf>
    <xf numFmtId="1" fontId="12" fillId="5" borderId="42" xfId="3" applyNumberFormat="1" applyFont="1" applyFill="1" applyBorder="1" applyAlignment="1">
      <alignment horizontal="justify" vertical="center" wrapText="1"/>
    </xf>
    <xf numFmtId="4" fontId="6" fillId="5" borderId="42" xfId="3" applyNumberFormat="1" applyFont="1" applyFill="1" applyBorder="1" applyAlignment="1">
      <alignment horizontal="right" vertical="center"/>
    </xf>
    <xf numFmtId="9" fontId="6" fillId="5" borderId="44" xfId="4" applyFont="1" applyFill="1" applyBorder="1" applyAlignment="1">
      <alignment horizontal="center" vertical="center"/>
    </xf>
    <xf numFmtId="166" fontId="7" fillId="2" borderId="0" xfId="4" applyNumberFormat="1" applyFont="1" applyFill="1" applyAlignment="1"/>
    <xf numFmtId="4" fontId="19" fillId="0" borderId="3" xfId="6" applyNumberFormat="1" applyFont="1" applyFill="1" applyBorder="1" applyAlignment="1">
      <alignment horizontal="center" vertical="center"/>
    </xf>
    <xf numFmtId="49" fontId="19" fillId="0" borderId="3" xfId="6" applyNumberFormat="1" applyFont="1" applyFill="1" applyBorder="1" applyAlignment="1">
      <alignment horizontal="center" vertical="center"/>
    </xf>
    <xf numFmtId="1" fontId="19" fillId="0" borderId="3" xfId="6" applyNumberFormat="1" applyFont="1" applyFill="1" applyBorder="1" applyAlignment="1">
      <alignment horizontal="center" vertical="center"/>
    </xf>
    <xf numFmtId="4" fontId="19" fillId="0" borderId="11" xfId="6" applyNumberFormat="1" applyFont="1" applyFill="1" applyBorder="1" applyAlignment="1">
      <alignment horizontal="center" vertical="center"/>
    </xf>
    <xf numFmtId="1" fontId="6" fillId="0" borderId="16" xfId="3" applyNumberFormat="1" applyFont="1" applyBorder="1" applyAlignment="1">
      <alignment horizontal="center" vertical="center"/>
    </xf>
    <xf numFmtId="49" fontId="6" fillId="0" borderId="16" xfId="3" applyNumberFormat="1" applyFont="1" applyBorder="1" applyAlignment="1">
      <alignment horizontal="center" vertical="center"/>
    </xf>
    <xf numFmtId="1" fontId="6" fillId="0" borderId="24" xfId="3" applyNumberFormat="1" applyFont="1" applyBorder="1" applyAlignment="1">
      <alignment horizontal="center" vertical="center"/>
    </xf>
    <xf numFmtId="1" fontId="12" fillId="0" borderId="16" xfId="3" applyNumberFormat="1" applyFont="1" applyBorder="1" applyAlignment="1">
      <alignment horizontal="justify" vertical="center" wrapText="1"/>
    </xf>
    <xf numFmtId="1" fontId="19" fillId="0" borderId="19" xfId="5" applyNumberFormat="1" applyFont="1" applyBorder="1" applyAlignment="1">
      <alignment horizontal="center" vertical="center"/>
    </xf>
    <xf numFmtId="1" fontId="19" fillId="0" borderId="3" xfId="5" applyNumberFormat="1" applyFont="1" applyBorder="1" applyAlignment="1">
      <alignment horizontal="center" vertical="center"/>
    </xf>
    <xf numFmtId="1" fontId="20" fillId="0" borderId="3" xfId="5" applyNumberFormat="1" applyFont="1" applyBorder="1" applyAlignment="1">
      <alignment horizontal="justify" vertical="center" wrapText="1"/>
    </xf>
    <xf numFmtId="4" fontId="19" fillId="0" borderId="3" xfId="5" applyNumberFormat="1" applyFont="1" applyBorder="1" applyAlignment="1">
      <alignment horizontal="right" vertical="center"/>
    </xf>
    <xf numFmtId="1" fontId="20" fillId="0" borderId="3" xfId="5" applyNumberFormat="1" applyFont="1" applyBorder="1" applyAlignment="1">
      <alignment horizontal="justify" vertical="justify" wrapText="1"/>
    </xf>
    <xf numFmtId="4" fontId="7" fillId="0" borderId="0" xfId="3" applyNumberFormat="1" applyFont="1"/>
    <xf numFmtId="0" fontId="8" fillId="0" borderId="1" xfId="3" applyFont="1" applyBorder="1" applyAlignment="1">
      <alignment vertical="center"/>
    </xf>
    <xf numFmtId="0" fontId="8" fillId="0" borderId="0" xfId="3" applyFont="1" applyAlignment="1">
      <alignment vertical="center"/>
    </xf>
    <xf numFmtId="4" fontId="7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4" fontId="7" fillId="0" borderId="26" xfId="0" applyNumberFormat="1" applyFont="1" applyBorder="1" applyAlignment="1">
      <alignment vertical="center" wrapText="1"/>
    </xf>
    <xf numFmtId="165" fontId="7" fillId="0" borderId="0" xfId="3" applyNumberFormat="1" applyFont="1"/>
    <xf numFmtId="0" fontId="10" fillId="0" borderId="0" xfId="3" applyFont="1"/>
    <xf numFmtId="49" fontId="19" fillId="0" borderId="3" xfId="3" applyNumberFormat="1" applyFont="1" applyBorder="1" applyAlignment="1">
      <alignment horizontal="center" vertical="center" wrapText="1"/>
    </xf>
    <xf numFmtId="4" fontId="27" fillId="2" borderId="26" xfId="4" applyNumberFormat="1" applyFont="1" applyFill="1" applyBorder="1" applyAlignment="1">
      <alignment horizontal="right" vertical="center" wrapText="1"/>
    </xf>
    <xf numFmtId="166" fontId="8" fillId="2" borderId="0" xfId="4" applyNumberFormat="1" applyFont="1" applyFill="1" applyBorder="1" applyAlignment="1" applyProtection="1">
      <alignment vertical="center"/>
    </xf>
    <xf numFmtId="166" fontId="8" fillId="2" borderId="0" xfId="4" applyNumberFormat="1" applyFont="1" applyFill="1" applyBorder="1" applyAlignment="1" applyProtection="1">
      <alignment horizontal="center" vertical="center"/>
    </xf>
    <xf numFmtId="166" fontId="6" fillId="2" borderId="0" xfId="4" applyNumberFormat="1" applyFont="1" applyFill="1" applyBorder="1" applyAlignment="1" applyProtection="1">
      <alignment vertical="center"/>
      <protection locked="0"/>
    </xf>
    <xf numFmtId="166" fontId="7" fillId="2" borderId="0" xfId="4" applyNumberFormat="1" applyFont="1" applyFill="1" applyBorder="1" applyAlignment="1" applyProtection="1">
      <alignment horizontal="left" vertical="center"/>
    </xf>
    <xf numFmtId="166" fontId="26" fillId="2" borderId="0" xfId="4" applyNumberFormat="1" applyFont="1" applyFill="1" applyBorder="1" applyAlignment="1" applyProtection="1">
      <alignment horizontal="right" vertical="center"/>
    </xf>
    <xf numFmtId="166" fontId="28" fillId="2" borderId="0" xfId="4" applyNumberFormat="1" applyFont="1" applyFill="1" applyBorder="1" applyAlignment="1" applyProtection="1">
      <alignment horizontal="left" vertical="center"/>
    </xf>
    <xf numFmtId="166" fontId="8" fillId="2" borderId="1" xfId="4" applyNumberFormat="1" applyFont="1" applyFill="1" applyBorder="1" applyAlignment="1" applyProtection="1">
      <alignment vertical="center"/>
    </xf>
    <xf numFmtId="166" fontId="27" fillId="2" borderId="26" xfId="4" applyNumberFormat="1" applyFont="1" applyFill="1" applyBorder="1" applyAlignment="1">
      <alignment horizontal="right" vertical="center" wrapText="1"/>
    </xf>
    <xf numFmtId="4" fontId="25" fillId="2" borderId="0" xfId="5" applyNumberFormat="1" applyFont="1" applyFill="1" applyAlignment="1">
      <alignment horizontal="left" vertical="center"/>
    </xf>
    <xf numFmtId="166" fontId="31" fillId="2" borderId="0" xfId="4" applyNumberFormat="1" applyFont="1" applyFill="1" applyAlignment="1">
      <alignment vertical="center"/>
    </xf>
    <xf numFmtId="166" fontId="24" fillId="4" borderId="49" xfId="4" applyNumberFormat="1" applyFont="1" applyFill="1" applyBorder="1" applyAlignment="1">
      <alignment horizontal="center" vertical="center"/>
    </xf>
    <xf numFmtId="166" fontId="6" fillId="5" borderId="50" xfId="4" applyNumberFormat="1" applyFont="1" applyFill="1" applyBorder="1" applyAlignment="1">
      <alignment horizontal="center" vertical="center"/>
    </xf>
    <xf numFmtId="166" fontId="6" fillId="0" borderId="5" xfId="4" applyNumberFormat="1" applyFont="1" applyFill="1" applyBorder="1" applyAlignment="1">
      <alignment horizontal="center" vertical="center"/>
    </xf>
    <xf numFmtId="166" fontId="6" fillId="0" borderId="51" xfId="4" applyNumberFormat="1" applyFont="1" applyFill="1" applyBorder="1" applyAlignment="1">
      <alignment horizontal="center" vertical="center"/>
    </xf>
    <xf numFmtId="166" fontId="6" fillId="0" borderId="52" xfId="4" applyNumberFormat="1" applyFont="1" applyFill="1" applyBorder="1" applyAlignment="1">
      <alignment horizontal="center" vertical="center"/>
    </xf>
    <xf numFmtId="166" fontId="16" fillId="0" borderId="51" xfId="4" applyNumberFormat="1" applyFont="1" applyFill="1" applyBorder="1" applyAlignment="1">
      <alignment horizontal="center" vertical="center"/>
    </xf>
    <xf numFmtId="166" fontId="19" fillId="0" borderId="51" xfId="4" applyNumberFormat="1" applyFont="1" applyFill="1" applyBorder="1" applyAlignment="1">
      <alignment horizontal="center" vertical="center"/>
    </xf>
    <xf numFmtId="166" fontId="6" fillId="0" borderId="52" xfId="4" applyNumberFormat="1" applyFont="1" applyFill="1" applyBorder="1" applyAlignment="1">
      <alignment horizontal="center" vertical="center" wrapText="1"/>
    </xf>
    <xf numFmtId="166" fontId="14" fillId="5" borderId="50" xfId="4" applyNumberFormat="1" applyFont="1" applyFill="1" applyBorder="1" applyAlignment="1">
      <alignment horizontal="center" vertical="center"/>
    </xf>
    <xf numFmtId="166" fontId="19" fillId="0" borderId="53" xfId="4" applyNumberFormat="1" applyFont="1" applyFill="1" applyBorder="1" applyAlignment="1">
      <alignment horizontal="center" vertical="center"/>
    </xf>
    <xf numFmtId="166" fontId="27" fillId="2" borderId="0" xfId="4" applyNumberFormat="1" applyFont="1" applyFill="1" applyBorder="1" applyAlignment="1">
      <alignment horizontal="right" vertical="center" wrapText="1"/>
    </xf>
    <xf numFmtId="4" fontId="19" fillId="0" borderId="7" xfId="5" applyNumberFormat="1" applyFont="1" applyBorder="1" applyAlignment="1">
      <alignment horizontal="right" vertical="center"/>
    </xf>
    <xf numFmtId="166" fontId="6" fillId="0" borderId="51" xfId="4" applyNumberFormat="1" applyFont="1" applyFill="1" applyBorder="1" applyAlignment="1">
      <alignment horizontal="center" vertical="center" wrapText="1"/>
    </xf>
    <xf numFmtId="166" fontId="6" fillId="0" borderId="52" xfId="4" applyNumberFormat="1" applyFont="1" applyBorder="1" applyAlignment="1">
      <alignment horizontal="center" vertical="center"/>
    </xf>
    <xf numFmtId="0" fontId="8" fillId="2" borderId="10" xfId="5" applyFont="1" applyFill="1" applyBorder="1" applyAlignment="1">
      <alignment horizontal="center" vertical="center"/>
    </xf>
    <xf numFmtId="0" fontId="8" fillId="2" borderId="1" xfId="5" applyFont="1" applyFill="1" applyBorder="1" applyAlignment="1">
      <alignment horizontal="center" vertical="center"/>
    </xf>
    <xf numFmtId="0" fontId="25" fillId="2" borderId="1" xfId="5" applyFont="1" applyFill="1" applyBorder="1" applyAlignment="1">
      <alignment horizontal="center"/>
    </xf>
    <xf numFmtId="1" fontId="8" fillId="2" borderId="1" xfId="5" applyNumberFormat="1" applyFont="1" applyFill="1" applyBorder="1" applyAlignment="1">
      <alignment horizontal="center" vertical="center"/>
    </xf>
    <xf numFmtId="49" fontId="8" fillId="2" borderId="1" xfId="5" applyNumberFormat="1" applyFont="1" applyFill="1" applyBorder="1" applyAlignment="1">
      <alignment horizontal="center" vertical="center"/>
    </xf>
    <xf numFmtId="0" fontId="12" fillId="2" borderId="1" xfId="5" applyFont="1" applyFill="1" applyBorder="1" applyAlignment="1">
      <alignment horizontal="justify" vertical="center" wrapText="1"/>
    </xf>
    <xf numFmtId="0" fontId="8" fillId="2" borderId="1" xfId="5" applyFont="1" applyFill="1" applyBorder="1" applyAlignment="1">
      <alignment vertical="center"/>
    </xf>
    <xf numFmtId="0" fontId="1" fillId="0" borderId="0" xfId="5" applyAlignment="1">
      <alignment vertical="center"/>
    </xf>
    <xf numFmtId="0" fontId="1" fillId="2" borderId="0" xfId="5" applyFill="1" applyAlignment="1">
      <alignment vertical="center"/>
    </xf>
    <xf numFmtId="0" fontId="8" fillId="2" borderId="2" xfId="5" applyFont="1" applyFill="1" applyBorder="1" applyAlignment="1">
      <alignment horizontal="center" vertical="center"/>
    </xf>
    <xf numFmtId="0" fontId="8" fillId="2" borderId="0" xfId="5" applyFont="1" applyFill="1" applyAlignment="1">
      <alignment horizontal="center" vertical="center"/>
    </xf>
    <xf numFmtId="0" fontId="26" fillId="2" borderId="0" xfId="5" applyFont="1" applyFill="1" applyAlignment="1">
      <alignment horizontal="center"/>
    </xf>
    <xf numFmtId="0" fontId="25" fillId="2" borderId="0" xfId="5" applyFont="1" applyFill="1" applyAlignment="1">
      <alignment horizontal="center"/>
    </xf>
    <xf numFmtId="1" fontId="8" fillId="2" borderId="0" xfId="5" applyNumberFormat="1" applyFont="1" applyFill="1" applyAlignment="1">
      <alignment horizontal="center" vertical="center"/>
    </xf>
    <xf numFmtId="49" fontId="8" fillId="2" borderId="0" xfId="5" applyNumberFormat="1" applyFont="1" applyFill="1" applyAlignment="1">
      <alignment horizontal="center" vertical="center"/>
    </xf>
    <xf numFmtId="0" fontId="12" fillId="2" borderId="0" xfId="5" applyFont="1" applyFill="1" applyAlignment="1">
      <alignment horizontal="justify" vertical="center" wrapText="1"/>
    </xf>
    <xf numFmtId="0" fontId="8" fillId="2" borderId="0" xfId="5" applyFont="1" applyFill="1" applyAlignment="1">
      <alignment vertical="center"/>
    </xf>
    <xf numFmtId="167" fontId="32" fillId="0" borderId="0" xfId="5" applyNumberFormat="1" applyFont="1" applyAlignment="1">
      <alignment horizontal="right" vertical="center" wrapText="1" readingOrder="1"/>
    </xf>
    <xf numFmtId="4" fontId="8" fillId="2" borderId="0" xfId="5" applyNumberFormat="1" applyFont="1" applyFill="1" applyAlignment="1">
      <alignment vertical="center"/>
    </xf>
    <xf numFmtId="0" fontId="7" fillId="2" borderId="2" xfId="5" applyFont="1" applyFill="1" applyBorder="1" applyAlignment="1">
      <alignment horizontal="center" vertical="center"/>
    </xf>
    <xf numFmtId="0" fontId="7" fillId="2" borderId="0" xfId="5" applyFont="1" applyFill="1" applyAlignment="1">
      <alignment horizontal="center" vertical="center"/>
    </xf>
    <xf numFmtId="0" fontId="1" fillId="2" borderId="0" xfId="5" applyFill="1"/>
    <xf numFmtId="0" fontId="1" fillId="2" borderId="0" xfId="5" applyFill="1" applyAlignment="1">
      <alignment horizontal="center"/>
    </xf>
    <xf numFmtId="1" fontId="7" fillId="2" borderId="0" xfId="5" applyNumberFormat="1" applyFont="1" applyFill="1" applyAlignment="1">
      <alignment horizontal="center" vertical="center"/>
    </xf>
    <xf numFmtId="49" fontId="7" fillId="2" borderId="0" xfId="5" applyNumberFormat="1" applyFont="1" applyFill="1" applyAlignment="1">
      <alignment horizontal="center" vertical="center"/>
    </xf>
    <xf numFmtId="0" fontId="11" fillId="2" borderId="0" xfId="5" applyFont="1" applyFill="1" applyAlignment="1">
      <alignment horizontal="justify" wrapText="1"/>
    </xf>
    <xf numFmtId="4" fontId="7" fillId="2" borderId="0" xfId="5" applyNumberFormat="1" applyFont="1" applyFill="1" applyAlignment="1">
      <alignment vertical="center"/>
    </xf>
    <xf numFmtId="4" fontId="6" fillId="2" borderId="0" xfId="5" applyNumberFormat="1" applyFont="1" applyFill="1" applyAlignment="1" applyProtection="1">
      <alignment vertical="center"/>
      <protection locked="0"/>
    </xf>
    <xf numFmtId="0" fontId="7" fillId="2" borderId="2" xfId="5" applyFont="1" applyFill="1" applyBorder="1" applyAlignment="1">
      <alignment horizontal="center"/>
    </xf>
    <xf numFmtId="0" fontId="7" fillId="2" borderId="0" xfId="5" applyFont="1" applyFill="1" applyAlignment="1">
      <alignment horizontal="center"/>
    </xf>
    <xf numFmtId="0" fontId="1" fillId="2" borderId="0" xfId="5" applyFill="1" applyAlignment="1">
      <alignment horizontal="center" vertical="center"/>
    </xf>
    <xf numFmtId="1" fontId="7" fillId="2" borderId="0" xfId="5" applyNumberFormat="1" applyFont="1" applyFill="1" applyAlignment="1">
      <alignment horizontal="center"/>
    </xf>
    <xf numFmtId="49" fontId="7" fillId="2" borderId="0" xfId="5" applyNumberFormat="1" applyFont="1" applyFill="1" applyAlignment="1">
      <alignment horizontal="center"/>
    </xf>
    <xf numFmtId="0" fontId="11" fillId="2" borderId="0" xfId="5" quotePrefix="1" applyFont="1" applyFill="1" applyAlignment="1">
      <alignment horizontal="justify" vertical="center" wrapText="1"/>
    </xf>
    <xf numFmtId="4" fontId="1" fillId="2" borderId="0" xfId="5" applyNumberFormat="1" applyFill="1" applyAlignment="1">
      <alignment vertical="center"/>
    </xf>
    <xf numFmtId="4" fontId="26" fillId="2" borderId="0" xfId="5" applyNumberFormat="1" applyFont="1" applyFill="1" applyAlignment="1">
      <alignment vertical="center"/>
    </xf>
    <xf numFmtId="4" fontId="11" fillId="2" borderId="0" xfId="5" applyNumberFormat="1" applyFont="1" applyFill="1" applyAlignment="1">
      <alignment vertical="center"/>
    </xf>
    <xf numFmtId="44" fontId="7" fillId="2" borderId="0" xfId="7" applyFont="1" applyFill="1" applyBorder="1" applyAlignment="1" applyProtection="1">
      <alignment vertical="center"/>
    </xf>
    <xf numFmtId="4" fontId="7" fillId="2" borderId="0" xfId="5" applyNumberFormat="1" applyFont="1" applyFill="1" applyAlignment="1">
      <alignment horizontal="left" vertical="center"/>
    </xf>
    <xf numFmtId="0" fontId="7" fillId="2" borderId="2" xfId="5" applyFont="1" applyFill="1" applyBorder="1" applyAlignment="1">
      <alignment horizontal="left"/>
    </xf>
    <xf numFmtId="0" fontId="2" fillId="2" borderId="0" xfId="5" applyFont="1" applyFill="1" applyAlignment="1">
      <alignment vertical="center"/>
    </xf>
    <xf numFmtId="0" fontId="25" fillId="2" borderId="0" xfId="5" applyFont="1" applyFill="1" applyAlignment="1">
      <alignment horizontal="left"/>
    </xf>
    <xf numFmtId="0" fontId="7" fillId="2" borderId="0" xfId="5" applyFont="1" applyFill="1" applyAlignment="1">
      <alignment horizontal="left"/>
    </xf>
    <xf numFmtId="1" fontId="7" fillId="2" borderId="0" xfId="5" applyNumberFormat="1" applyFont="1" applyFill="1" applyAlignment="1">
      <alignment horizontal="left"/>
    </xf>
    <xf numFmtId="49" fontId="7" fillId="2" borderId="0" xfId="5" applyNumberFormat="1" applyFont="1" applyFill="1" applyAlignment="1">
      <alignment horizontal="left"/>
    </xf>
    <xf numFmtId="0" fontId="1" fillId="2" borderId="0" xfId="5" applyFill="1" applyAlignment="1">
      <alignment horizontal="left" vertical="center"/>
    </xf>
    <xf numFmtId="44" fontId="7" fillId="2" borderId="0" xfId="5" applyNumberFormat="1" applyFont="1" applyFill="1" applyAlignment="1">
      <alignment vertical="center"/>
    </xf>
    <xf numFmtId="3" fontId="1" fillId="2" borderId="0" xfId="5" applyNumberFormat="1" applyFill="1" applyAlignment="1">
      <alignment vertical="center"/>
    </xf>
    <xf numFmtId="0" fontId="26" fillId="2" borderId="2" xfId="5" applyFont="1" applyFill="1" applyBorder="1" applyAlignment="1">
      <alignment horizontal="right"/>
    </xf>
    <xf numFmtId="0" fontId="25" fillId="2" borderId="0" xfId="5" applyFont="1" applyFill="1" applyAlignment="1">
      <alignment horizontal="right" vertical="center"/>
    </xf>
    <xf numFmtId="0" fontId="25" fillId="2" borderId="0" xfId="5" applyFont="1" applyFill="1" applyAlignment="1">
      <alignment horizontal="left" vertical="center"/>
    </xf>
    <xf numFmtId="0" fontId="26" fillId="2" borderId="0" xfId="5" applyFont="1" applyFill="1" applyAlignment="1">
      <alignment horizontal="right"/>
    </xf>
    <xf numFmtId="1" fontId="26" fillId="2" borderId="0" xfId="5" applyNumberFormat="1" applyFont="1" applyFill="1" applyAlignment="1">
      <alignment horizontal="right"/>
    </xf>
    <xf numFmtId="49" fontId="26" fillId="2" borderId="0" xfId="5" applyNumberFormat="1" applyFont="1" applyFill="1" applyAlignment="1">
      <alignment horizontal="right"/>
    </xf>
    <xf numFmtId="0" fontId="26" fillId="2" borderId="0" xfId="5" applyFont="1" applyFill="1" applyAlignment="1">
      <alignment horizontal="right" vertical="center"/>
    </xf>
    <xf numFmtId="4" fontId="26" fillId="2" borderId="0" xfId="5" applyNumberFormat="1" applyFont="1" applyFill="1" applyAlignment="1">
      <alignment horizontal="right" vertical="center"/>
    </xf>
    <xf numFmtId="0" fontId="26" fillId="0" borderId="0" xfId="5" applyFont="1" applyAlignment="1">
      <alignment horizontal="right" vertical="center"/>
    </xf>
    <xf numFmtId="4" fontId="30" fillId="2" borderId="0" xfId="5" applyNumberFormat="1" applyFont="1" applyFill="1" applyAlignment="1">
      <alignment vertical="center"/>
    </xf>
    <xf numFmtId="4" fontId="27" fillId="2" borderId="26" xfId="5" applyNumberFormat="1" applyFont="1" applyFill="1" applyBorder="1" applyAlignment="1">
      <alignment horizontal="right" vertical="center" wrapText="1"/>
    </xf>
    <xf numFmtId="0" fontId="29" fillId="0" borderId="0" xfId="5" applyFont="1" applyAlignment="1">
      <alignment horizontal="right" vertical="center" wrapText="1"/>
    </xf>
    <xf numFmtId="0" fontId="11" fillId="0" borderId="0" xfId="5" applyFont="1" applyAlignment="1">
      <alignment horizontal="center" vertical="center" wrapText="1"/>
    </xf>
    <xf numFmtId="0" fontId="11" fillId="2" borderId="0" xfId="5" applyFont="1" applyFill="1" applyAlignment="1">
      <alignment horizontal="center" vertical="center" wrapText="1"/>
    </xf>
    <xf numFmtId="0" fontId="23" fillId="3" borderId="8" xfId="5" applyFont="1" applyFill="1" applyBorder="1" applyAlignment="1">
      <alignment horizontal="center" vertical="center" wrapText="1"/>
    </xf>
    <xf numFmtId="1" fontId="23" fillId="3" borderId="8" xfId="5" applyNumberFormat="1" applyFont="1" applyFill="1" applyBorder="1" applyAlignment="1">
      <alignment horizontal="center" vertical="center" wrapText="1"/>
    </xf>
    <xf numFmtId="49" fontId="23" fillId="3" borderId="8" xfId="5" applyNumberFormat="1" applyFont="1" applyFill="1" applyBorder="1" applyAlignment="1">
      <alignment horizontal="center" vertical="center" wrapText="1"/>
    </xf>
    <xf numFmtId="0" fontId="23" fillId="3" borderId="9" xfId="5" applyFont="1" applyFill="1" applyBorder="1" applyAlignment="1">
      <alignment horizontal="center" vertical="center" wrapText="1"/>
    </xf>
    <xf numFmtId="4" fontId="23" fillId="3" borderId="59" xfId="5" applyNumberFormat="1" applyFont="1" applyFill="1" applyBorder="1" applyAlignment="1">
      <alignment horizontal="center" vertical="center" wrapText="1"/>
    </xf>
    <xf numFmtId="1" fontId="24" fillId="4" borderId="17" xfId="5" applyNumberFormat="1" applyFont="1" applyFill="1" applyBorder="1" applyAlignment="1">
      <alignment horizontal="center" vertical="center"/>
    </xf>
    <xf numFmtId="1" fontId="24" fillId="4" borderId="13" xfId="5" applyNumberFormat="1" applyFont="1" applyFill="1" applyBorder="1" applyAlignment="1">
      <alignment horizontal="center" vertical="center"/>
    </xf>
    <xf numFmtId="49" fontId="24" fillId="4" borderId="13" xfId="5" applyNumberFormat="1" applyFont="1" applyFill="1" applyBorder="1" applyAlignment="1">
      <alignment horizontal="center" vertical="center"/>
    </xf>
    <xf numFmtId="1" fontId="24" fillId="4" borderId="18" xfId="5" applyNumberFormat="1" applyFont="1" applyFill="1" applyBorder="1" applyAlignment="1">
      <alignment horizontal="center" vertical="center"/>
    </xf>
    <xf numFmtId="1" fontId="24" fillId="4" borderId="13" xfId="5" applyNumberFormat="1" applyFont="1" applyFill="1" applyBorder="1" applyAlignment="1">
      <alignment horizontal="justify" vertical="center" wrapText="1"/>
    </xf>
    <xf numFmtId="4" fontId="24" fillId="4" borderId="58" xfId="5" applyNumberFormat="1" applyFont="1" applyFill="1" applyBorder="1" applyAlignment="1">
      <alignment horizontal="right" vertical="center"/>
    </xf>
    <xf numFmtId="0" fontId="6" fillId="0" borderId="0" xfId="5" applyFont="1"/>
    <xf numFmtId="0" fontId="6" fillId="2" borderId="0" xfId="5" applyFont="1" applyFill="1"/>
    <xf numFmtId="1" fontId="6" fillId="5" borderId="41" xfId="5" applyNumberFormat="1" applyFont="1" applyFill="1" applyBorder="1" applyAlignment="1">
      <alignment horizontal="center" vertical="center"/>
    </xf>
    <xf numFmtId="1" fontId="6" fillId="5" borderId="42" xfId="5" applyNumberFormat="1" applyFont="1" applyFill="1" applyBorder="1" applyAlignment="1">
      <alignment horizontal="center" vertical="center"/>
    </xf>
    <xf numFmtId="49" fontId="6" fillId="5" borderId="42" xfId="5" applyNumberFormat="1" applyFont="1" applyFill="1" applyBorder="1" applyAlignment="1">
      <alignment horizontal="center" vertical="center"/>
    </xf>
    <xf numFmtId="1" fontId="6" fillId="5" borderId="43" xfId="5" applyNumberFormat="1" applyFont="1" applyFill="1" applyBorder="1" applyAlignment="1">
      <alignment horizontal="center" vertical="center"/>
    </xf>
    <xf numFmtId="1" fontId="12" fillId="5" borderId="42" xfId="5" applyNumberFormat="1" applyFont="1" applyFill="1" applyBorder="1" applyAlignment="1">
      <alignment horizontal="justify" vertical="center" wrapText="1"/>
    </xf>
    <xf numFmtId="4" fontId="6" fillId="5" borderId="44" xfId="5" applyNumberFormat="1" applyFont="1" applyFill="1" applyBorder="1" applyAlignment="1">
      <alignment horizontal="right" vertical="center"/>
    </xf>
    <xf numFmtId="0" fontId="2" fillId="0" borderId="0" xfId="5" applyFont="1"/>
    <xf numFmtId="0" fontId="2" fillId="2" borderId="0" xfId="5" applyFont="1" applyFill="1"/>
    <xf numFmtId="1" fontId="6" fillId="0" borderId="23" xfId="5" applyNumberFormat="1" applyFont="1" applyBorder="1" applyAlignment="1">
      <alignment horizontal="center" vertical="center"/>
    </xf>
    <xf numFmtId="1" fontId="6" fillId="0" borderId="16" xfId="5" applyNumberFormat="1" applyFont="1" applyBorder="1" applyAlignment="1">
      <alignment horizontal="center" vertical="center"/>
    </xf>
    <xf numFmtId="49" fontId="6" fillId="0" borderId="16" xfId="5" applyNumberFormat="1" applyFont="1" applyBorder="1" applyAlignment="1">
      <alignment horizontal="center" vertical="center"/>
    </xf>
    <xf numFmtId="1" fontId="6" fillId="0" borderId="24" xfId="5" applyNumberFormat="1" applyFont="1" applyBorder="1" applyAlignment="1">
      <alignment horizontal="center" vertical="center"/>
    </xf>
    <xf numFmtId="1" fontId="12" fillId="0" borderId="16" xfId="5" applyNumberFormat="1" applyFont="1" applyBorder="1" applyAlignment="1">
      <alignment horizontal="justify" vertical="center" wrapText="1"/>
    </xf>
    <xf numFmtId="4" fontId="6" fillId="0" borderId="20" xfId="5" applyNumberFormat="1" applyFont="1" applyBorder="1" applyAlignment="1">
      <alignment horizontal="right" vertical="center"/>
    </xf>
    <xf numFmtId="4" fontId="6" fillId="0" borderId="56" xfId="5" applyNumberFormat="1" applyFont="1" applyBorder="1" applyAlignment="1">
      <alignment horizontal="right" vertical="center"/>
    </xf>
    <xf numFmtId="4" fontId="6" fillId="0" borderId="52" xfId="5" applyNumberFormat="1" applyFont="1" applyBorder="1" applyAlignment="1">
      <alignment horizontal="right" vertical="center"/>
    </xf>
    <xf numFmtId="1" fontId="6" fillId="0" borderId="19" xfId="5" applyNumberFormat="1" applyFont="1" applyBorder="1" applyAlignment="1">
      <alignment horizontal="center" vertical="center"/>
    </xf>
    <xf numFmtId="1" fontId="6" fillId="0" borderId="3" xfId="5" applyNumberFormat="1" applyFont="1" applyBorder="1" applyAlignment="1">
      <alignment horizontal="center" vertical="center"/>
    </xf>
    <xf numFmtId="4" fontId="6" fillId="0" borderId="3" xfId="6" applyNumberFormat="1" applyFont="1" applyFill="1" applyBorder="1" applyAlignment="1">
      <alignment horizontal="center" vertical="center"/>
    </xf>
    <xf numFmtId="1" fontId="6" fillId="0" borderId="3" xfId="6" applyNumberFormat="1" applyFont="1" applyFill="1" applyBorder="1" applyAlignment="1">
      <alignment horizontal="center" vertical="center"/>
    </xf>
    <xf numFmtId="49" fontId="6" fillId="0" borderId="3" xfId="6" applyNumberFormat="1" applyFont="1" applyFill="1" applyBorder="1" applyAlignment="1">
      <alignment horizontal="center" vertical="center"/>
    </xf>
    <xf numFmtId="4" fontId="6" fillId="0" borderId="11" xfId="6" applyNumberFormat="1" applyFont="1" applyFill="1" applyBorder="1" applyAlignment="1">
      <alignment horizontal="center" vertical="center"/>
    </xf>
    <xf numFmtId="1" fontId="12" fillId="0" borderId="3" xfId="5" applyNumberFormat="1" applyFont="1" applyBorder="1" applyAlignment="1">
      <alignment horizontal="left" vertical="justify" wrapText="1"/>
    </xf>
    <xf numFmtId="4" fontId="6" fillId="0" borderId="7" xfId="5" applyNumberFormat="1" applyFont="1" applyBorder="1" applyAlignment="1">
      <alignment horizontal="right" vertical="center"/>
    </xf>
    <xf numFmtId="4" fontId="6" fillId="0" borderId="55" xfId="5" applyNumberFormat="1" applyFont="1" applyBorder="1" applyAlignment="1">
      <alignment horizontal="right" vertical="center"/>
    </xf>
    <xf numFmtId="4" fontId="6" fillId="0" borderId="51" xfId="5" applyNumberFormat="1" applyFont="1" applyBorder="1" applyAlignment="1">
      <alignment horizontal="right" vertical="center"/>
    </xf>
    <xf numFmtId="1" fontId="12" fillId="0" borderId="3" xfId="5" applyNumberFormat="1" applyFont="1" applyBorder="1" applyAlignment="1">
      <alignment horizontal="left" vertical="center" wrapText="1"/>
    </xf>
    <xf numFmtId="1" fontId="16" fillId="0" borderId="19" xfId="5" applyNumberFormat="1" applyFont="1" applyBorder="1" applyAlignment="1">
      <alignment horizontal="center" vertical="center"/>
    </xf>
    <xf numFmtId="1" fontId="16" fillId="0" borderId="3" xfId="5" applyNumberFormat="1" applyFont="1" applyBorder="1" applyAlignment="1">
      <alignment horizontal="center" vertical="center"/>
    </xf>
    <xf numFmtId="4" fontId="16" fillId="0" borderId="3" xfId="6" applyNumberFormat="1" applyFont="1" applyFill="1" applyBorder="1" applyAlignment="1">
      <alignment horizontal="center" vertical="center"/>
    </xf>
    <xf numFmtId="1" fontId="16" fillId="0" borderId="3" xfId="6" applyNumberFormat="1" applyFont="1" applyFill="1" applyBorder="1" applyAlignment="1">
      <alignment horizontal="center" vertical="center"/>
    </xf>
    <xf numFmtId="49" fontId="16" fillId="0" borderId="3" xfId="6" applyNumberFormat="1" applyFont="1" applyFill="1" applyBorder="1" applyAlignment="1">
      <alignment horizontal="center" vertical="center"/>
    </xf>
    <xf numFmtId="4" fontId="16" fillId="0" borderId="11" xfId="6" applyNumberFormat="1" applyFont="1" applyFill="1" applyBorder="1" applyAlignment="1">
      <alignment horizontal="center" vertical="center"/>
    </xf>
    <xf numFmtId="1" fontId="17" fillId="0" borderId="3" xfId="5" applyNumberFormat="1" applyFont="1" applyBorder="1" applyAlignment="1">
      <alignment horizontal="left" vertical="center" wrapText="1"/>
    </xf>
    <xf numFmtId="4" fontId="16" fillId="0" borderId="7" xfId="5" applyNumberFormat="1" applyFont="1" applyBorder="1" applyAlignment="1">
      <alignment horizontal="right" vertical="center"/>
    </xf>
    <xf numFmtId="4" fontId="16" fillId="0" borderId="55" xfId="5" applyNumberFormat="1" applyFont="1" applyBorder="1" applyAlignment="1">
      <alignment horizontal="right" vertical="center"/>
    </xf>
    <xf numFmtId="4" fontId="16" fillId="0" borderId="51" xfId="5" applyNumberFormat="1" applyFont="1" applyBorder="1" applyAlignment="1">
      <alignment horizontal="right" vertical="center"/>
    </xf>
    <xf numFmtId="0" fontId="18" fillId="0" borderId="0" xfId="5" applyFont="1"/>
    <xf numFmtId="1" fontId="20" fillId="0" borderId="3" xfId="5" applyNumberFormat="1" applyFont="1" applyBorder="1" applyAlignment="1">
      <alignment horizontal="left" vertical="center" wrapText="1"/>
    </xf>
    <xf numFmtId="4" fontId="19" fillId="0" borderId="55" xfId="5" applyNumberFormat="1" applyFont="1" applyBorder="1" applyAlignment="1">
      <alignment horizontal="right" vertical="center"/>
    </xf>
    <xf numFmtId="4" fontId="19" fillId="0" borderId="51" xfId="5" applyNumberFormat="1" applyFont="1" applyBorder="1" applyAlignment="1">
      <alignment horizontal="right" vertical="center"/>
    </xf>
    <xf numFmtId="0" fontId="22" fillId="0" borderId="0" xfId="5" applyFont="1"/>
    <xf numFmtId="49" fontId="6" fillId="0" borderId="3" xfId="5" applyNumberFormat="1" applyFont="1" applyBorder="1" applyAlignment="1">
      <alignment horizontal="center" vertical="center"/>
    </xf>
    <xf numFmtId="49" fontId="6" fillId="0" borderId="11" xfId="6" applyNumberFormat="1" applyFont="1" applyFill="1" applyBorder="1" applyAlignment="1">
      <alignment horizontal="center" vertical="center"/>
    </xf>
    <xf numFmtId="4" fontId="14" fillId="0" borderId="7" xfId="5" applyNumberFormat="1" applyFont="1" applyBorder="1" applyAlignment="1">
      <alignment horizontal="right" vertical="center"/>
    </xf>
    <xf numFmtId="4" fontId="14" fillId="0" borderId="55" xfId="5" applyNumberFormat="1" applyFont="1" applyBorder="1" applyAlignment="1">
      <alignment horizontal="right" vertical="center"/>
    </xf>
    <xf numFmtId="4" fontId="14" fillId="0" borderId="51" xfId="5" applyNumberFormat="1" applyFont="1" applyBorder="1" applyAlignment="1">
      <alignment horizontal="right" vertical="center"/>
    </xf>
    <xf numFmtId="49" fontId="6" fillId="0" borderId="37" xfId="5" applyNumberFormat="1" applyFont="1" applyBorder="1" applyAlignment="1">
      <alignment horizontal="center" vertical="center"/>
    </xf>
    <xf numFmtId="1" fontId="6" fillId="0" borderId="36" xfId="5" applyNumberFormat="1" applyFont="1" applyBorder="1" applyAlignment="1">
      <alignment horizontal="center" vertical="center"/>
    </xf>
    <xf numFmtId="1" fontId="6" fillId="0" borderId="37" xfId="5" applyNumberFormat="1" applyFont="1" applyBorder="1" applyAlignment="1">
      <alignment horizontal="center" vertical="center"/>
    </xf>
    <xf numFmtId="1" fontId="6" fillId="0" borderId="38" xfId="5" applyNumberFormat="1" applyFont="1" applyBorder="1" applyAlignment="1">
      <alignment horizontal="center" vertical="center"/>
    </xf>
    <xf numFmtId="1" fontId="12" fillId="0" borderId="37" xfId="5" applyNumberFormat="1" applyFont="1" applyBorder="1" applyAlignment="1">
      <alignment horizontal="justify" vertical="center" wrapText="1"/>
    </xf>
    <xf numFmtId="4" fontId="6" fillId="0" borderId="40" xfId="5" applyNumberFormat="1" applyFont="1" applyBorder="1" applyAlignment="1">
      <alignment horizontal="right" vertical="center"/>
    </xf>
    <xf numFmtId="49" fontId="6" fillId="0" borderId="3" xfId="6" applyNumberFormat="1" applyFont="1" applyFill="1" applyBorder="1" applyAlignment="1">
      <alignment horizontal="center" vertical="center" wrapText="1"/>
    </xf>
    <xf numFmtId="1" fontId="6" fillId="0" borderId="19" xfId="5" applyNumberFormat="1" applyFont="1" applyBorder="1" applyAlignment="1">
      <alignment horizontal="center" vertical="center" wrapText="1"/>
    </xf>
    <xf numFmtId="1" fontId="6" fillId="0" borderId="3" xfId="5" applyNumberFormat="1" applyFont="1" applyBorder="1" applyAlignment="1">
      <alignment horizontal="center" vertical="center" wrapText="1"/>
    </xf>
    <xf numFmtId="3" fontId="6" fillId="0" borderId="3" xfId="6" applyNumberFormat="1" applyFont="1" applyFill="1" applyBorder="1" applyAlignment="1">
      <alignment horizontal="center" vertical="center" wrapText="1"/>
    </xf>
    <xf numFmtId="4" fontId="6" fillId="0" borderId="3" xfId="6" applyNumberFormat="1" applyFont="1" applyFill="1" applyBorder="1" applyAlignment="1">
      <alignment horizontal="center" vertical="center" wrapText="1"/>
    </xf>
    <xf numFmtId="1" fontId="6" fillId="0" borderId="3" xfId="6" applyNumberFormat="1" applyFont="1" applyFill="1" applyBorder="1" applyAlignment="1">
      <alignment horizontal="center" vertical="center" wrapText="1"/>
    </xf>
    <xf numFmtId="4" fontId="6" fillId="0" borderId="11" xfId="6" applyNumberFormat="1" applyFont="1" applyFill="1" applyBorder="1" applyAlignment="1">
      <alignment horizontal="center" vertical="center" wrapText="1"/>
    </xf>
    <xf numFmtId="4" fontId="14" fillId="0" borderId="7" xfId="5" applyNumberFormat="1" applyFont="1" applyBorder="1" applyAlignment="1">
      <alignment horizontal="right" vertical="center" wrapText="1"/>
    </xf>
    <xf numFmtId="4" fontId="14" fillId="0" borderId="55" xfId="5" applyNumberFormat="1" applyFont="1" applyBorder="1" applyAlignment="1">
      <alignment horizontal="right" vertical="center" wrapText="1"/>
    </xf>
    <xf numFmtId="4" fontId="14" fillId="0" borderId="51" xfId="5" applyNumberFormat="1" applyFont="1" applyBorder="1" applyAlignment="1">
      <alignment horizontal="right" vertical="center" wrapText="1"/>
    </xf>
    <xf numFmtId="0" fontId="2" fillId="0" borderId="0" xfId="5" applyFont="1" applyAlignment="1">
      <alignment wrapText="1"/>
    </xf>
    <xf numFmtId="4" fontId="6" fillId="0" borderId="7" xfId="5" applyNumberFormat="1" applyFont="1" applyBorder="1" applyAlignment="1">
      <alignment horizontal="right" vertical="center" wrapText="1"/>
    </xf>
    <xf numFmtId="4" fontId="6" fillId="0" borderId="55" xfId="5" applyNumberFormat="1" applyFont="1" applyBorder="1" applyAlignment="1">
      <alignment horizontal="right" vertical="center" wrapText="1"/>
    </xf>
    <xf numFmtId="4" fontId="6" fillId="0" borderId="51" xfId="5" applyNumberFormat="1" applyFont="1" applyBorder="1" applyAlignment="1">
      <alignment horizontal="right" vertical="center" wrapText="1"/>
    </xf>
    <xf numFmtId="49" fontId="19" fillId="0" borderId="3" xfId="6" applyNumberFormat="1" applyFont="1" applyFill="1" applyBorder="1" applyAlignment="1">
      <alignment horizontal="center" vertical="center" wrapText="1"/>
    </xf>
    <xf numFmtId="1" fontId="19" fillId="0" borderId="19" xfId="5" applyNumberFormat="1" applyFont="1" applyBorder="1" applyAlignment="1">
      <alignment horizontal="center" vertical="center" wrapText="1"/>
    </xf>
    <xf numFmtId="1" fontId="19" fillId="0" borderId="3" xfId="5" applyNumberFormat="1" applyFont="1" applyBorder="1" applyAlignment="1">
      <alignment horizontal="center" vertical="center" wrapText="1"/>
    </xf>
    <xf numFmtId="4" fontId="19" fillId="0" borderId="3" xfId="6" applyNumberFormat="1" applyFont="1" applyFill="1" applyBorder="1" applyAlignment="1">
      <alignment horizontal="center" vertical="center" wrapText="1"/>
    </xf>
    <xf numFmtId="1" fontId="19" fillId="0" borderId="3" xfId="6" applyNumberFormat="1" applyFont="1" applyFill="1" applyBorder="1" applyAlignment="1">
      <alignment horizontal="center" vertical="center" wrapText="1"/>
    </xf>
    <xf numFmtId="4" fontId="19" fillId="0" borderId="11" xfId="6" applyNumberFormat="1" applyFont="1" applyFill="1" applyBorder="1" applyAlignment="1">
      <alignment horizontal="center" vertical="center" wrapText="1"/>
    </xf>
    <xf numFmtId="4" fontId="19" fillId="0" borderId="7" xfId="5" applyNumberFormat="1" applyFont="1" applyBorder="1" applyAlignment="1">
      <alignment horizontal="right" vertical="center" wrapText="1"/>
    </xf>
    <xf numFmtId="4" fontId="19" fillId="0" borderId="55" xfId="5" applyNumberFormat="1" applyFont="1" applyBorder="1" applyAlignment="1">
      <alignment horizontal="right" vertical="center" wrapText="1"/>
    </xf>
    <xf numFmtId="4" fontId="19" fillId="0" borderId="51" xfId="5" applyNumberFormat="1" applyFont="1" applyBorder="1" applyAlignment="1">
      <alignment horizontal="right" vertical="center" wrapText="1"/>
    </xf>
    <xf numFmtId="0" fontId="22" fillId="0" borderId="0" xfId="5" applyFont="1" applyAlignment="1">
      <alignment wrapText="1"/>
    </xf>
    <xf numFmtId="3" fontId="6" fillId="0" borderId="3" xfId="6" applyNumberFormat="1" applyFont="1" applyFill="1" applyBorder="1" applyAlignment="1">
      <alignment horizontal="center" vertical="center"/>
    </xf>
    <xf numFmtId="49" fontId="19" fillId="0" borderId="16" xfId="6" applyNumberFormat="1" applyFont="1" applyFill="1" applyBorder="1" applyAlignment="1">
      <alignment horizontal="center" vertical="center"/>
    </xf>
    <xf numFmtId="1" fontId="19" fillId="0" borderId="16" xfId="6" applyNumberFormat="1" applyFont="1" applyFill="1" applyBorder="1" applyAlignment="1">
      <alignment horizontal="center" vertical="center"/>
    </xf>
    <xf numFmtId="4" fontId="19" fillId="0" borderId="24" xfId="6" applyNumberFormat="1" applyFont="1" applyFill="1" applyBorder="1" applyAlignment="1">
      <alignment horizontal="center" vertical="center"/>
    </xf>
    <xf numFmtId="4" fontId="19" fillId="0" borderId="20" xfId="5" applyNumberFormat="1" applyFont="1" applyBorder="1" applyAlignment="1">
      <alignment horizontal="right" vertical="center"/>
    </xf>
    <xf numFmtId="4" fontId="19" fillId="0" borderId="56" xfId="5" applyNumberFormat="1" applyFont="1" applyBorder="1" applyAlignment="1">
      <alignment horizontal="right" vertical="center"/>
    </xf>
    <xf numFmtId="4" fontId="19" fillId="0" borderId="52" xfId="5" applyNumberFormat="1" applyFont="1" applyBorder="1" applyAlignment="1">
      <alignment horizontal="right" vertical="center"/>
    </xf>
    <xf numFmtId="4" fontId="14" fillId="5" borderId="44" xfId="5" applyNumberFormat="1" applyFont="1" applyFill="1" applyBorder="1" applyAlignment="1">
      <alignment horizontal="right" vertical="center"/>
    </xf>
    <xf numFmtId="1" fontId="20" fillId="0" borderId="3" xfId="5" applyNumberFormat="1" applyFont="1" applyBorder="1" applyAlignment="1">
      <alignment horizontal="justify" vertical="justify"/>
    </xf>
    <xf numFmtId="1" fontId="12" fillId="0" borderId="3" xfId="5" applyNumberFormat="1" applyFont="1" applyBorder="1" applyAlignment="1">
      <alignment horizontal="justify" vertical="center" wrapText="1"/>
    </xf>
    <xf numFmtId="4" fontId="34" fillId="0" borderId="16" xfId="6" applyNumberFormat="1" applyFont="1" applyFill="1" applyBorder="1" applyAlignment="1">
      <alignment horizontal="center" vertical="center"/>
    </xf>
    <xf numFmtId="49" fontId="34" fillId="0" borderId="3" xfId="6" applyNumberFormat="1" applyFont="1" applyFill="1" applyBorder="1" applyAlignment="1">
      <alignment horizontal="center" vertical="center"/>
    </xf>
    <xf numFmtId="1" fontId="12" fillId="0" borderId="3" xfId="5" applyNumberFormat="1" applyFont="1" applyBorder="1" applyAlignment="1">
      <alignment horizontal="center" vertical="center" wrapText="1"/>
    </xf>
    <xf numFmtId="49" fontId="19" fillId="0" borderId="19" xfId="5" applyNumberFormat="1" applyFont="1" applyBorder="1" applyAlignment="1">
      <alignment horizontal="center" vertical="center"/>
    </xf>
    <xf numFmtId="49" fontId="19" fillId="0" borderId="3" xfId="5" applyNumberFormat="1" applyFont="1" applyBorder="1" applyAlignment="1">
      <alignment horizontal="center" vertical="center"/>
    </xf>
    <xf numFmtId="1" fontId="20" fillId="0" borderId="16" xfId="5" applyNumberFormat="1" applyFont="1" applyBorder="1" applyAlignment="1">
      <alignment horizontal="justify" vertical="center" wrapText="1"/>
    </xf>
    <xf numFmtId="1" fontId="12" fillId="0" borderId="3" xfId="5" applyNumberFormat="1" applyFont="1" applyBorder="1" applyAlignment="1">
      <alignment horizontal="justify" vertical="justify" wrapText="1"/>
    </xf>
    <xf numFmtId="4" fontId="7" fillId="2" borderId="0" xfId="5" applyNumberFormat="1" applyFont="1" applyFill="1"/>
    <xf numFmtId="0" fontId="1" fillId="0" borderId="0" xfId="5"/>
    <xf numFmtId="49" fontId="6" fillId="0" borderId="3" xfId="5" applyNumberFormat="1" applyFont="1" applyBorder="1" applyAlignment="1">
      <alignment horizontal="center" vertical="center" wrapText="1"/>
    </xf>
    <xf numFmtId="49" fontId="19" fillId="0" borderId="23" xfId="5" applyNumberFormat="1" applyFont="1" applyBorder="1" applyAlignment="1">
      <alignment horizontal="center" vertical="center"/>
    </xf>
    <xf numFmtId="49" fontId="19" fillId="0" borderId="16" xfId="5" applyNumberFormat="1" applyFont="1" applyBorder="1" applyAlignment="1">
      <alignment horizontal="center" vertical="center"/>
    </xf>
    <xf numFmtId="4" fontId="19" fillId="0" borderId="14" xfId="6" applyNumberFormat="1" applyFont="1" applyFill="1" applyBorder="1" applyAlignment="1">
      <alignment horizontal="center" vertical="center"/>
    </xf>
    <xf numFmtId="1" fontId="20" fillId="0" borderId="14" xfId="5" applyNumberFormat="1" applyFont="1" applyBorder="1" applyAlignment="1">
      <alignment horizontal="justify" vertical="center" wrapText="1"/>
    </xf>
    <xf numFmtId="4" fontId="19" fillId="0" borderId="22" xfId="5" applyNumberFormat="1" applyFont="1" applyBorder="1" applyAlignment="1">
      <alignment horizontal="right" vertical="center"/>
    </xf>
    <xf numFmtId="4" fontId="19" fillId="0" borderId="57" xfId="5" applyNumberFormat="1" applyFont="1" applyBorder="1" applyAlignment="1">
      <alignment horizontal="right" vertical="center"/>
    </xf>
    <xf numFmtId="4" fontId="19" fillId="0" borderId="53" xfId="5" applyNumberFormat="1" applyFont="1" applyBorder="1" applyAlignment="1">
      <alignment horizontal="right" vertical="center"/>
    </xf>
    <xf numFmtId="0" fontId="35" fillId="2" borderId="26" xfId="5" applyFont="1" applyFill="1" applyBorder="1" applyAlignment="1">
      <alignment horizontal="right" vertical="center" wrapText="1"/>
    </xf>
    <xf numFmtId="4" fontId="7" fillId="2" borderId="0" xfId="5" quotePrefix="1" applyNumberFormat="1" applyFont="1" applyFill="1" applyAlignment="1">
      <alignment horizontal="justify" vertical="center" wrapText="1"/>
    </xf>
    <xf numFmtId="0" fontId="7" fillId="2" borderId="0" xfId="5" applyFont="1" applyFill="1" applyAlignment="1">
      <alignment vertical="center"/>
    </xf>
    <xf numFmtId="1" fontId="20" fillId="0" borderId="3" xfId="5" applyNumberFormat="1" applyFont="1" applyBorder="1" applyAlignment="1">
      <alignment horizontal="left" vertical="top" wrapText="1"/>
    </xf>
    <xf numFmtId="1" fontId="6" fillId="0" borderId="3" xfId="5" applyNumberFormat="1" applyFont="1" applyBorder="1" applyAlignment="1">
      <alignment horizontal="left" vertical="center" wrapText="1"/>
    </xf>
    <xf numFmtId="0" fontId="26" fillId="2" borderId="0" xfId="5" applyFont="1" applyFill="1"/>
    <xf numFmtId="1" fontId="6" fillId="2" borderId="23" xfId="5" applyNumberFormat="1" applyFont="1" applyFill="1" applyBorder="1" applyAlignment="1">
      <alignment horizontal="center" vertical="center"/>
    </xf>
    <xf numFmtId="49" fontId="6" fillId="2" borderId="16" xfId="5" applyNumberFormat="1" applyFont="1" applyFill="1" applyBorder="1" applyAlignment="1">
      <alignment horizontal="center" vertical="center"/>
    </xf>
    <xf numFmtId="1" fontId="6" fillId="2" borderId="16" xfId="5" applyNumberFormat="1" applyFont="1" applyFill="1" applyBorder="1" applyAlignment="1">
      <alignment horizontal="center" vertical="center"/>
    </xf>
    <xf numFmtId="1" fontId="6" fillId="2" borderId="24" xfId="5" applyNumberFormat="1" applyFont="1" applyFill="1" applyBorder="1" applyAlignment="1">
      <alignment horizontal="center" vertical="center"/>
    </xf>
    <xf numFmtId="1" fontId="12" fillId="2" borderId="16" xfId="5" applyNumberFormat="1" applyFont="1" applyFill="1" applyBorder="1" applyAlignment="1">
      <alignment horizontal="justify" vertical="center" wrapText="1"/>
    </xf>
    <xf numFmtId="4" fontId="6" fillId="2" borderId="20" xfId="5" applyNumberFormat="1" applyFont="1" applyFill="1" applyBorder="1" applyAlignment="1">
      <alignment horizontal="right" vertical="center"/>
    </xf>
    <xf numFmtId="4" fontId="6" fillId="2" borderId="52" xfId="5" applyNumberFormat="1" applyFont="1" applyFill="1" applyBorder="1" applyAlignment="1">
      <alignment horizontal="right" vertical="center"/>
    </xf>
    <xf numFmtId="1" fontId="19" fillId="2" borderId="19" xfId="5" applyNumberFormat="1" applyFont="1" applyFill="1" applyBorder="1" applyAlignment="1">
      <alignment horizontal="center" vertical="center"/>
    </xf>
    <xf numFmtId="1" fontId="19" fillId="2" borderId="3" xfId="5" applyNumberFormat="1" applyFont="1" applyFill="1" applyBorder="1" applyAlignment="1">
      <alignment horizontal="center" vertical="center"/>
    </xf>
    <xf numFmtId="4" fontId="19" fillId="2" borderId="3" xfId="6" applyNumberFormat="1" applyFont="1" applyFill="1" applyBorder="1" applyAlignment="1">
      <alignment horizontal="center" vertical="center"/>
    </xf>
    <xf numFmtId="1" fontId="19" fillId="2" borderId="3" xfId="6" applyNumberFormat="1" applyFont="1" applyFill="1" applyBorder="1" applyAlignment="1">
      <alignment horizontal="center" vertical="center"/>
    </xf>
    <xf numFmtId="49" fontId="19" fillId="2" borderId="3" xfId="6" applyNumberFormat="1" applyFont="1" applyFill="1" applyBorder="1" applyAlignment="1">
      <alignment horizontal="center" vertical="center"/>
    </xf>
    <xf numFmtId="4" fontId="19" fillId="2" borderId="11" xfId="6" applyNumberFormat="1" applyFont="1" applyFill="1" applyBorder="1" applyAlignment="1">
      <alignment horizontal="center" vertical="center"/>
    </xf>
    <xf numFmtId="1" fontId="20" fillId="2" borderId="3" xfId="5" applyNumberFormat="1" applyFont="1" applyFill="1" applyBorder="1" applyAlignment="1">
      <alignment horizontal="left" vertical="center" wrapText="1"/>
    </xf>
    <xf numFmtId="4" fontId="19" fillId="2" borderId="7" xfId="5" applyNumberFormat="1" applyFont="1" applyFill="1" applyBorder="1" applyAlignment="1">
      <alignment horizontal="right" vertical="center"/>
    </xf>
    <xf numFmtId="4" fontId="19" fillId="2" borderId="55" xfId="5" applyNumberFormat="1" applyFont="1" applyFill="1" applyBorder="1" applyAlignment="1">
      <alignment horizontal="right" vertical="center"/>
    </xf>
    <xf numFmtId="4" fontId="19" fillId="2" borderId="51" xfId="5" applyNumberFormat="1" applyFont="1" applyFill="1" applyBorder="1" applyAlignment="1">
      <alignment horizontal="right" vertical="center"/>
    </xf>
    <xf numFmtId="166" fontId="19" fillId="2" borderId="51" xfId="4" applyNumberFormat="1" applyFont="1" applyFill="1" applyBorder="1" applyAlignment="1">
      <alignment horizontal="center" vertical="center"/>
    </xf>
    <xf numFmtId="1" fontId="6" fillId="0" borderId="62" xfId="5" applyNumberFormat="1" applyFont="1" applyBorder="1" applyAlignment="1">
      <alignment horizontal="center" vertical="center"/>
    </xf>
    <xf numFmtId="1" fontId="6" fillId="0" borderId="0" xfId="5" applyNumberFormat="1" applyFont="1" applyAlignment="1">
      <alignment horizontal="center" vertical="center"/>
    </xf>
    <xf numFmtId="1" fontId="19" fillId="0" borderId="21" xfId="5" applyNumberFormat="1" applyFont="1" applyBorder="1" applyAlignment="1">
      <alignment horizontal="center" vertical="center"/>
    </xf>
    <xf numFmtId="1" fontId="19" fillId="0" borderId="14" xfId="5" applyNumberFormat="1" applyFont="1" applyBorder="1" applyAlignment="1">
      <alignment horizontal="center" vertical="center"/>
    </xf>
    <xf numFmtId="49" fontId="19" fillId="0" borderId="14" xfId="6" applyNumberFormat="1" applyFont="1" applyFill="1" applyBorder="1" applyAlignment="1">
      <alignment horizontal="center" vertical="center"/>
    </xf>
    <xf numFmtId="1" fontId="19" fillId="0" borderId="14" xfId="6" applyNumberFormat="1" applyFont="1" applyFill="1" applyBorder="1" applyAlignment="1">
      <alignment horizontal="center" vertical="center"/>
    </xf>
    <xf numFmtId="4" fontId="19" fillId="0" borderId="15" xfId="6" applyNumberFormat="1" applyFont="1" applyFill="1" applyBorder="1" applyAlignment="1">
      <alignment horizontal="center" vertical="center"/>
    </xf>
    <xf numFmtId="4" fontId="19" fillId="0" borderId="63" xfId="5" applyNumberFormat="1" applyFont="1" applyBorder="1" applyAlignment="1">
      <alignment horizontal="right" vertical="center"/>
    </xf>
    <xf numFmtId="1" fontId="19" fillId="0" borderId="26" xfId="5" applyNumberFormat="1" applyFont="1" applyBorder="1" applyAlignment="1">
      <alignment horizontal="center" vertical="center"/>
    </xf>
    <xf numFmtId="1" fontId="19" fillId="0" borderId="32" xfId="5" applyNumberFormat="1" applyFont="1" applyBorder="1" applyAlignment="1">
      <alignment horizontal="center" vertical="center"/>
    </xf>
    <xf numFmtId="4" fontId="19" fillId="0" borderId="32" xfId="6" applyNumberFormat="1" applyFont="1" applyFill="1" applyBorder="1" applyAlignment="1">
      <alignment horizontal="center" vertical="center"/>
    </xf>
    <xf numFmtId="49" fontId="19" fillId="0" borderId="32" xfId="6" applyNumberFormat="1" applyFont="1" applyFill="1" applyBorder="1" applyAlignment="1">
      <alignment horizontal="center" vertical="center"/>
    </xf>
    <xf numFmtId="1" fontId="19" fillId="0" borderId="32" xfId="6" applyNumberFormat="1" applyFont="1" applyFill="1" applyBorder="1" applyAlignment="1">
      <alignment horizontal="center" vertical="center"/>
    </xf>
    <xf numFmtId="4" fontId="19" fillId="0" borderId="64" xfId="6" applyNumberFormat="1" applyFont="1" applyFill="1" applyBorder="1" applyAlignment="1">
      <alignment horizontal="center" vertical="center"/>
    </xf>
    <xf numFmtId="1" fontId="20" fillId="0" borderId="32" xfId="5" applyNumberFormat="1" applyFont="1" applyBorder="1" applyAlignment="1">
      <alignment horizontal="left" vertical="justify"/>
    </xf>
    <xf numFmtId="4" fontId="19" fillId="0" borderId="33" xfId="5" applyNumberFormat="1" applyFont="1" applyBorder="1" applyAlignment="1">
      <alignment horizontal="right" vertical="center"/>
    </xf>
    <xf numFmtId="4" fontId="19" fillId="0" borderId="61" xfId="5" applyNumberFormat="1" applyFont="1" applyBorder="1" applyAlignment="1">
      <alignment horizontal="right" vertical="center"/>
    </xf>
    <xf numFmtId="4" fontId="19" fillId="0" borderId="54" xfId="5" applyNumberFormat="1" applyFont="1" applyBorder="1" applyAlignment="1">
      <alignment horizontal="right" vertical="center"/>
    </xf>
    <xf numFmtId="166" fontId="19" fillId="0" borderId="54" xfId="4" applyNumberFormat="1" applyFont="1" applyFill="1" applyBorder="1" applyAlignment="1">
      <alignment horizontal="center" vertical="center"/>
    </xf>
    <xf numFmtId="1" fontId="19" fillId="0" borderId="66" xfId="5" applyNumberFormat="1" applyFont="1" applyBorder="1" applyAlignment="1">
      <alignment horizontal="center" vertical="center"/>
    </xf>
    <xf numFmtId="1" fontId="19" fillId="0" borderId="67" xfId="5" applyNumberFormat="1" applyFont="1" applyBorder="1" applyAlignment="1">
      <alignment horizontal="center" vertical="center"/>
    </xf>
    <xf numFmtId="49" fontId="19" fillId="0" borderId="67" xfId="6" applyNumberFormat="1" applyFont="1" applyFill="1" applyBorder="1" applyAlignment="1">
      <alignment horizontal="center" vertical="center"/>
    </xf>
    <xf numFmtId="1" fontId="19" fillId="0" borderId="67" xfId="6" applyNumberFormat="1" applyFont="1" applyFill="1" applyBorder="1" applyAlignment="1">
      <alignment horizontal="center" vertical="center"/>
    </xf>
    <xf numFmtId="4" fontId="19" fillId="0" borderId="68" xfId="6" applyNumberFormat="1" applyFont="1" applyFill="1" applyBorder="1" applyAlignment="1">
      <alignment horizontal="center" vertical="center"/>
    </xf>
    <xf numFmtId="1" fontId="20" fillId="0" borderId="67" xfId="5" applyNumberFormat="1" applyFont="1" applyBorder="1" applyAlignment="1">
      <alignment horizontal="justify" vertical="center" wrapText="1"/>
    </xf>
    <xf numFmtId="4" fontId="19" fillId="0" borderId="69" xfId="5" applyNumberFormat="1" applyFont="1" applyBorder="1" applyAlignment="1">
      <alignment horizontal="right" vertical="center"/>
    </xf>
    <xf numFmtId="4" fontId="19" fillId="0" borderId="70" xfId="5" applyNumberFormat="1" applyFont="1" applyBorder="1" applyAlignment="1">
      <alignment horizontal="right" vertical="center"/>
    </xf>
    <xf numFmtId="4" fontId="19" fillId="0" borderId="65" xfId="5" applyNumberFormat="1" applyFont="1" applyBorder="1" applyAlignment="1">
      <alignment horizontal="right" vertical="center"/>
    </xf>
    <xf numFmtId="166" fontId="19" fillId="0" borderId="65" xfId="4" applyNumberFormat="1" applyFont="1" applyFill="1" applyBorder="1" applyAlignment="1">
      <alignment horizontal="center" vertical="center"/>
    </xf>
    <xf numFmtId="1" fontId="6" fillId="0" borderId="11" xfId="5" applyNumberFormat="1" applyFont="1" applyBorder="1" applyAlignment="1">
      <alignment horizontal="center" vertical="center"/>
    </xf>
    <xf numFmtId="1" fontId="19" fillId="0" borderId="11" xfId="5" applyNumberFormat="1" applyFont="1" applyBorder="1" applyAlignment="1">
      <alignment horizontal="center" vertical="center"/>
    </xf>
    <xf numFmtId="49" fontId="19" fillId="0" borderId="11" xfId="5" applyNumberFormat="1" applyFont="1" applyBorder="1" applyAlignment="1">
      <alignment horizontal="center" vertical="center"/>
    </xf>
    <xf numFmtId="49" fontId="19" fillId="0" borderId="24" xfId="5" applyNumberFormat="1" applyFont="1" applyBorder="1" applyAlignment="1">
      <alignment horizontal="center" vertical="center"/>
    </xf>
    <xf numFmtId="1" fontId="19" fillId="0" borderId="15" xfId="5" applyNumberFormat="1" applyFont="1" applyBorder="1" applyAlignment="1">
      <alignment horizontal="center" vertical="center"/>
    </xf>
    <xf numFmtId="1" fontId="19" fillId="0" borderId="68" xfId="5" applyNumberFormat="1" applyFont="1" applyBorder="1" applyAlignment="1">
      <alignment horizontal="center" vertical="center"/>
    </xf>
    <xf numFmtId="3" fontId="6" fillId="0" borderId="14" xfId="6" applyNumberFormat="1" applyFont="1" applyFill="1" applyBorder="1" applyAlignment="1">
      <alignment horizontal="center" vertical="center"/>
    </xf>
    <xf numFmtId="49" fontId="6" fillId="0" borderId="14" xfId="6" applyNumberFormat="1" applyFont="1" applyFill="1" applyBorder="1" applyAlignment="1">
      <alignment horizontal="center" vertical="center"/>
    </xf>
    <xf numFmtId="0" fontId="2" fillId="0" borderId="71" xfId="5" applyFont="1" applyBorder="1"/>
    <xf numFmtId="0" fontId="2" fillId="0" borderId="72" xfId="5" applyFont="1" applyBorder="1"/>
    <xf numFmtId="4" fontId="19" fillId="0" borderId="73" xfId="6" applyNumberFormat="1" applyFont="1" applyFill="1" applyBorder="1" applyAlignment="1">
      <alignment horizontal="center" vertical="center"/>
    </xf>
    <xf numFmtId="49" fontId="19" fillId="0" borderId="73" xfId="6" applyNumberFormat="1" applyFont="1" applyFill="1" applyBorder="1" applyAlignment="1">
      <alignment horizontal="center" vertical="center"/>
    </xf>
    <xf numFmtId="166" fontId="24" fillId="4" borderId="74" xfId="4" applyNumberFormat="1" applyFont="1" applyFill="1" applyBorder="1" applyAlignment="1">
      <alignment horizontal="center" vertical="center"/>
    </xf>
    <xf numFmtId="166" fontId="6" fillId="5" borderId="9" xfId="4" applyNumberFormat="1" applyFont="1" applyFill="1" applyBorder="1" applyAlignment="1">
      <alignment horizontal="center" vertical="center"/>
    </xf>
    <xf numFmtId="166" fontId="6" fillId="0" borderId="60" xfId="4" applyNumberFormat="1" applyFont="1" applyFill="1" applyBorder="1" applyAlignment="1">
      <alignment horizontal="center" vertical="center"/>
    </xf>
    <xf numFmtId="166" fontId="6" fillId="0" borderId="55" xfId="4" applyNumberFormat="1" applyFont="1" applyFill="1" applyBorder="1" applyAlignment="1">
      <alignment horizontal="center" vertical="center"/>
    </xf>
    <xf numFmtId="166" fontId="6" fillId="0" borderId="56" xfId="4" applyNumberFormat="1" applyFont="1" applyFill="1" applyBorder="1" applyAlignment="1">
      <alignment horizontal="center" vertical="center"/>
    </xf>
    <xf numFmtId="166" fontId="16" fillId="0" borderId="55" xfId="4" applyNumberFormat="1" applyFont="1" applyFill="1" applyBorder="1" applyAlignment="1">
      <alignment horizontal="center" vertical="center"/>
    </xf>
    <xf numFmtId="166" fontId="19" fillId="0" borderId="55" xfId="4" applyNumberFormat="1" applyFont="1" applyFill="1" applyBorder="1" applyAlignment="1">
      <alignment horizontal="center" vertical="center"/>
    </xf>
    <xf numFmtId="166" fontId="19" fillId="2" borderId="55" xfId="4" applyNumberFormat="1" applyFont="1" applyFill="1" applyBorder="1" applyAlignment="1">
      <alignment horizontal="center" vertical="center"/>
    </xf>
    <xf numFmtId="166" fontId="6" fillId="0" borderId="56" xfId="4" applyNumberFormat="1" applyFont="1" applyBorder="1" applyAlignment="1">
      <alignment horizontal="center" vertical="center"/>
    </xf>
    <xf numFmtId="166" fontId="6" fillId="0" borderId="55" xfId="4" applyNumberFormat="1" applyFont="1" applyFill="1" applyBorder="1" applyAlignment="1">
      <alignment horizontal="center" vertical="center" wrapText="1"/>
    </xf>
    <xf numFmtId="166" fontId="6" fillId="0" borderId="56" xfId="4" applyNumberFormat="1" applyFont="1" applyFill="1" applyBorder="1" applyAlignment="1">
      <alignment horizontal="center" vertical="center" wrapText="1"/>
    </xf>
    <xf numFmtId="166" fontId="19" fillId="0" borderId="55" xfId="4" applyNumberFormat="1" applyFont="1" applyFill="1" applyBorder="1" applyAlignment="1">
      <alignment horizontal="center" vertical="center" wrapText="1"/>
    </xf>
    <xf numFmtId="166" fontId="14" fillId="5" borderId="9" xfId="4" applyNumberFormat="1" applyFont="1" applyFill="1" applyBorder="1" applyAlignment="1">
      <alignment horizontal="center" vertical="center"/>
    </xf>
    <xf numFmtId="166" fontId="19" fillId="0" borderId="57" xfId="4" applyNumberFormat="1" applyFont="1" applyFill="1" applyBorder="1" applyAlignment="1">
      <alignment horizontal="center" vertical="center"/>
    </xf>
    <xf numFmtId="166" fontId="19" fillId="0" borderId="70" xfId="4" applyNumberFormat="1" applyFont="1" applyFill="1" applyBorder="1" applyAlignment="1">
      <alignment horizontal="center" vertical="center"/>
    </xf>
    <xf numFmtId="166" fontId="19" fillId="0" borderId="61" xfId="4" applyNumberFormat="1" applyFont="1" applyFill="1" applyBorder="1" applyAlignment="1">
      <alignment horizontal="center" vertical="center"/>
    </xf>
    <xf numFmtId="0" fontId="9" fillId="2" borderId="0" xfId="5" applyFont="1" applyFill="1" applyAlignment="1">
      <alignment horizontal="center" vertical="center"/>
    </xf>
    <xf numFmtId="0" fontId="9" fillId="2" borderId="0" xfId="5" applyFont="1" applyFill="1" applyAlignment="1">
      <alignment horizontal="justify" vertical="center"/>
    </xf>
    <xf numFmtId="0" fontId="24" fillId="2" borderId="25" xfId="5" applyFont="1" applyFill="1" applyBorder="1" applyAlignment="1">
      <alignment horizontal="right" wrapText="1"/>
    </xf>
    <xf numFmtId="0" fontId="29" fillId="2" borderId="26" xfId="5" applyFont="1" applyFill="1" applyBorder="1" applyAlignment="1">
      <alignment horizontal="right" wrapText="1"/>
    </xf>
    <xf numFmtId="0" fontId="23" fillId="3" borderId="27" xfId="5" applyFont="1" applyFill="1" applyBorder="1" applyAlignment="1">
      <alignment horizontal="center" vertical="center" wrapText="1"/>
    </xf>
    <xf numFmtId="0" fontId="23" fillId="3" borderId="28" xfId="5" applyFont="1" applyFill="1" applyBorder="1" applyAlignment="1">
      <alignment horizontal="center" vertical="center" wrapText="1"/>
    </xf>
    <xf numFmtId="0" fontId="23" fillId="3" borderId="29" xfId="5" applyFont="1" applyFill="1" applyBorder="1" applyAlignment="1">
      <alignment horizontal="center" vertical="center" wrapText="1"/>
    </xf>
    <xf numFmtId="0" fontId="23" fillId="3" borderId="34" xfId="5" applyFont="1" applyFill="1" applyBorder="1" applyAlignment="1">
      <alignment horizontal="center" vertical="center" wrapText="1"/>
    </xf>
    <xf numFmtId="0" fontId="23" fillId="3" borderId="35" xfId="5" applyFont="1" applyFill="1" applyBorder="1" applyAlignment="1">
      <alignment horizontal="center" vertical="center" wrapText="1"/>
    </xf>
    <xf numFmtId="4" fontId="23" fillId="3" borderId="12" xfId="5" applyNumberFormat="1" applyFont="1" applyFill="1" applyBorder="1" applyAlignment="1">
      <alignment horizontal="center" vertical="center" wrapText="1"/>
    </xf>
    <xf numFmtId="4" fontId="23" fillId="3" borderId="33" xfId="5" applyNumberFormat="1" applyFont="1" applyFill="1" applyBorder="1" applyAlignment="1">
      <alignment horizontal="center" vertical="center" wrapText="1"/>
    </xf>
    <xf numFmtId="4" fontId="23" fillId="3" borderId="1" xfId="5" applyNumberFormat="1" applyFont="1" applyFill="1" applyBorder="1" applyAlignment="1">
      <alignment horizontal="center" vertical="center" wrapText="1"/>
    </xf>
    <xf numFmtId="4" fontId="23" fillId="3" borderId="31" xfId="5" applyNumberFormat="1" applyFont="1" applyFill="1" applyBorder="1" applyAlignment="1">
      <alignment horizontal="center" vertical="center" wrapText="1"/>
    </xf>
    <xf numFmtId="4" fontId="23" fillId="3" borderId="54" xfId="5" applyNumberFormat="1" applyFont="1" applyFill="1" applyBorder="1" applyAlignment="1">
      <alignment horizontal="center" vertical="center" wrapText="1"/>
    </xf>
    <xf numFmtId="4" fontId="23" fillId="3" borderId="60" xfId="5" applyNumberFormat="1" applyFont="1" applyFill="1" applyBorder="1" applyAlignment="1">
      <alignment horizontal="center" vertical="center" wrapText="1"/>
    </xf>
    <xf numFmtId="4" fontId="23" fillId="3" borderId="61" xfId="5" applyNumberFormat="1" applyFont="1" applyFill="1" applyBorder="1" applyAlignment="1">
      <alignment horizontal="center" vertical="center" wrapText="1"/>
    </xf>
    <xf numFmtId="4" fontId="11" fillId="2" borderId="0" xfId="5" quotePrefix="1" applyNumberFormat="1" applyFont="1" applyFill="1" applyAlignment="1">
      <alignment horizontal="center" vertical="center" wrapText="1"/>
    </xf>
    <xf numFmtId="0" fontId="7" fillId="2" borderId="1" xfId="5" applyFont="1" applyFill="1" applyBorder="1" applyAlignment="1">
      <alignment horizontal="left" wrapText="1"/>
    </xf>
    <xf numFmtId="166" fontId="23" fillId="3" borderId="4" xfId="4" applyNumberFormat="1" applyFont="1" applyFill="1" applyBorder="1" applyAlignment="1">
      <alignment horizontal="center" vertical="center" wrapText="1"/>
    </xf>
    <xf numFmtId="166" fontId="23" fillId="3" borderId="5" xfId="4" applyNumberFormat="1" applyFont="1" applyFill="1" applyBorder="1" applyAlignment="1">
      <alignment horizontal="center" vertical="center" wrapText="1"/>
    </xf>
    <xf numFmtId="4" fontId="23" fillId="3" borderId="4" xfId="5" applyNumberFormat="1" applyFont="1" applyFill="1" applyBorder="1" applyAlignment="1">
      <alignment horizontal="center" vertical="center" wrapText="1"/>
    </xf>
    <xf numFmtId="166" fontId="23" fillId="3" borderId="60" xfId="4" applyNumberFormat="1" applyFont="1" applyFill="1" applyBorder="1" applyAlignment="1">
      <alignment horizontal="center" vertical="center" wrapText="1"/>
    </xf>
    <xf numFmtId="166" fontId="23" fillId="3" borderId="61" xfId="4" applyNumberFormat="1" applyFont="1" applyFill="1" applyBorder="1" applyAlignment="1">
      <alignment horizontal="center" vertical="center" wrapText="1"/>
    </xf>
    <xf numFmtId="0" fontId="9" fillId="2" borderId="2" xfId="3" applyFont="1" applyFill="1" applyBorder="1" applyAlignment="1">
      <alignment horizontal="center" vertical="center"/>
    </xf>
    <xf numFmtId="0" fontId="9" fillId="2" borderId="0" xfId="3" applyFont="1" applyFill="1" applyAlignment="1">
      <alignment horizontal="center" vertical="center"/>
    </xf>
    <xf numFmtId="0" fontId="9" fillId="2" borderId="0" xfId="3" applyFont="1" applyFill="1" applyAlignment="1">
      <alignment horizontal="justify" vertical="center"/>
    </xf>
    <xf numFmtId="0" fontId="9" fillId="2" borderId="5" xfId="3" applyFont="1" applyFill="1" applyBorder="1" applyAlignment="1">
      <alignment horizontal="center" vertical="center"/>
    </xf>
    <xf numFmtId="0" fontId="7" fillId="2" borderId="25" xfId="3" applyFont="1" applyFill="1" applyBorder="1" applyAlignment="1">
      <alignment horizontal="left" wrapText="1"/>
    </xf>
    <xf numFmtId="0" fontId="0" fillId="2" borderId="26" xfId="0" applyFill="1" applyBorder="1" applyAlignment="1">
      <alignment horizontal="left" wrapText="1"/>
    </xf>
    <xf numFmtId="0" fontId="23" fillId="3" borderId="27" xfId="3" applyFont="1" applyFill="1" applyBorder="1" applyAlignment="1">
      <alignment horizontal="center" vertical="center" wrapText="1"/>
    </xf>
    <xf numFmtId="0" fontId="23" fillId="3" borderId="28" xfId="3" applyFont="1" applyFill="1" applyBorder="1" applyAlignment="1">
      <alignment horizontal="center" vertical="center" wrapText="1"/>
    </xf>
    <xf numFmtId="0" fontId="23" fillId="3" borderId="29" xfId="3" applyFont="1" applyFill="1" applyBorder="1" applyAlignment="1">
      <alignment horizontal="center" vertical="center" wrapText="1"/>
    </xf>
    <xf numFmtId="0" fontId="23" fillId="3" borderId="34" xfId="3" applyFont="1" applyFill="1" applyBorder="1" applyAlignment="1">
      <alignment horizontal="center" vertical="center" wrapText="1"/>
    </xf>
    <xf numFmtId="0" fontId="23" fillId="3" borderId="35" xfId="3" applyFont="1" applyFill="1" applyBorder="1" applyAlignment="1">
      <alignment horizontal="center" vertical="center" wrapText="1"/>
    </xf>
    <xf numFmtId="4" fontId="23" fillId="3" borderId="30" xfId="3" applyNumberFormat="1" applyFont="1" applyFill="1" applyBorder="1" applyAlignment="1">
      <alignment horizontal="center" vertical="center" wrapText="1"/>
    </xf>
    <xf numFmtId="4" fontId="23" fillId="3" borderId="32" xfId="3" applyNumberFormat="1" applyFont="1" applyFill="1" applyBorder="1" applyAlignment="1">
      <alignment horizontal="center" vertical="center" wrapText="1"/>
    </xf>
    <xf numFmtId="9" fontId="23" fillId="3" borderId="12" xfId="4" applyFont="1" applyFill="1" applyBorder="1" applyAlignment="1">
      <alignment horizontal="center" vertical="center" wrapText="1"/>
    </xf>
    <xf numFmtId="9" fontId="23" fillId="3" borderId="33" xfId="4" applyFont="1" applyFill="1" applyBorder="1" applyAlignment="1">
      <alignment horizontal="center" vertical="center" wrapText="1"/>
    </xf>
  </cellXfs>
  <cellStyles count="17">
    <cellStyle name="Millares 2" xfId="1" xr:uid="{00000000-0005-0000-0000-000001000000}"/>
    <cellStyle name="Millares 2 2" xfId="10" xr:uid="{E33451A1-A6CF-4B4B-B0D1-C67DF7004BA6}"/>
    <cellStyle name="Millares 2 3" xfId="11" xr:uid="{E7E8C2B0-5880-46C8-92BC-8F32B26458FA}"/>
    <cellStyle name="Millares 2 4" xfId="9" xr:uid="{1A700B5C-C7D7-4928-A511-44B2460B7E4E}"/>
    <cellStyle name="Millares 3" xfId="12" xr:uid="{71716BB2-21DF-4AA5-87EA-9506C991E537}"/>
    <cellStyle name="Millares 4" xfId="13" xr:uid="{FA8B76D5-EC95-46E3-8759-031E91BF5A57}"/>
    <cellStyle name="Millares 5" xfId="8" xr:uid="{49695001-12E8-43D8-9615-3AC2820D7AFE}"/>
    <cellStyle name="Millares_CONS-ENE-MODIF" xfId="2" xr:uid="{00000000-0005-0000-0000-000002000000}"/>
    <cellStyle name="Millares_CONS-ENE-MODIF 2" xfId="6" xr:uid="{00000000-0005-0000-0000-000003000000}"/>
    <cellStyle name="Moneda 2" xfId="7" xr:uid="{1736D1C7-495C-4772-93B2-7C37CC6F643D}"/>
    <cellStyle name="Moneda 2 2" xfId="15" xr:uid="{6D3E28B3-EFF9-4C5A-9040-BE663690ABB9}"/>
    <cellStyle name="Moneda 2 3" xfId="16" xr:uid="{72E1C12D-C220-43A0-AA2C-78FFC2A2AD52}"/>
    <cellStyle name="Moneda 2 4" xfId="14" xr:uid="{2ADD2CBD-5957-4B38-A525-30D107D477F7}"/>
    <cellStyle name="Normal" xfId="0" builtinId="0"/>
    <cellStyle name="Normal 2" xfId="3" xr:uid="{00000000-0005-0000-0000-000006000000}"/>
    <cellStyle name="Normal 2 2" xfId="5" xr:uid="{00000000-0005-0000-0000-000007000000}"/>
    <cellStyle name="Porcentaje" xfId="4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EFB3EB"/>
      <color rgb="FF71FF71"/>
      <color rgb="FFFD5151"/>
      <color rgb="FF00CC00"/>
      <color rgb="FF0033CC"/>
      <color rgb="FF31E38E"/>
      <color rgb="FFFF3505"/>
      <color rgb="FFFF7B55"/>
      <color rgb="FF3B688D"/>
      <color rgb="FFFF6E4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46772</xdr:colOff>
      <xdr:row>1</xdr:row>
      <xdr:rowOff>102511</xdr:rowOff>
    </xdr:from>
    <xdr:to>
      <xdr:col>3</xdr:col>
      <xdr:colOff>279856</xdr:colOff>
      <xdr:row>5</xdr:row>
      <xdr:rowOff>296468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F8B6B3F-06F1-CB54-D827-1C72E976EC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633" y="274789"/>
          <a:ext cx="1558301" cy="86319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1</xdr:row>
      <xdr:rowOff>152400</xdr:rowOff>
    </xdr:from>
    <xdr:to>
      <xdr:col>4</xdr:col>
      <xdr:colOff>409575</xdr:colOff>
      <xdr:row>5</xdr:row>
      <xdr:rowOff>85725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B88FA2F-92FE-49A1-B876-BF2F18FE3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323850"/>
          <a:ext cx="2781300" cy="600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Distintivo">
  <a:themeElements>
    <a:clrScheme name="Azul cálido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Distintivo">
      <a:majorFont>
        <a:latin typeface="Impact" panose="020B080603090205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Gill Sans MT" panose="020B0502020104020203"/>
        <a:ea typeface=""/>
        <a:cs typeface=""/>
        <a:font script="Grek" typeface="Corbel"/>
        <a:font script="Cyrl" typeface="Corbel"/>
        <a:font script="Jpan" typeface="メイリオ"/>
        <a:font script="Hang" typeface="휴먼매직체"/>
        <a:font script="Hans" typeface="华文中宋"/>
        <a:font script="Hant" typeface="微軟正黑體"/>
        <a:font script="Arab" typeface="Majalla UI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Distintivo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in">
          <a:solidFill>
            <a:schemeClr val="phClr"/>
          </a:solidFill>
          <a:prstDash val="solid"/>
        </a:ln>
        <a:ln w="12700" cap="flat" cmpd="sng" algn="in">
          <a:solidFill>
            <a:schemeClr val="phClr"/>
          </a:solidFill>
          <a:prstDash val="solid"/>
        </a:ln>
        <a:ln w="50800" cap="flat" cmpd="sng" algn="in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5400" dir="5400000" algn="ctr" rotWithShape="0">
              <a:srgbClr val="000000">
                <a:alpha val="2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Badge" id="{71A07785-5930-41D4-9A83-E23602B48E98}" vid="{771EA782-DFA6-45B1-AEA3-661F1715B310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1D4A5-BF39-4AED-8753-8F7DCE448046}">
  <dimension ref="A1:XFD128"/>
  <sheetViews>
    <sheetView tabSelected="1" topLeftCell="A4" zoomScale="130" zoomScaleNormal="130" workbookViewId="0">
      <pane ySplit="13" topLeftCell="A94" activePane="bottomLeft" state="frozen"/>
      <selection activeCell="A4" sqref="A4"/>
      <selection pane="bottomLeft" activeCell="J7" sqref="J7"/>
    </sheetView>
  </sheetViews>
  <sheetFormatPr baseColWidth="10" defaultColWidth="9.140625" defaultRowHeight="12.75" x14ac:dyDescent="0.2"/>
  <cols>
    <col min="1" max="1" width="9.85546875" style="259" customWidth="1"/>
    <col min="2" max="2" width="9.42578125" style="259" customWidth="1"/>
    <col min="3" max="3" width="9.85546875" style="259" customWidth="1"/>
    <col min="4" max="4" width="8.140625" style="259" customWidth="1"/>
    <col min="5" max="5" width="7" style="259" customWidth="1"/>
    <col min="6" max="6" width="9.5703125" style="259" customWidth="1"/>
    <col min="7" max="7" width="5.28515625" style="261" customWidth="1"/>
    <col min="8" max="8" width="7" style="262" customWidth="1"/>
    <col min="9" max="9" width="7.140625" style="259" customWidth="1"/>
    <col min="10" max="10" width="25.5703125" style="255" customWidth="1"/>
    <col min="11" max="11" width="18.5703125" style="399" customWidth="1"/>
    <col min="12" max="12" width="17.7109375" style="399" customWidth="1"/>
    <col min="13" max="13" width="18" style="399" customWidth="1"/>
    <col min="14" max="14" width="13.85546875" style="399" customWidth="1"/>
    <col min="15" max="15" width="15.28515625" style="399" customWidth="1"/>
    <col min="16" max="16" width="18.140625" style="399" customWidth="1"/>
    <col min="17" max="17" width="17.42578125" style="399" customWidth="1"/>
    <col min="18" max="18" width="18.7109375" style="399" bestFit="1" customWidth="1"/>
    <col min="19" max="19" width="19.140625" style="399" customWidth="1"/>
    <col min="20" max="20" width="19.28515625" style="399" customWidth="1"/>
    <col min="21" max="21" width="19.140625" style="399" customWidth="1"/>
    <col min="22" max="22" width="18.5703125" style="399" customWidth="1"/>
    <col min="23" max="23" width="12" style="182" customWidth="1"/>
    <col min="24" max="24" width="15.140625" style="182" customWidth="1"/>
    <col min="25" max="554" width="9.140625" style="400"/>
    <col min="555" max="16384" width="9.140625" style="251"/>
  </cols>
  <sheetData>
    <row r="1" spans="1:554" s="238" customFormat="1" ht="13.5" thickTop="1" x14ac:dyDescent="0.2">
      <c r="A1" s="230"/>
      <c r="B1" s="231"/>
      <c r="C1" s="232"/>
      <c r="D1" s="231"/>
      <c r="E1" s="232"/>
      <c r="F1" s="232"/>
      <c r="G1" s="233"/>
      <c r="H1" s="234"/>
      <c r="I1" s="231"/>
      <c r="J1" s="235"/>
      <c r="K1" s="236"/>
      <c r="L1" s="236"/>
      <c r="M1" s="236"/>
      <c r="N1" s="236"/>
      <c r="O1" s="236"/>
      <c r="P1" s="236"/>
      <c r="Q1" s="236"/>
      <c r="R1" s="236"/>
      <c r="S1" s="236"/>
      <c r="T1" s="236"/>
      <c r="U1" s="236"/>
      <c r="V1" s="236"/>
      <c r="W1" s="212"/>
      <c r="X1" s="212"/>
      <c r="Y1" s="237"/>
      <c r="Z1" s="237"/>
      <c r="AA1" s="237"/>
      <c r="AB1" s="237"/>
      <c r="AC1" s="237"/>
      <c r="AD1" s="237"/>
      <c r="AE1" s="237"/>
      <c r="AF1" s="237"/>
      <c r="AG1" s="237"/>
      <c r="AH1" s="237"/>
      <c r="AI1" s="237"/>
      <c r="AJ1" s="237"/>
      <c r="AK1" s="237"/>
      <c r="AL1" s="237"/>
      <c r="AM1" s="237"/>
      <c r="AN1" s="237"/>
      <c r="AO1" s="237"/>
      <c r="AP1" s="237"/>
      <c r="AQ1" s="237"/>
      <c r="AR1" s="237"/>
      <c r="AS1" s="237"/>
      <c r="AT1" s="237"/>
      <c r="AU1" s="237"/>
      <c r="AV1" s="237"/>
      <c r="AW1" s="237"/>
      <c r="AX1" s="237"/>
      <c r="AY1" s="237"/>
      <c r="AZ1" s="237"/>
      <c r="BA1" s="237"/>
      <c r="BB1" s="237"/>
      <c r="BC1" s="237"/>
      <c r="BD1" s="237"/>
      <c r="BE1" s="237"/>
      <c r="BF1" s="237"/>
      <c r="BG1" s="237"/>
      <c r="BH1" s="237"/>
      <c r="BI1" s="237"/>
      <c r="BJ1" s="237"/>
      <c r="BK1" s="237"/>
      <c r="BL1" s="237"/>
      <c r="BM1" s="237"/>
      <c r="BN1" s="237"/>
      <c r="BO1" s="237"/>
      <c r="BP1" s="237"/>
      <c r="BQ1" s="237"/>
      <c r="BR1" s="237"/>
      <c r="BS1" s="237"/>
      <c r="BT1" s="237"/>
      <c r="BU1" s="237"/>
      <c r="BV1" s="237"/>
      <c r="BW1" s="237"/>
      <c r="BX1" s="237"/>
      <c r="BY1" s="237"/>
      <c r="BZ1" s="237"/>
      <c r="CA1" s="237"/>
      <c r="CB1" s="237"/>
      <c r="CC1" s="237"/>
      <c r="CD1" s="237"/>
      <c r="CE1" s="237"/>
      <c r="CF1" s="237"/>
      <c r="CG1" s="237"/>
      <c r="CH1" s="237"/>
      <c r="CI1" s="237"/>
      <c r="CJ1" s="237"/>
      <c r="CK1" s="237"/>
      <c r="CL1" s="237"/>
      <c r="CM1" s="237"/>
      <c r="CN1" s="237"/>
      <c r="CO1" s="237"/>
      <c r="CP1" s="237"/>
      <c r="CQ1" s="237"/>
      <c r="CR1" s="237"/>
      <c r="CS1" s="237"/>
      <c r="CT1" s="237"/>
      <c r="CU1" s="237"/>
      <c r="CV1" s="237"/>
      <c r="CW1" s="237"/>
      <c r="CX1" s="237"/>
      <c r="CY1" s="237"/>
      <c r="CZ1" s="237"/>
      <c r="DA1" s="237"/>
      <c r="DB1" s="237"/>
      <c r="DC1" s="237"/>
      <c r="DD1" s="237"/>
      <c r="DE1" s="237"/>
      <c r="DF1" s="237"/>
      <c r="DG1" s="237"/>
      <c r="DH1" s="237"/>
      <c r="DI1" s="237"/>
      <c r="DJ1" s="237"/>
      <c r="DK1" s="237"/>
      <c r="DL1" s="237"/>
      <c r="DM1" s="237"/>
      <c r="DN1" s="237"/>
      <c r="DO1" s="237"/>
      <c r="DP1" s="237"/>
      <c r="DQ1" s="237"/>
      <c r="DR1" s="237"/>
      <c r="DS1" s="237"/>
      <c r="DT1" s="237"/>
      <c r="DU1" s="237"/>
      <c r="DV1" s="237"/>
      <c r="DW1" s="237"/>
      <c r="DX1" s="237"/>
      <c r="DY1" s="237"/>
      <c r="DZ1" s="237"/>
      <c r="EA1" s="237"/>
      <c r="EB1" s="237"/>
      <c r="EC1" s="237"/>
      <c r="ED1" s="237"/>
      <c r="EE1" s="237"/>
      <c r="EF1" s="237"/>
      <c r="EG1" s="237"/>
      <c r="EH1" s="237"/>
      <c r="EI1" s="237"/>
      <c r="EJ1" s="237"/>
      <c r="EK1" s="237"/>
      <c r="EL1" s="237"/>
      <c r="EM1" s="237"/>
      <c r="EN1" s="237"/>
      <c r="EO1" s="237"/>
      <c r="EP1" s="237"/>
      <c r="EQ1" s="237"/>
      <c r="ER1" s="237"/>
      <c r="ES1" s="237"/>
      <c r="ET1" s="237"/>
      <c r="EU1" s="237"/>
      <c r="EV1" s="237"/>
      <c r="EW1" s="237"/>
      <c r="EX1" s="237"/>
      <c r="EY1" s="237"/>
      <c r="EZ1" s="237"/>
      <c r="FA1" s="237"/>
      <c r="FB1" s="237"/>
      <c r="FC1" s="237"/>
      <c r="FD1" s="237"/>
      <c r="FE1" s="237"/>
      <c r="FF1" s="237"/>
      <c r="FG1" s="237"/>
      <c r="FH1" s="237"/>
      <c r="FI1" s="237"/>
      <c r="FJ1" s="237"/>
      <c r="FK1" s="237"/>
      <c r="FL1" s="237"/>
      <c r="FM1" s="237"/>
      <c r="FN1" s="237"/>
      <c r="FO1" s="237"/>
      <c r="FP1" s="237"/>
      <c r="FQ1" s="237"/>
      <c r="FR1" s="237"/>
      <c r="FS1" s="237"/>
      <c r="FT1" s="237"/>
      <c r="FU1" s="237"/>
      <c r="FV1" s="237"/>
      <c r="FW1" s="237"/>
      <c r="FX1" s="237"/>
      <c r="FY1" s="237"/>
      <c r="FZ1" s="237"/>
      <c r="GA1" s="237"/>
      <c r="GB1" s="237"/>
      <c r="GC1" s="237"/>
      <c r="GD1" s="237"/>
      <c r="GE1" s="237"/>
      <c r="GF1" s="237"/>
      <c r="GG1" s="237"/>
      <c r="GH1" s="237"/>
      <c r="GI1" s="237"/>
      <c r="GJ1" s="237"/>
      <c r="GK1" s="237"/>
      <c r="GL1" s="237"/>
      <c r="GM1" s="237"/>
      <c r="GN1" s="237"/>
      <c r="GO1" s="237"/>
      <c r="GP1" s="237"/>
      <c r="GQ1" s="237"/>
      <c r="GR1" s="237"/>
      <c r="GS1" s="237"/>
      <c r="GT1" s="237"/>
      <c r="GU1" s="237"/>
      <c r="GV1" s="237"/>
      <c r="GW1" s="237"/>
      <c r="GX1" s="237"/>
      <c r="GY1" s="237"/>
      <c r="GZ1" s="237"/>
      <c r="HA1" s="237"/>
      <c r="HB1" s="237"/>
      <c r="HC1" s="237"/>
      <c r="HD1" s="237"/>
      <c r="HE1" s="237"/>
      <c r="HF1" s="237"/>
      <c r="HG1" s="237"/>
      <c r="HH1" s="237"/>
      <c r="HI1" s="237"/>
      <c r="HJ1" s="237"/>
      <c r="HK1" s="237"/>
      <c r="HL1" s="237"/>
      <c r="HM1" s="237"/>
      <c r="HN1" s="237"/>
      <c r="HO1" s="237"/>
      <c r="HP1" s="237"/>
      <c r="HQ1" s="237"/>
      <c r="HR1" s="237"/>
      <c r="HS1" s="237"/>
      <c r="HT1" s="237"/>
      <c r="HU1" s="237"/>
      <c r="HV1" s="237"/>
      <c r="HW1" s="237"/>
      <c r="HX1" s="237"/>
      <c r="HY1" s="237"/>
      <c r="HZ1" s="237"/>
      <c r="IA1" s="237"/>
      <c r="IB1" s="237"/>
      <c r="IC1" s="237"/>
      <c r="ID1" s="237"/>
      <c r="IE1" s="237"/>
      <c r="IF1" s="237"/>
      <c r="IG1" s="237"/>
      <c r="IH1" s="237"/>
      <c r="II1" s="237"/>
      <c r="IJ1" s="237"/>
      <c r="IK1" s="237"/>
      <c r="IL1" s="237"/>
      <c r="IM1" s="237"/>
      <c r="IN1" s="237"/>
      <c r="IO1" s="237"/>
      <c r="IP1" s="237"/>
      <c r="IQ1" s="237"/>
      <c r="IR1" s="237"/>
      <c r="IS1" s="237"/>
      <c r="IT1" s="237"/>
      <c r="IU1" s="237"/>
      <c r="IV1" s="237"/>
      <c r="IW1" s="237"/>
      <c r="IX1" s="237"/>
      <c r="IY1" s="237"/>
      <c r="IZ1" s="237"/>
      <c r="JA1" s="237"/>
      <c r="JB1" s="237"/>
      <c r="JC1" s="237"/>
      <c r="JD1" s="237"/>
      <c r="JE1" s="237"/>
      <c r="JF1" s="237"/>
      <c r="JG1" s="237"/>
      <c r="JH1" s="237"/>
      <c r="JI1" s="237"/>
      <c r="JJ1" s="237"/>
      <c r="JK1" s="237"/>
      <c r="JL1" s="237"/>
      <c r="JM1" s="237"/>
      <c r="JN1" s="237"/>
      <c r="JO1" s="237"/>
      <c r="JP1" s="237"/>
      <c r="JQ1" s="237"/>
      <c r="JR1" s="237"/>
      <c r="JS1" s="237"/>
      <c r="JT1" s="237"/>
      <c r="JU1" s="237"/>
      <c r="JV1" s="237"/>
      <c r="JW1" s="237"/>
      <c r="JX1" s="237"/>
      <c r="JY1" s="237"/>
      <c r="JZ1" s="237"/>
      <c r="KA1" s="237"/>
      <c r="KB1" s="237"/>
      <c r="KC1" s="237"/>
      <c r="KD1" s="237"/>
      <c r="KE1" s="237"/>
      <c r="KF1" s="237"/>
      <c r="KG1" s="237"/>
      <c r="KH1" s="237"/>
      <c r="KI1" s="237"/>
      <c r="KJ1" s="237"/>
      <c r="KK1" s="237"/>
      <c r="KL1" s="237"/>
      <c r="KM1" s="237"/>
      <c r="KN1" s="237"/>
      <c r="KO1" s="237"/>
      <c r="KP1" s="237"/>
      <c r="KQ1" s="237"/>
      <c r="KR1" s="237"/>
      <c r="KS1" s="237"/>
      <c r="KT1" s="237"/>
      <c r="KU1" s="237"/>
      <c r="KV1" s="237"/>
      <c r="KW1" s="237"/>
      <c r="KX1" s="237"/>
      <c r="KY1" s="237"/>
      <c r="KZ1" s="237"/>
      <c r="LA1" s="237"/>
      <c r="LB1" s="237"/>
      <c r="LC1" s="237"/>
      <c r="LD1" s="237"/>
      <c r="LE1" s="237"/>
      <c r="LF1" s="237"/>
      <c r="LG1" s="237"/>
      <c r="LH1" s="237"/>
      <c r="LI1" s="237"/>
      <c r="LJ1" s="237"/>
      <c r="LK1" s="237"/>
      <c r="LL1" s="237"/>
      <c r="LM1" s="237"/>
      <c r="LN1" s="237"/>
      <c r="LO1" s="237"/>
      <c r="LP1" s="237"/>
      <c r="LQ1" s="237"/>
      <c r="LR1" s="237"/>
      <c r="LS1" s="237"/>
      <c r="LT1" s="237"/>
      <c r="LU1" s="237"/>
      <c r="LV1" s="237"/>
      <c r="LW1" s="237"/>
      <c r="LX1" s="237"/>
      <c r="LY1" s="237"/>
      <c r="LZ1" s="237"/>
      <c r="MA1" s="237"/>
      <c r="MB1" s="237"/>
      <c r="MC1" s="237"/>
      <c r="MD1" s="237"/>
      <c r="ME1" s="237"/>
      <c r="MF1" s="237"/>
      <c r="MG1" s="237"/>
      <c r="MH1" s="237"/>
      <c r="MI1" s="237"/>
      <c r="MJ1" s="237"/>
      <c r="MK1" s="237"/>
      <c r="ML1" s="237"/>
      <c r="MM1" s="237"/>
      <c r="MN1" s="237"/>
      <c r="MO1" s="237"/>
      <c r="MP1" s="237"/>
      <c r="MQ1" s="237"/>
      <c r="MR1" s="237"/>
      <c r="MS1" s="237"/>
      <c r="MT1" s="237"/>
      <c r="MU1" s="237"/>
      <c r="MV1" s="237"/>
      <c r="MW1" s="237"/>
      <c r="MX1" s="237"/>
      <c r="MY1" s="237"/>
      <c r="MZ1" s="237"/>
      <c r="NA1" s="237"/>
      <c r="NB1" s="237"/>
      <c r="NC1" s="237"/>
      <c r="ND1" s="237"/>
      <c r="NE1" s="237"/>
      <c r="NF1" s="237"/>
      <c r="NG1" s="237"/>
      <c r="NH1" s="237"/>
      <c r="NI1" s="237"/>
      <c r="NJ1" s="237"/>
      <c r="NK1" s="237"/>
      <c r="NL1" s="237"/>
      <c r="NM1" s="237"/>
      <c r="NN1" s="237"/>
      <c r="NO1" s="237"/>
      <c r="NP1" s="237"/>
      <c r="NQ1" s="237"/>
      <c r="NR1" s="237"/>
      <c r="NS1" s="237"/>
      <c r="NT1" s="237"/>
      <c r="NU1" s="237"/>
      <c r="NV1" s="237"/>
      <c r="NW1" s="237"/>
      <c r="NX1" s="237"/>
      <c r="NY1" s="237"/>
      <c r="NZ1" s="237"/>
      <c r="OA1" s="237"/>
      <c r="OB1" s="237"/>
      <c r="OC1" s="237"/>
      <c r="OD1" s="237"/>
      <c r="OE1" s="237"/>
      <c r="OF1" s="237"/>
      <c r="OG1" s="237"/>
      <c r="OH1" s="237"/>
      <c r="OI1" s="237"/>
      <c r="OJ1" s="237"/>
      <c r="OK1" s="237"/>
      <c r="OL1" s="237"/>
      <c r="OM1" s="237"/>
      <c r="ON1" s="237"/>
      <c r="OO1" s="237"/>
      <c r="OP1" s="237"/>
      <c r="OQ1" s="237"/>
      <c r="OR1" s="237"/>
      <c r="OS1" s="237"/>
      <c r="OT1" s="237"/>
      <c r="OU1" s="237"/>
      <c r="OV1" s="237"/>
      <c r="OW1" s="237"/>
      <c r="OX1" s="237"/>
      <c r="OY1" s="237"/>
      <c r="OZ1" s="237"/>
      <c r="PA1" s="237"/>
      <c r="PB1" s="237"/>
      <c r="PC1" s="237"/>
      <c r="PD1" s="237"/>
      <c r="PE1" s="237"/>
      <c r="PF1" s="237"/>
      <c r="PG1" s="237"/>
      <c r="PH1" s="237"/>
      <c r="PI1" s="237"/>
      <c r="PJ1" s="237"/>
      <c r="PK1" s="237"/>
      <c r="PL1" s="237"/>
      <c r="PM1" s="237"/>
      <c r="PN1" s="237"/>
      <c r="PO1" s="237"/>
      <c r="PP1" s="237"/>
      <c r="PQ1" s="237"/>
      <c r="PR1" s="237"/>
      <c r="PS1" s="237"/>
      <c r="PT1" s="237"/>
      <c r="PU1" s="237"/>
      <c r="PV1" s="237"/>
      <c r="PW1" s="237"/>
      <c r="PX1" s="237"/>
      <c r="PY1" s="237"/>
      <c r="PZ1" s="237"/>
      <c r="QA1" s="237"/>
      <c r="QB1" s="237"/>
      <c r="QC1" s="237"/>
      <c r="QD1" s="237"/>
      <c r="QE1" s="237"/>
      <c r="QF1" s="237"/>
      <c r="QG1" s="237"/>
      <c r="QH1" s="237"/>
      <c r="QI1" s="237"/>
      <c r="QJ1" s="237"/>
      <c r="QK1" s="237"/>
      <c r="QL1" s="237"/>
      <c r="QM1" s="237"/>
      <c r="QN1" s="237"/>
      <c r="QO1" s="237"/>
      <c r="QP1" s="237"/>
      <c r="QQ1" s="237"/>
      <c r="QR1" s="237"/>
      <c r="QS1" s="237"/>
      <c r="QT1" s="237"/>
      <c r="QU1" s="237"/>
      <c r="QV1" s="237"/>
      <c r="QW1" s="237"/>
      <c r="QX1" s="237"/>
      <c r="QY1" s="237"/>
      <c r="QZ1" s="237"/>
      <c r="RA1" s="237"/>
      <c r="RB1" s="237"/>
      <c r="RC1" s="237"/>
      <c r="RD1" s="237"/>
      <c r="RE1" s="237"/>
      <c r="RF1" s="237"/>
      <c r="RG1" s="237"/>
      <c r="RH1" s="237"/>
      <c r="RI1" s="237"/>
      <c r="RJ1" s="237"/>
      <c r="RK1" s="237"/>
      <c r="RL1" s="237"/>
      <c r="RM1" s="237"/>
      <c r="RN1" s="237"/>
      <c r="RO1" s="237"/>
      <c r="RP1" s="237"/>
      <c r="RQ1" s="237"/>
      <c r="RR1" s="237"/>
      <c r="RS1" s="237"/>
      <c r="RT1" s="237"/>
      <c r="RU1" s="237"/>
      <c r="RV1" s="237"/>
      <c r="RW1" s="237"/>
      <c r="RX1" s="237"/>
      <c r="RY1" s="237"/>
      <c r="RZ1" s="237"/>
      <c r="SA1" s="237"/>
      <c r="SB1" s="237"/>
      <c r="SC1" s="237"/>
      <c r="SD1" s="237"/>
      <c r="SE1" s="237"/>
      <c r="SF1" s="237"/>
      <c r="SG1" s="237"/>
      <c r="SH1" s="237"/>
      <c r="SI1" s="237"/>
      <c r="SJ1" s="237"/>
      <c r="SK1" s="237"/>
      <c r="SL1" s="237"/>
      <c r="SM1" s="237"/>
      <c r="SN1" s="237"/>
      <c r="SO1" s="237"/>
      <c r="SP1" s="237"/>
      <c r="SQ1" s="237"/>
      <c r="SR1" s="237"/>
      <c r="SS1" s="237"/>
      <c r="ST1" s="237"/>
      <c r="SU1" s="237"/>
      <c r="SV1" s="237"/>
      <c r="SW1" s="237"/>
      <c r="SX1" s="237"/>
      <c r="SY1" s="237"/>
      <c r="SZ1" s="237"/>
      <c r="TA1" s="237"/>
      <c r="TB1" s="237"/>
      <c r="TC1" s="237"/>
      <c r="TD1" s="237"/>
      <c r="TE1" s="237"/>
      <c r="TF1" s="237"/>
      <c r="TG1" s="237"/>
      <c r="TH1" s="237"/>
      <c r="TI1" s="237"/>
      <c r="TJ1" s="237"/>
      <c r="TK1" s="237"/>
      <c r="TL1" s="237"/>
      <c r="TM1" s="237"/>
      <c r="TN1" s="237"/>
      <c r="TO1" s="237"/>
      <c r="TP1" s="237"/>
      <c r="TQ1" s="237"/>
      <c r="TR1" s="237"/>
      <c r="TS1" s="237"/>
      <c r="TT1" s="237"/>
      <c r="TU1" s="237"/>
      <c r="TV1" s="237"/>
      <c r="TW1" s="237"/>
      <c r="TX1" s="237"/>
      <c r="TY1" s="237"/>
      <c r="TZ1" s="237"/>
      <c r="UA1" s="237"/>
      <c r="UB1" s="237"/>
      <c r="UC1" s="237"/>
      <c r="UD1" s="237"/>
      <c r="UE1" s="237"/>
      <c r="UF1" s="237"/>
      <c r="UG1" s="237"/>
      <c r="UH1" s="237"/>
    </row>
    <row r="2" spans="1:554" s="238" customFormat="1" x14ac:dyDescent="0.2">
      <c r="A2" s="239"/>
      <c r="B2" s="240"/>
      <c r="C2" s="241"/>
      <c r="D2" s="240"/>
      <c r="E2" s="241"/>
      <c r="F2" s="242"/>
      <c r="G2" s="243"/>
      <c r="H2" s="244"/>
      <c r="I2" s="240"/>
      <c r="J2" s="245"/>
      <c r="K2" s="246"/>
      <c r="L2" s="246"/>
      <c r="M2" s="246"/>
      <c r="N2" s="246"/>
      <c r="O2" s="246"/>
      <c r="P2" s="246"/>
      <c r="Q2" s="246"/>
      <c r="R2" s="246"/>
      <c r="S2" s="247"/>
      <c r="T2" s="246"/>
      <c r="U2" s="246"/>
      <c r="V2" s="246"/>
      <c r="W2" s="206"/>
      <c r="X2" s="206"/>
      <c r="Y2" s="237"/>
      <c r="Z2" s="237"/>
      <c r="AA2" s="237"/>
      <c r="AB2" s="237"/>
      <c r="AC2" s="237"/>
      <c r="AD2" s="237"/>
      <c r="AE2" s="237"/>
      <c r="AF2" s="237"/>
      <c r="AG2" s="237"/>
      <c r="AH2" s="237"/>
      <c r="AI2" s="237"/>
      <c r="AJ2" s="237"/>
      <c r="AK2" s="237"/>
      <c r="AL2" s="237"/>
      <c r="AM2" s="237"/>
      <c r="AN2" s="237"/>
      <c r="AO2" s="237"/>
      <c r="AP2" s="237"/>
      <c r="AQ2" s="237"/>
      <c r="AR2" s="237"/>
      <c r="AS2" s="237"/>
      <c r="AT2" s="237"/>
      <c r="AU2" s="237"/>
      <c r="AV2" s="237"/>
      <c r="AW2" s="237"/>
      <c r="AX2" s="237"/>
      <c r="AY2" s="237"/>
      <c r="AZ2" s="237"/>
      <c r="BA2" s="237"/>
      <c r="BB2" s="237"/>
      <c r="BC2" s="237"/>
      <c r="BD2" s="237"/>
      <c r="BE2" s="237"/>
      <c r="BF2" s="237"/>
      <c r="BG2" s="237"/>
      <c r="BH2" s="237"/>
      <c r="BI2" s="237"/>
      <c r="BJ2" s="237"/>
      <c r="BK2" s="237"/>
      <c r="BL2" s="237"/>
      <c r="BM2" s="237"/>
      <c r="BN2" s="237"/>
      <c r="BO2" s="237"/>
      <c r="BP2" s="237"/>
      <c r="BQ2" s="237"/>
      <c r="BR2" s="237"/>
      <c r="BS2" s="237"/>
      <c r="BT2" s="237"/>
      <c r="BU2" s="237"/>
      <c r="BV2" s="237"/>
      <c r="BW2" s="237"/>
      <c r="BX2" s="237"/>
      <c r="BY2" s="237"/>
      <c r="BZ2" s="237"/>
      <c r="CA2" s="237"/>
      <c r="CB2" s="237"/>
      <c r="CC2" s="237"/>
      <c r="CD2" s="237"/>
      <c r="CE2" s="237"/>
      <c r="CF2" s="237"/>
      <c r="CG2" s="237"/>
      <c r="CH2" s="237"/>
      <c r="CI2" s="237"/>
      <c r="CJ2" s="237"/>
      <c r="CK2" s="237"/>
      <c r="CL2" s="237"/>
      <c r="CM2" s="237"/>
      <c r="CN2" s="237"/>
      <c r="CO2" s="237"/>
      <c r="CP2" s="237"/>
      <c r="CQ2" s="237"/>
      <c r="CR2" s="237"/>
      <c r="CS2" s="237"/>
      <c r="CT2" s="237"/>
      <c r="CU2" s="237"/>
      <c r="CV2" s="237"/>
      <c r="CW2" s="237"/>
      <c r="CX2" s="237"/>
      <c r="CY2" s="237"/>
      <c r="CZ2" s="237"/>
      <c r="DA2" s="237"/>
      <c r="DB2" s="237"/>
      <c r="DC2" s="237"/>
      <c r="DD2" s="237"/>
      <c r="DE2" s="237"/>
      <c r="DF2" s="237"/>
      <c r="DG2" s="237"/>
      <c r="DH2" s="237"/>
      <c r="DI2" s="237"/>
      <c r="DJ2" s="237"/>
      <c r="DK2" s="237"/>
      <c r="DL2" s="237"/>
      <c r="DM2" s="237"/>
      <c r="DN2" s="237"/>
      <c r="DO2" s="237"/>
      <c r="DP2" s="237"/>
      <c r="DQ2" s="237"/>
      <c r="DR2" s="237"/>
      <c r="DS2" s="237"/>
      <c r="DT2" s="237"/>
      <c r="DU2" s="237"/>
      <c r="DV2" s="237"/>
      <c r="DW2" s="237"/>
      <c r="DX2" s="237"/>
      <c r="DY2" s="237"/>
      <c r="DZ2" s="237"/>
      <c r="EA2" s="237"/>
      <c r="EB2" s="237"/>
      <c r="EC2" s="237"/>
      <c r="ED2" s="237"/>
      <c r="EE2" s="237"/>
      <c r="EF2" s="237"/>
      <c r="EG2" s="237"/>
      <c r="EH2" s="237"/>
      <c r="EI2" s="237"/>
      <c r="EJ2" s="237"/>
      <c r="EK2" s="237"/>
      <c r="EL2" s="237"/>
      <c r="EM2" s="237"/>
      <c r="EN2" s="237"/>
      <c r="EO2" s="237"/>
      <c r="EP2" s="237"/>
      <c r="EQ2" s="237"/>
      <c r="ER2" s="237"/>
      <c r="ES2" s="237"/>
      <c r="ET2" s="237"/>
      <c r="EU2" s="237"/>
      <c r="EV2" s="237"/>
      <c r="EW2" s="237"/>
      <c r="EX2" s="237"/>
      <c r="EY2" s="237"/>
      <c r="EZ2" s="237"/>
      <c r="FA2" s="237"/>
      <c r="FB2" s="237"/>
      <c r="FC2" s="237"/>
      <c r="FD2" s="237"/>
      <c r="FE2" s="237"/>
      <c r="FF2" s="237"/>
      <c r="FG2" s="237"/>
      <c r="FH2" s="237"/>
      <c r="FI2" s="237"/>
      <c r="FJ2" s="237"/>
      <c r="FK2" s="237"/>
      <c r="FL2" s="237"/>
      <c r="FM2" s="237"/>
      <c r="FN2" s="237"/>
      <c r="FO2" s="237"/>
      <c r="FP2" s="237"/>
      <c r="FQ2" s="237"/>
      <c r="FR2" s="237"/>
      <c r="FS2" s="237"/>
      <c r="FT2" s="237"/>
      <c r="FU2" s="237"/>
      <c r="FV2" s="237"/>
      <c r="FW2" s="237"/>
      <c r="FX2" s="237"/>
      <c r="FY2" s="237"/>
      <c r="FZ2" s="237"/>
      <c r="GA2" s="237"/>
      <c r="GB2" s="237"/>
      <c r="GC2" s="237"/>
      <c r="GD2" s="237"/>
      <c r="GE2" s="237"/>
      <c r="GF2" s="237"/>
      <c r="GG2" s="237"/>
      <c r="GH2" s="237"/>
      <c r="GI2" s="237"/>
      <c r="GJ2" s="237"/>
      <c r="GK2" s="237"/>
      <c r="GL2" s="237"/>
      <c r="GM2" s="237"/>
      <c r="GN2" s="237"/>
      <c r="GO2" s="237"/>
      <c r="GP2" s="237"/>
      <c r="GQ2" s="237"/>
      <c r="GR2" s="237"/>
      <c r="GS2" s="237"/>
      <c r="GT2" s="237"/>
      <c r="GU2" s="237"/>
      <c r="GV2" s="237"/>
      <c r="GW2" s="237"/>
      <c r="GX2" s="237"/>
      <c r="GY2" s="237"/>
      <c r="GZ2" s="237"/>
      <c r="HA2" s="237"/>
      <c r="HB2" s="237"/>
      <c r="HC2" s="237"/>
      <c r="HD2" s="237"/>
      <c r="HE2" s="237"/>
      <c r="HF2" s="237"/>
      <c r="HG2" s="237"/>
      <c r="HH2" s="237"/>
      <c r="HI2" s="237"/>
      <c r="HJ2" s="237"/>
      <c r="HK2" s="237"/>
      <c r="HL2" s="237"/>
      <c r="HM2" s="237"/>
      <c r="HN2" s="237"/>
      <c r="HO2" s="237"/>
      <c r="HP2" s="237"/>
      <c r="HQ2" s="237"/>
      <c r="HR2" s="237"/>
      <c r="HS2" s="237"/>
      <c r="HT2" s="237"/>
      <c r="HU2" s="237"/>
      <c r="HV2" s="237"/>
      <c r="HW2" s="237"/>
      <c r="HX2" s="237"/>
      <c r="HY2" s="237"/>
      <c r="HZ2" s="237"/>
      <c r="IA2" s="237"/>
      <c r="IB2" s="237"/>
      <c r="IC2" s="237"/>
      <c r="ID2" s="237"/>
      <c r="IE2" s="237"/>
      <c r="IF2" s="237"/>
      <c r="IG2" s="237"/>
      <c r="IH2" s="237"/>
      <c r="II2" s="237"/>
      <c r="IJ2" s="237"/>
      <c r="IK2" s="237"/>
      <c r="IL2" s="237"/>
      <c r="IM2" s="237"/>
      <c r="IN2" s="237"/>
      <c r="IO2" s="237"/>
      <c r="IP2" s="237"/>
      <c r="IQ2" s="237"/>
      <c r="IR2" s="237"/>
      <c r="IS2" s="237"/>
      <c r="IT2" s="237"/>
      <c r="IU2" s="237"/>
      <c r="IV2" s="237"/>
      <c r="IW2" s="237"/>
      <c r="IX2" s="237"/>
      <c r="IY2" s="237"/>
      <c r="IZ2" s="237"/>
      <c r="JA2" s="237"/>
      <c r="JB2" s="237"/>
      <c r="JC2" s="237"/>
      <c r="JD2" s="237"/>
      <c r="JE2" s="237"/>
      <c r="JF2" s="237"/>
      <c r="JG2" s="237"/>
      <c r="JH2" s="237"/>
      <c r="JI2" s="237"/>
      <c r="JJ2" s="237"/>
      <c r="JK2" s="237"/>
      <c r="JL2" s="237"/>
      <c r="JM2" s="237"/>
      <c r="JN2" s="237"/>
      <c r="JO2" s="237"/>
      <c r="JP2" s="237"/>
      <c r="JQ2" s="237"/>
      <c r="JR2" s="237"/>
      <c r="JS2" s="237"/>
      <c r="JT2" s="237"/>
      <c r="JU2" s="237"/>
      <c r="JV2" s="237"/>
      <c r="JW2" s="237"/>
      <c r="JX2" s="237"/>
      <c r="JY2" s="237"/>
      <c r="JZ2" s="237"/>
      <c r="KA2" s="237"/>
      <c r="KB2" s="237"/>
      <c r="KC2" s="237"/>
      <c r="KD2" s="237"/>
      <c r="KE2" s="237"/>
      <c r="KF2" s="237"/>
      <c r="KG2" s="237"/>
      <c r="KH2" s="237"/>
      <c r="KI2" s="237"/>
      <c r="KJ2" s="237"/>
      <c r="KK2" s="237"/>
      <c r="KL2" s="237"/>
      <c r="KM2" s="237"/>
      <c r="KN2" s="237"/>
      <c r="KO2" s="237"/>
      <c r="KP2" s="237"/>
      <c r="KQ2" s="237"/>
      <c r="KR2" s="237"/>
      <c r="KS2" s="237"/>
      <c r="KT2" s="237"/>
      <c r="KU2" s="237"/>
      <c r="KV2" s="237"/>
      <c r="KW2" s="237"/>
      <c r="KX2" s="237"/>
      <c r="KY2" s="237"/>
      <c r="KZ2" s="237"/>
      <c r="LA2" s="237"/>
      <c r="LB2" s="237"/>
      <c r="LC2" s="237"/>
      <c r="LD2" s="237"/>
      <c r="LE2" s="237"/>
      <c r="LF2" s="237"/>
      <c r="LG2" s="237"/>
      <c r="LH2" s="237"/>
      <c r="LI2" s="237"/>
      <c r="LJ2" s="237"/>
      <c r="LK2" s="237"/>
      <c r="LL2" s="237"/>
      <c r="LM2" s="237"/>
      <c r="LN2" s="237"/>
      <c r="LO2" s="237"/>
      <c r="LP2" s="237"/>
      <c r="LQ2" s="237"/>
      <c r="LR2" s="237"/>
      <c r="LS2" s="237"/>
      <c r="LT2" s="237"/>
      <c r="LU2" s="237"/>
      <c r="LV2" s="237"/>
      <c r="LW2" s="237"/>
      <c r="LX2" s="237"/>
      <c r="LY2" s="237"/>
      <c r="LZ2" s="237"/>
      <c r="MA2" s="237"/>
      <c r="MB2" s="237"/>
      <c r="MC2" s="237"/>
      <c r="MD2" s="237"/>
      <c r="ME2" s="237"/>
      <c r="MF2" s="237"/>
      <c r="MG2" s="237"/>
      <c r="MH2" s="237"/>
      <c r="MI2" s="237"/>
      <c r="MJ2" s="237"/>
      <c r="MK2" s="237"/>
      <c r="ML2" s="237"/>
      <c r="MM2" s="237"/>
      <c r="MN2" s="237"/>
      <c r="MO2" s="237"/>
      <c r="MP2" s="237"/>
      <c r="MQ2" s="237"/>
      <c r="MR2" s="237"/>
      <c r="MS2" s="237"/>
      <c r="MT2" s="237"/>
      <c r="MU2" s="237"/>
      <c r="MV2" s="237"/>
      <c r="MW2" s="237"/>
      <c r="MX2" s="237"/>
      <c r="MY2" s="237"/>
      <c r="MZ2" s="237"/>
      <c r="NA2" s="237"/>
      <c r="NB2" s="237"/>
      <c r="NC2" s="237"/>
      <c r="ND2" s="237"/>
      <c r="NE2" s="237"/>
      <c r="NF2" s="237"/>
      <c r="NG2" s="237"/>
      <c r="NH2" s="237"/>
      <c r="NI2" s="237"/>
      <c r="NJ2" s="237"/>
      <c r="NK2" s="237"/>
      <c r="NL2" s="237"/>
      <c r="NM2" s="237"/>
      <c r="NN2" s="237"/>
      <c r="NO2" s="237"/>
      <c r="NP2" s="237"/>
      <c r="NQ2" s="237"/>
      <c r="NR2" s="237"/>
      <c r="NS2" s="237"/>
      <c r="NT2" s="237"/>
      <c r="NU2" s="237"/>
      <c r="NV2" s="237"/>
      <c r="NW2" s="237"/>
      <c r="NX2" s="237"/>
      <c r="NY2" s="237"/>
      <c r="NZ2" s="237"/>
      <c r="OA2" s="237"/>
      <c r="OB2" s="237"/>
      <c r="OC2" s="237"/>
      <c r="OD2" s="237"/>
      <c r="OE2" s="237"/>
      <c r="OF2" s="237"/>
      <c r="OG2" s="237"/>
      <c r="OH2" s="237"/>
      <c r="OI2" s="237"/>
      <c r="OJ2" s="237"/>
      <c r="OK2" s="237"/>
      <c r="OL2" s="237"/>
      <c r="OM2" s="237"/>
      <c r="ON2" s="237"/>
      <c r="OO2" s="237"/>
      <c r="OP2" s="237"/>
      <c r="OQ2" s="237"/>
      <c r="OR2" s="237"/>
      <c r="OS2" s="237"/>
      <c r="OT2" s="237"/>
      <c r="OU2" s="237"/>
      <c r="OV2" s="237"/>
      <c r="OW2" s="237"/>
      <c r="OX2" s="237"/>
      <c r="OY2" s="237"/>
      <c r="OZ2" s="237"/>
      <c r="PA2" s="237"/>
      <c r="PB2" s="237"/>
      <c r="PC2" s="237"/>
      <c r="PD2" s="237"/>
      <c r="PE2" s="237"/>
      <c r="PF2" s="237"/>
      <c r="PG2" s="237"/>
      <c r="PH2" s="237"/>
      <c r="PI2" s="237"/>
      <c r="PJ2" s="237"/>
      <c r="PK2" s="237"/>
      <c r="PL2" s="237"/>
      <c r="PM2" s="237"/>
      <c r="PN2" s="237"/>
      <c r="PO2" s="237"/>
      <c r="PP2" s="237"/>
      <c r="PQ2" s="237"/>
      <c r="PR2" s="237"/>
      <c r="PS2" s="237"/>
      <c r="PT2" s="237"/>
      <c r="PU2" s="237"/>
      <c r="PV2" s="237"/>
      <c r="PW2" s="237"/>
      <c r="PX2" s="237"/>
      <c r="PY2" s="237"/>
      <c r="PZ2" s="237"/>
      <c r="QA2" s="237"/>
      <c r="QB2" s="237"/>
      <c r="QC2" s="237"/>
      <c r="QD2" s="237"/>
      <c r="QE2" s="237"/>
      <c r="QF2" s="237"/>
      <c r="QG2" s="237"/>
      <c r="QH2" s="237"/>
      <c r="QI2" s="237"/>
      <c r="QJ2" s="237"/>
      <c r="QK2" s="237"/>
      <c r="QL2" s="237"/>
      <c r="QM2" s="237"/>
      <c r="QN2" s="237"/>
      <c r="QO2" s="237"/>
      <c r="QP2" s="237"/>
      <c r="QQ2" s="237"/>
      <c r="QR2" s="237"/>
      <c r="QS2" s="237"/>
      <c r="QT2" s="237"/>
      <c r="QU2" s="237"/>
      <c r="QV2" s="237"/>
      <c r="QW2" s="237"/>
      <c r="QX2" s="237"/>
      <c r="QY2" s="237"/>
      <c r="QZ2" s="237"/>
      <c r="RA2" s="237"/>
      <c r="RB2" s="237"/>
      <c r="RC2" s="237"/>
      <c r="RD2" s="237"/>
      <c r="RE2" s="237"/>
      <c r="RF2" s="237"/>
      <c r="RG2" s="237"/>
      <c r="RH2" s="237"/>
      <c r="RI2" s="237"/>
      <c r="RJ2" s="237"/>
      <c r="RK2" s="237"/>
      <c r="RL2" s="237"/>
      <c r="RM2" s="237"/>
      <c r="RN2" s="237"/>
      <c r="RO2" s="237"/>
      <c r="RP2" s="237"/>
      <c r="RQ2" s="237"/>
      <c r="RR2" s="237"/>
      <c r="RS2" s="237"/>
      <c r="RT2" s="237"/>
      <c r="RU2" s="237"/>
      <c r="RV2" s="237"/>
      <c r="RW2" s="237"/>
      <c r="RX2" s="237"/>
      <c r="RY2" s="237"/>
      <c r="RZ2" s="237"/>
      <c r="SA2" s="237"/>
      <c r="SB2" s="237"/>
      <c r="SC2" s="237"/>
      <c r="SD2" s="237"/>
      <c r="SE2" s="237"/>
      <c r="SF2" s="237"/>
      <c r="SG2" s="237"/>
      <c r="SH2" s="237"/>
      <c r="SI2" s="237"/>
      <c r="SJ2" s="237"/>
      <c r="SK2" s="237"/>
      <c r="SL2" s="237"/>
      <c r="SM2" s="237"/>
      <c r="SN2" s="237"/>
      <c r="SO2" s="237"/>
      <c r="SP2" s="237"/>
      <c r="SQ2" s="237"/>
      <c r="SR2" s="237"/>
      <c r="SS2" s="237"/>
      <c r="ST2" s="237"/>
      <c r="SU2" s="237"/>
      <c r="SV2" s="237"/>
      <c r="SW2" s="237"/>
      <c r="SX2" s="237"/>
      <c r="SY2" s="237"/>
      <c r="SZ2" s="237"/>
      <c r="TA2" s="237"/>
      <c r="TB2" s="237"/>
      <c r="TC2" s="237"/>
      <c r="TD2" s="237"/>
      <c r="TE2" s="237"/>
      <c r="TF2" s="237"/>
      <c r="TG2" s="237"/>
      <c r="TH2" s="237"/>
      <c r="TI2" s="237"/>
      <c r="TJ2" s="237"/>
      <c r="TK2" s="237"/>
      <c r="TL2" s="237"/>
      <c r="TM2" s="237"/>
      <c r="TN2" s="237"/>
      <c r="TO2" s="237"/>
      <c r="TP2" s="237"/>
      <c r="TQ2" s="237"/>
      <c r="TR2" s="237"/>
      <c r="TS2" s="237"/>
      <c r="TT2" s="237"/>
      <c r="TU2" s="237"/>
      <c r="TV2" s="237"/>
      <c r="TW2" s="237"/>
      <c r="TX2" s="237"/>
      <c r="TY2" s="237"/>
      <c r="TZ2" s="237"/>
      <c r="UA2" s="237"/>
      <c r="UB2" s="237"/>
      <c r="UC2" s="237"/>
      <c r="UD2" s="237"/>
      <c r="UE2" s="237"/>
      <c r="UF2" s="237"/>
      <c r="UG2" s="237"/>
      <c r="UH2" s="237"/>
    </row>
    <row r="3" spans="1:554" s="238" customFormat="1" x14ac:dyDescent="0.2">
      <c r="A3" s="239"/>
      <c r="B3" s="240"/>
      <c r="C3" s="241"/>
      <c r="D3" s="240"/>
      <c r="E3" s="241"/>
      <c r="F3" s="241"/>
      <c r="G3" s="243"/>
      <c r="H3" s="244"/>
      <c r="I3" s="240"/>
      <c r="J3" s="245"/>
      <c r="Q3" s="264"/>
      <c r="R3" s="248"/>
      <c r="S3" s="246"/>
      <c r="V3" s="240"/>
      <c r="W3" s="207"/>
      <c r="X3" s="207"/>
      <c r="Y3" s="237"/>
      <c r="Z3" s="237"/>
      <c r="AA3" s="237"/>
      <c r="AB3" s="237"/>
      <c r="AC3" s="237"/>
      <c r="AD3" s="237"/>
      <c r="AE3" s="237"/>
      <c r="AF3" s="237"/>
      <c r="AG3" s="237"/>
      <c r="AH3" s="237"/>
      <c r="AI3" s="237"/>
      <c r="AJ3" s="237"/>
      <c r="AK3" s="237"/>
      <c r="AL3" s="237"/>
      <c r="AM3" s="237"/>
      <c r="AN3" s="237"/>
      <c r="AO3" s="237"/>
      <c r="AP3" s="237"/>
      <c r="AQ3" s="237"/>
      <c r="AR3" s="237"/>
      <c r="AS3" s="237"/>
      <c r="AT3" s="237"/>
      <c r="AU3" s="237"/>
      <c r="AV3" s="237"/>
      <c r="AW3" s="237"/>
      <c r="AX3" s="237"/>
      <c r="AY3" s="237"/>
      <c r="AZ3" s="237"/>
      <c r="BA3" s="237"/>
      <c r="BB3" s="237"/>
      <c r="BC3" s="237"/>
      <c r="BD3" s="237"/>
      <c r="BE3" s="237"/>
      <c r="BF3" s="237"/>
      <c r="BG3" s="237"/>
      <c r="BH3" s="237"/>
      <c r="BI3" s="237"/>
      <c r="BJ3" s="237"/>
      <c r="BK3" s="237"/>
      <c r="BL3" s="237"/>
      <c r="BM3" s="237"/>
      <c r="BN3" s="237"/>
      <c r="BO3" s="237"/>
      <c r="BP3" s="237"/>
      <c r="BQ3" s="237"/>
      <c r="BR3" s="237"/>
      <c r="BS3" s="237"/>
      <c r="BT3" s="237"/>
      <c r="BU3" s="237"/>
      <c r="BV3" s="237"/>
      <c r="BW3" s="237"/>
      <c r="BX3" s="237"/>
      <c r="BY3" s="237"/>
      <c r="BZ3" s="237"/>
      <c r="CA3" s="237"/>
      <c r="CB3" s="237"/>
      <c r="CC3" s="237"/>
      <c r="CD3" s="237"/>
      <c r="CE3" s="237"/>
      <c r="CF3" s="237"/>
      <c r="CG3" s="237"/>
      <c r="CH3" s="237"/>
      <c r="CI3" s="237"/>
      <c r="CJ3" s="237"/>
      <c r="CK3" s="237"/>
      <c r="CL3" s="237"/>
      <c r="CM3" s="237"/>
      <c r="CN3" s="237"/>
      <c r="CO3" s="237"/>
      <c r="CP3" s="237"/>
      <c r="CQ3" s="237"/>
      <c r="CR3" s="237"/>
      <c r="CS3" s="237"/>
      <c r="CT3" s="237"/>
      <c r="CU3" s="237"/>
      <c r="CV3" s="237"/>
      <c r="CW3" s="237"/>
      <c r="CX3" s="237"/>
      <c r="CY3" s="237"/>
      <c r="CZ3" s="237"/>
      <c r="DA3" s="237"/>
      <c r="DB3" s="237"/>
      <c r="DC3" s="237"/>
      <c r="DD3" s="237"/>
      <c r="DE3" s="237"/>
      <c r="DF3" s="237"/>
      <c r="DG3" s="237"/>
      <c r="DH3" s="237"/>
      <c r="DI3" s="237"/>
      <c r="DJ3" s="237"/>
      <c r="DK3" s="237"/>
      <c r="DL3" s="237"/>
      <c r="DM3" s="237"/>
      <c r="DN3" s="237"/>
      <c r="DO3" s="237"/>
      <c r="DP3" s="237"/>
      <c r="DQ3" s="237"/>
      <c r="DR3" s="237"/>
      <c r="DS3" s="237"/>
      <c r="DT3" s="237"/>
      <c r="DU3" s="237"/>
      <c r="DV3" s="237"/>
      <c r="DW3" s="237"/>
      <c r="DX3" s="237"/>
      <c r="DY3" s="237"/>
      <c r="DZ3" s="237"/>
      <c r="EA3" s="237"/>
      <c r="EB3" s="237"/>
      <c r="EC3" s="237"/>
      <c r="ED3" s="237"/>
      <c r="EE3" s="237"/>
      <c r="EF3" s="237"/>
      <c r="EG3" s="237"/>
      <c r="EH3" s="237"/>
      <c r="EI3" s="237"/>
      <c r="EJ3" s="237"/>
      <c r="EK3" s="237"/>
      <c r="EL3" s="237"/>
      <c r="EM3" s="237"/>
      <c r="EN3" s="237"/>
      <c r="EO3" s="237"/>
      <c r="EP3" s="237"/>
      <c r="EQ3" s="237"/>
      <c r="ER3" s="237"/>
      <c r="ES3" s="237"/>
      <c r="ET3" s="237"/>
      <c r="EU3" s="237"/>
      <c r="EV3" s="237"/>
      <c r="EW3" s="237"/>
      <c r="EX3" s="237"/>
      <c r="EY3" s="237"/>
      <c r="EZ3" s="237"/>
      <c r="FA3" s="237"/>
      <c r="FB3" s="237"/>
      <c r="FC3" s="237"/>
      <c r="FD3" s="237"/>
      <c r="FE3" s="237"/>
      <c r="FF3" s="237"/>
      <c r="FG3" s="237"/>
      <c r="FH3" s="237"/>
      <c r="FI3" s="237"/>
      <c r="FJ3" s="237"/>
      <c r="FK3" s="237"/>
      <c r="FL3" s="237"/>
      <c r="FM3" s="237"/>
      <c r="FN3" s="237"/>
      <c r="FO3" s="237"/>
      <c r="FP3" s="237"/>
      <c r="FQ3" s="237"/>
      <c r="FR3" s="237"/>
      <c r="FS3" s="237"/>
      <c r="FT3" s="237"/>
      <c r="FU3" s="237"/>
      <c r="FV3" s="237"/>
      <c r="FW3" s="237"/>
      <c r="FX3" s="237"/>
      <c r="FY3" s="237"/>
      <c r="FZ3" s="237"/>
      <c r="GA3" s="237"/>
      <c r="GB3" s="237"/>
      <c r="GC3" s="237"/>
      <c r="GD3" s="237"/>
      <c r="GE3" s="237"/>
      <c r="GF3" s="237"/>
      <c r="GG3" s="237"/>
      <c r="GH3" s="237"/>
      <c r="GI3" s="237"/>
      <c r="GJ3" s="237"/>
      <c r="GK3" s="237"/>
      <c r="GL3" s="237"/>
      <c r="GM3" s="237"/>
      <c r="GN3" s="237"/>
      <c r="GO3" s="237"/>
      <c r="GP3" s="237"/>
      <c r="GQ3" s="237"/>
      <c r="GR3" s="237"/>
      <c r="GS3" s="237"/>
      <c r="GT3" s="237"/>
      <c r="GU3" s="237"/>
      <c r="GV3" s="237"/>
      <c r="GW3" s="237"/>
      <c r="GX3" s="237"/>
      <c r="GY3" s="237"/>
      <c r="GZ3" s="237"/>
      <c r="HA3" s="237"/>
      <c r="HB3" s="237"/>
      <c r="HC3" s="237"/>
      <c r="HD3" s="237"/>
      <c r="HE3" s="237"/>
      <c r="HF3" s="237"/>
      <c r="HG3" s="237"/>
      <c r="HH3" s="237"/>
      <c r="HI3" s="237"/>
      <c r="HJ3" s="237"/>
      <c r="HK3" s="237"/>
      <c r="HL3" s="237"/>
      <c r="HM3" s="237"/>
      <c r="HN3" s="237"/>
      <c r="HO3" s="237"/>
      <c r="HP3" s="237"/>
      <c r="HQ3" s="237"/>
      <c r="HR3" s="237"/>
      <c r="HS3" s="237"/>
      <c r="HT3" s="237"/>
      <c r="HU3" s="237"/>
      <c r="HV3" s="237"/>
      <c r="HW3" s="237"/>
      <c r="HX3" s="237"/>
      <c r="HY3" s="237"/>
      <c r="HZ3" s="237"/>
      <c r="IA3" s="237"/>
      <c r="IB3" s="237"/>
      <c r="IC3" s="237"/>
      <c r="ID3" s="237"/>
      <c r="IE3" s="237"/>
      <c r="IF3" s="237"/>
      <c r="IG3" s="237"/>
      <c r="IH3" s="237"/>
      <c r="II3" s="237"/>
      <c r="IJ3" s="237"/>
      <c r="IK3" s="237"/>
      <c r="IL3" s="237"/>
      <c r="IM3" s="237"/>
      <c r="IN3" s="237"/>
      <c r="IO3" s="237"/>
      <c r="IP3" s="237"/>
      <c r="IQ3" s="237"/>
      <c r="IR3" s="237"/>
      <c r="IS3" s="237"/>
      <c r="IT3" s="237"/>
      <c r="IU3" s="237"/>
      <c r="IV3" s="237"/>
      <c r="IW3" s="237"/>
      <c r="IX3" s="237"/>
      <c r="IY3" s="237"/>
      <c r="IZ3" s="237"/>
      <c r="JA3" s="237"/>
      <c r="JB3" s="237"/>
      <c r="JC3" s="237"/>
      <c r="JD3" s="237"/>
      <c r="JE3" s="237"/>
      <c r="JF3" s="237"/>
      <c r="JG3" s="237"/>
      <c r="JH3" s="237"/>
      <c r="JI3" s="237"/>
      <c r="JJ3" s="237"/>
      <c r="JK3" s="237"/>
      <c r="JL3" s="237"/>
      <c r="JM3" s="237"/>
      <c r="JN3" s="237"/>
      <c r="JO3" s="237"/>
      <c r="JP3" s="237"/>
      <c r="JQ3" s="237"/>
      <c r="JR3" s="237"/>
      <c r="JS3" s="237"/>
      <c r="JT3" s="237"/>
      <c r="JU3" s="237"/>
      <c r="JV3" s="237"/>
      <c r="JW3" s="237"/>
      <c r="JX3" s="237"/>
      <c r="JY3" s="237"/>
      <c r="JZ3" s="237"/>
      <c r="KA3" s="237"/>
      <c r="KB3" s="237"/>
      <c r="KC3" s="237"/>
      <c r="KD3" s="237"/>
      <c r="KE3" s="237"/>
      <c r="KF3" s="237"/>
      <c r="KG3" s="237"/>
      <c r="KH3" s="237"/>
      <c r="KI3" s="237"/>
      <c r="KJ3" s="237"/>
      <c r="KK3" s="237"/>
      <c r="KL3" s="237"/>
      <c r="KM3" s="237"/>
      <c r="KN3" s="237"/>
      <c r="KO3" s="237"/>
      <c r="KP3" s="237"/>
      <c r="KQ3" s="237"/>
      <c r="KR3" s="237"/>
      <c r="KS3" s="237"/>
      <c r="KT3" s="237"/>
      <c r="KU3" s="237"/>
      <c r="KV3" s="237"/>
      <c r="KW3" s="237"/>
      <c r="KX3" s="237"/>
      <c r="KY3" s="237"/>
      <c r="KZ3" s="237"/>
      <c r="LA3" s="237"/>
      <c r="LB3" s="237"/>
      <c r="LC3" s="237"/>
      <c r="LD3" s="237"/>
      <c r="LE3" s="237"/>
      <c r="LF3" s="237"/>
      <c r="LG3" s="237"/>
      <c r="LH3" s="237"/>
      <c r="LI3" s="237"/>
      <c r="LJ3" s="237"/>
      <c r="LK3" s="237"/>
      <c r="LL3" s="237"/>
      <c r="LM3" s="237"/>
      <c r="LN3" s="237"/>
      <c r="LO3" s="237"/>
      <c r="LP3" s="237"/>
      <c r="LQ3" s="237"/>
      <c r="LR3" s="237"/>
      <c r="LS3" s="237"/>
      <c r="LT3" s="237"/>
      <c r="LU3" s="237"/>
      <c r="LV3" s="237"/>
      <c r="LW3" s="237"/>
      <c r="LX3" s="237"/>
      <c r="LY3" s="237"/>
      <c r="LZ3" s="237"/>
      <c r="MA3" s="237"/>
      <c r="MB3" s="237"/>
      <c r="MC3" s="237"/>
      <c r="MD3" s="237"/>
      <c r="ME3" s="237"/>
      <c r="MF3" s="237"/>
      <c r="MG3" s="237"/>
      <c r="MH3" s="237"/>
      <c r="MI3" s="237"/>
      <c r="MJ3" s="237"/>
      <c r="MK3" s="237"/>
      <c r="ML3" s="237"/>
      <c r="MM3" s="237"/>
      <c r="MN3" s="237"/>
      <c r="MO3" s="237"/>
      <c r="MP3" s="237"/>
      <c r="MQ3" s="237"/>
      <c r="MR3" s="237"/>
      <c r="MS3" s="237"/>
      <c r="MT3" s="237"/>
      <c r="MU3" s="237"/>
      <c r="MV3" s="237"/>
      <c r="MW3" s="237"/>
      <c r="MX3" s="237"/>
      <c r="MY3" s="237"/>
      <c r="MZ3" s="237"/>
      <c r="NA3" s="237"/>
      <c r="NB3" s="237"/>
      <c r="NC3" s="237"/>
      <c r="ND3" s="237"/>
      <c r="NE3" s="237"/>
      <c r="NF3" s="237"/>
      <c r="NG3" s="237"/>
      <c r="NH3" s="237"/>
      <c r="NI3" s="237"/>
      <c r="NJ3" s="237"/>
      <c r="NK3" s="237"/>
      <c r="NL3" s="237"/>
      <c r="NM3" s="237"/>
      <c r="NN3" s="237"/>
      <c r="NO3" s="237"/>
      <c r="NP3" s="237"/>
      <c r="NQ3" s="237"/>
      <c r="NR3" s="237"/>
      <c r="NS3" s="237"/>
      <c r="NT3" s="237"/>
      <c r="NU3" s="237"/>
      <c r="NV3" s="237"/>
      <c r="NW3" s="237"/>
      <c r="NX3" s="237"/>
      <c r="NY3" s="237"/>
      <c r="NZ3" s="237"/>
      <c r="OA3" s="237"/>
      <c r="OB3" s="237"/>
      <c r="OC3" s="237"/>
      <c r="OD3" s="237"/>
      <c r="OE3" s="237"/>
      <c r="OF3" s="237"/>
      <c r="OG3" s="237"/>
      <c r="OH3" s="237"/>
      <c r="OI3" s="237"/>
      <c r="OJ3" s="237"/>
      <c r="OK3" s="237"/>
      <c r="OL3" s="237"/>
      <c r="OM3" s="237"/>
      <c r="ON3" s="237"/>
      <c r="OO3" s="237"/>
      <c r="OP3" s="237"/>
      <c r="OQ3" s="237"/>
      <c r="OR3" s="237"/>
      <c r="OS3" s="237"/>
      <c r="OT3" s="237"/>
      <c r="OU3" s="237"/>
      <c r="OV3" s="237"/>
      <c r="OW3" s="237"/>
      <c r="OX3" s="237"/>
      <c r="OY3" s="237"/>
      <c r="OZ3" s="237"/>
      <c r="PA3" s="237"/>
      <c r="PB3" s="237"/>
      <c r="PC3" s="237"/>
      <c r="PD3" s="237"/>
      <c r="PE3" s="237"/>
      <c r="PF3" s="237"/>
      <c r="PG3" s="237"/>
      <c r="PH3" s="237"/>
      <c r="PI3" s="237"/>
      <c r="PJ3" s="237"/>
      <c r="PK3" s="237"/>
      <c r="PL3" s="237"/>
      <c r="PM3" s="237"/>
      <c r="PN3" s="237"/>
      <c r="PO3" s="237"/>
      <c r="PP3" s="237"/>
      <c r="PQ3" s="237"/>
      <c r="PR3" s="237"/>
      <c r="PS3" s="237"/>
      <c r="PT3" s="237"/>
      <c r="PU3" s="237"/>
      <c r="PV3" s="237"/>
      <c r="PW3" s="237"/>
      <c r="PX3" s="237"/>
      <c r="PY3" s="237"/>
      <c r="PZ3" s="237"/>
      <c r="QA3" s="237"/>
      <c r="QB3" s="237"/>
      <c r="QC3" s="237"/>
      <c r="QD3" s="237"/>
      <c r="QE3" s="237"/>
      <c r="QF3" s="237"/>
      <c r="QG3" s="237"/>
      <c r="QH3" s="237"/>
      <c r="QI3" s="237"/>
      <c r="QJ3" s="237"/>
      <c r="QK3" s="237"/>
      <c r="QL3" s="237"/>
      <c r="QM3" s="237"/>
      <c r="QN3" s="237"/>
      <c r="QO3" s="237"/>
      <c r="QP3" s="237"/>
      <c r="QQ3" s="237"/>
      <c r="QR3" s="237"/>
      <c r="QS3" s="237"/>
      <c r="QT3" s="237"/>
      <c r="QU3" s="237"/>
      <c r="QV3" s="237"/>
      <c r="QW3" s="237"/>
      <c r="QX3" s="237"/>
      <c r="QY3" s="237"/>
      <c r="QZ3" s="237"/>
      <c r="RA3" s="237"/>
      <c r="RB3" s="237"/>
      <c r="RC3" s="237"/>
      <c r="RD3" s="237"/>
      <c r="RE3" s="237"/>
      <c r="RF3" s="237"/>
      <c r="RG3" s="237"/>
      <c r="RH3" s="237"/>
      <c r="RI3" s="237"/>
      <c r="RJ3" s="237"/>
      <c r="RK3" s="237"/>
      <c r="RL3" s="237"/>
      <c r="RM3" s="237"/>
      <c r="RN3" s="237"/>
      <c r="RO3" s="237"/>
      <c r="RP3" s="237"/>
      <c r="RQ3" s="237"/>
      <c r="RR3" s="237"/>
      <c r="RS3" s="237"/>
      <c r="RT3" s="237"/>
      <c r="RU3" s="237"/>
      <c r="RV3" s="237"/>
      <c r="RW3" s="237"/>
      <c r="RX3" s="237"/>
      <c r="RY3" s="237"/>
      <c r="RZ3" s="237"/>
      <c r="SA3" s="237"/>
      <c r="SB3" s="237"/>
      <c r="SC3" s="237"/>
      <c r="SD3" s="237"/>
      <c r="SE3" s="237"/>
      <c r="SF3" s="237"/>
      <c r="SG3" s="237"/>
      <c r="SH3" s="237"/>
      <c r="SI3" s="237"/>
      <c r="SJ3" s="237"/>
      <c r="SK3" s="237"/>
      <c r="SL3" s="237"/>
      <c r="SM3" s="237"/>
      <c r="SN3" s="237"/>
      <c r="SO3" s="237"/>
      <c r="SP3" s="237"/>
      <c r="SQ3" s="237"/>
      <c r="SR3" s="237"/>
      <c r="SS3" s="237"/>
      <c r="ST3" s="237"/>
      <c r="SU3" s="237"/>
      <c r="SV3" s="237"/>
      <c r="SW3" s="237"/>
      <c r="SX3" s="237"/>
      <c r="SY3" s="237"/>
      <c r="SZ3" s="237"/>
      <c r="TA3" s="237"/>
      <c r="TB3" s="237"/>
      <c r="TC3" s="237"/>
      <c r="TD3" s="237"/>
      <c r="TE3" s="237"/>
      <c r="TF3" s="237"/>
      <c r="TG3" s="237"/>
      <c r="TH3" s="237"/>
      <c r="TI3" s="237"/>
      <c r="TJ3" s="237"/>
      <c r="TK3" s="237"/>
      <c r="TL3" s="237"/>
      <c r="TM3" s="237"/>
      <c r="TN3" s="237"/>
      <c r="TO3" s="237"/>
      <c r="TP3" s="237"/>
      <c r="TQ3" s="237"/>
      <c r="TR3" s="237"/>
      <c r="TS3" s="237"/>
      <c r="TT3" s="237"/>
      <c r="TU3" s="237"/>
      <c r="TV3" s="237"/>
      <c r="TW3" s="237"/>
      <c r="TX3" s="237"/>
      <c r="TY3" s="237"/>
      <c r="TZ3" s="237"/>
      <c r="UA3" s="237"/>
      <c r="UB3" s="237"/>
      <c r="UC3" s="237"/>
      <c r="UD3" s="237"/>
      <c r="UE3" s="237"/>
      <c r="UF3" s="237"/>
      <c r="UG3" s="237"/>
      <c r="UH3" s="237"/>
    </row>
    <row r="4" spans="1:554" s="238" customFormat="1" x14ac:dyDescent="0.2">
      <c r="A4" s="249"/>
      <c r="B4" s="250"/>
      <c r="C4" s="251"/>
      <c r="D4" s="252"/>
      <c r="E4" s="250"/>
      <c r="F4" s="241"/>
      <c r="G4" s="253"/>
      <c r="H4" s="254"/>
      <c r="I4" s="250"/>
      <c r="J4" s="255"/>
      <c r="P4" s="247"/>
      <c r="R4" s="256"/>
      <c r="S4" s="256"/>
      <c r="V4" s="257"/>
      <c r="W4" s="208"/>
      <c r="X4" s="208"/>
      <c r="Y4" s="237"/>
      <c r="Z4" s="237"/>
      <c r="AA4" s="237"/>
      <c r="AB4" s="237"/>
      <c r="AC4" s="237"/>
      <c r="AD4" s="237"/>
      <c r="AE4" s="237"/>
      <c r="AF4" s="237"/>
      <c r="AG4" s="237"/>
      <c r="AH4" s="237"/>
      <c r="AI4" s="237"/>
      <c r="AJ4" s="237"/>
      <c r="AK4" s="237"/>
      <c r="AL4" s="237"/>
      <c r="AM4" s="237"/>
      <c r="AN4" s="237"/>
      <c r="AO4" s="237"/>
      <c r="AP4" s="237"/>
      <c r="AQ4" s="237"/>
      <c r="AR4" s="237"/>
      <c r="AS4" s="237"/>
      <c r="AT4" s="237"/>
      <c r="AU4" s="237"/>
      <c r="AV4" s="237"/>
      <c r="AW4" s="237"/>
      <c r="AX4" s="237"/>
      <c r="AY4" s="237"/>
      <c r="AZ4" s="237"/>
      <c r="BA4" s="237"/>
      <c r="BB4" s="237"/>
      <c r="BC4" s="237"/>
      <c r="BD4" s="237"/>
      <c r="BE4" s="237"/>
      <c r="BF4" s="237"/>
      <c r="BG4" s="237"/>
      <c r="BH4" s="237"/>
      <c r="BI4" s="237"/>
      <c r="BJ4" s="237"/>
      <c r="BK4" s="237"/>
      <c r="BL4" s="237"/>
      <c r="BM4" s="237"/>
      <c r="BN4" s="237"/>
      <c r="BO4" s="237"/>
      <c r="BP4" s="237"/>
      <c r="BQ4" s="237"/>
      <c r="BR4" s="237"/>
      <c r="BS4" s="237"/>
      <c r="BT4" s="237"/>
      <c r="BU4" s="237"/>
      <c r="BV4" s="237"/>
      <c r="BW4" s="237"/>
      <c r="BX4" s="237"/>
      <c r="BY4" s="237"/>
      <c r="BZ4" s="237"/>
      <c r="CA4" s="237"/>
      <c r="CB4" s="237"/>
      <c r="CC4" s="237"/>
      <c r="CD4" s="237"/>
      <c r="CE4" s="237"/>
      <c r="CF4" s="237"/>
      <c r="CG4" s="237"/>
      <c r="CH4" s="237"/>
      <c r="CI4" s="237"/>
      <c r="CJ4" s="237"/>
      <c r="CK4" s="237"/>
      <c r="CL4" s="237"/>
      <c r="CM4" s="237"/>
      <c r="CN4" s="237"/>
      <c r="CO4" s="237"/>
      <c r="CP4" s="237"/>
      <c r="CQ4" s="237"/>
      <c r="CR4" s="237"/>
      <c r="CS4" s="237"/>
      <c r="CT4" s="237"/>
      <c r="CU4" s="237"/>
      <c r="CV4" s="237"/>
      <c r="CW4" s="237"/>
      <c r="CX4" s="237"/>
      <c r="CY4" s="237"/>
      <c r="CZ4" s="237"/>
      <c r="DA4" s="237"/>
      <c r="DB4" s="237"/>
      <c r="DC4" s="237"/>
      <c r="DD4" s="237"/>
      <c r="DE4" s="237"/>
      <c r="DF4" s="237"/>
      <c r="DG4" s="237"/>
      <c r="DH4" s="237"/>
      <c r="DI4" s="237"/>
      <c r="DJ4" s="237"/>
      <c r="DK4" s="237"/>
      <c r="DL4" s="237"/>
      <c r="DM4" s="237"/>
      <c r="DN4" s="237"/>
      <c r="DO4" s="237"/>
      <c r="DP4" s="237"/>
      <c r="DQ4" s="237"/>
      <c r="DR4" s="237"/>
      <c r="DS4" s="237"/>
      <c r="DT4" s="237"/>
      <c r="DU4" s="237"/>
      <c r="DV4" s="237"/>
      <c r="DW4" s="237"/>
      <c r="DX4" s="237"/>
      <c r="DY4" s="237"/>
      <c r="DZ4" s="237"/>
      <c r="EA4" s="237"/>
      <c r="EB4" s="237"/>
      <c r="EC4" s="237"/>
      <c r="ED4" s="237"/>
      <c r="EE4" s="237"/>
      <c r="EF4" s="237"/>
      <c r="EG4" s="237"/>
      <c r="EH4" s="237"/>
      <c r="EI4" s="237"/>
      <c r="EJ4" s="237"/>
      <c r="EK4" s="237"/>
      <c r="EL4" s="237"/>
      <c r="EM4" s="237"/>
      <c r="EN4" s="237"/>
      <c r="EO4" s="237"/>
      <c r="EP4" s="237"/>
      <c r="EQ4" s="237"/>
      <c r="ER4" s="237"/>
      <c r="ES4" s="237"/>
      <c r="ET4" s="237"/>
      <c r="EU4" s="237"/>
      <c r="EV4" s="237"/>
      <c r="EW4" s="237"/>
      <c r="EX4" s="237"/>
      <c r="EY4" s="237"/>
      <c r="EZ4" s="237"/>
      <c r="FA4" s="237"/>
      <c r="FB4" s="237"/>
      <c r="FC4" s="237"/>
      <c r="FD4" s="237"/>
      <c r="FE4" s="237"/>
      <c r="FF4" s="237"/>
      <c r="FG4" s="237"/>
      <c r="FH4" s="237"/>
      <c r="FI4" s="237"/>
      <c r="FJ4" s="237"/>
      <c r="FK4" s="237"/>
      <c r="FL4" s="237"/>
      <c r="FM4" s="237"/>
      <c r="FN4" s="237"/>
      <c r="FO4" s="237"/>
      <c r="FP4" s="237"/>
      <c r="FQ4" s="237"/>
      <c r="FR4" s="237"/>
      <c r="FS4" s="237"/>
      <c r="FT4" s="237"/>
      <c r="FU4" s="237"/>
      <c r="FV4" s="237"/>
      <c r="FW4" s="237"/>
      <c r="FX4" s="237"/>
      <c r="FY4" s="237"/>
      <c r="FZ4" s="237"/>
      <c r="GA4" s="237"/>
      <c r="GB4" s="237"/>
      <c r="GC4" s="237"/>
      <c r="GD4" s="237"/>
      <c r="GE4" s="237"/>
      <c r="GF4" s="237"/>
      <c r="GG4" s="237"/>
      <c r="GH4" s="237"/>
      <c r="GI4" s="237"/>
      <c r="GJ4" s="237"/>
      <c r="GK4" s="237"/>
      <c r="GL4" s="237"/>
      <c r="GM4" s="237"/>
      <c r="GN4" s="237"/>
      <c r="GO4" s="237"/>
      <c r="GP4" s="237"/>
      <c r="GQ4" s="237"/>
      <c r="GR4" s="237"/>
      <c r="GS4" s="237"/>
      <c r="GT4" s="237"/>
      <c r="GU4" s="237"/>
      <c r="GV4" s="237"/>
      <c r="GW4" s="237"/>
      <c r="GX4" s="237"/>
      <c r="GY4" s="237"/>
      <c r="GZ4" s="237"/>
      <c r="HA4" s="237"/>
      <c r="HB4" s="237"/>
      <c r="HC4" s="237"/>
      <c r="HD4" s="237"/>
      <c r="HE4" s="237"/>
      <c r="HF4" s="237"/>
      <c r="HG4" s="237"/>
      <c r="HH4" s="237"/>
      <c r="HI4" s="237"/>
      <c r="HJ4" s="237"/>
      <c r="HK4" s="237"/>
      <c r="HL4" s="237"/>
      <c r="HM4" s="237"/>
      <c r="HN4" s="237"/>
      <c r="HO4" s="237"/>
      <c r="HP4" s="237"/>
      <c r="HQ4" s="237"/>
      <c r="HR4" s="237"/>
      <c r="HS4" s="237"/>
      <c r="HT4" s="237"/>
      <c r="HU4" s="237"/>
      <c r="HV4" s="237"/>
      <c r="HW4" s="237"/>
      <c r="HX4" s="237"/>
      <c r="HY4" s="237"/>
      <c r="HZ4" s="237"/>
      <c r="IA4" s="237"/>
      <c r="IB4" s="237"/>
      <c r="IC4" s="237"/>
      <c r="ID4" s="237"/>
      <c r="IE4" s="237"/>
      <c r="IF4" s="237"/>
      <c r="IG4" s="237"/>
      <c r="IH4" s="237"/>
      <c r="II4" s="237"/>
      <c r="IJ4" s="237"/>
      <c r="IK4" s="237"/>
      <c r="IL4" s="237"/>
      <c r="IM4" s="237"/>
      <c r="IN4" s="237"/>
      <c r="IO4" s="237"/>
      <c r="IP4" s="237"/>
      <c r="IQ4" s="237"/>
      <c r="IR4" s="237"/>
      <c r="IS4" s="237"/>
      <c r="IT4" s="237"/>
      <c r="IU4" s="237"/>
      <c r="IV4" s="237"/>
      <c r="IW4" s="237"/>
      <c r="IX4" s="237"/>
      <c r="IY4" s="237"/>
      <c r="IZ4" s="237"/>
      <c r="JA4" s="237"/>
      <c r="JB4" s="237"/>
      <c r="JC4" s="237"/>
      <c r="JD4" s="237"/>
      <c r="JE4" s="237"/>
      <c r="JF4" s="237"/>
      <c r="JG4" s="237"/>
      <c r="JH4" s="237"/>
      <c r="JI4" s="237"/>
      <c r="JJ4" s="237"/>
      <c r="JK4" s="237"/>
      <c r="JL4" s="237"/>
      <c r="JM4" s="237"/>
      <c r="JN4" s="237"/>
      <c r="JO4" s="237"/>
      <c r="JP4" s="237"/>
      <c r="JQ4" s="237"/>
      <c r="JR4" s="237"/>
      <c r="JS4" s="237"/>
      <c r="JT4" s="237"/>
      <c r="JU4" s="237"/>
      <c r="JV4" s="237"/>
      <c r="JW4" s="237"/>
      <c r="JX4" s="237"/>
      <c r="JY4" s="237"/>
      <c r="JZ4" s="237"/>
      <c r="KA4" s="237"/>
      <c r="KB4" s="237"/>
      <c r="KC4" s="237"/>
      <c r="KD4" s="237"/>
      <c r="KE4" s="237"/>
      <c r="KF4" s="237"/>
      <c r="KG4" s="237"/>
      <c r="KH4" s="237"/>
      <c r="KI4" s="237"/>
      <c r="KJ4" s="237"/>
      <c r="KK4" s="237"/>
      <c r="KL4" s="237"/>
      <c r="KM4" s="237"/>
      <c r="KN4" s="237"/>
      <c r="KO4" s="237"/>
      <c r="KP4" s="237"/>
      <c r="KQ4" s="237"/>
      <c r="KR4" s="237"/>
      <c r="KS4" s="237"/>
      <c r="KT4" s="237"/>
      <c r="KU4" s="237"/>
      <c r="KV4" s="237"/>
      <c r="KW4" s="237"/>
      <c r="KX4" s="237"/>
      <c r="KY4" s="237"/>
      <c r="KZ4" s="237"/>
      <c r="LA4" s="237"/>
      <c r="LB4" s="237"/>
      <c r="LC4" s="237"/>
      <c r="LD4" s="237"/>
      <c r="LE4" s="237"/>
      <c r="LF4" s="237"/>
      <c r="LG4" s="237"/>
      <c r="LH4" s="237"/>
      <c r="LI4" s="237"/>
      <c r="LJ4" s="237"/>
      <c r="LK4" s="237"/>
      <c r="LL4" s="237"/>
      <c r="LM4" s="237"/>
      <c r="LN4" s="237"/>
      <c r="LO4" s="237"/>
      <c r="LP4" s="237"/>
      <c r="LQ4" s="237"/>
      <c r="LR4" s="237"/>
      <c r="LS4" s="237"/>
      <c r="LT4" s="237"/>
      <c r="LU4" s="237"/>
      <c r="LV4" s="237"/>
      <c r="LW4" s="237"/>
      <c r="LX4" s="237"/>
      <c r="LY4" s="237"/>
      <c r="LZ4" s="237"/>
      <c r="MA4" s="237"/>
      <c r="MB4" s="237"/>
      <c r="MC4" s="237"/>
      <c r="MD4" s="237"/>
      <c r="ME4" s="237"/>
      <c r="MF4" s="237"/>
      <c r="MG4" s="237"/>
      <c r="MH4" s="237"/>
      <c r="MI4" s="237"/>
      <c r="MJ4" s="237"/>
      <c r="MK4" s="237"/>
      <c r="ML4" s="237"/>
      <c r="MM4" s="237"/>
      <c r="MN4" s="237"/>
      <c r="MO4" s="237"/>
      <c r="MP4" s="237"/>
      <c r="MQ4" s="237"/>
      <c r="MR4" s="237"/>
      <c r="MS4" s="237"/>
      <c r="MT4" s="237"/>
      <c r="MU4" s="237"/>
      <c r="MV4" s="237"/>
      <c r="MW4" s="237"/>
      <c r="MX4" s="237"/>
      <c r="MY4" s="237"/>
      <c r="MZ4" s="237"/>
      <c r="NA4" s="237"/>
      <c r="NB4" s="237"/>
      <c r="NC4" s="237"/>
      <c r="ND4" s="237"/>
      <c r="NE4" s="237"/>
      <c r="NF4" s="237"/>
      <c r="NG4" s="237"/>
      <c r="NH4" s="237"/>
      <c r="NI4" s="237"/>
      <c r="NJ4" s="237"/>
      <c r="NK4" s="237"/>
      <c r="NL4" s="237"/>
      <c r="NM4" s="237"/>
      <c r="NN4" s="237"/>
      <c r="NO4" s="237"/>
      <c r="NP4" s="237"/>
      <c r="NQ4" s="237"/>
      <c r="NR4" s="237"/>
      <c r="NS4" s="237"/>
      <c r="NT4" s="237"/>
      <c r="NU4" s="237"/>
      <c r="NV4" s="237"/>
      <c r="NW4" s="237"/>
      <c r="NX4" s="237"/>
      <c r="NY4" s="237"/>
      <c r="NZ4" s="237"/>
      <c r="OA4" s="237"/>
      <c r="OB4" s="237"/>
      <c r="OC4" s="237"/>
      <c r="OD4" s="237"/>
      <c r="OE4" s="237"/>
      <c r="OF4" s="237"/>
      <c r="OG4" s="237"/>
      <c r="OH4" s="237"/>
      <c r="OI4" s="237"/>
      <c r="OJ4" s="237"/>
      <c r="OK4" s="237"/>
      <c r="OL4" s="237"/>
      <c r="OM4" s="237"/>
      <c r="ON4" s="237"/>
      <c r="OO4" s="237"/>
      <c r="OP4" s="237"/>
      <c r="OQ4" s="237"/>
      <c r="OR4" s="237"/>
      <c r="OS4" s="237"/>
      <c r="OT4" s="237"/>
      <c r="OU4" s="237"/>
      <c r="OV4" s="237"/>
      <c r="OW4" s="237"/>
      <c r="OX4" s="237"/>
      <c r="OY4" s="237"/>
      <c r="OZ4" s="237"/>
      <c r="PA4" s="237"/>
      <c r="PB4" s="237"/>
      <c r="PC4" s="237"/>
      <c r="PD4" s="237"/>
      <c r="PE4" s="237"/>
      <c r="PF4" s="237"/>
      <c r="PG4" s="237"/>
      <c r="PH4" s="237"/>
      <c r="PI4" s="237"/>
      <c r="PJ4" s="237"/>
      <c r="PK4" s="237"/>
      <c r="PL4" s="237"/>
      <c r="PM4" s="237"/>
      <c r="PN4" s="237"/>
      <c r="PO4" s="237"/>
      <c r="PP4" s="237"/>
      <c r="PQ4" s="237"/>
      <c r="PR4" s="237"/>
      <c r="PS4" s="237"/>
      <c r="PT4" s="237"/>
      <c r="PU4" s="237"/>
      <c r="PV4" s="237"/>
      <c r="PW4" s="237"/>
      <c r="PX4" s="237"/>
      <c r="PY4" s="237"/>
      <c r="PZ4" s="237"/>
      <c r="QA4" s="237"/>
      <c r="QB4" s="237"/>
      <c r="QC4" s="237"/>
      <c r="QD4" s="237"/>
      <c r="QE4" s="237"/>
      <c r="QF4" s="237"/>
      <c r="QG4" s="237"/>
      <c r="QH4" s="237"/>
      <c r="QI4" s="237"/>
      <c r="QJ4" s="237"/>
      <c r="QK4" s="237"/>
      <c r="QL4" s="237"/>
      <c r="QM4" s="237"/>
      <c r="QN4" s="237"/>
      <c r="QO4" s="237"/>
      <c r="QP4" s="237"/>
      <c r="QQ4" s="237"/>
      <c r="QR4" s="237"/>
      <c r="QS4" s="237"/>
      <c r="QT4" s="237"/>
      <c r="QU4" s="237"/>
      <c r="QV4" s="237"/>
      <c r="QW4" s="237"/>
      <c r="QX4" s="237"/>
      <c r="QY4" s="237"/>
      <c r="QZ4" s="237"/>
      <c r="RA4" s="237"/>
      <c r="RB4" s="237"/>
      <c r="RC4" s="237"/>
      <c r="RD4" s="237"/>
      <c r="RE4" s="237"/>
      <c r="RF4" s="237"/>
      <c r="RG4" s="237"/>
      <c r="RH4" s="237"/>
      <c r="RI4" s="237"/>
      <c r="RJ4" s="237"/>
      <c r="RK4" s="237"/>
      <c r="RL4" s="237"/>
      <c r="RM4" s="237"/>
      <c r="RN4" s="237"/>
      <c r="RO4" s="237"/>
      <c r="RP4" s="237"/>
      <c r="RQ4" s="237"/>
      <c r="RR4" s="237"/>
      <c r="RS4" s="237"/>
      <c r="RT4" s="237"/>
      <c r="RU4" s="237"/>
      <c r="RV4" s="237"/>
      <c r="RW4" s="237"/>
      <c r="RX4" s="237"/>
      <c r="RY4" s="237"/>
      <c r="RZ4" s="237"/>
      <c r="SA4" s="237"/>
      <c r="SB4" s="237"/>
      <c r="SC4" s="237"/>
      <c r="SD4" s="237"/>
      <c r="SE4" s="237"/>
      <c r="SF4" s="237"/>
      <c r="SG4" s="237"/>
      <c r="SH4" s="237"/>
      <c r="SI4" s="237"/>
      <c r="SJ4" s="237"/>
      <c r="SK4" s="237"/>
      <c r="SL4" s="237"/>
      <c r="SM4" s="237"/>
      <c r="SN4" s="237"/>
      <c r="SO4" s="237"/>
      <c r="SP4" s="237"/>
      <c r="SQ4" s="237"/>
      <c r="SR4" s="237"/>
      <c r="SS4" s="237"/>
      <c r="ST4" s="237"/>
      <c r="SU4" s="237"/>
      <c r="SV4" s="237"/>
      <c r="SW4" s="237"/>
      <c r="SX4" s="237"/>
      <c r="SY4" s="237"/>
      <c r="SZ4" s="237"/>
      <c r="TA4" s="237"/>
      <c r="TB4" s="237"/>
      <c r="TC4" s="237"/>
      <c r="TD4" s="237"/>
      <c r="TE4" s="237"/>
      <c r="TF4" s="237"/>
      <c r="TG4" s="237"/>
      <c r="TH4" s="237"/>
      <c r="TI4" s="237"/>
      <c r="TJ4" s="237"/>
      <c r="TK4" s="237"/>
      <c r="TL4" s="237"/>
      <c r="TM4" s="237"/>
      <c r="TN4" s="237"/>
      <c r="TO4" s="237"/>
      <c r="TP4" s="237"/>
      <c r="TQ4" s="237"/>
      <c r="TR4" s="237"/>
      <c r="TS4" s="237"/>
      <c r="TT4" s="237"/>
      <c r="TU4" s="237"/>
      <c r="TV4" s="237"/>
      <c r="TW4" s="237"/>
      <c r="TX4" s="237"/>
      <c r="TY4" s="237"/>
      <c r="TZ4" s="237"/>
      <c r="UA4" s="237"/>
      <c r="UB4" s="237"/>
      <c r="UC4" s="237"/>
      <c r="UD4" s="237"/>
      <c r="UE4" s="237"/>
      <c r="UF4" s="237"/>
      <c r="UG4" s="237"/>
      <c r="UH4" s="237"/>
    </row>
    <row r="5" spans="1:554" s="238" customFormat="1" ht="15" x14ac:dyDescent="0.2">
      <c r="A5" s="490" t="s">
        <v>17</v>
      </c>
      <c r="B5" s="490"/>
      <c r="C5" s="490"/>
      <c r="D5" s="490"/>
      <c r="E5" s="490"/>
      <c r="F5" s="490"/>
      <c r="G5" s="490"/>
      <c r="H5" s="490"/>
      <c r="I5" s="490"/>
      <c r="J5" s="491"/>
      <c r="K5" s="490"/>
      <c r="L5" s="490"/>
      <c r="M5" s="490"/>
      <c r="N5" s="490"/>
      <c r="O5" s="490"/>
      <c r="P5" s="490"/>
      <c r="Q5" s="490"/>
      <c r="R5" s="490"/>
      <c r="S5" s="490"/>
      <c r="T5" s="490"/>
      <c r="U5" s="490"/>
      <c r="V5" s="490"/>
      <c r="W5" s="490"/>
      <c r="X5" s="215"/>
      <c r="Y5" s="237"/>
      <c r="Z5" s="237"/>
      <c r="AA5" s="237"/>
      <c r="AB5" s="237"/>
      <c r="AC5" s="237"/>
      <c r="AD5" s="237"/>
      <c r="AE5" s="237"/>
      <c r="AF5" s="237"/>
      <c r="AG5" s="237"/>
      <c r="AH5" s="237"/>
      <c r="AI5" s="237"/>
      <c r="AJ5" s="237"/>
      <c r="AK5" s="237"/>
      <c r="AL5" s="237"/>
      <c r="AM5" s="237"/>
      <c r="AN5" s="237"/>
      <c r="AO5" s="237"/>
      <c r="AP5" s="237"/>
      <c r="AQ5" s="237"/>
      <c r="AR5" s="237"/>
      <c r="AS5" s="237"/>
      <c r="AT5" s="237"/>
      <c r="AU5" s="237"/>
      <c r="AV5" s="237"/>
      <c r="AW5" s="237"/>
      <c r="AX5" s="237"/>
      <c r="AY5" s="237"/>
      <c r="AZ5" s="237"/>
      <c r="BA5" s="237"/>
      <c r="BB5" s="237"/>
      <c r="BC5" s="237"/>
      <c r="BD5" s="237"/>
      <c r="BE5" s="237"/>
      <c r="BF5" s="237"/>
      <c r="BG5" s="237"/>
      <c r="BH5" s="237"/>
      <c r="BI5" s="237"/>
      <c r="BJ5" s="237"/>
      <c r="BK5" s="237"/>
      <c r="BL5" s="237"/>
      <c r="BM5" s="237"/>
      <c r="BN5" s="237"/>
      <c r="BO5" s="237"/>
      <c r="BP5" s="237"/>
      <c r="BQ5" s="237"/>
      <c r="BR5" s="237"/>
      <c r="BS5" s="237"/>
      <c r="BT5" s="237"/>
      <c r="BU5" s="237"/>
      <c r="BV5" s="237"/>
      <c r="BW5" s="237"/>
      <c r="BX5" s="237"/>
      <c r="BY5" s="237"/>
      <c r="BZ5" s="237"/>
      <c r="CA5" s="237"/>
      <c r="CB5" s="237"/>
      <c r="CC5" s="237"/>
      <c r="CD5" s="237"/>
      <c r="CE5" s="237"/>
      <c r="CF5" s="237"/>
      <c r="CG5" s="237"/>
      <c r="CH5" s="237"/>
      <c r="CI5" s="237"/>
      <c r="CJ5" s="237"/>
      <c r="CK5" s="237"/>
      <c r="CL5" s="237"/>
      <c r="CM5" s="237"/>
      <c r="CN5" s="237"/>
      <c r="CO5" s="237"/>
      <c r="CP5" s="237"/>
      <c r="CQ5" s="237"/>
      <c r="CR5" s="237"/>
      <c r="CS5" s="237"/>
      <c r="CT5" s="237"/>
      <c r="CU5" s="237"/>
      <c r="CV5" s="237"/>
      <c r="CW5" s="237"/>
      <c r="CX5" s="237"/>
      <c r="CY5" s="237"/>
      <c r="CZ5" s="237"/>
      <c r="DA5" s="237"/>
      <c r="DB5" s="237"/>
      <c r="DC5" s="237"/>
      <c r="DD5" s="237"/>
      <c r="DE5" s="237"/>
      <c r="DF5" s="237"/>
      <c r="DG5" s="237"/>
      <c r="DH5" s="237"/>
      <c r="DI5" s="237"/>
      <c r="DJ5" s="237"/>
      <c r="DK5" s="237"/>
      <c r="DL5" s="237"/>
      <c r="DM5" s="237"/>
      <c r="DN5" s="237"/>
      <c r="DO5" s="237"/>
      <c r="DP5" s="237"/>
      <c r="DQ5" s="237"/>
      <c r="DR5" s="237"/>
      <c r="DS5" s="237"/>
      <c r="DT5" s="237"/>
      <c r="DU5" s="237"/>
      <c r="DV5" s="237"/>
      <c r="DW5" s="237"/>
      <c r="DX5" s="237"/>
      <c r="DY5" s="237"/>
      <c r="DZ5" s="237"/>
      <c r="EA5" s="237"/>
      <c r="EB5" s="237"/>
      <c r="EC5" s="237"/>
      <c r="ED5" s="237"/>
      <c r="EE5" s="237"/>
      <c r="EF5" s="237"/>
      <c r="EG5" s="237"/>
      <c r="EH5" s="237"/>
      <c r="EI5" s="237"/>
      <c r="EJ5" s="237"/>
      <c r="EK5" s="237"/>
      <c r="EL5" s="237"/>
      <c r="EM5" s="237"/>
      <c r="EN5" s="237"/>
      <c r="EO5" s="237"/>
      <c r="EP5" s="237"/>
      <c r="EQ5" s="237"/>
      <c r="ER5" s="237"/>
      <c r="ES5" s="237"/>
      <c r="ET5" s="237"/>
      <c r="EU5" s="237"/>
      <c r="EV5" s="237"/>
      <c r="EW5" s="237"/>
      <c r="EX5" s="237"/>
      <c r="EY5" s="237"/>
      <c r="EZ5" s="237"/>
      <c r="FA5" s="237"/>
      <c r="FB5" s="237"/>
      <c r="FC5" s="237"/>
      <c r="FD5" s="237"/>
      <c r="FE5" s="237"/>
      <c r="FF5" s="237"/>
      <c r="FG5" s="237"/>
      <c r="FH5" s="237"/>
      <c r="FI5" s="237"/>
      <c r="FJ5" s="237"/>
      <c r="FK5" s="237"/>
      <c r="FL5" s="237"/>
      <c r="FM5" s="237"/>
      <c r="FN5" s="237"/>
      <c r="FO5" s="237"/>
      <c r="FP5" s="237"/>
      <c r="FQ5" s="237"/>
      <c r="FR5" s="237"/>
      <c r="FS5" s="237"/>
      <c r="FT5" s="237"/>
      <c r="FU5" s="237"/>
      <c r="FV5" s="237"/>
      <c r="FW5" s="237"/>
      <c r="FX5" s="237"/>
      <c r="FY5" s="237"/>
      <c r="FZ5" s="237"/>
      <c r="GA5" s="237"/>
      <c r="GB5" s="237"/>
      <c r="GC5" s="237"/>
      <c r="GD5" s="237"/>
      <c r="GE5" s="237"/>
      <c r="GF5" s="237"/>
      <c r="GG5" s="237"/>
      <c r="GH5" s="237"/>
      <c r="GI5" s="237"/>
      <c r="GJ5" s="237"/>
      <c r="GK5" s="237"/>
      <c r="GL5" s="237"/>
      <c r="GM5" s="237"/>
      <c r="GN5" s="237"/>
      <c r="GO5" s="237"/>
      <c r="GP5" s="237"/>
      <c r="GQ5" s="237"/>
      <c r="GR5" s="237"/>
      <c r="GS5" s="237"/>
      <c r="GT5" s="237"/>
      <c r="GU5" s="237"/>
      <c r="GV5" s="237"/>
      <c r="GW5" s="237"/>
      <c r="GX5" s="237"/>
      <c r="GY5" s="237"/>
      <c r="GZ5" s="237"/>
      <c r="HA5" s="237"/>
      <c r="HB5" s="237"/>
      <c r="HC5" s="237"/>
      <c r="HD5" s="237"/>
      <c r="HE5" s="237"/>
      <c r="HF5" s="237"/>
      <c r="HG5" s="237"/>
      <c r="HH5" s="237"/>
      <c r="HI5" s="237"/>
      <c r="HJ5" s="237"/>
      <c r="HK5" s="237"/>
      <c r="HL5" s="237"/>
      <c r="HM5" s="237"/>
      <c r="HN5" s="237"/>
      <c r="HO5" s="237"/>
      <c r="HP5" s="237"/>
      <c r="HQ5" s="237"/>
      <c r="HR5" s="237"/>
      <c r="HS5" s="237"/>
      <c r="HT5" s="237"/>
      <c r="HU5" s="237"/>
      <c r="HV5" s="237"/>
      <c r="HW5" s="237"/>
      <c r="HX5" s="237"/>
      <c r="HY5" s="237"/>
      <c r="HZ5" s="237"/>
      <c r="IA5" s="237"/>
      <c r="IB5" s="237"/>
      <c r="IC5" s="237"/>
      <c r="ID5" s="237"/>
      <c r="IE5" s="237"/>
      <c r="IF5" s="237"/>
      <c r="IG5" s="237"/>
      <c r="IH5" s="237"/>
      <c r="II5" s="237"/>
      <c r="IJ5" s="237"/>
      <c r="IK5" s="237"/>
      <c r="IL5" s="237"/>
      <c r="IM5" s="237"/>
      <c r="IN5" s="237"/>
      <c r="IO5" s="237"/>
      <c r="IP5" s="237"/>
      <c r="IQ5" s="237"/>
      <c r="IR5" s="237"/>
      <c r="IS5" s="237"/>
      <c r="IT5" s="237"/>
      <c r="IU5" s="237"/>
      <c r="IV5" s="237"/>
      <c r="IW5" s="237"/>
      <c r="IX5" s="237"/>
      <c r="IY5" s="237"/>
      <c r="IZ5" s="237"/>
      <c r="JA5" s="237"/>
      <c r="JB5" s="237"/>
      <c r="JC5" s="237"/>
      <c r="JD5" s="237"/>
      <c r="JE5" s="237"/>
      <c r="JF5" s="237"/>
      <c r="JG5" s="237"/>
      <c r="JH5" s="237"/>
      <c r="JI5" s="237"/>
      <c r="JJ5" s="237"/>
      <c r="JK5" s="237"/>
      <c r="JL5" s="237"/>
      <c r="JM5" s="237"/>
      <c r="JN5" s="237"/>
      <c r="JO5" s="237"/>
      <c r="JP5" s="237"/>
      <c r="JQ5" s="237"/>
      <c r="JR5" s="237"/>
      <c r="JS5" s="237"/>
      <c r="JT5" s="237"/>
      <c r="JU5" s="237"/>
      <c r="JV5" s="237"/>
      <c r="JW5" s="237"/>
      <c r="JX5" s="237"/>
      <c r="JY5" s="237"/>
      <c r="JZ5" s="237"/>
      <c r="KA5" s="237"/>
      <c r="KB5" s="237"/>
      <c r="KC5" s="237"/>
      <c r="KD5" s="237"/>
      <c r="KE5" s="237"/>
      <c r="KF5" s="237"/>
      <c r="KG5" s="237"/>
      <c r="KH5" s="237"/>
      <c r="KI5" s="237"/>
      <c r="KJ5" s="237"/>
      <c r="KK5" s="237"/>
      <c r="KL5" s="237"/>
      <c r="KM5" s="237"/>
      <c r="KN5" s="237"/>
      <c r="KO5" s="237"/>
      <c r="KP5" s="237"/>
      <c r="KQ5" s="237"/>
      <c r="KR5" s="237"/>
      <c r="KS5" s="237"/>
      <c r="KT5" s="237"/>
      <c r="KU5" s="237"/>
      <c r="KV5" s="237"/>
      <c r="KW5" s="237"/>
      <c r="KX5" s="237"/>
      <c r="KY5" s="237"/>
      <c r="KZ5" s="237"/>
      <c r="LA5" s="237"/>
      <c r="LB5" s="237"/>
      <c r="LC5" s="237"/>
      <c r="LD5" s="237"/>
      <c r="LE5" s="237"/>
      <c r="LF5" s="237"/>
      <c r="LG5" s="237"/>
      <c r="LH5" s="237"/>
      <c r="LI5" s="237"/>
      <c r="LJ5" s="237"/>
      <c r="LK5" s="237"/>
      <c r="LL5" s="237"/>
      <c r="LM5" s="237"/>
      <c r="LN5" s="237"/>
      <c r="LO5" s="237"/>
      <c r="LP5" s="237"/>
      <c r="LQ5" s="237"/>
      <c r="LR5" s="237"/>
      <c r="LS5" s="237"/>
      <c r="LT5" s="237"/>
      <c r="LU5" s="237"/>
      <c r="LV5" s="237"/>
      <c r="LW5" s="237"/>
      <c r="LX5" s="237"/>
      <c r="LY5" s="237"/>
      <c r="LZ5" s="237"/>
      <c r="MA5" s="237"/>
      <c r="MB5" s="237"/>
      <c r="MC5" s="237"/>
      <c r="MD5" s="237"/>
      <c r="ME5" s="237"/>
      <c r="MF5" s="237"/>
      <c r="MG5" s="237"/>
      <c r="MH5" s="237"/>
      <c r="MI5" s="237"/>
      <c r="MJ5" s="237"/>
      <c r="MK5" s="237"/>
      <c r="ML5" s="237"/>
      <c r="MM5" s="237"/>
      <c r="MN5" s="237"/>
      <c r="MO5" s="237"/>
      <c r="MP5" s="237"/>
      <c r="MQ5" s="237"/>
      <c r="MR5" s="237"/>
      <c r="MS5" s="237"/>
      <c r="MT5" s="237"/>
      <c r="MU5" s="237"/>
      <c r="MV5" s="237"/>
      <c r="MW5" s="237"/>
      <c r="MX5" s="237"/>
      <c r="MY5" s="237"/>
      <c r="MZ5" s="237"/>
      <c r="NA5" s="237"/>
      <c r="NB5" s="237"/>
      <c r="NC5" s="237"/>
      <c r="ND5" s="237"/>
      <c r="NE5" s="237"/>
      <c r="NF5" s="237"/>
      <c r="NG5" s="237"/>
      <c r="NH5" s="237"/>
      <c r="NI5" s="237"/>
      <c r="NJ5" s="237"/>
      <c r="NK5" s="237"/>
      <c r="NL5" s="237"/>
      <c r="NM5" s="237"/>
      <c r="NN5" s="237"/>
      <c r="NO5" s="237"/>
      <c r="NP5" s="237"/>
      <c r="NQ5" s="237"/>
      <c r="NR5" s="237"/>
      <c r="NS5" s="237"/>
      <c r="NT5" s="237"/>
      <c r="NU5" s="237"/>
      <c r="NV5" s="237"/>
      <c r="NW5" s="237"/>
      <c r="NX5" s="237"/>
      <c r="NY5" s="237"/>
      <c r="NZ5" s="237"/>
      <c r="OA5" s="237"/>
      <c r="OB5" s="237"/>
      <c r="OC5" s="237"/>
      <c r="OD5" s="237"/>
      <c r="OE5" s="237"/>
      <c r="OF5" s="237"/>
      <c r="OG5" s="237"/>
      <c r="OH5" s="237"/>
      <c r="OI5" s="237"/>
      <c r="OJ5" s="237"/>
      <c r="OK5" s="237"/>
      <c r="OL5" s="237"/>
      <c r="OM5" s="237"/>
      <c r="ON5" s="237"/>
      <c r="OO5" s="237"/>
      <c r="OP5" s="237"/>
      <c r="OQ5" s="237"/>
      <c r="OR5" s="237"/>
      <c r="OS5" s="237"/>
      <c r="OT5" s="237"/>
      <c r="OU5" s="237"/>
      <c r="OV5" s="237"/>
      <c r="OW5" s="237"/>
      <c r="OX5" s="237"/>
      <c r="OY5" s="237"/>
      <c r="OZ5" s="237"/>
      <c r="PA5" s="237"/>
      <c r="PB5" s="237"/>
      <c r="PC5" s="237"/>
      <c r="PD5" s="237"/>
      <c r="PE5" s="237"/>
      <c r="PF5" s="237"/>
      <c r="PG5" s="237"/>
      <c r="PH5" s="237"/>
      <c r="PI5" s="237"/>
      <c r="PJ5" s="237"/>
      <c r="PK5" s="237"/>
      <c r="PL5" s="237"/>
      <c r="PM5" s="237"/>
      <c r="PN5" s="237"/>
      <c r="PO5" s="237"/>
      <c r="PP5" s="237"/>
      <c r="PQ5" s="237"/>
      <c r="PR5" s="237"/>
      <c r="PS5" s="237"/>
      <c r="PT5" s="237"/>
      <c r="PU5" s="237"/>
      <c r="PV5" s="237"/>
      <c r="PW5" s="237"/>
      <c r="PX5" s="237"/>
      <c r="PY5" s="237"/>
      <c r="PZ5" s="237"/>
      <c r="QA5" s="237"/>
      <c r="QB5" s="237"/>
      <c r="QC5" s="237"/>
      <c r="QD5" s="237"/>
      <c r="QE5" s="237"/>
      <c r="QF5" s="237"/>
      <c r="QG5" s="237"/>
      <c r="QH5" s="237"/>
      <c r="QI5" s="237"/>
      <c r="QJ5" s="237"/>
      <c r="QK5" s="237"/>
      <c r="QL5" s="237"/>
      <c r="QM5" s="237"/>
      <c r="QN5" s="237"/>
      <c r="QO5" s="237"/>
      <c r="QP5" s="237"/>
      <c r="QQ5" s="237"/>
      <c r="QR5" s="237"/>
      <c r="QS5" s="237"/>
      <c r="QT5" s="237"/>
      <c r="QU5" s="237"/>
      <c r="QV5" s="237"/>
      <c r="QW5" s="237"/>
      <c r="QX5" s="237"/>
      <c r="QY5" s="237"/>
      <c r="QZ5" s="237"/>
      <c r="RA5" s="237"/>
      <c r="RB5" s="237"/>
      <c r="RC5" s="237"/>
      <c r="RD5" s="237"/>
      <c r="RE5" s="237"/>
      <c r="RF5" s="237"/>
      <c r="RG5" s="237"/>
      <c r="RH5" s="237"/>
      <c r="RI5" s="237"/>
      <c r="RJ5" s="237"/>
      <c r="RK5" s="237"/>
      <c r="RL5" s="237"/>
      <c r="RM5" s="237"/>
      <c r="RN5" s="237"/>
      <c r="RO5" s="237"/>
      <c r="RP5" s="237"/>
      <c r="RQ5" s="237"/>
      <c r="RR5" s="237"/>
      <c r="RS5" s="237"/>
      <c r="RT5" s="237"/>
      <c r="RU5" s="237"/>
      <c r="RV5" s="237"/>
      <c r="RW5" s="237"/>
      <c r="RX5" s="237"/>
      <c r="RY5" s="237"/>
      <c r="RZ5" s="237"/>
      <c r="SA5" s="237"/>
      <c r="SB5" s="237"/>
      <c r="SC5" s="237"/>
      <c r="SD5" s="237"/>
      <c r="SE5" s="237"/>
      <c r="SF5" s="237"/>
      <c r="SG5" s="237"/>
      <c r="SH5" s="237"/>
      <c r="SI5" s="237"/>
      <c r="SJ5" s="237"/>
      <c r="SK5" s="237"/>
      <c r="SL5" s="237"/>
      <c r="SM5" s="237"/>
      <c r="SN5" s="237"/>
      <c r="SO5" s="237"/>
      <c r="SP5" s="237"/>
      <c r="SQ5" s="237"/>
      <c r="SR5" s="237"/>
      <c r="SS5" s="237"/>
      <c r="ST5" s="237"/>
      <c r="SU5" s="237"/>
      <c r="SV5" s="237"/>
      <c r="SW5" s="237"/>
      <c r="SX5" s="237"/>
      <c r="SY5" s="237"/>
      <c r="SZ5" s="237"/>
      <c r="TA5" s="237"/>
      <c r="TB5" s="237"/>
      <c r="TC5" s="237"/>
      <c r="TD5" s="237"/>
      <c r="TE5" s="237"/>
      <c r="TF5" s="237"/>
      <c r="TG5" s="237"/>
      <c r="TH5" s="237"/>
      <c r="TI5" s="237"/>
      <c r="TJ5" s="237"/>
      <c r="TK5" s="237"/>
      <c r="TL5" s="237"/>
      <c r="TM5" s="237"/>
      <c r="TN5" s="237"/>
      <c r="TO5" s="237"/>
      <c r="TP5" s="237"/>
      <c r="TQ5" s="237"/>
      <c r="TR5" s="237"/>
      <c r="TS5" s="237"/>
      <c r="TT5" s="237"/>
      <c r="TU5" s="237"/>
      <c r="TV5" s="237"/>
      <c r="TW5" s="237"/>
      <c r="TX5" s="237"/>
      <c r="TY5" s="237"/>
      <c r="TZ5" s="237"/>
      <c r="UA5" s="237"/>
      <c r="UB5" s="237"/>
      <c r="UC5" s="237"/>
      <c r="UD5" s="237"/>
      <c r="UE5" s="237"/>
      <c r="UF5" s="237"/>
      <c r="UG5" s="237"/>
      <c r="UH5" s="237"/>
    </row>
    <row r="6" spans="1:554" s="238" customFormat="1" ht="24.75" customHeight="1" x14ac:dyDescent="0.2">
      <c r="A6" s="258"/>
      <c r="B6" s="259"/>
      <c r="C6" s="260"/>
      <c r="D6" s="252"/>
      <c r="E6" s="259"/>
      <c r="F6" s="259"/>
      <c r="G6" s="261"/>
      <c r="H6" s="262"/>
      <c r="I6" s="260"/>
      <c r="J6" s="263"/>
      <c r="L6" s="264"/>
      <c r="M6" s="265"/>
      <c r="N6" s="266"/>
      <c r="P6" s="267"/>
      <c r="R6" s="264"/>
      <c r="T6" s="268"/>
      <c r="V6" s="268"/>
      <c r="W6" s="209"/>
      <c r="X6" s="209"/>
      <c r="Y6" s="237"/>
      <c r="Z6" s="237"/>
      <c r="AA6" s="237"/>
      <c r="AB6" s="237"/>
      <c r="AC6" s="237"/>
      <c r="AD6" s="237"/>
      <c r="AE6" s="237"/>
      <c r="AF6" s="237"/>
      <c r="AG6" s="237"/>
      <c r="AH6" s="237"/>
      <c r="AI6" s="237"/>
      <c r="AJ6" s="237"/>
      <c r="AK6" s="237"/>
      <c r="AL6" s="237"/>
      <c r="AM6" s="237"/>
      <c r="AN6" s="237"/>
      <c r="AO6" s="237"/>
      <c r="AP6" s="237"/>
      <c r="AQ6" s="237"/>
      <c r="AR6" s="237"/>
      <c r="AS6" s="237"/>
      <c r="AT6" s="237"/>
      <c r="AU6" s="237"/>
      <c r="AV6" s="237"/>
      <c r="AW6" s="237"/>
      <c r="AX6" s="237"/>
      <c r="AY6" s="237"/>
      <c r="AZ6" s="237"/>
      <c r="BA6" s="237"/>
      <c r="BB6" s="237"/>
      <c r="BC6" s="237"/>
      <c r="BD6" s="237"/>
      <c r="BE6" s="237"/>
      <c r="BF6" s="237"/>
      <c r="BG6" s="237"/>
      <c r="BH6" s="237"/>
      <c r="BI6" s="237"/>
      <c r="BJ6" s="237"/>
      <c r="BK6" s="237"/>
      <c r="BL6" s="237"/>
      <c r="BM6" s="237"/>
      <c r="BN6" s="237"/>
      <c r="BO6" s="237"/>
      <c r="BP6" s="237"/>
      <c r="BQ6" s="237"/>
      <c r="BR6" s="237"/>
      <c r="BS6" s="237"/>
      <c r="BT6" s="237"/>
      <c r="BU6" s="237"/>
      <c r="BV6" s="237"/>
      <c r="BW6" s="237"/>
      <c r="BX6" s="237"/>
      <c r="BY6" s="237"/>
      <c r="BZ6" s="237"/>
      <c r="CA6" s="237"/>
      <c r="CB6" s="237"/>
      <c r="CC6" s="237"/>
      <c r="CD6" s="237"/>
      <c r="CE6" s="237"/>
      <c r="CF6" s="237"/>
      <c r="CG6" s="237"/>
      <c r="CH6" s="237"/>
      <c r="CI6" s="237"/>
      <c r="CJ6" s="237"/>
      <c r="CK6" s="237"/>
      <c r="CL6" s="237"/>
      <c r="CM6" s="237"/>
      <c r="CN6" s="237"/>
      <c r="CO6" s="237"/>
      <c r="CP6" s="237"/>
      <c r="CQ6" s="237"/>
      <c r="CR6" s="237"/>
      <c r="CS6" s="237"/>
      <c r="CT6" s="237"/>
      <c r="CU6" s="237"/>
      <c r="CV6" s="237"/>
      <c r="CW6" s="237"/>
      <c r="CX6" s="237"/>
      <c r="CY6" s="237"/>
      <c r="CZ6" s="237"/>
      <c r="DA6" s="237"/>
      <c r="DB6" s="237"/>
      <c r="DC6" s="237"/>
      <c r="DD6" s="237"/>
      <c r="DE6" s="237"/>
      <c r="DF6" s="237"/>
      <c r="DG6" s="237"/>
      <c r="DH6" s="237"/>
      <c r="DI6" s="237"/>
      <c r="DJ6" s="237"/>
      <c r="DK6" s="237"/>
      <c r="DL6" s="237"/>
      <c r="DM6" s="237"/>
      <c r="DN6" s="237"/>
      <c r="DO6" s="237"/>
      <c r="DP6" s="237"/>
      <c r="DQ6" s="237"/>
      <c r="DR6" s="237"/>
      <c r="DS6" s="237"/>
      <c r="DT6" s="237"/>
      <c r="DU6" s="237"/>
      <c r="DV6" s="237"/>
      <c r="DW6" s="237"/>
      <c r="DX6" s="237"/>
      <c r="DY6" s="237"/>
      <c r="DZ6" s="237"/>
      <c r="EA6" s="237"/>
      <c r="EB6" s="237"/>
      <c r="EC6" s="237"/>
      <c r="ED6" s="237"/>
      <c r="EE6" s="237"/>
      <c r="EF6" s="237"/>
      <c r="EG6" s="237"/>
      <c r="EH6" s="237"/>
      <c r="EI6" s="237"/>
      <c r="EJ6" s="237"/>
      <c r="EK6" s="237"/>
      <c r="EL6" s="237"/>
      <c r="EM6" s="237"/>
      <c r="EN6" s="237"/>
      <c r="EO6" s="237"/>
      <c r="EP6" s="237"/>
      <c r="EQ6" s="237"/>
      <c r="ER6" s="237"/>
      <c r="ES6" s="237"/>
      <c r="ET6" s="237"/>
      <c r="EU6" s="237"/>
      <c r="EV6" s="237"/>
      <c r="EW6" s="237"/>
      <c r="EX6" s="237"/>
      <c r="EY6" s="237"/>
      <c r="EZ6" s="237"/>
      <c r="FA6" s="237"/>
      <c r="FB6" s="237"/>
      <c r="FC6" s="237"/>
      <c r="FD6" s="237"/>
      <c r="FE6" s="237"/>
      <c r="FF6" s="237"/>
      <c r="FG6" s="237"/>
      <c r="FH6" s="237"/>
      <c r="FI6" s="237"/>
      <c r="FJ6" s="237"/>
      <c r="FK6" s="237"/>
      <c r="FL6" s="237"/>
      <c r="FM6" s="237"/>
      <c r="FN6" s="237"/>
      <c r="FO6" s="237"/>
      <c r="FP6" s="237"/>
      <c r="FQ6" s="237"/>
      <c r="FR6" s="237"/>
      <c r="FS6" s="237"/>
      <c r="FT6" s="237"/>
      <c r="FU6" s="237"/>
      <c r="FV6" s="237"/>
      <c r="FW6" s="237"/>
      <c r="FX6" s="237"/>
      <c r="FY6" s="237"/>
      <c r="FZ6" s="237"/>
      <c r="GA6" s="237"/>
      <c r="GB6" s="237"/>
      <c r="GC6" s="237"/>
      <c r="GD6" s="237"/>
      <c r="GE6" s="237"/>
      <c r="GF6" s="237"/>
      <c r="GG6" s="237"/>
      <c r="GH6" s="237"/>
      <c r="GI6" s="237"/>
      <c r="GJ6" s="237"/>
      <c r="GK6" s="237"/>
      <c r="GL6" s="237"/>
      <c r="GM6" s="237"/>
      <c r="GN6" s="237"/>
      <c r="GO6" s="237"/>
      <c r="GP6" s="237"/>
      <c r="GQ6" s="237"/>
      <c r="GR6" s="237"/>
      <c r="GS6" s="237"/>
      <c r="GT6" s="237"/>
      <c r="GU6" s="237"/>
      <c r="GV6" s="237"/>
      <c r="GW6" s="237"/>
      <c r="GX6" s="237"/>
      <c r="GY6" s="237"/>
      <c r="GZ6" s="237"/>
      <c r="HA6" s="237"/>
      <c r="HB6" s="237"/>
      <c r="HC6" s="237"/>
      <c r="HD6" s="237"/>
      <c r="HE6" s="237"/>
      <c r="HF6" s="237"/>
      <c r="HG6" s="237"/>
      <c r="HH6" s="237"/>
      <c r="HI6" s="237"/>
      <c r="HJ6" s="237"/>
      <c r="HK6" s="237"/>
      <c r="HL6" s="237"/>
      <c r="HM6" s="237"/>
      <c r="HN6" s="237"/>
      <c r="HO6" s="237"/>
      <c r="HP6" s="237"/>
      <c r="HQ6" s="237"/>
      <c r="HR6" s="237"/>
      <c r="HS6" s="237"/>
      <c r="HT6" s="237"/>
      <c r="HU6" s="237"/>
      <c r="HV6" s="237"/>
      <c r="HW6" s="237"/>
      <c r="HX6" s="237"/>
      <c r="HY6" s="237"/>
      <c r="HZ6" s="237"/>
      <c r="IA6" s="237"/>
      <c r="IB6" s="237"/>
      <c r="IC6" s="237"/>
      <c r="ID6" s="237"/>
      <c r="IE6" s="237"/>
      <c r="IF6" s="237"/>
      <c r="IG6" s="237"/>
      <c r="IH6" s="237"/>
      <c r="II6" s="237"/>
      <c r="IJ6" s="237"/>
      <c r="IK6" s="237"/>
      <c r="IL6" s="237"/>
      <c r="IM6" s="237"/>
      <c r="IN6" s="237"/>
      <c r="IO6" s="237"/>
      <c r="IP6" s="237"/>
      <c r="IQ6" s="237"/>
      <c r="IR6" s="237"/>
      <c r="IS6" s="237"/>
      <c r="IT6" s="237"/>
      <c r="IU6" s="237"/>
      <c r="IV6" s="237"/>
      <c r="IW6" s="237"/>
      <c r="IX6" s="237"/>
      <c r="IY6" s="237"/>
      <c r="IZ6" s="237"/>
      <c r="JA6" s="237"/>
      <c r="JB6" s="237"/>
      <c r="JC6" s="237"/>
      <c r="JD6" s="237"/>
      <c r="JE6" s="237"/>
      <c r="JF6" s="237"/>
      <c r="JG6" s="237"/>
      <c r="JH6" s="237"/>
      <c r="JI6" s="237"/>
      <c r="JJ6" s="237"/>
      <c r="JK6" s="237"/>
      <c r="JL6" s="237"/>
      <c r="JM6" s="237"/>
      <c r="JN6" s="237"/>
      <c r="JO6" s="237"/>
      <c r="JP6" s="237"/>
      <c r="JQ6" s="237"/>
      <c r="JR6" s="237"/>
      <c r="JS6" s="237"/>
      <c r="JT6" s="237"/>
      <c r="JU6" s="237"/>
      <c r="JV6" s="237"/>
      <c r="JW6" s="237"/>
      <c r="JX6" s="237"/>
      <c r="JY6" s="237"/>
      <c r="JZ6" s="237"/>
      <c r="KA6" s="237"/>
      <c r="KB6" s="237"/>
      <c r="KC6" s="237"/>
      <c r="KD6" s="237"/>
      <c r="KE6" s="237"/>
      <c r="KF6" s="237"/>
      <c r="KG6" s="237"/>
      <c r="KH6" s="237"/>
      <c r="KI6" s="237"/>
      <c r="KJ6" s="237"/>
      <c r="KK6" s="237"/>
      <c r="KL6" s="237"/>
      <c r="KM6" s="237"/>
      <c r="KN6" s="237"/>
      <c r="KO6" s="237"/>
      <c r="KP6" s="237"/>
      <c r="KQ6" s="237"/>
      <c r="KR6" s="237"/>
      <c r="KS6" s="237"/>
      <c r="KT6" s="237"/>
      <c r="KU6" s="237"/>
      <c r="KV6" s="237"/>
      <c r="KW6" s="237"/>
      <c r="KX6" s="237"/>
      <c r="KY6" s="237"/>
      <c r="KZ6" s="237"/>
      <c r="LA6" s="237"/>
      <c r="LB6" s="237"/>
      <c r="LC6" s="237"/>
      <c r="LD6" s="237"/>
      <c r="LE6" s="237"/>
      <c r="LF6" s="237"/>
      <c r="LG6" s="237"/>
      <c r="LH6" s="237"/>
      <c r="LI6" s="237"/>
      <c r="LJ6" s="237"/>
      <c r="LK6" s="237"/>
      <c r="LL6" s="237"/>
      <c r="LM6" s="237"/>
      <c r="LN6" s="237"/>
      <c r="LO6" s="237"/>
      <c r="LP6" s="237"/>
      <c r="LQ6" s="237"/>
      <c r="LR6" s="237"/>
      <c r="LS6" s="237"/>
      <c r="LT6" s="237"/>
      <c r="LU6" s="237"/>
      <c r="LV6" s="237"/>
      <c r="LW6" s="237"/>
      <c r="LX6" s="237"/>
      <c r="LY6" s="237"/>
      <c r="LZ6" s="237"/>
      <c r="MA6" s="237"/>
      <c r="MB6" s="237"/>
      <c r="MC6" s="237"/>
      <c r="MD6" s="237"/>
      <c r="ME6" s="237"/>
      <c r="MF6" s="237"/>
      <c r="MG6" s="237"/>
      <c r="MH6" s="237"/>
      <c r="MI6" s="237"/>
      <c r="MJ6" s="237"/>
      <c r="MK6" s="237"/>
      <c r="ML6" s="237"/>
      <c r="MM6" s="237"/>
      <c r="MN6" s="237"/>
      <c r="MO6" s="237"/>
      <c r="MP6" s="237"/>
      <c r="MQ6" s="237"/>
      <c r="MR6" s="237"/>
      <c r="MS6" s="237"/>
      <c r="MT6" s="237"/>
      <c r="MU6" s="237"/>
      <c r="MV6" s="237"/>
      <c r="MW6" s="237"/>
      <c r="MX6" s="237"/>
      <c r="MY6" s="237"/>
      <c r="MZ6" s="237"/>
      <c r="NA6" s="237"/>
      <c r="NB6" s="237"/>
      <c r="NC6" s="237"/>
      <c r="ND6" s="237"/>
      <c r="NE6" s="237"/>
      <c r="NF6" s="237"/>
      <c r="NG6" s="237"/>
      <c r="NH6" s="237"/>
      <c r="NI6" s="237"/>
      <c r="NJ6" s="237"/>
      <c r="NK6" s="237"/>
      <c r="NL6" s="237"/>
      <c r="NM6" s="237"/>
      <c r="NN6" s="237"/>
      <c r="NO6" s="237"/>
      <c r="NP6" s="237"/>
      <c r="NQ6" s="237"/>
      <c r="NR6" s="237"/>
      <c r="NS6" s="237"/>
      <c r="NT6" s="237"/>
      <c r="NU6" s="237"/>
      <c r="NV6" s="237"/>
      <c r="NW6" s="237"/>
      <c r="NX6" s="237"/>
      <c r="NY6" s="237"/>
      <c r="NZ6" s="237"/>
      <c r="OA6" s="237"/>
      <c r="OB6" s="237"/>
      <c r="OC6" s="237"/>
      <c r="OD6" s="237"/>
      <c r="OE6" s="237"/>
      <c r="OF6" s="237"/>
      <c r="OG6" s="237"/>
      <c r="OH6" s="237"/>
      <c r="OI6" s="237"/>
      <c r="OJ6" s="237"/>
      <c r="OK6" s="237"/>
      <c r="OL6" s="237"/>
      <c r="OM6" s="237"/>
      <c r="ON6" s="237"/>
      <c r="OO6" s="237"/>
      <c r="OP6" s="237"/>
      <c r="OQ6" s="237"/>
      <c r="OR6" s="237"/>
      <c r="OS6" s="237"/>
      <c r="OT6" s="237"/>
      <c r="OU6" s="237"/>
      <c r="OV6" s="237"/>
      <c r="OW6" s="237"/>
      <c r="OX6" s="237"/>
      <c r="OY6" s="237"/>
      <c r="OZ6" s="237"/>
      <c r="PA6" s="237"/>
      <c r="PB6" s="237"/>
      <c r="PC6" s="237"/>
      <c r="PD6" s="237"/>
      <c r="PE6" s="237"/>
      <c r="PF6" s="237"/>
      <c r="PG6" s="237"/>
      <c r="PH6" s="237"/>
      <c r="PI6" s="237"/>
      <c r="PJ6" s="237"/>
      <c r="PK6" s="237"/>
      <c r="PL6" s="237"/>
      <c r="PM6" s="237"/>
      <c r="PN6" s="237"/>
      <c r="PO6" s="237"/>
      <c r="PP6" s="237"/>
      <c r="PQ6" s="237"/>
      <c r="PR6" s="237"/>
      <c r="PS6" s="237"/>
      <c r="PT6" s="237"/>
      <c r="PU6" s="237"/>
      <c r="PV6" s="237"/>
      <c r="PW6" s="237"/>
      <c r="PX6" s="237"/>
      <c r="PY6" s="237"/>
      <c r="PZ6" s="237"/>
      <c r="QA6" s="237"/>
      <c r="QB6" s="237"/>
      <c r="QC6" s="237"/>
      <c r="QD6" s="237"/>
      <c r="QE6" s="237"/>
      <c r="QF6" s="237"/>
      <c r="QG6" s="237"/>
      <c r="QH6" s="237"/>
      <c r="QI6" s="237"/>
      <c r="QJ6" s="237"/>
      <c r="QK6" s="237"/>
      <c r="QL6" s="237"/>
      <c r="QM6" s="237"/>
      <c r="QN6" s="237"/>
      <c r="QO6" s="237"/>
      <c r="QP6" s="237"/>
      <c r="QQ6" s="237"/>
      <c r="QR6" s="237"/>
      <c r="QS6" s="237"/>
      <c r="QT6" s="237"/>
      <c r="QU6" s="237"/>
      <c r="QV6" s="237"/>
      <c r="QW6" s="237"/>
      <c r="QX6" s="237"/>
      <c r="QY6" s="237"/>
      <c r="QZ6" s="237"/>
      <c r="RA6" s="237"/>
      <c r="RB6" s="237"/>
      <c r="RC6" s="237"/>
      <c r="RD6" s="237"/>
      <c r="RE6" s="237"/>
      <c r="RF6" s="237"/>
      <c r="RG6" s="237"/>
      <c r="RH6" s="237"/>
      <c r="RI6" s="237"/>
      <c r="RJ6" s="237"/>
      <c r="RK6" s="237"/>
      <c r="RL6" s="237"/>
      <c r="RM6" s="237"/>
      <c r="RN6" s="237"/>
      <c r="RO6" s="237"/>
      <c r="RP6" s="237"/>
      <c r="RQ6" s="237"/>
      <c r="RR6" s="237"/>
      <c r="RS6" s="237"/>
      <c r="RT6" s="237"/>
      <c r="RU6" s="237"/>
      <c r="RV6" s="237"/>
      <c r="RW6" s="237"/>
      <c r="RX6" s="237"/>
      <c r="RY6" s="237"/>
      <c r="RZ6" s="237"/>
      <c r="SA6" s="237"/>
      <c r="SB6" s="237"/>
      <c r="SC6" s="237"/>
      <c r="SD6" s="237"/>
      <c r="SE6" s="237"/>
      <c r="SF6" s="237"/>
      <c r="SG6" s="237"/>
      <c r="SH6" s="237"/>
      <c r="SI6" s="237"/>
      <c r="SJ6" s="237"/>
      <c r="SK6" s="237"/>
      <c r="SL6" s="237"/>
      <c r="SM6" s="237"/>
      <c r="SN6" s="237"/>
      <c r="SO6" s="237"/>
      <c r="SP6" s="237"/>
      <c r="SQ6" s="237"/>
      <c r="SR6" s="237"/>
      <c r="SS6" s="237"/>
      <c r="ST6" s="237"/>
      <c r="SU6" s="237"/>
      <c r="SV6" s="237"/>
      <c r="SW6" s="237"/>
      <c r="SX6" s="237"/>
      <c r="SY6" s="237"/>
      <c r="SZ6" s="237"/>
      <c r="TA6" s="237"/>
      <c r="TB6" s="237"/>
      <c r="TC6" s="237"/>
      <c r="TD6" s="237"/>
      <c r="TE6" s="237"/>
      <c r="TF6" s="237"/>
      <c r="TG6" s="237"/>
      <c r="TH6" s="237"/>
      <c r="TI6" s="237"/>
      <c r="TJ6" s="237"/>
      <c r="TK6" s="237"/>
      <c r="TL6" s="237"/>
      <c r="TM6" s="237"/>
      <c r="TN6" s="237"/>
      <c r="TO6" s="237"/>
      <c r="TP6" s="237"/>
      <c r="TQ6" s="237"/>
      <c r="TR6" s="237"/>
      <c r="TS6" s="237"/>
      <c r="TT6" s="237"/>
      <c r="TU6" s="237"/>
      <c r="TV6" s="237"/>
      <c r="TW6" s="237"/>
      <c r="TX6" s="237"/>
      <c r="TY6" s="237"/>
      <c r="TZ6" s="237"/>
      <c r="UA6" s="237"/>
      <c r="UB6" s="237"/>
      <c r="UC6" s="237"/>
      <c r="UD6" s="237"/>
      <c r="UE6" s="237"/>
      <c r="UF6" s="237"/>
      <c r="UG6" s="237"/>
      <c r="UH6" s="237"/>
    </row>
    <row r="7" spans="1:554" s="238" customFormat="1" ht="24.75" customHeight="1" x14ac:dyDescent="0.2">
      <c r="A7" s="258"/>
      <c r="B7" s="259"/>
      <c r="C7" s="260"/>
      <c r="D7" s="252"/>
      <c r="E7" s="259"/>
      <c r="F7" s="259"/>
      <c r="G7" s="261"/>
      <c r="H7" s="262"/>
      <c r="I7" s="260"/>
      <c r="J7" s="263"/>
      <c r="K7" s="264"/>
      <c r="L7" s="264"/>
      <c r="M7" s="264"/>
      <c r="N7" s="264"/>
      <c r="O7" s="264"/>
      <c r="P7" s="264"/>
      <c r="Q7" s="264"/>
      <c r="R7" s="264"/>
      <c r="S7" s="264"/>
      <c r="T7" s="264"/>
      <c r="U7" s="264"/>
      <c r="V7" s="264"/>
      <c r="W7" s="209"/>
      <c r="X7" s="209"/>
      <c r="Y7" s="237"/>
      <c r="Z7" s="237"/>
      <c r="AA7" s="237"/>
      <c r="AB7" s="237"/>
      <c r="AC7" s="237"/>
      <c r="AD7" s="237"/>
      <c r="AE7" s="237"/>
      <c r="AF7" s="237"/>
      <c r="AG7" s="237"/>
      <c r="AH7" s="237"/>
      <c r="AI7" s="237"/>
      <c r="AJ7" s="237"/>
      <c r="AK7" s="237"/>
      <c r="AL7" s="237"/>
      <c r="AM7" s="237"/>
      <c r="AN7" s="237"/>
      <c r="AO7" s="237"/>
      <c r="AP7" s="237"/>
      <c r="AQ7" s="237"/>
      <c r="AR7" s="237"/>
      <c r="AS7" s="237"/>
      <c r="AT7" s="237"/>
      <c r="AU7" s="237"/>
      <c r="AV7" s="237"/>
      <c r="AW7" s="237"/>
      <c r="AX7" s="237"/>
      <c r="AY7" s="237"/>
      <c r="AZ7" s="237"/>
      <c r="BA7" s="237"/>
      <c r="BB7" s="237"/>
      <c r="BC7" s="237"/>
      <c r="BD7" s="237"/>
      <c r="BE7" s="237"/>
      <c r="BF7" s="237"/>
      <c r="BG7" s="237"/>
      <c r="BH7" s="237"/>
      <c r="BI7" s="237"/>
      <c r="BJ7" s="237"/>
      <c r="BK7" s="237"/>
      <c r="BL7" s="237"/>
      <c r="BM7" s="237"/>
      <c r="BN7" s="237"/>
      <c r="BO7" s="237"/>
      <c r="BP7" s="237"/>
      <c r="BQ7" s="237"/>
      <c r="BR7" s="237"/>
      <c r="BS7" s="237"/>
      <c r="BT7" s="237"/>
      <c r="BU7" s="237"/>
      <c r="BV7" s="237"/>
      <c r="BW7" s="237"/>
      <c r="BX7" s="237"/>
      <c r="BY7" s="237"/>
      <c r="BZ7" s="237"/>
      <c r="CA7" s="237"/>
      <c r="CB7" s="237"/>
      <c r="CC7" s="237"/>
      <c r="CD7" s="237"/>
      <c r="CE7" s="237"/>
      <c r="CF7" s="237"/>
      <c r="CG7" s="237"/>
      <c r="CH7" s="237"/>
      <c r="CI7" s="237"/>
      <c r="CJ7" s="237"/>
      <c r="CK7" s="237"/>
      <c r="CL7" s="237"/>
      <c r="CM7" s="237"/>
      <c r="CN7" s="237"/>
      <c r="CO7" s="237"/>
      <c r="CP7" s="237"/>
      <c r="CQ7" s="237"/>
      <c r="CR7" s="237"/>
      <c r="CS7" s="237"/>
      <c r="CT7" s="237"/>
      <c r="CU7" s="237"/>
      <c r="CV7" s="237"/>
      <c r="CW7" s="237"/>
      <c r="CX7" s="237"/>
      <c r="CY7" s="237"/>
      <c r="CZ7" s="237"/>
      <c r="DA7" s="237"/>
      <c r="DB7" s="237"/>
      <c r="DC7" s="237"/>
      <c r="DD7" s="237"/>
      <c r="DE7" s="237"/>
      <c r="DF7" s="237"/>
      <c r="DG7" s="237"/>
      <c r="DH7" s="237"/>
      <c r="DI7" s="237"/>
      <c r="DJ7" s="237"/>
      <c r="DK7" s="237"/>
      <c r="DL7" s="237"/>
      <c r="DM7" s="237"/>
      <c r="DN7" s="237"/>
      <c r="DO7" s="237"/>
      <c r="DP7" s="237"/>
      <c r="DQ7" s="237"/>
      <c r="DR7" s="237"/>
      <c r="DS7" s="237"/>
      <c r="DT7" s="237"/>
      <c r="DU7" s="237"/>
      <c r="DV7" s="237"/>
      <c r="DW7" s="237"/>
      <c r="DX7" s="237"/>
      <c r="DY7" s="237"/>
      <c r="DZ7" s="237"/>
      <c r="EA7" s="237"/>
      <c r="EB7" s="237"/>
      <c r="EC7" s="237"/>
      <c r="ED7" s="237"/>
      <c r="EE7" s="237"/>
      <c r="EF7" s="237"/>
      <c r="EG7" s="237"/>
      <c r="EH7" s="237"/>
      <c r="EI7" s="237"/>
      <c r="EJ7" s="237"/>
      <c r="EK7" s="237"/>
      <c r="EL7" s="237"/>
      <c r="EM7" s="237"/>
      <c r="EN7" s="237"/>
      <c r="EO7" s="237"/>
      <c r="EP7" s="237"/>
      <c r="EQ7" s="237"/>
      <c r="ER7" s="237"/>
      <c r="ES7" s="237"/>
      <c r="ET7" s="237"/>
      <c r="EU7" s="237"/>
      <c r="EV7" s="237"/>
      <c r="EW7" s="237"/>
      <c r="EX7" s="237"/>
      <c r="EY7" s="237"/>
      <c r="EZ7" s="237"/>
      <c r="FA7" s="237"/>
      <c r="FB7" s="237"/>
      <c r="FC7" s="237"/>
      <c r="FD7" s="237"/>
      <c r="FE7" s="237"/>
      <c r="FF7" s="237"/>
      <c r="FG7" s="237"/>
      <c r="FH7" s="237"/>
      <c r="FI7" s="237"/>
      <c r="FJ7" s="237"/>
      <c r="FK7" s="237"/>
      <c r="FL7" s="237"/>
      <c r="FM7" s="237"/>
      <c r="FN7" s="237"/>
      <c r="FO7" s="237"/>
      <c r="FP7" s="237"/>
      <c r="FQ7" s="237"/>
      <c r="FR7" s="237"/>
      <c r="FS7" s="237"/>
      <c r="FT7" s="237"/>
      <c r="FU7" s="237"/>
      <c r="FV7" s="237"/>
      <c r="FW7" s="237"/>
      <c r="FX7" s="237"/>
      <c r="FY7" s="237"/>
      <c r="FZ7" s="237"/>
      <c r="GA7" s="237"/>
      <c r="GB7" s="237"/>
      <c r="GC7" s="237"/>
      <c r="GD7" s="237"/>
      <c r="GE7" s="237"/>
      <c r="GF7" s="237"/>
      <c r="GG7" s="237"/>
      <c r="GH7" s="237"/>
      <c r="GI7" s="237"/>
      <c r="GJ7" s="237"/>
      <c r="GK7" s="237"/>
      <c r="GL7" s="237"/>
      <c r="GM7" s="237"/>
      <c r="GN7" s="237"/>
      <c r="GO7" s="237"/>
      <c r="GP7" s="237"/>
      <c r="GQ7" s="237"/>
      <c r="GR7" s="237"/>
      <c r="GS7" s="237"/>
      <c r="GT7" s="237"/>
      <c r="GU7" s="237"/>
      <c r="GV7" s="237"/>
      <c r="GW7" s="237"/>
      <c r="GX7" s="237"/>
      <c r="GY7" s="237"/>
      <c r="GZ7" s="237"/>
      <c r="HA7" s="237"/>
      <c r="HB7" s="237"/>
      <c r="HC7" s="237"/>
      <c r="HD7" s="237"/>
      <c r="HE7" s="237"/>
      <c r="HF7" s="237"/>
      <c r="HG7" s="237"/>
      <c r="HH7" s="237"/>
      <c r="HI7" s="237"/>
      <c r="HJ7" s="237"/>
      <c r="HK7" s="237"/>
      <c r="HL7" s="237"/>
      <c r="HM7" s="237"/>
      <c r="HN7" s="237"/>
      <c r="HO7" s="237"/>
      <c r="HP7" s="237"/>
      <c r="HQ7" s="237"/>
      <c r="HR7" s="237"/>
      <c r="HS7" s="237"/>
      <c r="HT7" s="237"/>
      <c r="HU7" s="237"/>
      <c r="HV7" s="237"/>
      <c r="HW7" s="237"/>
      <c r="HX7" s="237"/>
      <c r="HY7" s="237"/>
      <c r="HZ7" s="237"/>
      <c r="IA7" s="237"/>
      <c r="IB7" s="237"/>
      <c r="IC7" s="237"/>
      <c r="ID7" s="237"/>
      <c r="IE7" s="237"/>
      <c r="IF7" s="237"/>
      <c r="IG7" s="237"/>
      <c r="IH7" s="237"/>
      <c r="II7" s="237"/>
      <c r="IJ7" s="237"/>
      <c r="IK7" s="237"/>
      <c r="IL7" s="237"/>
      <c r="IM7" s="237"/>
      <c r="IN7" s="237"/>
      <c r="IO7" s="237"/>
      <c r="IP7" s="237"/>
      <c r="IQ7" s="237"/>
      <c r="IR7" s="237"/>
      <c r="IS7" s="237"/>
      <c r="IT7" s="237"/>
      <c r="IU7" s="237"/>
      <c r="IV7" s="237"/>
      <c r="IW7" s="237"/>
      <c r="IX7" s="237"/>
      <c r="IY7" s="237"/>
      <c r="IZ7" s="237"/>
      <c r="JA7" s="237"/>
      <c r="JB7" s="237"/>
      <c r="JC7" s="237"/>
      <c r="JD7" s="237"/>
      <c r="JE7" s="237"/>
      <c r="JF7" s="237"/>
      <c r="JG7" s="237"/>
      <c r="JH7" s="237"/>
      <c r="JI7" s="237"/>
      <c r="JJ7" s="237"/>
      <c r="JK7" s="237"/>
      <c r="JL7" s="237"/>
      <c r="JM7" s="237"/>
      <c r="JN7" s="237"/>
      <c r="JO7" s="237"/>
      <c r="JP7" s="237"/>
      <c r="JQ7" s="237"/>
      <c r="JR7" s="237"/>
      <c r="JS7" s="237"/>
      <c r="JT7" s="237"/>
      <c r="JU7" s="237"/>
      <c r="JV7" s="237"/>
      <c r="JW7" s="237"/>
      <c r="JX7" s="237"/>
      <c r="JY7" s="237"/>
      <c r="JZ7" s="237"/>
      <c r="KA7" s="237"/>
      <c r="KB7" s="237"/>
      <c r="KC7" s="237"/>
      <c r="KD7" s="237"/>
      <c r="KE7" s="237"/>
      <c r="KF7" s="237"/>
      <c r="KG7" s="237"/>
      <c r="KH7" s="237"/>
      <c r="KI7" s="237"/>
      <c r="KJ7" s="237"/>
      <c r="KK7" s="237"/>
      <c r="KL7" s="237"/>
      <c r="KM7" s="237"/>
      <c r="KN7" s="237"/>
      <c r="KO7" s="237"/>
      <c r="KP7" s="237"/>
      <c r="KQ7" s="237"/>
      <c r="KR7" s="237"/>
      <c r="KS7" s="237"/>
      <c r="KT7" s="237"/>
      <c r="KU7" s="237"/>
      <c r="KV7" s="237"/>
      <c r="KW7" s="237"/>
      <c r="KX7" s="237"/>
      <c r="KY7" s="237"/>
      <c r="KZ7" s="237"/>
      <c r="LA7" s="237"/>
      <c r="LB7" s="237"/>
      <c r="LC7" s="237"/>
      <c r="LD7" s="237"/>
      <c r="LE7" s="237"/>
      <c r="LF7" s="237"/>
      <c r="LG7" s="237"/>
      <c r="LH7" s="237"/>
      <c r="LI7" s="237"/>
      <c r="LJ7" s="237"/>
      <c r="LK7" s="237"/>
      <c r="LL7" s="237"/>
      <c r="LM7" s="237"/>
      <c r="LN7" s="237"/>
      <c r="LO7" s="237"/>
      <c r="LP7" s="237"/>
      <c r="LQ7" s="237"/>
      <c r="LR7" s="237"/>
      <c r="LS7" s="237"/>
      <c r="LT7" s="237"/>
      <c r="LU7" s="237"/>
      <c r="LV7" s="237"/>
      <c r="LW7" s="237"/>
      <c r="LX7" s="237"/>
      <c r="LY7" s="237"/>
      <c r="LZ7" s="237"/>
      <c r="MA7" s="237"/>
      <c r="MB7" s="237"/>
      <c r="MC7" s="237"/>
      <c r="MD7" s="237"/>
      <c r="ME7" s="237"/>
      <c r="MF7" s="237"/>
      <c r="MG7" s="237"/>
      <c r="MH7" s="237"/>
      <c r="MI7" s="237"/>
      <c r="MJ7" s="237"/>
      <c r="MK7" s="237"/>
      <c r="ML7" s="237"/>
      <c r="MM7" s="237"/>
      <c r="MN7" s="237"/>
      <c r="MO7" s="237"/>
      <c r="MP7" s="237"/>
      <c r="MQ7" s="237"/>
      <c r="MR7" s="237"/>
      <c r="MS7" s="237"/>
      <c r="MT7" s="237"/>
      <c r="MU7" s="237"/>
      <c r="MV7" s="237"/>
      <c r="MW7" s="237"/>
      <c r="MX7" s="237"/>
      <c r="MY7" s="237"/>
      <c r="MZ7" s="237"/>
      <c r="NA7" s="237"/>
      <c r="NB7" s="237"/>
      <c r="NC7" s="237"/>
      <c r="ND7" s="237"/>
      <c r="NE7" s="237"/>
      <c r="NF7" s="237"/>
      <c r="NG7" s="237"/>
      <c r="NH7" s="237"/>
      <c r="NI7" s="237"/>
      <c r="NJ7" s="237"/>
      <c r="NK7" s="237"/>
      <c r="NL7" s="237"/>
      <c r="NM7" s="237"/>
      <c r="NN7" s="237"/>
      <c r="NO7" s="237"/>
      <c r="NP7" s="237"/>
      <c r="NQ7" s="237"/>
      <c r="NR7" s="237"/>
      <c r="NS7" s="237"/>
      <c r="NT7" s="237"/>
      <c r="NU7" s="237"/>
      <c r="NV7" s="237"/>
      <c r="NW7" s="237"/>
      <c r="NX7" s="237"/>
      <c r="NY7" s="237"/>
      <c r="NZ7" s="237"/>
      <c r="OA7" s="237"/>
      <c r="OB7" s="237"/>
      <c r="OC7" s="237"/>
      <c r="OD7" s="237"/>
      <c r="OE7" s="237"/>
      <c r="OF7" s="237"/>
      <c r="OG7" s="237"/>
      <c r="OH7" s="237"/>
      <c r="OI7" s="237"/>
      <c r="OJ7" s="237"/>
      <c r="OK7" s="237"/>
      <c r="OL7" s="237"/>
      <c r="OM7" s="237"/>
      <c r="ON7" s="237"/>
      <c r="OO7" s="237"/>
      <c r="OP7" s="237"/>
      <c r="OQ7" s="237"/>
      <c r="OR7" s="237"/>
      <c r="OS7" s="237"/>
      <c r="OT7" s="237"/>
      <c r="OU7" s="237"/>
      <c r="OV7" s="237"/>
      <c r="OW7" s="237"/>
      <c r="OX7" s="237"/>
      <c r="OY7" s="237"/>
      <c r="OZ7" s="237"/>
      <c r="PA7" s="237"/>
      <c r="PB7" s="237"/>
      <c r="PC7" s="237"/>
      <c r="PD7" s="237"/>
      <c r="PE7" s="237"/>
      <c r="PF7" s="237"/>
      <c r="PG7" s="237"/>
      <c r="PH7" s="237"/>
      <c r="PI7" s="237"/>
      <c r="PJ7" s="237"/>
      <c r="PK7" s="237"/>
      <c r="PL7" s="237"/>
      <c r="PM7" s="237"/>
      <c r="PN7" s="237"/>
      <c r="PO7" s="237"/>
      <c r="PP7" s="237"/>
      <c r="PQ7" s="237"/>
      <c r="PR7" s="237"/>
      <c r="PS7" s="237"/>
      <c r="PT7" s="237"/>
      <c r="PU7" s="237"/>
      <c r="PV7" s="237"/>
      <c r="PW7" s="237"/>
      <c r="PX7" s="237"/>
      <c r="PY7" s="237"/>
      <c r="PZ7" s="237"/>
      <c r="QA7" s="237"/>
      <c r="QB7" s="237"/>
      <c r="QC7" s="237"/>
      <c r="QD7" s="237"/>
      <c r="QE7" s="237"/>
      <c r="QF7" s="237"/>
      <c r="QG7" s="237"/>
      <c r="QH7" s="237"/>
      <c r="QI7" s="237"/>
      <c r="QJ7" s="237"/>
      <c r="QK7" s="237"/>
      <c r="QL7" s="237"/>
      <c r="QM7" s="237"/>
      <c r="QN7" s="237"/>
      <c r="QO7" s="237"/>
      <c r="QP7" s="237"/>
      <c r="QQ7" s="237"/>
      <c r="QR7" s="237"/>
      <c r="QS7" s="237"/>
      <c r="QT7" s="237"/>
      <c r="QU7" s="237"/>
      <c r="QV7" s="237"/>
      <c r="QW7" s="237"/>
      <c r="QX7" s="237"/>
      <c r="QY7" s="237"/>
      <c r="QZ7" s="237"/>
      <c r="RA7" s="237"/>
      <c r="RB7" s="237"/>
      <c r="RC7" s="237"/>
      <c r="RD7" s="237"/>
      <c r="RE7" s="237"/>
      <c r="RF7" s="237"/>
      <c r="RG7" s="237"/>
      <c r="RH7" s="237"/>
      <c r="RI7" s="237"/>
      <c r="RJ7" s="237"/>
      <c r="RK7" s="237"/>
      <c r="RL7" s="237"/>
      <c r="RM7" s="237"/>
      <c r="RN7" s="237"/>
      <c r="RO7" s="237"/>
      <c r="RP7" s="237"/>
      <c r="RQ7" s="237"/>
      <c r="RR7" s="237"/>
      <c r="RS7" s="237"/>
      <c r="RT7" s="237"/>
      <c r="RU7" s="237"/>
      <c r="RV7" s="237"/>
      <c r="RW7" s="237"/>
      <c r="RX7" s="237"/>
      <c r="RY7" s="237"/>
      <c r="RZ7" s="237"/>
      <c r="SA7" s="237"/>
      <c r="SB7" s="237"/>
      <c r="SC7" s="237"/>
      <c r="SD7" s="237"/>
      <c r="SE7" s="237"/>
      <c r="SF7" s="237"/>
      <c r="SG7" s="237"/>
      <c r="SH7" s="237"/>
      <c r="SI7" s="237"/>
      <c r="SJ7" s="237"/>
      <c r="SK7" s="237"/>
      <c r="SL7" s="237"/>
      <c r="SM7" s="237"/>
      <c r="SN7" s="237"/>
      <c r="SO7" s="237"/>
      <c r="SP7" s="237"/>
      <c r="SQ7" s="237"/>
      <c r="SR7" s="237"/>
      <c r="SS7" s="237"/>
      <c r="ST7" s="237"/>
      <c r="SU7" s="237"/>
      <c r="SV7" s="237"/>
      <c r="SW7" s="237"/>
      <c r="SX7" s="237"/>
      <c r="SY7" s="237"/>
      <c r="SZ7" s="237"/>
      <c r="TA7" s="237"/>
      <c r="TB7" s="237"/>
      <c r="TC7" s="237"/>
      <c r="TD7" s="237"/>
      <c r="TE7" s="237"/>
      <c r="TF7" s="237"/>
      <c r="TG7" s="237"/>
      <c r="TH7" s="237"/>
      <c r="TI7" s="237"/>
      <c r="TJ7" s="237"/>
      <c r="TK7" s="237"/>
      <c r="TL7" s="237"/>
      <c r="TM7" s="237"/>
      <c r="TN7" s="237"/>
      <c r="TO7" s="237"/>
      <c r="TP7" s="237"/>
      <c r="TQ7" s="237"/>
      <c r="TR7" s="237"/>
      <c r="TS7" s="237"/>
      <c r="TT7" s="237"/>
      <c r="TU7" s="237"/>
      <c r="TV7" s="237"/>
      <c r="TW7" s="237"/>
      <c r="TX7" s="237"/>
      <c r="TY7" s="237"/>
      <c r="TZ7" s="237"/>
      <c r="UA7" s="237"/>
      <c r="UB7" s="237"/>
      <c r="UC7" s="237"/>
      <c r="UD7" s="237"/>
      <c r="UE7" s="237"/>
      <c r="UF7" s="237"/>
      <c r="UG7" s="237"/>
      <c r="UH7" s="237"/>
    </row>
    <row r="8" spans="1:554" s="238" customFormat="1" ht="12.75" customHeight="1" x14ac:dyDescent="0.2">
      <c r="A8" s="269"/>
      <c r="B8" s="214" t="s">
        <v>205</v>
      </c>
      <c r="C8" s="270"/>
      <c r="D8" s="271">
        <v>4301</v>
      </c>
      <c r="E8" s="272"/>
      <c r="F8" s="272"/>
      <c r="G8" s="273"/>
      <c r="H8" s="274"/>
      <c r="I8" s="275"/>
      <c r="J8" s="410"/>
      <c r="K8" s="256"/>
      <c r="L8" s="256"/>
      <c r="M8" s="411"/>
      <c r="N8" s="411"/>
      <c r="O8" s="411"/>
      <c r="P8" s="276"/>
      <c r="Q8" s="411"/>
      <c r="R8" s="256"/>
      <c r="S8" s="256"/>
      <c r="T8" s="256"/>
      <c r="U8" s="256"/>
      <c r="V8" s="256"/>
      <c r="W8" s="209"/>
      <c r="X8" s="209"/>
      <c r="Y8" s="237"/>
      <c r="Z8" s="237"/>
      <c r="AA8" s="237"/>
      <c r="AB8" s="237"/>
      <c r="AC8" s="237"/>
      <c r="AD8" s="237"/>
      <c r="AE8" s="237"/>
      <c r="AF8" s="237"/>
      <c r="AG8" s="237"/>
      <c r="AH8" s="237"/>
      <c r="AI8" s="237"/>
      <c r="AJ8" s="237"/>
      <c r="AK8" s="237"/>
      <c r="AL8" s="237"/>
      <c r="AM8" s="237"/>
      <c r="AN8" s="237"/>
      <c r="AO8" s="237"/>
      <c r="AP8" s="237"/>
      <c r="AQ8" s="237"/>
      <c r="AR8" s="237"/>
      <c r="AS8" s="237"/>
      <c r="AT8" s="237"/>
      <c r="AU8" s="237"/>
      <c r="AV8" s="237"/>
      <c r="AW8" s="237"/>
      <c r="AX8" s="237"/>
      <c r="AY8" s="237"/>
      <c r="AZ8" s="237"/>
      <c r="BA8" s="237"/>
      <c r="BB8" s="237"/>
      <c r="BC8" s="237"/>
      <c r="BD8" s="237"/>
      <c r="BE8" s="237"/>
      <c r="BF8" s="237"/>
      <c r="BG8" s="237"/>
      <c r="BH8" s="237"/>
      <c r="BI8" s="237"/>
      <c r="BJ8" s="237"/>
      <c r="BK8" s="237"/>
      <c r="BL8" s="237"/>
      <c r="BM8" s="237"/>
      <c r="BN8" s="237"/>
      <c r="BO8" s="237"/>
      <c r="BP8" s="237"/>
      <c r="BQ8" s="237"/>
      <c r="BR8" s="237"/>
      <c r="BS8" s="237"/>
      <c r="BT8" s="237"/>
      <c r="BU8" s="237"/>
      <c r="BV8" s="237"/>
      <c r="BW8" s="237"/>
      <c r="BX8" s="237"/>
      <c r="BY8" s="237"/>
      <c r="BZ8" s="237"/>
      <c r="CA8" s="237"/>
      <c r="CB8" s="237"/>
      <c r="CC8" s="237"/>
      <c r="CD8" s="237"/>
      <c r="CE8" s="237"/>
      <c r="CF8" s="237"/>
      <c r="CG8" s="237"/>
      <c r="CH8" s="237"/>
      <c r="CI8" s="237"/>
      <c r="CJ8" s="237"/>
      <c r="CK8" s="237"/>
      <c r="CL8" s="237"/>
      <c r="CM8" s="237"/>
      <c r="CN8" s="237"/>
      <c r="CO8" s="237"/>
      <c r="CP8" s="237"/>
      <c r="CQ8" s="237"/>
      <c r="CR8" s="237"/>
      <c r="CS8" s="237"/>
      <c r="CT8" s="237"/>
      <c r="CU8" s="237"/>
      <c r="CV8" s="237"/>
      <c r="CW8" s="237"/>
      <c r="CX8" s="237"/>
      <c r="CY8" s="237"/>
      <c r="CZ8" s="237"/>
      <c r="DA8" s="237"/>
      <c r="DB8" s="237"/>
      <c r="DC8" s="237"/>
      <c r="DD8" s="237"/>
      <c r="DE8" s="237"/>
      <c r="DF8" s="237"/>
      <c r="DG8" s="237"/>
      <c r="DH8" s="237"/>
      <c r="DI8" s="237"/>
      <c r="DJ8" s="237"/>
      <c r="DK8" s="237"/>
      <c r="DL8" s="237"/>
      <c r="DM8" s="237"/>
      <c r="DN8" s="237"/>
      <c r="DO8" s="237"/>
      <c r="DP8" s="237"/>
      <c r="DQ8" s="237"/>
      <c r="DR8" s="237"/>
      <c r="DS8" s="237"/>
      <c r="DT8" s="237"/>
      <c r="DU8" s="237"/>
      <c r="DV8" s="237"/>
      <c r="DW8" s="237"/>
      <c r="DX8" s="237"/>
      <c r="DY8" s="237"/>
      <c r="DZ8" s="237"/>
      <c r="EA8" s="237"/>
      <c r="EB8" s="237"/>
      <c r="EC8" s="237"/>
      <c r="ED8" s="237"/>
      <c r="EE8" s="237"/>
      <c r="EF8" s="237"/>
      <c r="EG8" s="237"/>
      <c r="EH8" s="237"/>
      <c r="EI8" s="237"/>
      <c r="EJ8" s="237"/>
      <c r="EK8" s="237"/>
      <c r="EL8" s="237"/>
      <c r="EM8" s="237"/>
      <c r="EN8" s="237"/>
      <c r="EO8" s="237"/>
      <c r="EP8" s="237"/>
      <c r="EQ8" s="237"/>
      <c r="ER8" s="237"/>
      <c r="ES8" s="237"/>
      <c r="ET8" s="237"/>
      <c r="EU8" s="237"/>
      <c r="EV8" s="237"/>
      <c r="EW8" s="237"/>
      <c r="EX8" s="237"/>
      <c r="EY8" s="237"/>
      <c r="EZ8" s="237"/>
      <c r="FA8" s="237"/>
      <c r="FB8" s="237"/>
      <c r="FC8" s="237"/>
      <c r="FD8" s="237"/>
      <c r="FE8" s="237"/>
      <c r="FF8" s="237"/>
      <c r="FG8" s="237"/>
      <c r="FH8" s="237"/>
      <c r="FI8" s="237"/>
      <c r="FJ8" s="237"/>
      <c r="FK8" s="237"/>
      <c r="FL8" s="237"/>
      <c r="FM8" s="237"/>
      <c r="FN8" s="237"/>
      <c r="FO8" s="237"/>
      <c r="FP8" s="237"/>
      <c r="FQ8" s="237"/>
      <c r="FR8" s="237"/>
      <c r="FS8" s="237"/>
      <c r="FT8" s="237"/>
      <c r="FU8" s="237"/>
      <c r="FV8" s="237"/>
      <c r="FW8" s="237"/>
      <c r="FX8" s="237"/>
      <c r="FY8" s="237"/>
      <c r="FZ8" s="237"/>
      <c r="GA8" s="237"/>
      <c r="GB8" s="237"/>
      <c r="GC8" s="237"/>
      <c r="GD8" s="237"/>
      <c r="GE8" s="237"/>
      <c r="GF8" s="237"/>
      <c r="GG8" s="237"/>
      <c r="GH8" s="237"/>
      <c r="GI8" s="237"/>
      <c r="GJ8" s="237"/>
      <c r="GK8" s="237"/>
      <c r="GL8" s="237"/>
      <c r="GM8" s="237"/>
      <c r="GN8" s="237"/>
      <c r="GO8" s="237"/>
      <c r="GP8" s="237"/>
      <c r="GQ8" s="237"/>
      <c r="GR8" s="237"/>
      <c r="GS8" s="237"/>
      <c r="GT8" s="237"/>
      <c r="GU8" s="237"/>
      <c r="GV8" s="237"/>
      <c r="GW8" s="237"/>
      <c r="GX8" s="237"/>
      <c r="GY8" s="237"/>
      <c r="GZ8" s="237"/>
      <c r="HA8" s="237"/>
      <c r="HB8" s="237"/>
      <c r="HC8" s="237"/>
      <c r="HD8" s="237"/>
      <c r="HE8" s="237"/>
      <c r="HF8" s="237"/>
      <c r="HG8" s="237"/>
      <c r="HH8" s="237"/>
      <c r="HI8" s="237"/>
      <c r="HJ8" s="237"/>
      <c r="HK8" s="237"/>
      <c r="HL8" s="237"/>
      <c r="HM8" s="237"/>
      <c r="HN8" s="237"/>
      <c r="HO8" s="237"/>
      <c r="HP8" s="237"/>
      <c r="HQ8" s="237"/>
      <c r="HR8" s="237"/>
      <c r="HS8" s="237"/>
      <c r="HT8" s="237"/>
      <c r="HU8" s="237"/>
      <c r="HV8" s="237"/>
      <c r="HW8" s="237"/>
      <c r="HX8" s="237"/>
      <c r="HY8" s="237"/>
      <c r="HZ8" s="237"/>
      <c r="IA8" s="237"/>
      <c r="IB8" s="237"/>
      <c r="IC8" s="237"/>
      <c r="ID8" s="237"/>
      <c r="IE8" s="237"/>
      <c r="IF8" s="237"/>
      <c r="IG8" s="237"/>
      <c r="IH8" s="237"/>
      <c r="II8" s="237"/>
      <c r="IJ8" s="237"/>
      <c r="IK8" s="237"/>
      <c r="IL8" s="237"/>
      <c r="IM8" s="237"/>
      <c r="IN8" s="237"/>
      <c r="IO8" s="237"/>
      <c r="IP8" s="237"/>
      <c r="IQ8" s="237"/>
      <c r="IR8" s="237"/>
      <c r="IS8" s="237"/>
      <c r="IT8" s="237"/>
      <c r="IU8" s="237"/>
      <c r="IV8" s="237"/>
      <c r="IW8" s="237"/>
      <c r="IX8" s="237"/>
      <c r="IY8" s="237"/>
      <c r="IZ8" s="237"/>
      <c r="JA8" s="237"/>
      <c r="JB8" s="237"/>
      <c r="JC8" s="237"/>
      <c r="JD8" s="237"/>
      <c r="JE8" s="237"/>
      <c r="JF8" s="237"/>
      <c r="JG8" s="237"/>
      <c r="JH8" s="237"/>
      <c r="JI8" s="237"/>
      <c r="JJ8" s="237"/>
      <c r="JK8" s="237"/>
      <c r="JL8" s="237"/>
      <c r="JM8" s="237"/>
      <c r="JN8" s="237"/>
      <c r="JO8" s="237"/>
      <c r="JP8" s="237"/>
      <c r="JQ8" s="237"/>
      <c r="JR8" s="237"/>
      <c r="JS8" s="237"/>
      <c r="JT8" s="237"/>
      <c r="JU8" s="237"/>
      <c r="JV8" s="237"/>
      <c r="JW8" s="237"/>
      <c r="JX8" s="237"/>
      <c r="JY8" s="237"/>
      <c r="JZ8" s="237"/>
      <c r="KA8" s="237"/>
      <c r="KB8" s="237"/>
      <c r="KC8" s="237"/>
      <c r="KD8" s="237"/>
      <c r="KE8" s="237"/>
      <c r="KF8" s="237"/>
      <c r="KG8" s="237"/>
      <c r="KH8" s="237"/>
      <c r="KI8" s="237"/>
      <c r="KJ8" s="237"/>
      <c r="KK8" s="237"/>
      <c r="KL8" s="237"/>
      <c r="KM8" s="237"/>
      <c r="KN8" s="237"/>
      <c r="KO8" s="237"/>
      <c r="KP8" s="237"/>
      <c r="KQ8" s="237"/>
      <c r="KR8" s="237"/>
      <c r="KS8" s="237"/>
      <c r="KT8" s="237"/>
      <c r="KU8" s="237"/>
      <c r="KV8" s="237"/>
      <c r="KW8" s="237"/>
      <c r="KX8" s="237"/>
      <c r="KY8" s="237"/>
      <c r="KZ8" s="237"/>
      <c r="LA8" s="237"/>
      <c r="LB8" s="237"/>
      <c r="LC8" s="237"/>
      <c r="LD8" s="237"/>
      <c r="LE8" s="237"/>
      <c r="LF8" s="237"/>
      <c r="LG8" s="237"/>
      <c r="LH8" s="237"/>
      <c r="LI8" s="237"/>
      <c r="LJ8" s="237"/>
      <c r="LK8" s="237"/>
      <c r="LL8" s="237"/>
      <c r="LM8" s="237"/>
      <c r="LN8" s="237"/>
      <c r="LO8" s="237"/>
      <c r="LP8" s="237"/>
      <c r="LQ8" s="237"/>
      <c r="LR8" s="237"/>
      <c r="LS8" s="237"/>
      <c r="LT8" s="237"/>
      <c r="LU8" s="237"/>
      <c r="LV8" s="237"/>
      <c r="LW8" s="237"/>
      <c r="LX8" s="237"/>
      <c r="LY8" s="237"/>
      <c r="LZ8" s="237"/>
      <c r="MA8" s="237"/>
      <c r="MB8" s="237"/>
      <c r="MC8" s="237"/>
      <c r="MD8" s="237"/>
      <c r="ME8" s="237"/>
      <c r="MF8" s="237"/>
      <c r="MG8" s="237"/>
      <c r="MH8" s="237"/>
      <c r="MI8" s="237"/>
      <c r="MJ8" s="237"/>
      <c r="MK8" s="237"/>
      <c r="ML8" s="237"/>
      <c r="MM8" s="237"/>
      <c r="MN8" s="237"/>
      <c r="MO8" s="237"/>
      <c r="MP8" s="237"/>
      <c r="MQ8" s="237"/>
      <c r="MR8" s="237"/>
      <c r="MS8" s="237"/>
      <c r="MT8" s="237"/>
      <c r="MU8" s="237"/>
      <c r="MV8" s="237"/>
      <c r="MW8" s="237"/>
      <c r="MX8" s="237"/>
      <c r="MY8" s="237"/>
      <c r="MZ8" s="237"/>
      <c r="NA8" s="237"/>
      <c r="NB8" s="237"/>
      <c r="NC8" s="237"/>
      <c r="ND8" s="237"/>
      <c r="NE8" s="237"/>
      <c r="NF8" s="237"/>
      <c r="NG8" s="237"/>
      <c r="NH8" s="237"/>
      <c r="NI8" s="237"/>
      <c r="NJ8" s="237"/>
      <c r="NK8" s="237"/>
      <c r="NL8" s="237"/>
      <c r="NM8" s="237"/>
      <c r="NN8" s="237"/>
      <c r="NO8" s="237"/>
      <c r="NP8" s="237"/>
      <c r="NQ8" s="237"/>
      <c r="NR8" s="237"/>
      <c r="NS8" s="237"/>
      <c r="NT8" s="237"/>
      <c r="NU8" s="237"/>
      <c r="NV8" s="237"/>
      <c r="NW8" s="237"/>
      <c r="NX8" s="237"/>
      <c r="NY8" s="237"/>
      <c r="NZ8" s="237"/>
      <c r="OA8" s="237"/>
      <c r="OB8" s="237"/>
      <c r="OC8" s="237"/>
      <c r="OD8" s="237"/>
      <c r="OE8" s="237"/>
      <c r="OF8" s="237"/>
      <c r="OG8" s="237"/>
      <c r="OH8" s="237"/>
      <c r="OI8" s="237"/>
      <c r="OJ8" s="237"/>
      <c r="OK8" s="237"/>
      <c r="OL8" s="237"/>
      <c r="OM8" s="237"/>
      <c r="ON8" s="237"/>
      <c r="OO8" s="237"/>
      <c r="OP8" s="237"/>
      <c r="OQ8" s="237"/>
      <c r="OR8" s="237"/>
      <c r="OS8" s="237"/>
      <c r="OT8" s="237"/>
      <c r="OU8" s="237"/>
      <c r="OV8" s="237"/>
      <c r="OW8" s="237"/>
      <c r="OX8" s="237"/>
      <c r="OY8" s="237"/>
      <c r="OZ8" s="237"/>
      <c r="PA8" s="237"/>
      <c r="PB8" s="237"/>
      <c r="PC8" s="237"/>
      <c r="PD8" s="237"/>
      <c r="PE8" s="237"/>
      <c r="PF8" s="237"/>
      <c r="PG8" s="237"/>
      <c r="PH8" s="237"/>
      <c r="PI8" s="237"/>
      <c r="PJ8" s="237"/>
      <c r="PK8" s="237"/>
      <c r="PL8" s="237"/>
      <c r="PM8" s="237"/>
      <c r="PN8" s="237"/>
      <c r="PO8" s="237"/>
      <c r="PP8" s="237"/>
      <c r="PQ8" s="237"/>
      <c r="PR8" s="237"/>
      <c r="PS8" s="237"/>
      <c r="PT8" s="237"/>
      <c r="PU8" s="237"/>
      <c r="PV8" s="237"/>
      <c r="PW8" s="237"/>
      <c r="PX8" s="237"/>
      <c r="PY8" s="237"/>
      <c r="PZ8" s="237"/>
      <c r="QA8" s="237"/>
      <c r="QB8" s="237"/>
      <c r="QC8" s="237"/>
      <c r="QD8" s="237"/>
      <c r="QE8" s="237"/>
      <c r="QF8" s="237"/>
      <c r="QG8" s="237"/>
      <c r="QH8" s="237"/>
      <c r="QI8" s="237"/>
      <c r="QJ8" s="237"/>
      <c r="QK8" s="237"/>
      <c r="QL8" s="237"/>
      <c r="QM8" s="237"/>
      <c r="QN8" s="237"/>
      <c r="QO8" s="237"/>
      <c r="QP8" s="237"/>
      <c r="QQ8" s="237"/>
      <c r="QR8" s="237"/>
      <c r="QS8" s="237"/>
      <c r="QT8" s="237"/>
      <c r="QU8" s="237"/>
      <c r="QV8" s="237"/>
      <c r="QW8" s="237"/>
      <c r="QX8" s="237"/>
      <c r="QY8" s="237"/>
      <c r="QZ8" s="237"/>
      <c r="RA8" s="237"/>
      <c r="RB8" s="237"/>
      <c r="RC8" s="237"/>
      <c r="RD8" s="237"/>
      <c r="RE8" s="237"/>
      <c r="RF8" s="237"/>
      <c r="RG8" s="237"/>
      <c r="RH8" s="237"/>
      <c r="RI8" s="237"/>
      <c r="RJ8" s="237"/>
      <c r="RK8" s="237"/>
      <c r="RL8" s="237"/>
      <c r="RM8" s="237"/>
      <c r="RN8" s="237"/>
      <c r="RO8" s="237"/>
      <c r="RP8" s="237"/>
      <c r="RQ8" s="237"/>
      <c r="RR8" s="237"/>
      <c r="RS8" s="237"/>
      <c r="RT8" s="237"/>
      <c r="RU8" s="237"/>
      <c r="RV8" s="237"/>
      <c r="RW8" s="237"/>
      <c r="RX8" s="237"/>
      <c r="RY8" s="237"/>
      <c r="RZ8" s="237"/>
      <c r="SA8" s="237"/>
      <c r="SB8" s="237"/>
      <c r="SC8" s="237"/>
      <c r="SD8" s="237"/>
      <c r="SE8" s="237"/>
      <c r="SF8" s="237"/>
      <c r="SG8" s="237"/>
      <c r="SH8" s="237"/>
      <c r="SI8" s="237"/>
      <c r="SJ8" s="237"/>
      <c r="SK8" s="237"/>
      <c r="SL8" s="237"/>
      <c r="SM8" s="237"/>
      <c r="SN8" s="237"/>
      <c r="SO8" s="237"/>
      <c r="SP8" s="237"/>
      <c r="SQ8" s="237"/>
      <c r="SR8" s="237"/>
      <c r="SS8" s="237"/>
      <c r="ST8" s="237"/>
      <c r="SU8" s="237"/>
      <c r="SV8" s="237"/>
      <c r="SW8" s="237"/>
      <c r="SX8" s="237"/>
      <c r="SY8" s="237"/>
      <c r="SZ8" s="237"/>
      <c r="TA8" s="237"/>
      <c r="TB8" s="237"/>
      <c r="TC8" s="237"/>
      <c r="TD8" s="237"/>
      <c r="TE8" s="237"/>
      <c r="TF8" s="237"/>
      <c r="TG8" s="237"/>
      <c r="TH8" s="237"/>
      <c r="TI8" s="237"/>
      <c r="TJ8" s="237"/>
      <c r="TK8" s="237"/>
      <c r="TL8" s="237"/>
      <c r="TM8" s="237"/>
      <c r="TN8" s="237"/>
      <c r="TO8" s="237"/>
      <c r="TP8" s="237"/>
      <c r="TQ8" s="237"/>
      <c r="TR8" s="237"/>
      <c r="TS8" s="237"/>
      <c r="TT8" s="237"/>
      <c r="TU8" s="237"/>
      <c r="TV8" s="237"/>
      <c r="TW8" s="237"/>
      <c r="TX8" s="237"/>
      <c r="TY8" s="237"/>
      <c r="TZ8" s="237"/>
      <c r="UA8" s="237"/>
      <c r="UB8" s="237"/>
      <c r="UC8" s="237"/>
      <c r="UD8" s="237"/>
      <c r="UE8" s="237"/>
      <c r="UF8" s="237"/>
      <c r="UG8" s="237"/>
      <c r="UH8" s="237"/>
    </row>
    <row r="9" spans="1:554" s="238" customFormat="1" ht="12.75" customHeight="1" x14ac:dyDescent="0.2">
      <c r="A9" s="269"/>
      <c r="B9" s="214" t="s">
        <v>189</v>
      </c>
      <c r="C9" s="270"/>
      <c r="D9" s="271">
        <v>430101</v>
      </c>
      <c r="E9" s="272"/>
      <c r="F9" s="272"/>
      <c r="G9" s="273"/>
      <c r="H9" s="274"/>
      <c r="I9" s="275"/>
      <c r="J9" s="263"/>
      <c r="K9" s="264"/>
      <c r="M9" s="264"/>
      <c r="O9" s="264"/>
      <c r="P9" s="277"/>
      <c r="R9" s="264"/>
      <c r="S9" s="264"/>
      <c r="U9" s="268"/>
      <c r="V9" s="209"/>
      <c r="X9" s="209"/>
      <c r="Y9" s="237"/>
      <c r="Z9" s="237"/>
      <c r="AA9" s="237"/>
      <c r="AB9" s="237"/>
      <c r="AC9" s="237"/>
      <c r="AD9" s="237"/>
      <c r="AE9" s="237"/>
      <c r="AF9" s="237"/>
      <c r="AG9" s="237"/>
      <c r="AH9" s="237"/>
      <c r="AI9" s="237"/>
      <c r="AJ9" s="237"/>
      <c r="AK9" s="237"/>
      <c r="AL9" s="237"/>
      <c r="AM9" s="237"/>
      <c r="AN9" s="237"/>
      <c r="AO9" s="237"/>
      <c r="AP9" s="237"/>
      <c r="AQ9" s="237"/>
      <c r="AR9" s="237"/>
      <c r="AS9" s="237"/>
      <c r="AT9" s="237"/>
      <c r="AU9" s="237"/>
      <c r="AV9" s="237"/>
      <c r="AW9" s="237"/>
      <c r="AX9" s="237"/>
      <c r="AY9" s="237"/>
      <c r="AZ9" s="237"/>
      <c r="BA9" s="237"/>
      <c r="BB9" s="237"/>
      <c r="BC9" s="237"/>
      <c r="BD9" s="237"/>
      <c r="BE9" s="237"/>
      <c r="BF9" s="237"/>
      <c r="BG9" s="237"/>
      <c r="BH9" s="237"/>
      <c r="BI9" s="237"/>
      <c r="BJ9" s="237"/>
      <c r="BK9" s="237"/>
      <c r="BL9" s="237"/>
      <c r="BM9" s="237"/>
      <c r="BN9" s="237"/>
      <c r="BO9" s="237"/>
      <c r="BP9" s="237"/>
      <c r="BQ9" s="237"/>
      <c r="BR9" s="237"/>
      <c r="BS9" s="237"/>
      <c r="BT9" s="237"/>
      <c r="BU9" s="237"/>
      <c r="BV9" s="237"/>
      <c r="BW9" s="237"/>
      <c r="BX9" s="237"/>
      <c r="BY9" s="237"/>
      <c r="BZ9" s="237"/>
      <c r="CA9" s="237"/>
      <c r="CB9" s="237"/>
      <c r="CC9" s="237"/>
      <c r="CD9" s="237"/>
      <c r="CE9" s="237"/>
      <c r="CF9" s="237"/>
      <c r="CG9" s="237"/>
      <c r="CH9" s="237"/>
      <c r="CI9" s="237"/>
      <c r="CJ9" s="237"/>
      <c r="CK9" s="237"/>
      <c r="CL9" s="237"/>
      <c r="CM9" s="237"/>
      <c r="CN9" s="237"/>
      <c r="CO9" s="237"/>
      <c r="CP9" s="237"/>
      <c r="CQ9" s="237"/>
      <c r="CR9" s="237"/>
      <c r="CS9" s="237"/>
      <c r="CT9" s="237"/>
      <c r="CU9" s="237"/>
      <c r="CV9" s="237"/>
      <c r="CW9" s="237"/>
      <c r="CX9" s="237"/>
      <c r="CY9" s="237"/>
      <c r="CZ9" s="237"/>
      <c r="DA9" s="237"/>
      <c r="DB9" s="237"/>
      <c r="DC9" s="237"/>
      <c r="DD9" s="237"/>
      <c r="DE9" s="237"/>
      <c r="DF9" s="237"/>
      <c r="DG9" s="237"/>
      <c r="DH9" s="237"/>
      <c r="DI9" s="237"/>
      <c r="DJ9" s="237"/>
      <c r="DK9" s="237"/>
      <c r="DL9" s="237"/>
      <c r="DM9" s="237"/>
      <c r="DN9" s="237"/>
      <c r="DO9" s="237"/>
      <c r="DP9" s="237"/>
      <c r="DQ9" s="237"/>
      <c r="DR9" s="237"/>
      <c r="DS9" s="237"/>
      <c r="DT9" s="237"/>
      <c r="DU9" s="237"/>
      <c r="DV9" s="237"/>
      <c r="DW9" s="237"/>
      <c r="DX9" s="237"/>
      <c r="DY9" s="237"/>
      <c r="DZ9" s="237"/>
      <c r="EA9" s="237"/>
      <c r="EB9" s="237"/>
      <c r="EC9" s="237"/>
      <c r="ED9" s="237"/>
      <c r="EE9" s="237"/>
      <c r="EF9" s="237"/>
      <c r="EG9" s="237"/>
      <c r="EH9" s="237"/>
      <c r="EI9" s="237"/>
      <c r="EJ9" s="237"/>
      <c r="EK9" s="237"/>
      <c r="EL9" s="237"/>
      <c r="EM9" s="237"/>
      <c r="EN9" s="237"/>
      <c r="EO9" s="237"/>
      <c r="EP9" s="237"/>
      <c r="EQ9" s="237"/>
      <c r="ER9" s="237"/>
      <c r="ES9" s="237"/>
      <c r="ET9" s="237"/>
      <c r="EU9" s="237"/>
      <c r="EV9" s="237"/>
      <c r="EW9" s="237"/>
      <c r="EX9" s="237"/>
      <c r="EY9" s="237"/>
      <c r="EZ9" s="237"/>
      <c r="FA9" s="237"/>
      <c r="FB9" s="237"/>
      <c r="FC9" s="237"/>
      <c r="FD9" s="237"/>
      <c r="FE9" s="237"/>
      <c r="FF9" s="237"/>
      <c r="FG9" s="237"/>
      <c r="FH9" s="237"/>
      <c r="FI9" s="237"/>
      <c r="FJ9" s="237"/>
      <c r="FK9" s="237"/>
      <c r="FL9" s="237"/>
      <c r="FM9" s="237"/>
      <c r="FN9" s="237"/>
      <c r="FO9" s="237"/>
      <c r="FP9" s="237"/>
      <c r="FQ9" s="237"/>
      <c r="FR9" s="237"/>
      <c r="FS9" s="237"/>
      <c r="FT9" s="237"/>
      <c r="FU9" s="237"/>
      <c r="FV9" s="237"/>
      <c r="FW9" s="237"/>
      <c r="FX9" s="237"/>
      <c r="FY9" s="237"/>
      <c r="FZ9" s="237"/>
      <c r="GA9" s="237"/>
      <c r="GB9" s="237"/>
      <c r="GC9" s="237"/>
      <c r="GD9" s="237"/>
      <c r="GE9" s="237"/>
      <c r="GF9" s="237"/>
      <c r="GG9" s="237"/>
      <c r="GH9" s="237"/>
      <c r="GI9" s="237"/>
      <c r="GJ9" s="237"/>
      <c r="GK9" s="237"/>
      <c r="GL9" s="237"/>
      <c r="GM9" s="237"/>
      <c r="GN9" s="237"/>
      <c r="GO9" s="237"/>
      <c r="GP9" s="237"/>
      <c r="GQ9" s="237"/>
      <c r="GR9" s="237"/>
      <c r="GS9" s="237"/>
      <c r="GT9" s="237"/>
      <c r="GU9" s="237"/>
      <c r="GV9" s="237"/>
      <c r="GW9" s="237"/>
      <c r="GX9" s="237"/>
      <c r="GY9" s="237"/>
      <c r="GZ9" s="237"/>
      <c r="HA9" s="237"/>
      <c r="HB9" s="237"/>
      <c r="HC9" s="237"/>
      <c r="HD9" s="237"/>
      <c r="HE9" s="237"/>
      <c r="HF9" s="237"/>
      <c r="HG9" s="237"/>
      <c r="HH9" s="237"/>
      <c r="HI9" s="237"/>
      <c r="HJ9" s="237"/>
      <c r="HK9" s="237"/>
      <c r="HL9" s="237"/>
      <c r="HM9" s="237"/>
      <c r="HN9" s="237"/>
      <c r="HO9" s="237"/>
      <c r="HP9" s="237"/>
      <c r="HQ9" s="237"/>
      <c r="HR9" s="237"/>
      <c r="HS9" s="237"/>
      <c r="HT9" s="237"/>
      <c r="HU9" s="237"/>
      <c r="HV9" s="237"/>
      <c r="HW9" s="237"/>
      <c r="HX9" s="237"/>
      <c r="HY9" s="237"/>
      <c r="HZ9" s="237"/>
      <c r="IA9" s="237"/>
      <c r="IB9" s="237"/>
      <c r="IC9" s="237"/>
      <c r="ID9" s="237"/>
      <c r="IE9" s="237"/>
      <c r="IF9" s="237"/>
      <c r="IG9" s="237"/>
      <c r="IH9" s="237"/>
      <c r="II9" s="237"/>
      <c r="IJ9" s="237"/>
      <c r="IK9" s="237"/>
      <c r="IL9" s="237"/>
      <c r="IM9" s="237"/>
      <c r="IN9" s="237"/>
      <c r="IO9" s="237"/>
      <c r="IP9" s="237"/>
      <c r="IQ9" s="237"/>
      <c r="IR9" s="237"/>
      <c r="IS9" s="237"/>
      <c r="IT9" s="237"/>
      <c r="IU9" s="237"/>
      <c r="IV9" s="237"/>
      <c r="IW9" s="237"/>
      <c r="IX9" s="237"/>
      <c r="IY9" s="237"/>
      <c r="IZ9" s="237"/>
      <c r="JA9" s="237"/>
      <c r="JB9" s="237"/>
      <c r="JC9" s="237"/>
      <c r="JD9" s="237"/>
      <c r="JE9" s="237"/>
      <c r="JF9" s="237"/>
      <c r="JG9" s="237"/>
      <c r="JH9" s="237"/>
      <c r="JI9" s="237"/>
      <c r="JJ9" s="237"/>
      <c r="JK9" s="237"/>
      <c r="JL9" s="237"/>
      <c r="JM9" s="237"/>
      <c r="JN9" s="237"/>
      <c r="JO9" s="237"/>
      <c r="JP9" s="237"/>
      <c r="JQ9" s="237"/>
      <c r="JR9" s="237"/>
      <c r="JS9" s="237"/>
      <c r="JT9" s="237"/>
      <c r="JU9" s="237"/>
      <c r="JV9" s="237"/>
      <c r="JW9" s="237"/>
      <c r="JX9" s="237"/>
      <c r="JY9" s="237"/>
      <c r="JZ9" s="237"/>
      <c r="KA9" s="237"/>
      <c r="KB9" s="237"/>
      <c r="KC9" s="237"/>
      <c r="KD9" s="237"/>
      <c r="KE9" s="237"/>
      <c r="KF9" s="237"/>
      <c r="KG9" s="237"/>
      <c r="KH9" s="237"/>
      <c r="KI9" s="237"/>
      <c r="KJ9" s="237"/>
      <c r="KK9" s="237"/>
      <c r="KL9" s="237"/>
      <c r="KM9" s="237"/>
      <c r="KN9" s="237"/>
      <c r="KO9" s="237"/>
      <c r="KP9" s="237"/>
      <c r="KQ9" s="237"/>
      <c r="KR9" s="237"/>
      <c r="KS9" s="237"/>
      <c r="KT9" s="237"/>
      <c r="KU9" s="237"/>
      <c r="KV9" s="237"/>
      <c r="KW9" s="237"/>
      <c r="KX9" s="237"/>
      <c r="KY9" s="237"/>
      <c r="KZ9" s="237"/>
      <c r="LA9" s="237"/>
      <c r="LB9" s="237"/>
      <c r="LC9" s="237"/>
      <c r="LD9" s="237"/>
      <c r="LE9" s="237"/>
      <c r="LF9" s="237"/>
      <c r="LG9" s="237"/>
      <c r="LH9" s="237"/>
      <c r="LI9" s="237"/>
      <c r="LJ9" s="237"/>
      <c r="LK9" s="237"/>
      <c r="LL9" s="237"/>
      <c r="LM9" s="237"/>
      <c r="LN9" s="237"/>
      <c r="LO9" s="237"/>
      <c r="LP9" s="237"/>
      <c r="LQ9" s="237"/>
      <c r="LR9" s="237"/>
      <c r="LS9" s="237"/>
      <c r="LT9" s="237"/>
      <c r="LU9" s="237"/>
      <c r="LV9" s="237"/>
      <c r="LW9" s="237"/>
      <c r="LX9" s="237"/>
      <c r="LY9" s="237"/>
      <c r="LZ9" s="237"/>
      <c r="MA9" s="237"/>
      <c r="MB9" s="237"/>
      <c r="MC9" s="237"/>
      <c r="MD9" s="237"/>
      <c r="ME9" s="237"/>
      <c r="MF9" s="237"/>
      <c r="MG9" s="237"/>
      <c r="MH9" s="237"/>
      <c r="MI9" s="237"/>
      <c r="MJ9" s="237"/>
      <c r="MK9" s="237"/>
      <c r="ML9" s="237"/>
      <c r="MM9" s="237"/>
      <c r="MN9" s="237"/>
      <c r="MO9" s="237"/>
      <c r="MP9" s="237"/>
      <c r="MQ9" s="237"/>
      <c r="MR9" s="237"/>
      <c r="MS9" s="237"/>
      <c r="MT9" s="237"/>
      <c r="MU9" s="237"/>
      <c r="MV9" s="237"/>
      <c r="MW9" s="237"/>
      <c r="MX9" s="237"/>
      <c r="MY9" s="237"/>
      <c r="MZ9" s="237"/>
      <c r="NA9" s="237"/>
      <c r="NB9" s="237"/>
      <c r="NC9" s="237"/>
      <c r="ND9" s="237"/>
      <c r="NE9" s="237"/>
      <c r="NF9" s="237"/>
      <c r="NG9" s="237"/>
      <c r="NH9" s="237"/>
      <c r="NI9" s="237"/>
      <c r="NJ9" s="237"/>
      <c r="NK9" s="237"/>
      <c r="NL9" s="237"/>
      <c r="NM9" s="237"/>
      <c r="NN9" s="237"/>
      <c r="NO9" s="237"/>
      <c r="NP9" s="237"/>
      <c r="NQ9" s="237"/>
      <c r="NR9" s="237"/>
      <c r="NS9" s="237"/>
      <c r="NT9" s="237"/>
      <c r="NU9" s="237"/>
      <c r="NV9" s="237"/>
      <c r="NW9" s="237"/>
      <c r="NX9" s="237"/>
      <c r="NY9" s="237"/>
      <c r="NZ9" s="237"/>
      <c r="OA9" s="237"/>
      <c r="OB9" s="237"/>
      <c r="OC9" s="237"/>
      <c r="OD9" s="237"/>
      <c r="OE9" s="237"/>
      <c r="OF9" s="237"/>
      <c r="OG9" s="237"/>
      <c r="OH9" s="237"/>
      <c r="OI9" s="237"/>
      <c r="OJ9" s="237"/>
      <c r="OK9" s="237"/>
      <c r="OL9" s="237"/>
      <c r="OM9" s="237"/>
      <c r="ON9" s="237"/>
      <c r="OO9" s="237"/>
      <c r="OP9" s="237"/>
      <c r="OQ9" s="237"/>
      <c r="OR9" s="237"/>
      <c r="OS9" s="237"/>
      <c r="OT9" s="237"/>
      <c r="OU9" s="237"/>
      <c r="OV9" s="237"/>
      <c r="OW9" s="237"/>
      <c r="OX9" s="237"/>
      <c r="OY9" s="237"/>
      <c r="OZ9" s="237"/>
      <c r="PA9" s="237"/>
      <c r="PB9" s="237"/>
      <c r="PC9" s="237"/>
      <c r="PD9" s="237"/>
      <c r="PE9" s="237"/>
      <c r="PF9" s="237"/>
      <c r="PG9" s="237"/>
      <c r="PH9" s="237"/>
      <c r="PI9" s="237"/>
      <c r="PJ9" s="237"/>
      <c r="PK9" s="237"/>
      <c r="PL9" s="237"/>
      <c r="PM9" s="237"/>
      <c r="PN9" s="237"/>
      <c r="PO9" s="237"/>
      <c r="PP9" s="237"/>
      <c r="PQ9" s="237"/>
      <c r="PR9" s="237"/>
      <c r="PS9" s="237"/>
      <c r="PT9" s="237"/>
      <c r="PU9" s="237"/>
      <c r="PV9" s="237"/>
      <c r="PW9" s="237"/>
      <c r="PX9" s="237"/>
      <c r="PY9" s="237"/>
      <c r="PZ9" s="237"/>
      <c r="QA9" s="237"/>
      <c r="QB9" s="237"/>
      <c r="QC9" s="237"/>
      <c r="QD9" s="237"/>
      <c r="QE9" s="237"/>
      <c r="QF9" s="237"/>
      <c r="QG9" s="237"/>
      <c r="QH9" s="237"/>
      <c r="QI9" s="237"/>
      <c r="QJ9" s="237"/>
      <c r="QK9" s="237"/>
      <c r="QL9" s="237"/>
      <c r="QM9" s="237"/>
      <c r="QN9" s="237"/>
      <c r="QO9" s="237"/>
      <c r="QP9" s="237"/>
      <c r="QQ9" s="237"/>
      <c r="QR9" s="237"/>
      <c r="QS9" s="237"/>
      <c r="QT9" s="237"/>
      <c r="QU9" s="237"/>
      <c r="QV9" s="237"/>
      <c r="QW9" s="237"/>
      <c r="QX9" s="237"/>
      <c r="QY9" s="237"/>
      <c r="QZ9" s="237"/>
      <c r="RA9" s="237"/>
      <c r="RB9" s="237"/>
      <c r="RC9" s="237"/>
      <c r="RD9" s="237"/>
      <c r="RE9" s="237"/>
      <c r="RF9" s="237"/>
      <c r="RG9" s="237"/>
      <c r="RH9" s="237"/>
      <c r="RI9" s="237"/>
      <c r="RJ9" s="237"/>
      <c r="RK9" s="237"/>
      <c r="RL9" s="237"/>
      <c r="RM9" s="237"/>
      <c r="RN9" s="237"/>
      <c r="RO9" s="237"/>
      <c r="RP9" s="237"/>
      <c r="RQ9" s="237"/>
      <c r="RR9" s="237"/>
      <c r="RS9" s="237"/>
      <c r="RT9" s="237"/>
      <c r="RU9" s="237"/>
      <c r="RV9" s="237"/>
      <c r="RW9" s="237"/>
      <c r="RX9" s="237"/>
      <c r="RY9" s="237"/>
      <c r="RZ9" s="237"/>
      <c r="SA9" s="237"/>
      <c r="SB9" s="237"/>
      <c r="SC9" s="237"/>
      <c r="SD9" s="237"/>
      <c r="SE9" s="237"/>
      <c r="SF9" s="237"/>
      <c r="SG9" s="237"/>
      <c r="SH9" s="237"/>
      <c r="SI9" s="237"/>
      <c r="SJ9" s="237"/>
      <c r="SK9" s="237"/>
      <c r="SL9" s="237"/>
      <c r="SM9" s="237"/>
      <c r="SN9" s="237"/>
      <c r="SO9" s="237"/>
      <c r="SP9" s="237"/>
      <c r="SQ9" s="237"/>
      <c r="SR9" s="237"/>
      <c r="SS9" s="237"/>
      <c r="ST9" s="237"/>
      <c r="SU9" s="237"/>
      <c r="SV9" s="237"/>
      <c r="SW9" s="237"/>
      <c r="SX9" s="237"/>
      <c r="SY9" s="237"/>
      <c r="SZ9" s="237"/>
      <c r="TA9" s="237"/>
      <c r="TB9" s="237"/>
      <c r="TC9" s="237"/>
      <c r="TD9" s="237"/>
      <c r="TE9" s="237"/>
      <c r="TF9" s="237"/>
      <c r="TG9" s="237"/>
      <c r="TH9" s="237"/>
      <c r="TI9" s="237"/>
      <c r="TJ9" s="237"/>
      <c r="TK9" s="237"/>
      <c r="TL9" s="237"/>
      <c r="TM9" s="237"/>
      <c r="TN9" s="237"/>
      <c r="TO9" s="237"/>
      <c r="TP9" s="237"/>
      <c r="TQ9" s="237"/>
      <c r="TR9" s="237"/>
      <c r="TS9" s="237"/>
      <c r="TT9" s="237"/>
      <c r="TU9" s="237"/>
      <c r="TV9" s="237"/>
      <c r="TW9" s="237"/>
      <c r="TX9" s="237"/>
      <c r="TY9" s="237"/>
      <c r="TZ9" s="237"/>
      <c r="UA9" s="237"/>
      <c r="UB9" s="237"/>
      <c r="UC9" s="237"/>
      <c r="UD9" s="237"/>
      <c r="UE9" s="237"/>
      <c r="UF9" s="237"/>
      <c r="UG9" s="237"/>
      <c r="UH9" s="237"/>
    </row>
    <row r="10" spans="1:554" s="284" customFormat="1" ht="12.75" customHeight="1" x14ac:dyDescent="0.2">
      <c r="A10" s="278"/>
      <c r="B10" s="214" t="s">
        <v>191</v>
      </c>
      <c r="C10" s="279"/>
      <c r="D10" s="280">
        <v>2025</v>
      </c>
      <c r="E10" s="281"/>
      <c r="F10" s="281"/>
      <c r="G10" s="282"/>
      <c r="H10" s="283"/>
      <c r="J10" s="506"/>
      <c r="K10" s="285"/>
      <c r="L10" s="285"/>
      <c r="M10" s="285"/>
      <c r="N10" s="285"/>
      <c r="O10" s="285"/>
      <c r="P10" s="285"/>
      <c r="Q10" s="285"/>
      <c r="R10" s="285"/>
      <c r="S10" s="285"/>
      <c r="T10" s="285"/>
      <c r="U10" s="285"/>
      <c r="V10" s="285"/>
      <c r="W10" s="210"/>
      <c r="X10" s="210"/>
      <c r="Y10" s="286"/>
      <c r="Z10" s="286"/>
      <c r="AA10" s="286"/>
      <c r="AB10" s="286"/>
      <c r="AC10" s="286"/>
      <c r="AD10" s="286"/>
      <c r="AE10" s="286"/>
      <c r="AF10" s="286"/>
      <c r="AG10" s="286"/>
      <c r="AH10" s="286"/>
      <c r="AI10" s="286"/>
      <c r="AJ10" s="286"/>
      <c r="AK10" s="286"/>
      <c r="AL10" s="286"/>
      <c r="AM10" s="286"/>
      <c r="AN10" s="286"/>
      <c r="AO10" s="286"/>
      <c r="AP10" s="286"/>
      <c r="AQ10" s="286"/>
      <c r="AR10" s="286"/>
      <c r="AS10" s="286"/>
      <c r="AT10" s="286"/>
      <c r="AU10" s="286"/>
      <c r="AV10" s="286"/>
      <c r="AW10" s="286"/>
      <c r="AX10" s="286"/>
      <c r="AY10" s="286"/>
      <c r="AZ10" s="286"/>
      <c r="BA10" s="286"/>
      <c r="BB10" s="286"/>
      <c r="BC10" s="286"/>
      <c r="BD10" s="286"/>
      <c r="BE10" s="286"/>
      <c r="BF10" s="286"/>
      <c r="BG10" s="286"/>
      <c r="BH10" s="286"/>
      <c r="BI10" s="286"/>
      <c r="BJ10" s="286"/>
      <c r="BK10" s="286"/>
      <c r="BL10" s="286"/>
      <c r="BM10" s="286"/>
      <c r="BN10" s="286"/>
      <c r="BO10" s="286"/>
      <c r="BP10" s="286"/>
      <c r="BQ10" s="286"/>
      <c r="BR10" s="286"/>
      <c r="BS10" s="286"/>
      <c r="BT10" s="286"/>
      <c r="BU10" s="286"/>
      <c r="BV10" s="286"/>
      <c r="BW10" s="286"/>
      <c r="BX10" s="286"/>
      <c r="BY10" s="286"/>
      <c r="BZ10" s="286"/>
      <c r="CA10" s="286"/>
      <c r="CB10" s="286"/>
      <c r="CC10" s="286"/>
      <c r="CD10" s="286"/>
      <c r="CE10" s="286"/>
      <c r="CF10" s="286"/>
      <c r="CG10" s="286"/>
      <c r="CH10" s="286"/>
      <c r="CI10" s="286"/>
      <c r="CJ10" s="286"/>
      <c r="CK10" s="286"/>
      <c r="CL10" s="286"/>
      <c r="CM10" s="286"/>
      <c r="CN10" s="286"/>
      <c r="CO10" s="286"/>
      <c r="CP10" s="286"/>
      <c r="CQ10" s="286"/>
      <c r="CR10" s="286"/>
      <c r="CS10" s="286"/>
      <c r="CT10" s="286"/>
      <c r="CU10" s="286"/>
      <c r="CV10" s="286"/>
      <c r="CW10" s="286"/>
      <c r="CX10" s="286"/>
      <c r="CY10" s="286"/>
      <c r="CZ10" s="286"/>
      <c r="DA10" s="286"/>
      <c r="DB10" s="286"/>
      <c r="DC10" s="286"/>
      <c r="DD10" s="286"/>
      <c r="DE10" s="286"/>
      <c r="DF10" s="286"/>
      <c r="DG10" s="286"/>
      <c r="DH10" s="286"/>
      <c r="DI10" s="286"/>
      <c r="DJ10" s="286"/>
      <c r="DK10" s="286"/>
      <c r="DL10" s="286"/>
      <c r="DM10" s="286"/>
      <c r="DN10" s="286"/>
      <c r="DO10" s="286"/>
      <c r="DP10" s="286"/>
      <c r="DQ10" s="286"/>
      <c r="DR10" s="286"/>
      <c r="DS10" s="286"/>
      <c r="DT10" s="286"/>
      <c r="DU10" s="286"/>
      <c r="DV10" s="286"/>
      <c r="DW10" s="286"/>
      <c r="DX10" s="286"/>
      <c r="DY10" s="286"/>
      <c r="DZ10" s="286"/>
      <c r="EA10" s="286"/>
      <c r="EB10" s="286"/>
      <c r="EC10" s="286"/>
      <c r="ED10" s="286"/>
      <c r="EE10" s="286"/>
      <c r="EF10" s="286"/>
      <c r="EG10" s="286"/>
      <c r="EH10" s="286"/>
      <c r="EI10" s="286"/>
      <c r="EJ10" s="286"/>
      <c r="EK10" s="286"/>
      <c r="EL10" s="286"/>
      <c r="EM10" s="286"/>
      <c r="EN10" s="286"/>
      <c r="EO10" s="286"/>
      <c r="EP10" s="286"/>
      <c r="EQ10" s="286"/>
      <c r="ER10" s="286"/>
      <c r="ES10" s="286"/>
      <c r="ET10" s="286"/>
      <c r="EU10" s="286"/>
      <c r="EV10" s="286"/>
      <c r="EW10" s="286"/>
      <c r="EX10" s="286"/>
      <c r="EY10" s="286"/>
      <c r="EZ10" s="286"/>
      <c r="FA10" s="286"/>
      <c r="FB10" s="286"/>
      <c r="FC10" s="286"/>
      <c r="FD10" s="286"/>
      <c r="FE10" s="286"/>
      <c r="FF10" s="286"/>
      <c r="FG10" s="286"/>
      <c r="FH10" s="286"/>
      <c r="FI10" s="286"/>
      <c r="FJ10" s="286"/>
      <c r="FK10" s="286"/>
      <c r="FL10" s="286"/>
      <c r="FM10" s="286"/>
      <c r="FN10" s="286"/>
      <c r="FO10" s="286"/>
      <c r="FP10" s="286"/>
      <c r="FQ10" s="286"/>
      <c r="FR10" s="286"/>
      <c r="FS10" s="286"/>
      <c r="FT10" s="286"/>
      <c r="FU10" s="286"/>
      <c r="FV10" s="286"/>
      <c r="FW10" s="286"/>
      <c r="FX10" s="286"/>
      <c r="FY10" s="286"/>
      <c r="FZ10" s="286"/>
      <c r="GA10" s="286"/>
      <c r="GB10" s="286"/>
      <c r="GC10" s="286"/>
      <c r="GD10" s="286"/>
      <c r="GE10" s="286"/>
      <c r="GF10" s="286"/>
      <c r="GG10" s="286"/>
      <c r="GH10" s="286"/>
      <c r="GI10" s="286"/>
      <c r="GJ10" s="286"/>
      <c r="GK10" s="286"/>
      <c r="GL10" s="286"/>
      <c r="GM10" s="286"/>
      <c r="GN10" s="286"/>
      <c r="GO10" s="286"/>
      <c r="GP10" s="286"/>
      <c r="GQ10" s="286"/>
      <c r="GR10" s="286"/>
      <c r="GS10" s="286"/>
      <c r="GT10" s="286"/>
      <c r="GU10" s="286"/>
      <c r="GV10" s="286"/>
      <c r="GW10" s="286"/>
      <c r="GX10" s="286"/>
      <c r="GY10" s="286"/>
      <c r="GZ10" s="286"/>
      <c r="HA10" s="286"/>
      <c r="HB10" s="286"/>
      <c r="HC10" s="286"/>
      <c r="HD10" s="286"/>
      <c r="HE10" s="286"/>
      <c r="HF10" s="286"/>
      <c r="HG10" s="286"/>
      <c r="HH10" s="286"/>
      <c r="HI10" s="286"/>
      <c r="HJ10" s="286"/>
      <c r="HK10" s="286"/>
      <c r="HL10" s="286"/>
      <c r="HM10" s="286"/>
      <c r="HN10" s="286"/>
      <c r="HO10" s="286"/>
      <c r="HP10" s="286"/>
      <c r="HQ10" s="286"/>
      <c r="HR10" s="286"/>
      <c r="HS10" s="286"/>
      <c r="HT10" s="286"/>
      <c r="HU10" s="286"/>
      <c r="HV10" s="286"/>
      <c r="HW10" s="286"/>
      <c r="HX10" s="286"/>
      <c r="HY10" s="286"/>
      <c r="HZ10" s="286"/>
      <c r="IA10" s="286"/>
      <c r="IB10" s="286"/>
      <c r="IC10" s="286"/>
      <c r="ID10" s="286"/>
      <c r="IE10" s="286"/>
      <c r="IF10" s="286"/>
      <c r="IG10" s="286"/>
      <c r="IH10" s="286"/>
      <c r="II10" s="286"/>
      <c r="IJ10" s="286"/>
      <c r="IK10" s="286"/>
      <c r="IL10" s="286"/>
      <c r="IM10" s="286"/>
      <c r="IN10" s="286"/>
      <c r="IO10" s="286"/>
      <c r="IP10" s="286"/>
      <c r="IQ10" s="286"/>
      <c r="IR10" s="286"/>
      <c r="IS10" s="286"/>
      <c r="IT10" s="286"/>
      <c r="IU10" s="286"/>
      <c r="IV10" s="286"/>
      <c r="IW10" s="286"/>
      <c r="IX10" s="286"/>
      <c r="IY10" s="286"/>
      <c r="IZ10" s="286"/>
      <c r="JA10" s="286"/>
      <c r="JB10" s="286"/>
      <c r="JC10" s="286"/>
      <c r="JD10" s="286"/>
      <c r="JE10" s="286"/>
      <c r="JF10" s="286"/>
      <c r="JG10" s="286"/>
      <c r="JH10" s="286"/>
      <c r="JI10" s="286"/>
      <c r="JJ10" s="286"/>
      <c r="JK10" s="286"/>
      <c r="JL10" s="286"/>
      <c r="JM10" s="286"/>
      <c r="JN10" s="286"/>
      <c r="JO10" s="286"/>
      <c r="JP10" s="286"/>
      <c r="JQ10" s="286"/>
      <c r="JR10" s="286"/>
      <c r="JS10" s="286"/>
      <c r="JT10" s="286"/>
      <c r="JU10" s="286"/>
      <c r="JV10" s="286"/>
      <c r="JW10" s="286"/>
      <c r="JX10" s="286"/>
      <c r="JY10" s="286"/>
      <c r="JZ10" s="286"/>
      <c r="KA10" s="286"/>
      <c r="KB10" s="286"/>
      <c r="KC10" s="286"/>
      <c r="KD10" s="286"/>
      <c r="KE10" s="286"/>
      <c r="KF10" s="286"/>
      <c r="KG10" s="286"/>
      <c r="KH10" s="286"/>
      <c r="KI10" s="286"/>
      <c r="KJ10" s="286"/>
      <c r="KK10" s="286"/>
      <c r="KL10" s="286"/>
      <c r="KM10" s="286"/>
      <c r="KN10" s="286"/>
      <c r="KO10" s="286"/>
      <c r="KP10" s="286"/>
      <c r="KQ10" s="286"/>
      <c r="KR10" s="286"/>
      <c r="KS10" s="286"/>
      <c r="KT10" s="286"/>
      <c r="KU10" s="286"/>
      <c r="KV10" s="286"/>
      <c r="KW10" s="286"/>
      <c r="KX10" s="286"/>
      <c r="KY10" s="286"/>
      <c r="KZ10" s="286"/>
      <c r="LA10" s="286"/>
      <c r="LB10" s="286"/>
      <c r="LC10" s="286"/>
      <c r="LD10" s="286"/>
      <c r="LE10" s="286"/>
      <c r="LF10" s="286"/>
      <c r="LG10" s="286"/>
      <c r="LH10" s="286"/>
      <c r="LI10" s="286"/>
      <c r="LJ10" s="286"/>
      <c r="LK10" s="286"/>
      <c r="LL10" s="286"/>
      <c r="LM10" s="286"/>
      <c r="LN10" s="286"/>
      <c r="LO10" s="286"/>
      <c r="LP10" s="286"/>
      <c r="LQ10" s="286"/>
      <c r="LR10" s="286"/>
      <c r="LS10" s="286"/>
      <c r="LT10" s="286"/>
      <c r="LU10" s="286"/>
      <c r="LV10" s="286"/>
      <c r="LW10" s="286"/>
      <c r="LX10" s="286"/>
      <c r="LY10" s="286"/>
      <c r="LZ10" s="286"/>
      <c r="MA10" s="286"/>
      <c r="MB10" s="286"/>
      <c r="MC10" s="286"/>
      <c r="MD10" s="286"/>
      <c r="ME10" s="286"/>
      <c r="MF10" s="286"/>
      <c r="MG10" s="286"/>
      <c r="MH10" s="286"/>
      <c r="MI10" s="286"/>
      <c r="MJ10" s="286"/>
      <c r="MK10" s="286"/>
      <c r="ML10" s="286"/>
      <c r="MM10" s="286"/>
      <c r="MN10" s="286"/>
      <c r="MO10" s="286"/>
      <c r="MP10" s="286"/>
      <c r="MQ10" s="286"/>
      <c r="MR10" s="286"/>
      <c r="MS10" s="286"/>
      <c r="MT10" s="286"/>
      <c r="MU10" s="286"/>
      <c r="MV10" s="286"/>
      <c r="MW10" s="286"/>
      <c r="MX10" s="286"/>
      <c r="MY10" s="286"/>
      <c r="MZ10" s="286"/>
      <c r="NA10" s="286"/>
      <c r="NB10" s="286"/>
      <c r="NC10" s="286"/>
      <c r="ND10" s="286"/>
      <c r="NE10" s="286"/>
      <c r="NF10" s="286"/>
      <c r="NG10" s="286"/>
      <c r="NH10" s="286"/>
      <c r="NI10" s="286"/>
      <c r="NJ10" s="286"/>
      <c r="NK10" s="286"/>
      <c r="NL10" s="286"/>
      <c r="NM10" s="286"/>
      <c r="NN10" s="286"/>
      <c r="NO10" s="286"/>
      <c r="NP10" s="286"/>
      <c r="NQ10" s="286"/>
      <c r="NR10" s="286"/>
      <c r="NS10" s="286"/>
      <c r="NT10" s="286"/>
      <c r="NU10" s="286"/>
      <c r="NV10" s="286"/>
      <c r="NW10" s="286"/>
      <c r="NX10" s="286"/>
      <c r="NY10" s="286"/>
      <c r="NZ10" s="286"/>
      <c r="OA10" s="286"/>
      <c r="OB10" s="286"/>
      <c r="OC10" s="286"/>
      <c r="OD10" s="286"/>
      <c r="OE10" s="286"/>
      <c r="OF10" s="286"/>
      <c r="OG10" s="286"/>
      <c r="OH10" s="286"/>
      <c r="OI10" s="286"/>
      <c r="OJ10" s="286"/>
      <c r="OK10" s="286"/>
      <c r="OL10" s="286"/>
      <c r="OM10" s="286"/>
      <c r="ON10" s="286"/>
      <c r="OO10" s="286"/>
      <c r="OP10" s="286"/>
      <c r="OQ10" s="286"/>
      <c r="OR10" s="286"/>
      <c r="OS10" s="286"/>
      <c r="OT10" s="286"/>
      <c r="OU10" s="286"/>
      <c r="OV10" s="286"/>
      <c r="OW10" s="286"/>
      <c r="OX10" s="286"/>
      <c r="OY10" s="286"/>
      <c r="OZ10" s="286"/>
      <c r="PA10" s="286"/>
      <c r="PB10" s="286"/>
      <c r="PC10" s="286"/>
      <c r="PD10" s="286"/>
      <c r="PE10" s="286"/>
      <c r="PF10" s="286"/>
      <c r="PG10" s="286"/>
      <c r="PH10" s="286"/>
      <c r="PI10" s="286"/>
      <c r="PJ10" s="286"/>
      <c r="PK10" s="286"/>
      <c r="PL10" s="286"/>
      <c r="PM10" s="286"/>
      <c r="PN10" s="286"/>
      <c r="PO10" s="286"/>
      <c r="PP10" s="286"/>
      <c r="PQ10" s="286"/>
      <c r="PR10" s="286"/>
      <c r="PS10" s="286"/>
      <c r="PT10" s="286"/>
      <c r="PU10" s="286"/>
      <c r="PV10" s="286"/>
      <c r="PW10" s="286"/>
      <c r="PX10" s="286"/>
      <c r="PY10" s="286"/>
      <c r="PZ10" s="286"/>
      <c r="QA10" s="286"/>
      <c r="QB10" s="286"/>
      <c r="QC10" s="286"/>
      <c r="QD10" s="286"/>
      <c r="QE10" s="286"/>
      <c r="QF10" s="286"/>
      <c r="QG10" s="286"/>
      <c r="QH10" s="286"/>
      <c r="QI10" s="286"/>
      <c r="QJ10" s="286"/>
      <c r="QK10" s="286"/>
      <c r="QL10" s="286"/>
      <c r="QM10" s="286"/>
      <c r="QN10" s="286"/>
      <c r="QO10" s="286"/>
      <c r="QP10" s="286"/>
      <c r="QQ10" s="286"/>
      <c r="QR10" s="286"/>
      <c r="QS10" s="286"/>
      <c r="QT10" s="286"/>
      <c r="QU10" s="286"/>
      <c r="QV10" s="286"/>
      <c r="QW10" s="286"/>
      <c r="QX10" s="286"/>
      <c r="QY10" s="286"/>
      <c r="QZ10" s="286"/>
      <c r="RA10" s="286"/>
      <c r="RB10" s="286"/>
      <c r="RC10" s="286"/>
      <c r="RD10" s="286"/>
      <c r="RE10" s="286"/>
      <c r="RF10" s="286"/>
      <c r="RG10" s="286"/>
      <c r="RH10" s="286"/>
      <c r="RI10" s="286"/>
      <c r="RJ10" s="286"/>
      <c r="RK10" s="286"/>
      <c r="RL10" s="286"/>
      <c r="RM10" s="286"/>
      <c r="RN10" s="286"/>
      <c r="RO10" s="286"/>
      <c r="RP10" s="286"/>
      <c r="RQ10" s="286"/>
      <c r="RR10" s="286"/>
      <c r="RS10" s="286"/>
      <c r="RT10" s="286"/>
      <c r="RU10" s="286"/>
      <c r="RV10" s="286"/>
      <c r="RW10" s="286"/>
      <c r="RX10" s="286"/>
      <c r="RY10" s="286"/>
      <c r="RZ10" s="286"/>
      <c r="SA10" s="286"/>
      <c r="SB10" s="286"/>
      <c r="SC10" s="286"/>
      <c r="SD10" s="286"/>
      <c r="SE10" s="286"/>
      <c r="SF10" s="286"/>
      <c r="SG10" s="286"/>
      <c r="SH10" s="286"/>
      <c r="SI10" s="286"/>
      <c r="SJ10" s="286"/>
      <c r="SK10" s="286"/>
      <c r="SL10" s="286"/>
      <c r="SM10" s="286"/>
      <c r="SN10" s="286"/>
      <c r="SO10" s="286"/>
      <c r="SP10" s="286"/>
      <c r="SQ10" s="286"/>
      <c r="SR10" s="286"/>
      <c r="SS10" s="286"/>
      <c r="ST10" s="286"/>
      <c r="SU10" s="286"/>
      <c r="SV10" s="286"/>
      <c r="SW10" s="286"/>
      <c r="SX10" s="286"/>
      <c r="SY10" s="286"/>
      <c r="SZ10" s="286"/>
      <c r="TA10" s="286"/>
      <c r="TB10" s="286"/>
      <c r="TC10" s="286"/>
      <c r="TD10" s="286"/>
      <c r="TE10" s="286"/>
      <c r="TF10" s="286"/>
      <c r="TG10" s="286"/>
      <c r="TH10" s="286"/>
      <c r="TI10" s="286"/>
      <c r="TJ10" s="286"/>
      <c r="TK10" s="286"/>
      <c r="TL10" s="286"/>
      <c r="TM10" s="286"/>
      <c r="TN10" s="286"/>
      <c r="TO10" s="286"/>
      <c r="TP10" s="286"/>
      <c r="TQ10" s="286"/>
      <c r="TR10" s="286"/>
      <c r="TS10" s="286"/>
      <c r="TT10" s="286"/>
      <c r="TU10" s="286"/>
      <c r="TV10" s="286"/>
      <c r="TW10" s="286"/>
      <c r="TX10" s="286"/>
      <c r="TY10" s="286"/>
      <c r="TZ10" s="286"/>
      <c r="UA10" s="286"/>
      <c r="UB10" s="286"/>
      <c r="UC10" s="286"/>
      <c r="UD10" s="286"/>
      <c r="UE10" s="286"/>
      <c r="UF10" s="286"/>
      <c r="UG10" s="286"/>
      <c r="UH10" s="286"/>
    </row>
    <row r="11" spans="1:554" s="238" customFormat="1" ht="12.75" customHeight="1" x14ac:dyDescent="0.15">
      <c r="A11" s="269"/>
      <c r="B11" s="214" t="s">
        <v>19</v>
      </c>
      <c r="C11" s="270"/>
      <c r="D11" s="214" t="s">
        <v>260</v>
      </c>
      <c r="E11" s="272"/>
      <c r="F11" s="272"/>
      <c r="G11" s="273"/>
      <c r="H11" s="274"/>
      <c r="I11" s="275"/>
      <c r="J11" s="506"/>
      <c r="K11" s="287"/>
      <c r="L11" s="287"/>
      <c r="M11" s="287"/>
      <c r="N11" s="287"/>
      <c r="O11" s="287"/>
      <c r="P11" s="287"/>
      <c r="Q11" s="287"/>
      <c r="R11" s="287"/>
      <c r="S11" s="287"/>
      <c r="T11" s="287"/>
      <c r="U11" s="287"/>
      <c r="V11" s="287"/>
      <c r="W11" s="211"/>
      <c r="X11" s="211"/>
      <c r="Y11" s="237"/>
      <c r="Z11" s="237"/>
      <c r="AA11" s="237"/>
      <c r="AB11" s="237"/>
      <c r="AC11" s="237"/>
      <c r="AD11" s="237"/>
      <c r="AE11" s="237"/>
      <c r="AF11" s="237"/>
      <c r="AG11" s="237"/>
      <c r="AH11" s="237"/>
      <c r="AI11" s="237"/>
      <c r="AJ11" s="237"/>
      <c r="AK11" s="237"/>
      <c r="AL11" s="237"/>
      <c r="AM11" s="237"/>
      <c r="AN11" s="237"/>
      <c r="AO11" s="237"/>
      <c r="AP11" s="237"/>
      <c r="AQ11" s="237"/>
      <c r="AR11" s="237"/>
      <c r="AS11" s="237"/>
      <c r="AT11" s="237"/>
      <c r="AU11" s="237"/>
      <c r="AV11" s="237"/>
      <c r="AW11" s="237"/>
      <c r="AX11" s="237"/>
      <c r="AY11" s="237"/>
      <c r="AZ11" s="237"/>
      <c r="BA11" s="237"/>
      <c r="BB11" s="237"/>
      <c r="BC11" s="237"/>
      <c r="BD11" s="237"/>
      <c r="BE11" s="237"/>
      <c r="BF11" s="237"/>
      <c r="BG11" s="237"/>
      <c r="BH11" s="237"/>
      <c r="BI11" s="237"/>
      <c r="BJ11" s="237"/>
      <c r="BK11" s="237"/>
      <c r="BL11" s="237"/>
      <c r="BM11" s="237"/>
      <c r="BN11" s="237"/>
      <c r="BO11" s="237"/>
      <c r="BP11" s="237"/>
      <c r="BQ11" s="237"/>
      <c r="BR11" s="237"/>
      <c r="BS11" s="237"/>
      <c r="BT11" s="237"/>
      <c r="BU11" s="237"/>
      <c r="BV11" s="237"/>
      <c r="BW11" s="237"/>
      <c r="BX11" s="237"/>
      <c r="BY11" s="237"/>
      <c r="BZ11" s="237"/>
      <c r="CA11" s="237"/>
      <c r="CB11" s="237"/>
      <c r="CC11" s="237"/>
      <c r="CD11" s="237"/>
      <c r="CE11" s="237"/>
      <c r="CF11" s="237"/>
      <c r="CG11" s="237"/>
      <c r="CH11" s="237"/>
      <c r="CI11" s="237"/>
      <c r="CJ11" s="237"/>
      <c r="CK11" s="237"/>
      <c r="CL11" s="237"/>
      <c r="CM11" s="237"/>
      <c r="CN11" s="237"/>
      <c r="CO11" s="237"/>
      <c r="CP11" s="237"/>
      <c r="CQ11" s="237"/>
      <c r="CR11" s="237"/>
      <c r="CS11" s="237"/>
      <c r="CT11" s="237"/>
      <c r="CU11" s="237"/>
      <c r="CV11" s="237"/>
      <c r="CW11" s="237"/>
      <c r="CX11" s="237"/>
      <c r="CY11" s="237"/>
      <c r="CZ11" s="237"/>
      <c r="DA11" s="237"/>
      <c r="DB11" s="237"/>
      <c r="DC11" s="237"/>
      <c r="DD11" s="237"/>
      <c r="DE11" s="237"/>
      <c r="DF11" s="237"/>
      <c r="DG11" s="237"/>
      <c r="DH11" s="237"/>
      <c r="DI11" s="237"/>
      <c r="DJ11" s="237"/>
      <c r="DK11" s="237"/>
      <c r="DL11" s="237"/>
      <c r="DM11" s="237"/>
      <c r="DN11" s="237"/>
      <c r="DO11" s="237"/>
      <c r="DP11" s="237"/>
      <c r="DQ11" s="237"/>
      <c r="DR11" s="237"/>
      <c r="DS11" s="237"/>
      <c r="DT11" s="237"/>
      <c r="DU11" s="237"/>
      <c r="DV11" s="237"/>
      <c r="DW11" s="237"/>
      <c r="DX11" s="237"/>
      <c r="DY11" s="237"/>
      <c r="DZ11" s="237"/>
      <c r="EA11" s="237"/>
      <c r="EB11" s="237"/>
      <c r="EC11" s="237"/>
      <c r="ED11" s="237"/>
      <c r="EE11" s="237"/>
      <c r="EF11" s="237"/>
      <c r="EG11" s="237"/>
      <c r="EH11" s="237"/>
      <c r="EI11" s="237"/>
      <c r="EJ11" s="237"/>
      <c r="EK11" s="237"/>
      <c r="EL11" s="237"/>
      <c r="EM11" s="237"/>
      <c r="EN11" s="237"/>
      <c r="EO11" s="237"/>
      <c r="EP11" s="237"/>
      <c r="EQ11" s="237"/>
      <c r="ER11" s="237"/>
      <c r="ES11" s="237"/>
      <c r="ET11" s="237"/>
      <c r="EU11" s="237"/>
      <c r="EV11" s="237"/>
      <c r="EW11" s="237"/>
      <c r="EX11" s="237"/>
      <c r="EY11" s="237"/>
      <c r="EZ11" s="237"/>
      <c r="FA11" s="237"/>
      <c r="FB11" s="237"/>
      <c r="FC11" s="237"/>
      <c r="FD11" s="237"/>
      <c r="FE11" s="237"/>
      <c r="FF11" s="237"/>
      <c r="FG11" s="237"/>
      <c r="FH11" s="237"/>
      <c r="FI11" s="237"/>
      <c r="FJ11" s="237"/>
      <c r="FK11" s="237"/>
      <c r="FL11" s="237"/>
      <c r="FM11" s="237"/>
      <c r="FN11" s="237"/>
      <c r="FO11" s="237"/>
      <c r="FP11" s="237"/>
      <c r="FQ11" s="237"/>
      <c r="FR11" s="237"/>
      <c r="FS11" s="237"/>
      <c r="FT11" s="237"/>
      <c r="FU11" s="237"/>
      <c r="FV11" s="237"/>
      <c r="FW11" s="237"/>
      <c r="FX11" s="237"/>
      <c r="FY11" s="237"/>
      <c r="FZ11" s="237"/>
      <c r="GA11" s="237"/>
      <c r="GB11" s="237"/>
      <c r="GC11" s="237"/>
      <c r="GD11" s="237"/>
      <c r="GE11" s="237"/>
      <c r="GF11" s="237"/>
      <c r="GG11" s="237"/>
      <c r="GH11" s="237"/>
      <c r="GI11" s="237"/>
      <c r="GJ11" s="237"/>
      <c r="GK11" s="237"/>
      <c r="GL11" s="237"/>
      <c r="GM11" s="237"/>
      <c r="GN11" s="237"/>
      <c r="GO11" s="237"/>
      <c r="GP11" s="237"/>
      <c r="GQ11" s="237"/>
      <c r="GR11" s="237"/>
      <c r="GS11" s="237"/>
      <c r="GT11" s="237"/>
      <c r="GU11" s="237"/>
      <c r="GV11" s="237"/>
      <c r="GW11" s="237"/>
      <c r="GX11" s="237"/>
      <c r="GY11" s="237"/>
      <c r="GZ11" s="237"/>
      <c r="HA11" s="237"/>
      <c r="HB11" s="237"/>
      <c r="HC11" s="237"/>
      <c r="HD11" s="237"/>
      <c r="HE11" s="237"/>
      <c r="HF11" s="237"/>
      <c r="HG11" s="237"/>
      <c r="HH11" s="237"/>
      <c r="HI11" s="237"/>
      <c r="HJ11" s="237"/>
      <c r="HK11" s="237"/>
      <c r="HL11" s="237"/>
      <c r="HM11" s="237"/>
      <c r="HN11" s="237"/>
      <c r="HO11" s="237"/>
      <c r="HP11" s="237"/>
      <c r="HQ11" s="237"/>
      <c r="HR11" s="237"/>
      <c r="HS11" s="237"/>
      <c r="HT11" s="237"/>
      <c r="HU11" s="237"/>
      <c r="HV11" s="237"/>
      <c r="HW11" s="237"/>
      <c r="HX11" s="237"/>
      <c r="HY11" s="237"/>
      <c r="HZ11" s="237"/>
      <c r="IA11" s="237"/>
      <c r="IB11" s="237"/>
      <c r="IC11" s="237"/>
      <c r="ID11" s="237"/>
      <c r="IE11" s="237"/>
      <c r="IF11" s="237"/>
      <c r="IG11" s="237"/>
      <c r="IH11" s="237"/>
      <c r="II11" s="237"/>
      <c r="IJ11" s="237"/>
      <c r="IK11" s="237"/>
      <c r="IL11" s="237"/>
      <c r="IM11" s="237"/>
      <c r="IN11" s="237"/>
      <c r="IO11" s="237"/>
      <c r="IP11" s="237"/>
      <c r="IQ11" s="237"/>
      <c r="IR11" s="237"/>
      <c r="IS11" s="237"/>
      <c r="IT11" s="237"/>
      <c r="IU11" s="237"/>
      <c r="IV11" s="237"/>
      <c r="IW11" s="237"/>
      <c r="IX11" s="237"/>
      <c r="IY11" s="237"/>
      <c r="IZ11" s="237"/>
      <c r="JA11" s="237"/>
      <c r="JB11" s="237"/>
      <c r="JC11" s="237"/>
      <c r="JD11" s="237"/>
      <c r="JE11" s="237"/>
      <c r="JF11" s="237"/>
      <c r="JG11" s="237"/>
      <c r="JH11" s="237"/>
      <c r="JI11" s="237"/>
      <c r="JJ11" s="237"/>
      <c r="JK11" s="237"/>
      <c r="JL11" s="237"/>
      <c r="JM11" s="237"/>
      <c r="JN11" s="237"/>
      <c r="JO11" s="237"/>
      <c r="JP11" s="237"/>
      <c r="JQ11" s="237"/>
      <c r="JR11" s="237"/>
      <c r="JS11" s="237"/>
      <c r="JT11" s="237"/>
      <c r="JU11" s="237"/>
      <c r="JV11" s="237"/>
      <c r="JW11" s="237"/>
      <c r="JX11" s="237"/>
      <c r="JY11" s="237"/>
      <c r="JZ11" s="237"/>
      <c r="KA11" s="237"/>
      <c r="KB11" s="237"/>
      <c r="KC11" s="237"/>
      <c r="KD11" s="237"/>
      <c r="KE11" s="237"/>
      <c r="KF11" s="237"/>
      <c r="KG11" s="237"/>
      <c r="KH11" s="237"/>
      <c r="KI11" s="237"/>
      <c r="KJ11" s="237"/>
      <c r="KK11" s="237"/>
      <c r="KL11" s="237"/>
      <c r="KM11" s="237"/>
      <c r="KN11" s="237"/>
      <c r="KO11" s="237"/>
      <c r="KP11" s="237"/>
      <c r="KQ11" s="237"/>
      <c r="KR11" s="237"/>
      <c r="KS11" s="237"/>
      <c r="KT11" s="237"/>
      <c r="KU11" s="237"/>
      <c r="KV11" s="237"/>
      <c r="KW11" s="237"/>
      <c r="KX11" s="237"/>
      <c r="KY11" s="237"/>
      <c r="KZ11" s="237"/>
      <c r="LA11" s="237"/>
      <c r="LB11" s="237"/>
      <c r="LC11" s="237"/>
      <c r="LD11" s="237"/>
      <c r="LE11" s="237"/>
      <c r="LF11" s="237"/>
      <c r="LG11" s="237"/>
      <c r="LH11" s="237"/>
      <c r="LI11" s="237"/>
      <c r="LJ11" s="237"/>
      <c r="LK11" s="237"/>
      <c r="LL11" s="237"/>
      <c r="LM11" s="237"/>
      <c r="LN11" s="237"/>
      <c r="LO11" s="237"/>
      <c r="LP11" s="237"/>
      <c r="LQ11" s="237"/>
      <c r="LR11" s="237"/>
      <c r="LS11" s="237"/>
      <c r="LT11" s="237"/>
      <c r="LU11" s="237"/>
      <c r="LV11" s="237"/>
      <c r="LW11" s="237"/>
      <c r="LX11" s="237"/>
      <c r="LY11" s="237"/>
      <c r="LZ11" s="237"/>
      <c r="MA11" s="237"/>
      <c r="MB11" s="237"/>
      <c r="MC11" s="237"/>
      <c r="MD11" s="237"/>
      <c r="ME11" s="237"/>
      <c r="MF11" s="237"/>
      <c r="MG11" s="237"/>
      <c r="MH11" s="237"/>
      <c r="MI11" s="237"/>
      <c r="MJ11" s="237"/>
      <c r="MK11" s="237"/>
      <c r="ML11" s="237"/>
      <c r="MM11" s="237"/>
      <c r="MN11" s="237"/>
      <c r="MO11" s="237"/>
      <c r="MP11" s="237"/>
      <c r="MQ11" s="237"/>
      <c r="MR11" s="237"/>
      <c r="MS11" s="237"/>
      <c r="MT11" s="237"/>
      <c r="MU11" s="237"/>
      <c r="MV11" s="237"/>
      <c r="MW11" s="237"/>
      <c r="MX11" s="237"/>
      <c r="MY11" s="237"/>
      <c r="MZ11" s="237"/>
      <c r="NA11" s="237"/>
      <c r="NB11" s="237"/>
      <c r="NC11" s="237"/>
      <c r="ND11" s="237"/>
      <c r="NE11" s="237"/>
      <c r="NF11" s="237"/>
      <c r="NG11" s="237"/>
      <c r="NH11" s="237"/>
      <c r="NI11" s="237"/>
      <c r="NJ11" s="237"/>
      <c r="NK11" s="237"/>
      <c r="NL11" s="237"/>
      <c r="NM11" s="237"/>
      <c r="NN11" s="237"/>
      <c r="NO11" s="237"/>
      <c r="NP11" s="237"/>
      <c r="NQ11" s="237"/>
      <c r="NR11" s="237"/>
      <c r="NS11" s="237"/>
      <c r="NT11" s="237"/>
      <c r="NU11" s="237"/>
      <c r="NV11" s="237"/>
      <c r="NW11" s="237"/>
      <c r="NX11" s="237"/>
      <c r="NY11" s="237"/>
      <c r="NZ11" s="237"/>
      <c r="OA11" s="237"/>
      <c r="OB11" s="237"/>
      <c r="OC11" s="237"/>
      <c r="OD11" s="237"/>
      <c r="OE11" s="237"/>
      <c r="OF11" s="237"/>
      <c r="OG11" s="237"/>
      <c r="OH11" s="237"/>
      <c r="OI11" s="237"/>
      <c r="OJ11" s="237"/>
      <c r="OK11" s="237"/>
      <c r="OL11" s="237"/>
      <c r="OM11" s="237"/>
      <c r="ON11" s="237"/>
      <c r="OO11" s="237"/>
      <c r="OP11" s="237"/>
      <c r="OQ11" s="237"/>
      <c r="OR11" s="237"/>
      <c r="OS11" s="237"/>
      <c r="OT11" s="237"/>
      <c r="OU11" s="237"/>
      <c r="OV11" s="237"/>
      <c r="OW11" s="237"/>
      <c r="OX11" s="237"/>
      <c r="OY11" s="237"/>
      <c r="OZ11" s="237"/>
      <c r="PA11" s="237"/>
      <c r="PB11" s="237"/>
      <c r="PC11" s="237"/>
      <c r="PD11" s="237"/>
      <c r="PE11" s="237"/>
      <c r="PF11" s="237"/>
      <c r="PG11" s="237"/>
      <c r="PH11" s="237"/>
      <c r="PI11" s="237"/>
      <c r="PJ11" s="237"/>
      <c r="PK11" s="237"/>
      <c r="PL11" s="237"/>
      <c r="PM11" s="237"/>
      <c r="PN11" s="237"/>
      <c r="PO11" s="237"/>
      <c r="PP11" s="237"/>
      <c r="PQ11" s="237"/>
      <c r="PR11" s="237"/>
      <c r="PS11" s="237"/>
      <c r="PT11" s="237"/>
      <c r="PU11" s="237"/>
      <c r="PV11" s="237"/>
      <c r="PW11" s="237"/>
      <c r="PX11" s="237"/>
      <c r="PY11" s="237"/>
      <c r="PZ11" s="237"/>
      <c r="QA11" s="237"/>
      <c r="QB11" s="237"/>
      <c r="QC11" s="237"/>
      <c r="QD11" s="237"/>
      <c r="QE11" s="237"/>
      <c r="QF11" s="237"/>
      <c r="QG11" s="237"/>
      <c r="QH11" s="237"/>
      <c r="QI11" s="237"/>
      <c r="QJ11" s="237"/>
      <c r="QK11" s="237"/>
      <c r="QL11" s="237"/>
      <c r="QM11" s="237"/>
      <c r="QN11" s="237"/>
      <c r="QO11" s="237"/>
      <c r="QP11" s="237"/>
      <c r="QQ11" s="237"/>
      <c r="QR11" s="237"/>
      <c r="QS11" s="237"/>
      <c r="QT11" s="237"/>
      <c r="QU11" s="237"/>
      <c r="QV11" s="237"/>
      <c r="QW11" s="237"/>
      <c r="QX11" s="237"/>
      <c r="QY11" s="237"/>
      <c r="QZ11" s="237"/>
      <c r="RA11" s="237"/>
      <c r="RB11" s="237"/>
      <c r="RC11" s="237"/>
      <c r="RD11" s="237"/>
      <c r="RE11" s="237"/>
      <c r="RF11" s="237"/>
      <c r="RG11" s="237"/>
      <c r="RH11" s="237"/>
      <c r="RI11" s="237"/>
      <c r="RJ11" s="237"/>
      <c r="RK11" s="237"/>
      <c r="RL11" s="237"/>
      <c r="RM11" s="237"/>
      <c r="RN11" s="237"/>
      <c r="RO11" s="237"/>
      <c r="RP11" s="237"/>
      <c r="RQ11" s="237"/>
      <c r="RR11" s="237"/>
      <c r="RS11" s="237"/>
      <c r="RT11" s="237"/>
      <c r="RU11" s="237"/>
      <c r="RV11" s="237"/>
      <c r="RW11" s="237"/>
      <c r="RX11" s="237"/>
      <c r="RY11" s="237"/>
      <c r="RZ11" s="237"/>
      <c r="SA11" s="237"/>
      <c r="SB11" s="237"/>
      <c r="SC11" s="237"/>
      <c r="SD11" s="237"/>
      <c r="SE11" s="237"/>
      <c r="SF11" s="237"/>
      <c r="SG11" s="237"/>
      <c r="SH11" s="237"/>
      <c r="SI11" s="237"/>
      <c r="SJ11" s="237"/>
      <c r="SK11" s="237"/>
      <c r="SL11" s="237"/>
      <c r="SM11" s="237"/>
      <c r="SN11" s="237"/>
      <c r="SO11" s="237"/>
      <c r="SP11" s="237"/>
      <c r="SQ11" s="237"/>
      <c r="SR11" s="237"/>
      <c r="SS11" s="237"/>
      <c r="ST11" s="237"/>
      <c r="SU11" s="237"/>
      <c r="SV11" s="237"/>
      <c r="SW11" s="237"/>
      <c r="SX11" s="237"/>
      <c r="SY11" s="237"/>
      <c r="SZ11" s="237"/>
      <c r="TA11" s="237"/>
      <c r="TB11" s="237"/>
      <c r="TC11" s="237"/>
      <c r="TD11" s="237"/>
      <c r="TE11" s="237"/>
      <c r="TF11" s="237"/>
      <c r="TG11" s="237"/>
      <c r="TH11" s="237"/>
      <c r="TI11" s="237"/>
      <c r="TJ11" s="237"/>
      <c r="TK11" s="237"/>
      <c r="TL11" s="237"/>
      <c r="TM11" s="237"/>
      <c r="TN11" s="237"/>
      <c r="TO11" s="237"/>
      <c r="TP11" s="237"/>
      <c r="TQ11" s="237"/>
      <c r="TR11" s="237"/>
      <c r="TS11" s="237"/>
      <c r="TT11" s="237"/>
      <c r="TU11" s="237"/>
      <c r="TV11" s="237"/>
      <c r="TW11" s="237"/>
      <c r="TX11" s="237"/>
      <c r="TY11" s="237"/>
      <c r="TZ11" s="237"/>
      <c r="UA11" s="237"/>
      <c r="UB11" s="237"/>
      <c r="UC11" s="237"/>
      <c r="UD11" s="237"/>
      <c r="UE11" s="237"/>
      <c r="UF11" s="237"/>
      <c r="UG11" s="237"/>
      <c r="UH11" s="237"/>
    </row>
    <row r="12" spans="1:554" s="289" customFormat="1" ht="13.5" thickBot="1" x14ac:dyDescent="0.25">
      <c r="A12" s="492"/>
      <c r="B12" s="493"/>
      <c r="C12" s="493"/>
      <c r="D12" s="493"/>
      <c r="E12" s="493"/>
      <c r="F12" s="493"/>
      <c r="G12" s="493"/>
      <c r="H12" s="493"/>
      <c r="I12" s="493"/>
      <c r="J12" s="409"/>
      <c r="K12" s="288"/>
      <c r="L12" s="288"/>
      <c r="M12" s="288"/>
      <c r="N12" s="288"/>
      <c r="O12" s="288"/>
      <c r="P12" s="288"/>
      <c r="Q12" s="288"/>
      <c r="R12" s="288"/>
      <c r="S12" s="288"/>
      <c r="T12" s="288"/>
      <c r="U12" s="205"/>
      <c r="V12" s="288"/>
      <c r="W12" s="213"/>
      <c r="X12" s="226"/>
    </row>
    <row r="13" spans="1:554" s="291" customFormat="1" ht="30" customHeight="1" thickTop="1" thickBot="1" x14ac:dyDescent="0.25">
      <c r="A13" s="494" t="s">
        <v>196</v>
      </c>
      <c r="B13" s="495"/>
      <c r="C13" s="495"/>
      <c r="D13" s="495"/>
      <c r="E13" s="495"/>
      <c r="F13" s="495"/>
      <c r="G13" s="495"/>
      <c r="H13" s="495"/>
      <c r="I13" s="496"/>
      <c r="J13" s="497" t="s">
        <v>192</v>
      </c>
      <c r="K13" s="499" t="s">
        <v>181</v>
      </c>
      <c r="L13" s="501" t="s">
        <v>18</v>
      </c>
      <c r="M13" s="502"/>
      <c r="N13" s="499" t="s">
        <v>185</v>
      </c>
      <c r="O13" s="504" t="s">
        <v>186</v>
      </c>
      <c r="P13" s="504" t="s">
        <v>182</v>
      </c>
      <c r="Q13" s="504" t="s">
        <v>197</v>
      </c>
      <c r="R13" s="504" t="s">
        <v>13</v>
      </c>
      <c r="S13" s="504" t="s">
        <v>14</v>
      </c>
      <c r="T13" s="504" t="s">
        <v>187</v>
      </c>
      <c r="U13" s="510" t="s">
        <v>15</v>
      </c>
      <c r="V13" s="510" t="s">
        <v>16</v>
      </c>
      <c r="W13" s="511" t="s">
        <v>219</v>
      </c>
      <c r="X13" s="508" t="s">
        <v>220</v>
      </c>
      <c r="Y13" s="290"/>
      <c r="Z13" s="290"/>
      <c r="AA13" s="290"/>
      <c r="AB13" s="290"/>
      <c r="AC13" s="290"/>
      <c r="AD13" s="290"/>
      <c r="AE13" s="290"/>
      <c r="AF13" s="290"/>
      <c r="AG13" s="290"/>
      <c r="AH13" s="290"/>
      <c r="AI13" s="290"/>
      <c r="AJ13" s="290"/>
      <c r="AK13" s="290"/>
      <c r="AL13" s="290"/>
      <c r="AM13" s="290"/>
      <c r="AN13" s="290"/>
      <c r="AO13" s="290"/>
      <c r="AP13" s="290"/>
      <c r="AQ13" s="290"/>
      <c r="AR13" s="290"/>
      <c r="AS13" s="290"/>
      <c r="AT13" s="290"/>
      <c r="AU13" s="290"/>
      <c r="AV13" s="290"/>
      <c r="AW13" s="290"/>
      <c r="AX13" s="290"/>
      <c r="AY13" s="290"/>
      <c r="AZ13" s="290"/>
      <c r="BA13" s="290"/>
      <c r="BB13" s="290"/>
      <c r="BC13" s="290"/>
      <c r="BD13" s="290"/>
      <c r="BE13" s="290"/>
      <c r="BF13" s="290"/>
      <c r="BG13" s="290"/>
      <c r="BH13" s="290"/>
      <c r="BI13" s="290"/>
      <c r="BJ13" s="290"/>
      <c r="BK13" s="290"/>
      <c r="BL13" s="290"/>
      <c r="BM13" s="290"/>
      <c r="BN13" s="290"/>
      <c r="BO13" s="290"/>
      <c r="BP13" s="290"/>
      <c r="BQ13" s="290"/>
      <c r="BR13" s="290"/>
      <c r="BS13" s="290"/>
      <c r="BT13" s="290"/>
      <c r="BU13" s="290"/>
      <c r="BV13" s="290"/>
      <c r="BW13" s="290"/>
      <c r="BX13" s="290"/>
      <c r="BY13" s="290"/>
      <c r="BZ13" s="290"/>
      <c r="CA13" s="290"/>
      <c r="CB13" s="290"/>
      <c r="CC13" s="290"/>
      <c r="CD13" s="290"/>
      <c r="CE13" s="290"/>
      <c r="CF13" s="290"/>
      <c r="CG13" s="290"/>
      <c r="CH13" s="290"/>
      <c r="CI13" s="290"/>
      <c r="CJ13" s="290"/>
      <c r="CK13" s="290"/>
      <c r="CL13" s="290"/>
      <c r="CM13" s="290"/>
      <c r="CN13" s="290"/>
      <c r="CO13" s="290"/>
      <c r="CP13" s="290"/>
      <c r="CQ13" s="290"/>
      <c r="CR13" s="290"/>
      <c r="CS13" s="290"/>
      <c r="CT13" s="290"/>
      <c r="CU13" s="290"/>
      <c r="CV13" s="290"/>
      <c r="CW13" s="290"/>
      <c r="CX13" s="290"/>
      <c r="CY13" s="290"/>
      <c r="CZ13" s="290"/>
      <c r="DA13" s="290"/>
      <c r="DB13" s="290"/>
      <c r="DC13" s="290"/>
      <c r="DD13" s="290"/>
      <c r="DE13" s="290"/>
      <c r="DF13" s="290"/>
      <c r="DG13" s="290"/>
      <c r="DH13" s="290"/>
      <c r="DI13" s="290"/>
      <c r="DJ13" s="290"/>
      <c r="DK13" s="290"/>
      <c r="DL13" s="290"/>
      <c r="DM13" s="290"/>
      <c r="DN13" s="290"/>
      <c r="DO13" s="290"/>
      <c r="DP13" s="290"/>
      <c r="DQ13" s="290"/>
      <c r="DR13" s="290"/>
      <c r="DS13" s="290"/>
      <c r="DT13" s="290"/>
      <c r="DU13" s="290"/>
      <c r="DV13" s="290"/>
      <c r="DW13" s="290"/>
      <c r="DX13" s="290"/>
      <c r="DY13" s="290"/>
      <c r="DZ13" s="290"/>
      <c r="EA13" s="290"/>
      <c r="EB13" s="290"/>
      <c r="EC13" s="290"/>
      <c r="ED13" s="290"/>
      <c r="EE13" s="290"/>
      <c r="EF13" s="290"/>
      <c r="EG13" s="290"/>
      <c r="EH13" s="290"/>
      <c r="EI13" s="290"/>
      <c r="EJ13" s="290"/>
      <c r="EK13" s="290"/>
      <c r="EL13" s="290"/>
      <c r="EM13" s="290"/>
      <c r="EN13" s="290"/>
      <c r="EO13" s="290"/>
      <c r="EP13" s="290"/>
      <c r="EQ13" s="290"/>
      <c r="ER13" s="290"/>
      <c r="ES13" s="290"/>
      <c r="ET13" s="290"/>
      <c r="EU13" s="290"/>
      <c r="EV13" s="290"/>
      <c r="EW13" s="290"/>
      <c r="EX13" s="290"/>
      <c r="EY13" s="290"/>
      <c r="EZ13" s="290"/>
      <c r="FA13" s="290"/>
      <c r="FB13" s="290"/>
      <c r="FC13" s="290"/>
      <c r="FD13" s="290"/>
      <c r="FE13" s="290"/>
      <c r="FF13" s="290"/>
      <c r="FG13" s="290"/>
      <c r="FH13" s="290"/>
      <c r="FI13" s="290"/>
      <c r="FJ13" s="290"/>
      <c r="FK13" s="290"/>
      <c r="FL13" s="290"/>
      <c r="FM13" s="290"/>
      <c r="FN13" s="290"/>
      <c r="FO13" s="290"/>
      <c r="FP13" s="290"/>
      <c r="FQ13" s="290"/>
      <c r="FR13" s="290"/>
      <c r="FS13" s="290"/>
      <c r="FT13" s="290"/>
      <c r="FU13" s="290"/>
      <c r="FV13" s="290"/>
      <c r="FW13" s="290"/>
      <c r="FX13" s="290"/>
      <c r="FY13" s="290"/>
      <c r="FZ13" s="290"/>
      <c r="GA13" s="290"/>
      <c r="GB13" s="290"/>
      <c r="GC13" s="290"/>
      <c r="GD13" s="290"/>
      <c r="GE13" s="290"/>
      <c r="GF13" s="290"/>
      <c r="GG13" s="290"/>
      <c r="GH13" s="290"/>
      <c r="GI13" s="290"/>
      <c r="GJ13" s="290"/>
      <c r="GK13" s="290"/>
      <c r="GL13" s="290"/>
      <c r="GM13" s="290"/>
      <c r="GN13" s="290"/>
      <c r="GO13" s="290"/>
      <c r="GP13" s="290"/>
      <c r="GQ13" s="290"/>
      <c r="GR13" s="290"/>
      <c r="GS13" s="290"/>
      <c r="GT13" s="290"/>
      <c r="GU13" s="290"/>
      <c r="GV13" s="290"/>
      <c r="GW13" s="290"/>
      <c r="GX13" s="290"/>
      <c r="GY13" s="290"/>
      <c r="GZ13" s="290"/>
      <c r="HA13" s="290"/>
      <c r="HB13" s="290"/>
      <c r="HC13" s="290"/>
      <c r="HD13" s="290"/>
      <c r="HE13" s="290"/>
      <c r="HF13" s="290"/>
      <c r="HG13" s="290"/>
      <c r="HH13" s="290"/>
      <c r="HI13" s="290"/>
      <c r="HJ13" s="290"/>
      <c r="HK13" s="290"/>
      <c r="HL13" s="290"/>
      <c r="HM13" s="290"/>
      <c r="HN13" s="290"/>
      <c r="HO13" s="290"/>
      <c r="HP13" s="290"/>
      <c r="HQ13" s="290"/>
      <c r="HR13" s="290"/>
      <c r="HS13" s="290"/>
      <c r="HT13" s="290"/>
      <c r="HU13" s="290"/>
      <c r="HV13" s="290"/>
      <c r="HW13" s="290"/>
      <c r="HX13" s="290"/>
      <c r="HY13" s="290"/>
      <c r="HZ13" s="290"/>
      <c r="IA13" s="290"/>
      <c r="IB13" s="290"/>
      <c r="IC13" s="290"/>
      <c r="ID13" s="290"/>
      <c r="IE13" s="290"/>
      <c r="IF13" s="290"/>
      <c r="IG13" s="290"/>
      <c r="IH13" s="290"/>
      <c r="II13" s="290"/>
      <c r="IJ13" s="290"/>
      <c r="IK13" s="290"/>
      <c r="IL13" s="290"/>
      <c r="IM13" s="290"/>
      <c r="IN13" s="290"/>
      <c r="IO13" s="290"/>
      <c r="IP13" s="290"/>
      <c r="IQ13" s="290"/>
      <c r="IR13" s="290"/>
      <c r="IS13" s="290"/>
      <c r="IT13" s="290"/>
      <c r="IU13" s="290"/>
      <c r="IV13" s="290"/>
      <c r="IW13" s="290"/>
      <c r="IX13" s="290"/>
      <c r="IY13" s="290"/>
      <c r="IZ13" s="290"/>
      <c r="JA13" s="290"/>
      <c r="JB13" s="290"/>
      <c r="JC13" s="290"/>
      <c r="JD13" s="290"/>
      <c r="JE13" s="290"/>
      <c r="JF13" s="290"/>
      <c r="JG13" s="290"/>
      <c r="JH13" s="290"/>
      <c r="JI13" s="290"/>
      <c r="JJ13" s="290"/>
      <c r="JK13" s="290"/>
      <c r="JL13" s="290"/>
      <c r="JM13" s="290"/>
      <c r="JN13" s="290"/>
      <c r="JO13" s="290"/>
      <c r="JP13" s="290"/>
      <c r="JQ13" s="290"/>
      <c r="JR13" s="290"/>
      <c r="JS13" s="290"/>
      <c r="JT13" s="290"/>
      <c r="JU13" s="290"/>
      <c r="JV13" s="290"/>
      <c r="JW13" s="290"/>
      <c r="JX13" s="290"/>
      <c r="JY13" s="290"/>
      <c r="JZ13" s="290"/>
      <c r="KA13" s="290"/>
      <c r="KB13" s="290"/>
      <c r="KC13" s="290"/>
      <c r="KD13" s="290"/>
      <c r="KE13" s="290"/>
      <c r="KF13" s="290"/>
      <c r="KG13" s="290"/>
      <c r="KH13" s="290"/>
      <c r="KI13" s="290"/>
      <c r="KJ13" s="290"/>
      <c r="KK13" s="290"/>
      <c r="KL13" s="290"/>
      <c r="KM13" s="290"/>
      <c r="KN13" s="290"/>
      <c r="KO13" s="290"/>
      <c r="KP13" s="290"/>
      <c r="KQ13" s="290"/>
      <c r="KR13" s="290"/>
      <c r="KS13" s="290"/>
      <c r="KT13" s="290"/>
      <c r="KU13" s="290"/>
      <c r="KV13" s="290"/>
      <c r="KW13" s="290"/>
      <c r="KX13" s="290"/>
      <c r="KY13" s="290"/>
      <c r="KZ13" s="290"/>
      <c r="LA13" s="290"/>
      <c r="LB13" s="290"/>
      <c r="LC13" s="290"/>
      <c r="LD13" s="290"/>
      <c r="LE13" s="290"/>
      <c r="LF13" s="290"/>
      <c r="LG13" s="290"/>
      <c r="LH13" s="290"/>
      <c r="LI13" s="290"/>
      <c r="LJ13" s="290"/>
      <c r="LK13" s="290"/>
      <c r="LL13" s="290"/>
      <c r="LM13" s="290"/>
      <c r="LN13" s="290"/>
      <c r="LO13" s="290"/>
      <c r="LP13" s="290"/>
      <c r="LQ13" s="290"/>
      <c r="LR13" s="290"/>
      <c r="LS13" s="290"/>
      <c r="LT13" s="290"/>
      <c r="LU13" s="290"/>
      <c r="LV13" s="290"/>
      <c r="LW13" s="290"/>
      <c r="LX13" s="290"/>
      <c r="LY13" s="290"/>
      <c r="LZ13" s="290"/>
      <c r="MA13" s="290"/>
      <c r="MB13" s="290"/>
      <c r="MC13" s="290"/>
      <c r="MD13" s="290"/>
      <c r="ME13" s="290"/>
      <c r="MF13" s="290"/>
      <c r="MG13" s="290"/>
      <c r="MH13" s="290"/>
      <c r="MI13" s="290"/>
      <c r="MJ13" s="290"/>
      <c r="MK13" s="290"/>
      <c r="ML13" s="290"/>
      <c r="MM13" s="290"/>
      <c r="MN13" s="290"/>
      <c r="MO13" s="290"/>
      <c r="MP13" s="290"/>
      <c r="MQ13" s="290"/>
      <c r="MR13" s="290"/>
      <c r="MS13" s="290"/>
      <c r="MT13" s="290"/>
      <c r="MU13" s="290"/>
      <c r="MV13" s="290"/>
      <c r="MW13" s="290"/>
      <c r="MX13" s="290"/>
      <c r="MY13" s="290"/>
      <c r="MZ13" s="290"/>
      <c r="NA13" s="290"/>
      <c r="NB13" s="290"/>
      <c r="NC13" s="290"/>
      <c r="ND13" s="290"/>
      <c r="NE13" s="290"/>
      <c r="NF13" s="290"/>
      <c r="NG13" s="290"/>
      <c r="NH13" s="290"/>
      <c r="NI13" s="290"/>
      <c r="NJ13" s="290"/>
      <c r="NK13" s="290"/>
      <c r="NL13" s="290"/>
      <c r="NM13" s="290"/>
      <c r="NN13" s="290"/>
      <c r="NO13" s="290"/>
      <c r="NP13" s="290"/>
      <c r="NQ13" s="290"/>
      <c r="NR13" s="290"/>
      <c r="NS13" s="290"/>
      <c r="NT13" s="290"/>
      <c r="NU13" s="290"/>
      <c r="NV13" s="290"/>
      <c r="NW13" s="290"/>
      <c r="NX13" s="290"/>
      <c r="NY13" s="290"/>
      <c r="NZ13" s="290"/>
      <c r="OA13" s="290"/>
      <c r="OB13" s="290"/>
      <c r="OC13" s="290"/>
      <c r="OD13" s="290"/>
      <c r="OE13" s="290"/>
      <c r="OF13" s="290"/>
      <c r="OG13" s="290"/>
      <c r="OH13" s="290"/>
      <c r="OI13" s="290"/>
      <c r="OJ13" s="290"/>
      <c r="OK13" s="290"/>
      <c r="OL13" s="290"/>
      <c r="OM13" s="290"/>
      <c r="ON13" s="290"/>
      <c r="OO13" s="290"/>
      <c r="OP13" s="290"/>
      <c r="OQ13" s="290"/>
      <c r="OR13" s="290"/>
      <c r="OS13" s="290"/>
      <c r="OT13" s="290"/>
      <c r="OU13" s="290"/>
      <c r="OV13" s="290"/>
      <c r="OW13" s="290"/>
      <c r="OX13" s="290"/>
      <c r="OY13" s="290"/>
      <c r="OZ13" s="290"/>
      <c r="PA13" s="290"/>
      <c r="PB13" s="290"/>
      <c r="PC13" s="290"/>
      <c r="PD13" s="290"/>
      <c r="PE13" s="290"/>
      <c r="PF13" s="290"/>
      <c r="PG13" s="290"/>
      <c r="PH13" s="290"/>
      <c r="PI13" s="290"/>
      <c r="PJ13" s="290"/>
      <c r="PK13" s="290"/>
      <c r="PL13" s="290"/>
      <c r="PM13" s="290"/>
      <c r="PN13" s="290"/>
      <c r="PO13" s="290"/>
      <c r="PP13" s="290"/>
      <c r="PQ13" s="290"/>
      <c r="PR13" s="290"/>
      <c r="PS13" s="290"/>
      <c r="PT13" s="290"/>
      <c r="PU13" s="290"/>
      <c r="PV13" s="290"/>
      <c r="PW13" s="290"/>
      <c r="PX13" s="290"/>
      <c r="PY13" s="290"/>
      <c r="PZ13" s="290"/>
      <c r="QA13" s="290"/>
      <c r="QB13" s="290"/>
      <c r="QC13" s="290"/>
      <c r="QD13" s="290"/>
      <c r="QE13" s="290"/>
      <c r="QF13" s="290"/>
      <c r="QG13" s="290"/>
      <c r="QH13" s="290"/>
      <c r="QI13" s="290"/>
      <c r="QJ13" s="290"/>
      <c r="QK13" s="290"/>
      <c r="QL13" s="290"/>
      <c r="QM13" s="290"/>
      <c r="QN13" s="290"/>
      <c r="QO13" s="290"/>
      <c r="QP13" s="290"/>
      <c r="QQ13" s="290"/>
      <c r="QR13" s="290"/>
      <c r="QS13" s="290"/>
      <c r="QT13" s="290"/>
      <c r="QU13" s="290"/>
      <c r="QV13" s="290"/>
      <c r="QW13" s="290"/>
      <c r="QX13" s="290"/>
      <c r="QY13" s="290"/>
      <c r="QZ13" s="290"/>
      <c r="RA13" s="290"/>
      <c r="RB13" s="290"/>
      <c r="RC13" s="290"/>
      <c r="RD13" s="290"/>
      <c r="RE13" s="290"/>
      <c r="RF13" s="290"/>
      <c r="RG13" s="290"/>
      <c r="RH13" s="290"/>
      <c r="RI13" s="290"/>
      <c r="RJ13" s="290"/>
      <c r="RK13" s="290"/>
      <c r="RL13" s="290"/>
      <c r="RM13" s="290"/>
      <c r="RN13" s="290"/>
      <c r="RO13" s="290"/>
      <c r="RP13" s="290"/>
      <c r="RQ13" s="290"/>
      <c r="RR13" s="290"/>
      <c r="RS13" s="290"/>
      <c r="RT13" s="290"/>
      <c r="RU13" s="290"/>
      <c r="RV13" s="290"/>
      <c r="RW13" s="290"/>
      <c r="RX13" s="290"/>
      <c r="RY13" s="290"/>
      <c r="RZ13" s="290"/>
      <c r="SA13" s="290"/>
      <c r="SB13" s="290"/>
      <c r="SC13" s="290"/>
      <c r="SD13" s="290"/>
      <c r="SE13" s="290"/>
      <c r="SF13" s="290"/>
      <c r="SG13" s="290"/>
      <c r="SH13" s="290"/>
      <c r="SI13" s="290"/>
      <c r="SJ13" s="290"/>
      <c r="SK13" s="290"/>
      <c r="SL13" s="290"/>
      <c r="SM13" s="290"/>
      <c r="SN13" s="290"/>
      <c r="SO13" s="290"/>
      <c r="SP13" s="290"/>
      <c r="SQ13" s="290"/>
      <c r="SR13" s="290"/>
      <c r="SS13" s="290"/>
      <c r="ST13" s="290"/>
      <c r="SU13" s="290"/>
      <c r="SV13" s="290"/>
      <c r="SW13" s="290"/>
      <c r="SX13" s="290"/>
      <c r="SY13" s="290"/>
      <c r="SZ13" s="290"/>
      <c r="TA13" s="290"/>
      <c r="TB13" s="290"/>
      <c r="TC13" s="290"/>
      <c r="TD13" s="290"/>
      <c r="TE13" s="290"/>
      <c r="TF13" s="290"/>
      <c r="TG13" s="290"/>
      <c r="TH13" s="290"/>
      <c r="TI13" s="290"/>
      <c r="TJ13" s="290"/>
      <c r="TK13" s="290"/>
      <c r="TL13" s="290"/>
      <c r="TM13" s="290"/>
      <c r="TN13" s="290"/>
      <c r="TO13" s="290"/>
      <c r="TP13" s="290"/>
      <c r="TQ13" s="290"/>
      <c r="TR13" s="290"/>
      <c r="TS13" s="290"/>
      <c r="TT13" s="290"/>
      <c r="TU13" s="290"/>
      <c r="TV13" s="290"/>
      <c r="TW13" s="290"/>
      <c r="TX13" s="290"/>
      <c r="TY13" s="290"/>
      <c r="TZ13" s="290"/>
      <c r="UA13" s="290"/>
      <c r="UB13" s="290"/>
      <c r="UC13" s="290"/>
      <c r="UD13" s="290"/>
      <c r="UE13" s="290"/>
      <c r="UF13" s="290"/>
      <c r="UG13" s="290"/>
      <c r="UH13" s="290"/>
    </row>
    <row r="14" spans="1:554" s="291" customFormat="1" ht="30" customHeight="1" thickTop="1" thickBot="1" x14ac:dyDescent="0.25">
      <c r="A14" s="292" t="s">
        <v>23</v>
      </c>
      <c r="B14" s="292" t="s">
        <v>24</v>
      </c>
      <c r="C14" s="292" t="s">
        <v>25</v>
      </c>
      <c r="D14" s="292" t="s">
        <v>29</v>
      </c>
      <c r="E14" s="292" t="s">
        <v>30</v>
      </c>
      <c r="F14" s="292" t="s">
        <v>31</v>
      </c>
      <c r="G14" s="293" t="s">
        <v>27</v>
      </c>
      <c r="H14" s="294" t="s">
        <v>0</v>
      </c>
      <c r="I14" s="295" t="s">
        <v>28</v>
      </c>
      <c r="J14" s="498"/>
      <c r="K14" s="500"/>
      <c r="L14" s="296" t="s">
        <v>183</v>
      </c>
      <c r="M14" s="296" t="s">
        <v>184</v>
      </c>
      <c r="N14" s="503"/>
      <c r="O14" s="505"/>
      <c r="P14" s="505"/>
      <c r="Q14" s="505"/>
      <c r="R14" s="505"/>
      <c r="S14" s="505"/>
      <c r="T14" s="505"/>
      <c r="U14" s="503"/>
      <c r="V14" s="503"/>
      <c r="W14" s="512"/>
      <c r="X14" s="509"/>
      <c r="Y14" s="290"/>
      <c r="Z14" s="290"/>
      <c r="AA14" s="290"/>
      <c r="AB14" s="290"/>
      <c r="AC14" s="290"/>
      <c r="AD14" s="290"/>
      <c r="AE14" s="290"/>
      <c r="AF14" s="290"/>
      <c r="AG14" s="290"/>
      <c r="AH14" s="290"/>
      <c r="AI14" s="290"/>
      <c r="AJ14" s="290"/>
      <c r="AK14" s="290"/>
      <c r="AL14" s="290"/>
      <c r="AM14" s="290"/>
      <c r="AN14" s="290"/>
      <c r="AO14" s="290"/>
      <c r="AP14" s="290"/>
      <c r="AQ14" s="290"/>
      <c r="AR14" s="290"/>
      <c r="AS14" s="290"/>
      <c r="AT14" s="290"/>
      <c r="AU14" s="290"/>
      <c r="AV14" s="290"/>
      <c r="AW14" s="290"/>
      <c r="AX14" s="290"/>
      <c r="AY14" s="290"/>
      <c r="AZ14" s="290"/>
      <c r="BA14" s="290"/>
      <c r="BB14" s="290"/>
      <c r="BC14" s="290"/>
      <c r="BD14" s="290"/>
      <c r="BE14" s="290"/>
      <c r="BF14" s="290"/>
      <c r="BG14" s="290"/>
      <c r="BH14" s="290"/>
      <c r="BI14" s="290"/>
      <c r="BJ14" s="290"/>
      <c r="BK14" s="290"/>
      <c r="BL14" s="290"/>
      <c r="BM14" s="290"/>
      <c r="BN14" s="290"/>
      <c r="BO14" s="290"/>
      <c r="BP14" s="290"/>
      <c r="BQ14" s="290"/>
      <c r="BR14" s="290"/>
      <c r="BS14" s="290"/>
      <c r="BT14" s="290"/>
      <c r="BU14" s="290"/>
      <c r="BV14" s="290"/>
      <c r="BW14" s="290"/>
      <c r="BX14" s="290"/>
      <c r="BY14" s="290"/>
      <c r="BZ14" s="290"/>
      <c r="CA14" s="290"/>
      <c r="CB14" s="290"/>
      <c r="CC14" s="290"/>
      <c r="CD14" s="290"/>
      <c r="CE14" s="290"/>
      <c r="CF14" s="290"/>
      <c r="CG14" s="290"/>
      <c r="CH14" s="290"/>
      <c r="CI14" s="290"/>
      <c r="CJ14" s="290"/>
      <c r="CK14" s="290"/>
      <c r="CL14" s="290"/>
      <c r="CM14" s="290"/>
      <c r="CN14" s="290"/>
      <c r="CO14" s="290"/>
      <c r="CP14" s="290"/>
      <c r="CQ14" s="290"/>
      <c r="CR14" s="290"/>
      <c r="CS14" s="290"/>
      <c r="CT14" s="290"/>
      <c r="CU14" s="290"/>
      <c r="CV14" s="290"/>
      <c r="CW14" s="290"/>
      <c r="CX14" s="290"/>
      <c r="CY14" s="290"/>
      <c r="CZ14" s="290"/>
      <c r="DA14" s="290"/>
      <c r="DB14" s="290"/>
      <c r="DC14" s="290"/>
      <c r="DD14" s="290"/>
      <c r="DE14" s="290"/>
      <c r="DF14" s="290"/>
      <c r="DG14" s="290"/>
      <c r="DH14" s="290"/>
      <c r="DI14" s="290"/>
      <c r="DJ14" s="290"/>
      <c r="DK14" s="290"/>
      <c r="DL14" s="290"/>
      <c r="DM14" s="290"/>
      <c r="DN14" s="290"/>
      <c r="DO14" s="290"/>
      <c r="DP14" s="290"/>
      <c r="DQ14" s="290"/>
      <c r="DR14" s="290"/>
      <c r="DS14" s="290"/>
      <c r="DT14" s="290"/>
      <c r="DU14" s="290"/>
      <c r="DV14" s="290"/>
      <c r="DW14" s="290"/>
      <c r="DX14" s="290"/>
      <c r="DY14" s="290"/>
      <c r="DZ14" s="290"/>
      <c r="EA14" s="290"/>
      <c r="EB14" s="290"/>
      <c r="EC14" s="290"/>
      <c r="ED14" s="290"/>
      <c r="EE14" s="290"/>
      <c r="EF14" s="290"/>
      <c r="EG14" s="290"/>
      <c r="EH14" s="290"/>
      <c r="EI14" s="290"/>
      <c r="EJ14" s="290"/>
      <c r="EK14" s="290"/>
      <c r="EL14" s="290"/>
      <c r="EM14" s="290"/>
      <c r="EN14" s="290"/>
      <c r="EO14" s="290"/>
      <c r="EP14" s="290"/>
      <c r="EQ14" s="290"/>
      <c r="ER14" s="290"/>
      <c r="ES14" s="290"/>
      <c r="ET14" s="290"/>
      <c r="EU14" s="290"/>
      <c r="EV14" s="290"/>
      <c r="EW14" s="290"/>
      <c r="EX14" s="290"/>
      <c r="EY14" s="290"/>
      <c r="EZ14" s="290"/>
      <c r="FA14" s="290"/>
      <c r="FB14" s="290"/>
      <c r="FC14" s="290"/>
      <c r="FD14" s="290"/>
      <c r="FE14" s="290"/>
      <c r="FF14" s="290"/>
      <c r="FG14" s="290"/>
      <c r="FH14" s="290"/>
      <c r="FI14" s="290"/>
      <c r="FJ14" s="290"/>
      <c r="FK14" s="290"/>
      <c r="FL14" s="290"/>
      <c r="FM14" s="290"/>
      <c r="FN14" s="290"/>
      <c r="FO14" s="290"/>
      <c r="FP14" s="290"/>
      <c r="FQ14" s="290"/>
      <c r="FR14" s="290"/>
      <c r="FS14" s="290"/>
      <c r="FT14" s="290"/>
      <c r="FU14" s="290"/>
      <c r="FV14" s="290"/>
      <c r="FW14" s="290"/>
      <c r="FX14" s="290"/>
      <c r="FY14" s="290"/>
      <c r="FZ14" s="290"/>
      <c r="GA14" s="290"/>
      <c r="GB14" s="290"/>
      <c r="GC14" s="290"/>
      <c r="GD14" s="290"/>
      <c r="GE14" s="290"/>
      <c r="GF14" s="290"/>
      <c r="GG14" s="290"/>
      <c r="GH14" s="290"/>
      <c r="GI14" s="290"/>
      <c r="GJ14" s="290"/>
      <c r="GK14" s="290"/>
      <c r="GL14" s="290"/>
      <c r="GM14" s="290"/>
      <c r="GN14" s="290"/>
      <c r="GO14" s="290"/>
      <c r="GP14" s="290"/>
      <c r="GQ14" s="290"/>
      <c r="GR14" s="290"/>
      <c r="GS14" s="290"/>
      <c r="GT14" s="290"/>
      <c r="GU14" s="290"/>
      <c r="GV14" s="290"/>
      <c r="GW14" s="290"/>
      <c r="GX14" s="290"/>
      <c r="GY14" s="290"/>
      <c r="GZ14" s="290"/>
      <c r="HA14" s="290"/>
      <c r="HB14" s="290"/>
      <c r="HC14" s="290"/>
      <c r="HD14" s="290"/>
      <c r="HE14" s="290"/>
      <c r="HF14" s="290"/>
      <c r="HG14" s="290"/>
      <c r="HH14" s="290"/>
      <c r="HI14" s="290"/>
      <c r="HJ14" s="290"/>
      <c r="HK14" s="290"/>
      <c r="HL14" s="290"/>
      <c r="HM14" s="290"/>
      <c r="HN14" s="290"/>
      <c r="HO14" s="290"/>
      <c r="HP14" s="290"/>
      <c r="HQ14" s="290"/>
      <c r="HR14" s="290"/>
      <c r="HS14" s="290"/>
      <c r="HT14" s="290"/>
      <c r="HU14" s="290"/>
      <c r="HV14" s="290"/>
      <c r="HW14" s="290"/>
      <c r="HX14" s="290"/>
      <c r="HY14" s="290"/>
      <c r="HZ14" s="290"/>
      <c r="IA14" s="290"/>
      <c r="IB14" s="290"/>
      <c r="IC14" s="290"/>
      <c r="ID14" s="290"/>
      <c r="IE14" s="290"/>
      <c r="IF14" s="290"/>
      <c r="IG14" s="290"/>
      <c r="IH14" s="290"/>
      <c r="II14" s="290"/>
      <c r="IJ14" s="290"/>
      <c r="IK14" s="290"/>
      <c r="IL14" s="290"/>
      <c r="IM14" s="290"/>
      <c r="IN14" s="290"/>
      <c r="IO14" s="290"/>
      <c r="IP14" s="290"/>
      <c r="IQ14" s="290"/>
      <c r="IR14" s="290"/>
      <c r="IS14" s="290"/>
      <c r="IT14" s="290"/>
      <c r="IU14" s="290"/>
      <c r="IV14" s="290"/>
      <c r="IW14" s="290"/>
      <c r="IX14" s="290"/>
      <c r="IY14" s="290"/>
      <c r="IZ14" s="290"/>
      <c r="JA14" s="290"/>
      <c r="JB14" s="290"/>
      <c r="JC14" s="290"/>
      <c r="JD14" s="290"/>
      <c r="JE14" s="290"/>
      <c r="JF14" s="290"/>
      <c r="JG14" s="290"/>
      <c r="JH14" s="290"/>
      <c r="JI14" s="290"/>
      <c r="JJ14" s="290"/>
      <c r="JK14" s="290"/>
      <c r="JL14" s="290"/>
      <c r="JM14" s="290"/>
      <c r="JN14" s="290"/>
      <c r="JO14" s="290"/>
      <c r="JP14" s="290"/>
      <c r="JQ14" s="290"/>
      <c r="JR14" s="290"/>
      <c r="JS14" s="290"/>
      <c r="JT14" s="290"/>
      <c r="JU14" s="290"/>
      <c r="JV14" s="290"/>
      <c r="JW14" s="290"/>
      <c r="JX14" s="290"/>
      <c r="JY14" s="290"/>
      <c r="JZ14" s="290"/>
      <c r="KA14" s="290"/>
      <c r="KB14" s="290"/>
      <c r="KC14" s="290"/>
      <c r="KD14" s="290"/>
      <c r="KE14" s="290"/>
      <c r="KF14" s="290"/>
      <c r="KG14" s="290"/>
      <c r="KH14" s="290"/>
      <c r="KI14" s="290"/>
      <c r="KJ14" s="290"/>
      <c r="KK14" s="290"/>
      <c r="KL14" s="290"/>
      <c r="KM14" s="290"/>
      <c r="KN14" s="290"/>
      <c r="KO14" s="290"/>
      <c r="KP14" s="290"/>
      <c r="KQ14" s="290"/>
      <c r="KR14" s="290"/>
      <c r="KS14" s="290"/>
      <c r="KT14" s="290"/>
      <c r="KU14" s="290"/>
      <c r="KV14" s="290"/>
      <c r="KW14" s="290"/>
      <c r="KX14" s="290"/>
      <c r="KY14" s="290"/>
      <c r="KZ14" s="290"/>
      <c r="LA14" s="290"/>
      <c r="LB14" s="290"/>
      <c r="LC14" s="290"/>
      <c r="LD14" s="290"/>
      <c r="LE14" s="290"/>
      <c r="LF14" s="290"/>
      <c r="LG14" s="290"/>
      <c r="LH14" s="290"/>
      <c r="LI14" s="290"/>
      <c r="LJ14" s="290"/>
      <c r="LK14" s="290"/>
      <c r="LL14" s="290"/>
      <c r="LM14" s="290"/>
      <c r="LN14" s="290"/>
      <c r="LO14" s="290"/>
      <c r="LP14" s="290"/>
      <c r="LQ14" s="290"/>
      <c r="LR14" s="290"/>
      <c r="LS14" s="290"/>
      <c r="LT14" s="290"/>
      <c r="LU14" s="290"/>
      <c r="LV14" s="290"/>
      <c r="LW14" s="290"/>
      <c r="LX14" s="290"/>
      <c r="LY14" s="290"/>
      <c r="LZ14" s="290"/>
      <c r="MA14" s="290"/>
      <c r="MB14" s="290"/>
      <c r="MC14" s="290"/>
      <c r="MD14" s="290"/>
      <c r="ME14" s="290"/>
      <c r="MF14" s="290"/>
      <c r="MG14" s="290"/>
      <c r="MH14" s="290"/>
      <c r="MI14" s="290"/>
      <c r="MJ14" s="290"/>
      <c r="MK14" s="290"/>
      <c r="ML14" s="290"/>
      <c r="MM14" s="290"/>
      <c r="MN14" s="290"/>
      <c r="MO14" s="290"/>
      <c r="MP14" s="290"/>
      <c r="MQ14" s="290"/>
      <c r="MR14" s="290"/>
      <c r="MS14" s="290"/>
      <c r="MT14" s="290"/>
      <c r="MU14" s="290"/>
      <c r="MV14" s="290"/>
      <c r="MW14" s="290"/>
      <c r="MX14" s="290"/>
      <c r="MY14" s="290"/>
      <c r="MZ14" s="290"/>
      <c r="NA14" s="290"/>
      <c r="NB14" s="290"/>
      <c r="NC14" s="290"/>
      <c r="ND14" s="290"/>
      <c r="NE14" s="290"/>
      <c r="NF14" s="290"/>
      <c r="NG14" s="290"/>
      <c r="NH14" s="290"/>
      <c r="NI14" s="290"/>
      <c r="NJ14" s="290"/>
      <c r="NK14" s="290"/>
      <c r="NL14" s="290"/>
      <c r="NM14" s="290"/>
      <c r="NN14" s="290"/>
      <c r="NO14" s="290"/>
      <c r="NP14" s="290"/>
      <c r="NQ14" s="290"/>
      <c r="NR14" s="290"/>
      <c r="NS14" s="290"/>
      <c r="NT14" s="290"/>
      <c r="NU14" s="290"/>
      <c r="NV14" s="290"/>
      <c r="NW14" s="290"/>
      <c r="NX14" s="290"/>
      <c r="NY14" s="290"/>
      <c r="NZ14" s="290"/>
      <c r="OA14" s="290"/>
      <c r="OB14" s="290"/>
      <c r="OC14" s="290"/>
      <c r="OD14" s="290"/>
      <c r="OE14" s="290"/>
      <c r="OF14" s="290"/>
      <c r="OG14" s="290"/>
      <c r="OH14" s="290"/>
      <c r="OI14" s="290"/>
      <c r="OJ14" s="290"/>
      <c r="OK14" s="290"/>
      <c r="OL14" s="290"/>
      <c r="OM14" s="290"/>
      <c r="ON14" s="290"/>
      <c r="OO14" s="290"/>
      <c r="OP14" s="290"/>
      <c r="OQ14" s="290"/>
      <c r="OR14" s="290"/>
      <c r="OS14" s="290"/>
      <c r="OT14" s="290"/>
      <c r="OU14" s="290"/>
      <c r="OV14" s="290"/>
      <c r="OW14" s="290"/>
      <c r="OX14" s="290"/>
      <c r="OY14" s="290"/>
      <c r="OZ14" s="290"/>
      <c r="PA14" s="290"/>
      <c r="PB14" s="290"/>
      <c r="PC14" s="290"/>
      <c r="PD14" s="290"/>
      <c r="PE14" s="290"/>
      <c r="PF14" s="290"/>
      <c r="PG14" s="290"/>
      <c r="PH14" s="290"/>
      <c r="PI14" s="290"/>
      <c r="PJ14" s="290"/>
      <c r="PK14" s="290"/>
      <c r="PL14" s="290"/>
      <c r="PM14" s="290"/>
      <c r="PN14" s="290"/>
      <c r="PO14" s="290"/>
      <c r="PP14" s="290"/>
      <c r="PQ14" s="290"/>
      <c r="PR14" s="290"/>
      <c r="PS14" s="290"/>
      <c r="PT14" s="290"/>
      <c r="PU14" s="290"/>
      <c r="PV14" s="290"/>
      <c r="PW14" s="290"/>
      <c r="PX14" s="290"/>
      <c r="PY14" s="290"/>
      <c r="PZ14" s="290"/>
      <c r="QA14" s="290"/>
      <c r="QB14" s="290"/>
      <c r="QC14" s="290"/>
      <c r="QD14" s="290"/>
      <c r="QE14" s="290"/>
      <c r="QF14" s="290"/>
      <c r="QG14" s="290"/>
      <c r="QH14" s="290"/>
      <c r="QI14" s="290"/>
      <c r="QJ14" s="290"/>
      <c r="QK14" s="290"/>
      <c r="QL14" s="290"/>
      <c r="QM14" s="290"/>
      <c r="QN14" s="290"/>
      <c r="QO14" s="290"/>
      <c r="QP14" s="290"/>
      <c r="QQ14" s="290"/>
      <c r="QR14" s="290"/>
      <c r="QS14" s="290"/>
      <c r="QT14" s="290"/>
      <c r="QU14" s="290"/>
      <c r="QV14" s="290"/>
      <c r="QW14" s="290"/>
      <c r="QX14" s="290"/>
      <c r="QY14" s="290"/>
      <c r="QZ14" s="290"/>
      <c r="RA14" s="290"/>
      <c r="RB14" s="290"/>
      <c r="RC14" s="290"/>
      <c r="RD14" s="290"/>
      <c r="RE14" s="290"/>
      <c r="RF14" s="290"/>
      <c r="RG14" s="290"/>
      <c r="RH14" s="290"/>
      <c r="RI14" s="290"/>
      <c r="RJ14" s="290"/>
      <c r="RK14" s="290"/>
      <c r="RL14" s="290"/>
      <c r="RM14" s="290"/>
      <c r="RN14" s="290"/>
      <c r="RO14" s="290"/>
      <c r="RP14" s="290"/>
      <c r="RQ14" s="290"/>
      <c r="RR14" s="290"/>
      <c r="RS14" s="290"/>
      <c r="RT14" s="290"/>
      <c r="RU14" s="290"/>
      <c r="RV14" s="290"/>
      <c r="RW14" s="290"/>
      <c r="RX14" s="290"/>
      <c r="RY14" s="290"/>
      <c r="RZ14" s="290"/>
      <c r="SA14" s="290"/>
      <c r="SB14" s="290"/>
      <c r="SC14" s="290"/>
      <c r="SD14" s="290"/>
      <c r="SE14" s="290"/>
      <c r="SF14" s="290"/>
      <c r="SG14" s="290"/>
      <c r="SH14" s="290"/>
      <c r="SI14" s="290"/>
      <c r="SJ14" s="290"/>
      <c r="SK14" s="290"/>
      <c r="SL14" s="290"/>
      <c r="SM14" s="290"/>
      <c r="SN14" s="290"/>
      <c r="SO14" s="290"/>
      <c r="SP14" s="290"/>
      <c r="SQ14" s="290"/>
      <c r="SR14" s="290"/>
      <c r="SS14" s="290"/>
      <c r="ST14" s="290"/>
      <c r="SU14" s="290"/>
      <c r="SV14" s="290"/>
      <c r="SW14" s="290"/>
      <c r="SX14" s="290"/>
      <c r="SY14" s="290"/>
      <c r="SZ14" s="290"/>
      <c r="TA14" s="290"/>
      <c r="TB14" s="290"/>
      <c r="TC14" s="290"/>
      <c r="TD14" s="290"/>
      <c r="TE14" s="290"/>
      <c r="TF14" s="290"/>
      <c r="TG14" s="290"/>
      <c r="TH14" s="290"/>
      <c r="TI14" s="290"/>
      <c r="TJ14" s="290"/>
      <c r="TK14" s="290"/>
      <c r="TL14" s="290"/>
      <c r="TM14" s="290"/>
      <c r="TN14" s="290"/>
      <c r="TO14" s="290"/>
      <c r="TP14" s="290"/>
      <c r="TQ14" s="290"/>
      <c r="TR14" s="290"/>
      <c r="TS14" s="290"/>
      <c r="TT14" s="290"/>
      <c r="TU14" s="290"/>
      <c r="TV14" s="290"/>
      <c r="TW14" s="290"/>
      <c r="TX14" s="290"/>
      <c r="TY14" s="290"/>
      <c r="TZ14" s="290"/>
      <c r="UA14" s="290"/>
      <c r="UB14" s="290"/>
      <c r="UC14" s="290"/>
      <c r="UD14" s="290"/>
      <c r="UE14" s="290"/>
      <c r="UF14" s="290"/>
      <c r="UG14" s="290"/>
      <c r="UH14" s="290"/>
    </row>
    <row r="15" spans="1:554" s="304" customFormat="1" ht="25.15" customHeight="1" thickTop="1" thickBot="1" x14ac:dyDescent="0.2">
      <c r="A15" s="297" t="s">
        <v>203</v>
      </c>
      <c r="B15" s="298"/>
      <c r="C15" s="298"/>
      <c r="D15" s="298"/>
      <c r="E15" s="298"/>
      <c r="F15" s="298"/>
      <c r="G15" s="298"/>
      <c r="H15" s="299"/>
      <c r="I15" s="300"/>
      <c r="J15" s="301" t="s">
        <v>21</v>
      </c>
      <c r="K15" s="302">
        <v>464365817578</v>
      </c>
      <c r="L15" s="302">
        <v>7877042800</v>
      </c>
      <c r="M15" s="302">
        <v>7877042800</v>
      </c>
      <c r="N15" s="302">
        <v>0</v>
      </c>
      <c r="O15" s="302">
        <v>0</v>
      </c>
      <c r="P15" s="302">
        <v>464365817578</v>
      </c>
      <c r="Q15" s="302">
        <v>18000000000</v>
      </c>
      <c r="R15" s="302">
        <v>146061989704.07999</v>
      </c>
      <c r="S15" s="302">
        <v>41334379637.989998</v>
      </c>
      <c r="T15" s="302">
        <v>13165871559.380001</v>
      </c>
      <c r="U15" s="302">
        <v>13163024559.380001</v>
      </c>
      <c r="V15" s="302">
        <v>13163024559.380001</v>
      </c>
      <c r="W15" s="474">
        <v>8.9012537256894494E-2</v>
      </c>
      <c r="X15" s="216">
        <v>2.835237018101255E-2</v>
      </c>
      <c r="Y15" s="303"/>
      <c r="Z15" s="303"/>
      <c r="AA15" s="303"/>
      <c r="AB15" s="303"/>
      <c r="AC15" s="303"/>
      <c r="AD15" s="303"/>
      <c r="AE15" s="303"/>
      <c r="AF15" s="303"/>
      <c r="AG15" s="303"/>
      <c r="AH15" s="303"/>
      <c r="AI15" s="303"/>
      <c r="AJ15" s="303"/>
      <c r="AK15" s="303"/>
      <c r="AL15" s="303"/>
      <c r="AM15" s="303"/>
      <c r="AN15" s="303"/>
      <c r="AO15" s="303"/>
      <c r="AP15" s="303"/>
      <c r="AQ15" s="303"/>
      <c r="AR15" s="303"/>
      <c r="AS15" s="303"/>
      <c r="AT15" s="303"/>
      <c r="AU15" s="303"/>
      <c r="AV15" s="303"/>
      <c r="AW15" s="303"/>
      <c r="AX15" s="303"/>
      <c r="AY15" s="303"/>
      <c r="AZ15" s="303"/>
      <c r="BA15" s="303"/>
      <c r="BB15" s="303"/>
      <c r="BC15" s="303"/>
      <c r="BD15" s="303"/>
      <c r="BE15" s="303"/>
      <c r="BF15" s="303"/>
      <c r="BG15" s="303"/>
      <c r="BH15" s="303"/>
      <c r="BI15" s="303"/>
      <c r="BJ15" s="303"/>
      <c r="BK15" s="303"/>
      <c r="BL15" s="303"/>
      <c r="BM15" s="303"/>
      <c r="BN15" s="303"/>
      <c r="BO15" s="303"/>
      <c r="BP15" s="303"/>
      <c r="BQ15" s="303"/>
      <c r="BR15" s="303"/>
      <c r="BS15" s="303"/>
      <c r="BT15" s="303"/>
      <c r="BU15" s="303"/>
      <c r="BV15" s="303"/>
      <c r="BW15" s="303"/>
      <c r="BX15" s="303"/>
      <c r="BY15" s="303"/>
      <c r="BZ15" s="303"/>
      <c r="CA15" s="303"/>
      <c r="CB15" s="303"/>
      <c r="CC15" s="303"/>
      <c r="CD15" s="303"/>
      <c r="CE15" s="303"/>
      <c r="CF15" s="303"/>
      <c r="CG15" s="303"/>
      <c r="CH15" s="303"/>
      <c r="CI15" s="303"/>
      <c r="CJ15" s="303"/>
      <c r="CK15" s="303"/>
      <c r="CL15" s="303"/>
      <c r="CM15" s="303"/>
      <c r="CN15" s="303"/>
      <c r="CO15" s="303"/>
      <c r="CP15" s="303"/>
      <c r="CQ15" s="303"/>
      <c r="CR15" s="303"/>
      <c r="CS15" s="303"/>
      <c r="CT15" s="303"/>
      <c r="CU15" s="303"/>
      <c r="CV15" s="303"/>
      <c r="CW15" s="303"/>
      <c r="CX15" s="303"/>
      <c r="CY15" s="303"/>
      <c r="CZ15" s="303"/>
      <c r="DA15" s="303"/>
      <c r="DB15" s="303"/>
      <c r="DC15" s="303"/>
      <c r="DD15" s="303"/>
      <c r="DE15" s="303"/>
      <c r="DF15" s="303"/>
      <c r="DG15" s="303"/>
      <c r="DH15" s="303"/>
      <c r="DI15" s="303"/>
      <c r="DJ15" s="303"/>
      <c r="DK15" s="303"/>
      <c r="DL15" s="303"/>
      <c r="DM15" s="303"/>
      <c r="DN15" s="303"/>
      <c r="DO15" s="303"/>
      <c r="DP15" s="303"/>
      <c r="DQ15" s="303"/>
      <c r="DR15" s="303"/>
      <c r="DS15" s="303"/>
      <c r="DT15" s="303"/>
      <c r="DU15" s="303"/>
      <c r="DV15" s="303"/>
      <c r="DW15" s="303"/>
      <c r="DX15" s="303"/>
      <c r="DY15" s="303"/>
      <c r="DZ15" s="303"/>
      <c r="EA15" s="303"/>
      <c r="EB15" s="303"/>
      <c r="EC15" s="303"/>
      <c r="ED15" s="303"/>
      <c r="EE15" s="303"/>
      <c r="EF15" s="303"/>
      <c r="EG15" s="303"/>
      <c r="EH15" s="303"/>
      <c r="EI15" s="303"/>
      <c r="EJ15" s="303"/>
      <c r="EK15" s="303"/>
      <c r="EL15" s="303"/>
      <c r="EM15" s="303"/>
      <c r="EN15" s="303"/>
      <c r="EO15" s="303"/>
      <c r="EP15" s="303"/>
      <c r="EQ15" s="303"/>
      <c r="ER15" s="303"/>
      <c r="ES15" s="303"/>
      <c r="ET15" s="303"/>
      <c r="EU15" s="303"/>
      <c r="EV15" s="303"/>
      <c r="EW15" s="303"/>
      <c r="EX15" s="303"/>
      <c r="EY15" s="303"/>
      <c r="EZ15" s="303"/>
      <c r="FA15" s="303"/>
      <c r="FB15" s="303"/>
      <c r="FC15" s="303"/>
      <c r="FD15" s="303"/>
      <c r="FE15" s="303"/>
      <c r="FF15" s="303"/>
      <c r="FG15" s="303"/>
      <c r="FH15" s="303"/>
      <c r="FI15" s="303"/>
      <c r="FJ15" s="303"/>
      <c r="FK15" s="303"/>
      <c r="FL15" s="303"/>
      <c r="FM15" s="303"/>
      <c r="FN15" s="303"/>
      <c r="FO15" s="303"/>
      <c r="FP15" s="303"/>
      <c r="FQ15" s="303"/>
      <c r="FR15" s="303"/>
      <c r="FS15" s="303"/>
      <c r="FT15" s="303"/>
      <c r="FU15" s="303"/>
      <c r="FV15" s="303"/>
      <c r="FW15" s="303"/>
      <c r="FX15" s="303"/>
      <c r="FY15" s="303"/>
      <c r="FZ15" s="303"/>
      <c r="GA15" s="303"/>
      <c r="GB15" s="303"/>
      <c r="GC15" s="303"/>
      <c r="GD15" s="303"/>
      <c r="GE15" s="303"/>
      <c r="GF15" s="303"/>
      <c r="GG15" s="303"/>
      <c r="GH15" s="303"/>
      <c r="GI15" s="303"/>
      <c r="GJ15" s="303"/>
      <c r="GK15" s="303"/>
      <c r="GL15" s="303"/>
      <c r="GM15" s="303"/>
      <c r="GN15" s="303"/>
      <c r="GO15" s="303"/>
      <c r="GP15" s="303"/>
      <c r="GQ15" s="303"/>
      <c r="GR15" s="303"/>
      <c r="GS15" s="303"/>
      <c r="GT15" s="303"/>
      <c r="GU15" s="303"/>
      <c r="GV15" s="303"/>
      <c r="GW15" s="303"/>
      <c r="GX15" s="303"/>
      <c r="GY15" s="303"/>
      <c r="GZ15" s="303"/>
      <c r="HA15" s="303"/>
      <c r="HB15" s="303"/>
      <c r="HC15" s="303"/>
      <c r="HD15" s="303"/>
      <c r="HE15" s="303"/>
      <c r="HF15" s="303"/>
      <c r="HG15" s="303"/>
      <c r="HH15" s="303"/>
      <c r="HI15" s="303"/>
      <c r="HJ15" s="303"/>
      <c r="HK15" s="303"/>
      <c r="HL15" s="303"/>
      <c r="HM15" s="303"/>
      <c r="HN15" s="303"/>
      <c r="HO15" s="303"/>
      <c r="HP15" s="303"/>
      <c r="HQ15" s="303"/>
      <c r="HR15" s="303"/>
      <c r="HS15" s="303"/>
      <c r="HT15" s="303"/>
      <c r="HU15" s="303"/>
      <c r="HV15" s="303"/>
      <c r="HW15" s="303"/>
      <c r="HX15" s="303"/>
      <c r="HY15" s="303"/>
      <c r="HZ15" s="303"/>
      <c r="IA15" s="303"/>
      <c r="IB15" s="303"/>
      <c r="IC15" s="303"/>
      <c r="ID15" s="303"/>
      <c r="IE15" s="303"/>
      <c r="IF15" s="303"/>
      <c r="IG15" s="303"/>
      <c r="IH15" s="303"/>
      <c r="II15" s="303"/>
      <c r="IJ15" s="303"/>
      <c r="IK15" s="303"/>
      <c r="IL15" s="303"/>
      <c r="IM15" s="303"/>
      <c r="IN15" s="303"/>
      <c r="IO15" s="303"/>
      <c r="IP15" s="303"/>
      <c r="IQ15" s="303"/>
      <c r="IR15" s="303"/>
      <c r="IS15" s="303"/>
      <c r="IT15" s="303"/>
      <c r="IU15" s="303"/>
      <c r="IV15" s="303"/>
      <c r="IW15" s="303"/>
      <c r="IX15" s="303"/>
      <c r="IY15" s="303"/>
      <c r="IZ15" s="303"/>
      <c r="JA15" s="303"/>
      <c r="JB15" s="303"/>
      <c r="JC15" s="303"/>
      <c r="JD15" s="303"/>
      <c r="JE15" s="303"/>
      <c r="JF15" s="303"/>
      <c r="JG15" s="303"/>
      <c r="JH15" s="303"/>
      <c r="JI15" s="303"/>
      <c r="JJ15" s="303"/>
      <c r="JK15" s="303"/>
      <c r="JL15" s="303"/>
      <c r="JM15" s="303"/>
      <c r="JN15" s="303"/>
      <c r="JO15" s="303"/>
      <c r="JP15" s="303"/>
      <c r="JQ15" s="303"/>
      <c r="JR15" s="303"/>
      <c r="JS15" s="303"/>
      <c r="JT15" s="303"/>
      <c r="JU15" s="303"/>
      <c r="JV15" s="303"/>
      <c r="JW15" s="303"/>
      <c r="JX15" s="303"/>
      <c r="JY15" s="303"/>
      <c r="JZ15" s="303"/>
      <c r="KA15" s="303"/>
      <c r="KB15" s="303"/>
      <c r="KC15" s="303"/>
      <c r="KD15" s="303"/>
      <c r="KE15" s="303"/>
      <c r="KF15" s="303"/>
      <c r="KG15" s="303"/>
      <c r="KH15" s="303"/>
      <c r="KI15" s="303"/>
      <c r="KJ15" s="303"/>
      <c r="KK15" s="303"/>
      <c r="KL15" s="303"/>
      <c r="KM15" s="303"/>
      <c r="KN15" s="303"/>
      <c r="KO15" s="303"/>
      <c r="KP15" s="303"/>
      <c r="KQ15" s="303"/>
      <c r="KR15" s="303"/>
      <c r="KS15" s="303"/>
      <c r="KT15" s="303"/>
      <c r="KU15" s="303"/>
      <c r="KV15" s="303"/>
      <c r="KW15" s="303"/>
      <c r="KX15" s="303"/>
      <c r="KY15" s="303"/>
      <c r="KZ15" s="303"/>
      <c r="LA15" s="303"/>
      <c r="LB15" s="303"/>
      <c r="LC15" s="303"/>
      <c r="LD15" s="303"/>
      <c r="LE15" s="303"/>
      <c r="LF15" s="303"/>
      <c r="LG15" s="303"/>
      <c r="LH15" s="303"/>
      <c r="LI15" s="303"/>
      <c r="LJ15" s="303"/>
      <c r="LK15" s="303"/>
      <c r="LL15" s="303"/>
      <c r="LM15" s="303"/>
      <c r="LN15" s="303"/>
      <c r="LO15" s="303"/>
      <c r="LP15" s="303"/>
      <c r="LQ15" s="303"/>
      <c r="LR15" s="303"/>
      <c r="LS15" s="303"/>
      <c r="LT15" s="303"/>
      <c r="LU15" s="303"/>
      <c r="LV15" s="303"/>
      <c r="LW15" s="303"/>
      <c r="LX15" s="303"/>
      <c r="LY15" s="303"/>
      <c r="LZ15" s="303"/>
      <c r="MA15" s="303"/>
      <c r="MB15" s="303"/>
      <c r="MC15" s="303"/>
      <c r="MD15" s="303"/>
      <c r="ME15" s="303"/>
      <c r="MF15" s="303"/>
      <c r="MG15" s="303"/>
      <c r="MH15" s="303"/>
      <c r="MI15" s="303"/>
      <c r="MJ15" s="303"/>
      <c r="MK15" s="303"/>
      <c r="ML15" s="303"/>
      <c r="MM15" s="303"/>
      <c r="MN15" s="303"/>
      <c r="MO15" s="303"/>
      <c r="MP15" s="303"/>
      <c r="MQ15" s="303"/>
      <c r="MR15" s="303"/>
      <c r="MS15" s="303"/>
      <c r="MT15" s="303"/>
      <c r="MU15" s="303"/>
      <c r="MV15" s="303"/>
      <c r="MW15" s="303"/>
      <c r="MX15" s="303"/>
      <c r="MY15" s="303"/>
      <c r="MZ15" s="303"/>
      <c r="NA15" s="303"/>
      <c r="NB15" s="303"/>
      <c r="NC15" s="303"/>
      <c r="ND15" s="303"/>
      <c r="NE15" s="303"/>
      <c r="NF15" s="303"/>
      <c r="NG15" s="303"/>
      <c r="NH15" s="303"/>
      <c r="NI15" s="303"/>
      <c r="NJ15" s="303"/>
      <c r="NK15" s="303"/>
      <c r="NL15" s="303"/>
      <c r="NM15" s="303"/>
      <c r="NN15" s="303"/>
      <c r="NO15" s="303"/>
      <c r="NP15" s="303"/>
      <c r="NQ15" s="303"/>
      <c r="NR15" s="303"/>
      <c r="NS15" s="303"/>
      <c r="NT15" s="303"/>
      <c r="NU15" s="303"/>
      <c r="NV15" s="303"/>
      <c r="NW15" s="303"/>
      <c r="NX15" s="303"/>
      <c r="NY15" s="303"/>
      <c r="NZ15" s="303"/>
      <c r="OA15" s="303"/>
      <c r="OB15" s="303"/>
      <c r="OC15" s="303"/>
      <c r="OD15" s="303"/>
      <c r="OE15" s="303"/>
      <c r="OF15" s="303"/>
      <c r="OG15" s="303"/>
      <c r="OH15" s="303"/>
      <c r="OI15" s="303"/>
      <c r="OJ15" s="303"/>
      <c r="OK15" s="303"/>
      <c r="OL15" s="303"/>
      <c r="OM15" s="303"/>
      <c r="ON15" s="303"/>
      <c r="OO15" s="303"/>
      <c r="OP15" s="303"/>
      <c r="OQ15" s="303"/>
      <c r="OR15" s="303"/>
      <c r="OS15" s="303"/>
      <c r="OT15" s="303"/>
      <c r="OU15" s="303"/>
      <c r="OV15" s="303"/>
      <c r="OW15" s="303"/>
      <c r="OX15" s="303"/>
      <c r="OY15" s="303"/>
      <c r="OZ15" s="303"/>
      <c r="PA15" s="303"/>
      <c r="PB15" s="303"/>
      <c r="PC15" s="303"/>
      <c r="PD15" s="303"/>
      <c r="PE15" s="303"/>
      <c r="PF15" s="303"/>
      <c r="PG15" s="303"/>
      <c r="PH15" s="303"/>
      <c r="PI15" s="303"/>
      <c r="PJ15" s="303"/>
      <c r="PK15" s="303"/>
      <c r="PL15" s="303"/>
      <c r="PM15" s="303"/>
      <c r="PN15" s="303"/>
      <c r="PO15" s="303"/>
      <c r="PP15" s="303"/>
      <c r="PQ15" s="303"/>
      <c r="PR15" s="303"/>
      <c r="PS15" s="303"/>
      <c r="PT15" s="303"/>
      <c r="PU15" s="303"/>
      <c r="PV15" s="303"/>
      <c r="PW15" s="303"/>
      <c r="PX15" s="303"/>
      <c r="PY15" s="303"/>
      <c r="PZ15" s="303"/>
      <c r="QA15" s="303"/>
      <c r="QB15" s="303"/>
      <c r="QC15" s="303"/>
      <c r="QD15" s="303"/>
      <c r="QE15" s="303"/>
      <c r="QF15" s="303"/>
      <c r="QG15" s="303"/>
      <c r="QH15" s="303"/>
      <c r="QI15" s="303"/>
      <c r="QJ15" s="303"/>
      <c r="QK15" s="303"/>
      <c r="QL15" s="303"/>
      <c r="QM15" s="303"/>
      <c r="QN15" s="303"/>
      <c r="QO15" s="303"/>
      <c r="QP15" s="303"/>
      <c r="QQ15" s="303"/>
      <c r="QR15" s="303"/>
      <c r="QS15" s="303"/>
      <c r="QT15" s="303"/>
      <c r="QU15" s="303"/>
      <c r="QV15" s="303"/>
      <c r="QW15" s="303"/>
      <c r="QX15" s="303"/>
      <c r="QY15" s="303"/>
      <c r="QZ15" s="303"/>
      <c r="RA15" s="303"/>
      <c r="RB15" s="303"/>
      <c r="RC15" s="303"/>
      <c r="RD15" s="303"/>
      <c r="RE15" s="303"/>
      <c r="RF15" s="303"/>
      <c r="RG15" s="303"/>
      <c r="RH15" s="303"/>
      <c r="RI15" s="303"/>
      <c r="RJ15" s="303"/>
      <c r="RK15" s="303"/>
      <c r="RL15" s="303"/>
      <c r="RM15" s="303"/>
      <c r="RN15" s="303"/>
      <c r="RO15" s="303"/>
      <c r="RP15" s="303"/>
      <c r="RQ15" s="303"/>
      <c r="RR15" s="303"/>
      <c r="RS15" s="303"/>
      <c r="RT15" s="303"/>
      <c r="RU15" s="303"/>
      <c r="RV15" s="303"/>
      <c r="RW15" s="303"/>
      <c r="RX15" s="303"/>
      <c r="RY15" s="303"/>
      <c r="RZ15" s="303"/>
      <c r="SA15" s="303"/>
      <c r="SB15" s="303"/>
      <c r="SC15" s="303"/>
      <c r="SD15" s="303"/>
      <c r="SE15" s="303"/>
      <c r="SF15" s="303"/>
      <c r="SG15" s="303"/>
      <c r="SH15" s="303"/>
      <c r="SI15" s="303"/>
      <c r="SJ15" s="303"/>
      <c r="SK15" s="303"/>
      <c r="SL15" s="303"/>
      <c r="SM15" s="303"/>
      <c r="SN15" s="303"/>
      <c r="SO15" s="303"/>
      <c r="SP15" s="303"/>
      <c r="SQ15" s="303"/>
      <c r="SR15" s="303"/>
      <c r="SS15" s="303"/>
      <c r="ST15" s="303"/>
      <c r="SU15" s="303"/>
      <c r="SV15" s="303"/>
      <c r="SW15" s="303"/>
      <c r="SX15" s="303"/>
      <c r="SY15" s="303"/>
      <c r="SZ15" s="303"/>
      <c r="TA15" s="303"/>
      <c r="TB15" s="303"/>
      <c r="TC15" s="303"/>
      <c r="TD15" s="303"/>
      <c r="TE15" s="303"/>
      <c r="TF15" s="303"/>
      <c r="TG15" s="303"/>
      <c r="TH15" s="303"/>
      <c r="TI15" s="303"/>
      <c r="TJ15" s="303"/>
      <c r="TK15" s="303"/>
      <c r="TL15" s="303"/>
      <c r="TM15" s="303"/>
      <c r="TN15" s="303"/>
      <c r="TO15" s="303"/>
      <c r="TP15" s="303"/>
      <c r="TQ15" s="303"/>
      <c r="TR15" s="303"/>
      <c r="TS15" s="303"/>
      <c r="TT15" s="303"/>
      <c r="TU15" s="303"/>
      <c r="TV15" s="303"/>
      <c r="TW15" s="303"/>
      <c r="TX15" s="303"/>
      <c r="TY15" s="303"/>
      <c r="TZ15" s="303"/>
      <c r="UA15" s="303"/>
      <c r="UB15" s="303"/>
      <c r="UC15" s="303"/>
      <c r="UD15" s="303"/>
      <c r="UE15" s="303"/>
      <c r="UF15" s="303"/>
      <c r="UG15" s="303"/>
      <c r="UH15" s="303"/>
    </row>
    <row r="16" spans="1:554" s="312" customFormat="1" ht="19.899999999999999" customHeight="1" thickTop="1" thickBot="1" x14ac:dyDescent="0.25">
      <c r="A16" s="305" t="s">
        <v>1</v>
      </c>
      <c r="B16" s="306"/>
      <c r="C16" s="306"/>
      <c r="D16" s="306"/>
      <c r="E16" s="306"/>
      <c r="F16" s="306"/>
      <c r="G16" s="306"/>
      <c r="H16" s="307"/>
      <c r="I16" s="308"/>
      <c r="J16" s="309" t="s">
        <v>22</v>
      </c>
      <c r="K16" s="310">
        <v>64365817578</v>
      </c>
      <c r="L16" s="310">
        <v>0</v>
      </c>
      <c r="M16" s="310">
        <v>0</v>
      </c>
      <c r="N16" s="310">
        <v>0</v>
      </c>
      <c r="O16" s="310">
        <v>0</v>
      </c>
      <c r="P16" s="310">
        <v>64365817578</v>
      </c>
      <c r="Q16" s="310">
        <v>18000000000</v>
      </c>
      <c r="R16" s="310">
        <v>43448595178.309998</v>
      </c>
      <c r="S16" s="310">
        <v>12685435330.99</v>
      </c>
      <c r="T16" s="310">
        <v>8341997055.0500002</v>
      </c>
      <c r="U16" s="310">
        <v>8341997055.0500002</v>
      </c>
      <c r="V16" s="310">
        <v>8341997055.0500002</v>
      </c>
      <c r="W16" s="475">
        <v>0.19708341800548859</v>
      </c>
      <c r="X16" s="217">
        <v>0.12960290677487277</v>
      </c>
      <c r="Y16" s="311"/>
      <c r="Z16" s="311"/>
      <c r="AA16" s="311"/>
      <c r="AB16" s="311"/>
      <c r="AC16" s="311"/>
      <c r="AD16" s="311"/>
      <c r="AE16" s="311"/>
      <c r="AF16" s="311"/>
      <c r="AG16" s="311"/>
      <c r="AH16" s="311"/>
      <c r="AI16" s="311"/>
      <c r="AJ16" s="311"/>
      <c r="AK16" s="311"/>
      <c r="AL16" s="311"/>
      <c r="AM16" s="311"/>
      <c r="AN16" s="311"/>
      <c r="AO16" s="311"/>
      <c r="AP16" s="311"/>
      <c r="AQ16" s="311"/>
      <c r="AR16" s="311"/>
      <c r="AS16" s="311"/>
      <c r="AT16" s="311"/>
      <c r="AU16" s="311"/>
      <c r="AV16" s="311"/>
      <c r="AW16" s="311"/>
      <c r="AX16" s="311"/>
      <c r="AY16" s="311"/>
      <c r="AZ16" s="311"/>
      <c r="BA16" s="311"/>
      <c r="BB16" s="311"/>
      <c r="BC16" s="311"/>
      <c r="BD16" s="311"/>
      <c r="BE16" s="311"/>
      <c r="BF16" s="311"/>
      <c r="BG16" s="311"/>
      <c r="BH16" s="311"/>
      <c r="BI16" s="311"/>
      <c r="BJ16" s="311"/>
      <c r="BK16" s="311"/>
      <c r="BL16" s="311"/>
      <c r="BM16" s="311"/>
      <c r="BN16" s="311"/>
      <c r="BO16" s="311"/>
      <c r="BP16" s="311"/>
      <c r="BQ16" s="311"/>
      <c r="BR16" s="311"/>
      <c r="BS16" s="311"/>
      <c r="BT16" s="311"/>
      <c r="BU16" s="311"/>
      <c r="BV16" s="311"/>
      <c r="BW16" s="311"/>
      <c r="BX16" s="311"/>
      <c r="BY16" s="311"/>
      <c r="BZ16" s="311"/>
      <c r="CA16" s="311"/>
      <c r="CB16" s="311"/>
      <c r="CC16" s="311"/>
      <c r="CD16" s="311"/>
      <c r="CE16" s="311"/>
      <c r="CF16" s="311"/>
      <c r="CG16" s="311"/>
      <c r="CH16" s="311"/>
      <c r="CI16" s="311"/>
      <c r="CJ16" s="311"/>
      <c r="CK16" s="311"/>
      <c r="CL16" s="311"/>
      <c r="CM16" s="311"/>
      <c r="CN16" s="311"/>
      <c r="CO16" s="311"/>
      <c r="CP16" s="311"/>
      <c r="CQ16" s="311"/>
      <c r="CR16" s="311"/>
      <c r="CS16" s="311"/>
      <c r="CT16" s="311"/>
      <c r="CU16" s="311"/>
      <c r="CV16" s="311"/>
      <c r="CW16" s="311"/>
      <c r="CX16" s="311"/>
      <c r="CY16" s="311"/>
      <c r="CZ16" s="311"/>
      <c r="DA16" s="311"/>
      <c r="DB16" s="311"/>
      <c r="DC16" s="311"/>
      <c r="DD16" s="311"/>
      <c r="DE16" s="311"/>
      <c r="DF16" s="311"/>
      <c r="DG16" s="311"/>
      <c r="DH16" s="311"/>
      <c r="DI16" s="311"/>
      <c r="DJ16" s="311"/>
      <c r="DK16" s="311"/>
      <c r="DL16" s="311"/>
      <c r="DM16" s="311"/>
      <c r="DN16" s="311"/>
      <c r="DO16" s="311"/>
      <c r="DP16" s="311"/>
      <c r="DQ16" s="311"/>
      <c r="DR16" s="311"/>
      <c r="DS16" s="311"/>
      <c r="DT16" s="311"/>
      <c r="DU16" s="311"/>
      <c r="DV16" s="311"/>
      <c r="DW16" s="311"/>
      <c r="DX16" s="311"/>
      <c r="DY16" s="311"/>
      <c r="DZ16" s="311"/>
      <c r="EA16" s="311"/>
      <c r="EB16" s="311"/>
      <c r="EC16" s="311"/>
      <c r="ED16" s="311"/>
      <c r="EE16" s="311"/>
      <c r="EF16" s="311"/>
      <c r="EG16" s="311"/>
      <c r="EH16" s="311"/>
      <c r="EI16" s="311"/>
      <c r="EJ16" s="311"/>
      <c r="EK16" s="311"/>
      <c r="EL16" s="311"/>
      <c r="EM16" s="311"/>
      <c r="EN16" s="311"/>
      <c r="EO16" s="311"/>
      <c r="EP16" s="311"/>
      <c r="EQ16" s="311"/>
      <c r="ER16" s="311"/>
      <c r="ES16" s="311"/>
      <c r="ET16" s="311"/>
      <c r="EU16" s="311"/>
      <c r="EV16" s="311"/>
      <c r="EW16" s="311"/>
      <c r="EX16" s="311"/>
      <c r="EY16" s="311"/>
      <c r="EZ16" s="311"/>
      <c r="FA16" s="311"/>
      <c r="FB16" s="311"/>
      <c r="FC16" s="311"/>
      <c r="FD16" s="311"/>
      <c r="FE16" s="311"/>
      <c r="FF16" s="311"/>
      <c r="FG16" s="311"/>
      <c r="FH16" s="311"/>
      <c r="FI16" s="311"/>
      <c r="FJ16" s="311"/>
      <c r="FK16" s="311"/>
      <c r="FL16" s="311"/>
      <c r="FM16" s="311"/>
      <c r="FN16" s="311"/>
      <c r="FO16" s="311"/>
      <c r="FP16" s="311"/>
      <c r="FQ16" s="311"/>
      <c r="FR16" s="311"/>
      <c r="FS16" s="311"/>
      <c r="FT16" s="311"/>
      <c r="FU16" s="311"/>
      <c r="FV16" s="311"/>
      <c r="FW16" s="311"/>
      <c r="FX16" s="311"/>
      <c r="FY16" s="311"/>
      <c r="FZ16" s="311"/>
      <c r="GA16" s="311"/>
      <c r="GB16" s="311"/>
      <c r="GC16" s="311"/>
      <c r="GD16" s="311"/>
      <c r="GE16" s="311"/>
      <c r="GF16" s="311"/>
      <c r="GG16" s="311"/>
      <c r="GH16" s="311"/>
      <c r="GI16" s="311"/>
      <c r="GJ16" s="311"/>
      <c r="GK16" s="311"/>
      <c r="GL16" s="311"/>
      <c r="GM16" s="311"/>
      <c r="GN16" s="311"/>
      <c r="GO16" s="311"/>
      <c r="GP16" s="311"/>
      <c r="GQ16" s="311"/>
      <c r="GR16" s="311"/>
      <c r="GS16" s="311"/>
      <c r="GT16" s="311"/>
      <c r="GU16" s="311"/>
      <c r="GV16" s="311"/>
      <c r="GW16" s="311"/>
      <c r="GX16" s="311"/>
      <c r="GY16" s="311"/>
      <c r="GZ16" s="311"/>
      <c r="HA16" s="311"/>
      <c r="HB16" s="311"/>
      <c r="HC16" s="311"/>
      <c r="HD16" s="311"/>
      <c r="HE16" s="311"/>
      <c r="HF16" s="311"/>
      <c r="HG16" s="311"/>
      <c r="HH16" s="311"/>
      <c r="HI16" s="311"/>
      <c r="HJ16" s="311"/>
      <c r="HK16" s="311"/>
      <c r="HL16" s="311"/>
      <c r="HM16" s="311"/>
      <c r="HN16" s="311"/>
      <c r="HO16" s="311"/>
      <c r="HP16" s="311"/>
      <c r="HQ16" s="311"/>
      <c r="HR16" s="311"/>
      <c r="HS16" s="311"/>
      <c r="HT16" s="311"/>
      <c r="HU16" s="311"/>
      <c r="HV16" s="311"/>
      <c r="HW16" s="311"/>
      <c r="HX16" s="311"/>
      <c r="HY16" s="311"/>
      <c r="HZ16" s="311"/>
      <c r="IA16" s="311"/>
      <c r="IB16" s="311"/>
      <c r="IC16" s="311"/>
      <c r="ID16" s="311"/>
      <c r="IE16" s="311"/>
      <c r="IF16" s="311"/>
      <c r="IG16" s="311"/>
      <c r="IH16" s="311"/>
      <c r="II16" s="311"/>
      <c r="IJ16" s="311"/>
      <c r="IK16" s="311"/>
      <c r="IL16" s="311"/>
      <c r="IM16" s="311"/>
      <c r="IN16" s="311"/>
      <c r="IO16" s="311"/>
      <c r="IP16" s="311"/>
      <c r="IQ16" s="311"/>
      <c r="IR16" s="311"/>
      <c r="IS16" s="311"/>
      <c r="IT16" s="311"/>
      <c r="IU16" s="311"/>
      <c r="IV16" s="311"/>
      <c r="IW16" s="311"/>
      <c r="IX16" s="311"/>
      <c r="IY16" s="311"/>
      <c r="IZ16" s="311"/>
      <c r="JA16" s="311"/>
      <c r="JB16" s="311"/>
      <c r="JC16" s="311"/>
      <c r="JD16" s="311"/>
      <c r="JE16" s="311"/>
      <c r="JF16" s="311"/>
      <c r="JG16" s="311"/>
      <c r="JH16" s="311"/>
      <c r="JI16" s="311"/>
      <c r="JJ16" s="311"/>
      <c r="JK16" s="311"/>
      <c r="JL16" s="311"/>
      <c r="JM16" s="311"/>
      <c r="JN16" s="311"/>
      <c r="JO16" s="311"/>
      <c r="JP16" s="311"/>
      <c r="JQ16" s="311"/>
      <c r="JR16" s="311"/>
      <c r="JS16" s="311"/>
      <c r="JT16" s="311"/>
      <c r="JU16" s="311"/>
      <c r="JV16" s="311"/>
      <c r="JW16" s="311"/>
      <c r="JX16" s="311"/>
      <c r="JY16" s="311"/>
      <c r="JZ16" s="311"/>
      <c r="KA16" s="311"/>
      <c r="KB16" s="311"/>
      <c r="KC16" s="311"/>
      <c r="KD16" s="311"/>
      <c r="KE16" s="311"/>
      <c r="KF16" s="311"/>
      <c r="KG16" s="311"/>
      <c r="KH16" s="311"/>
      <c r="KI16" s="311"/>
      <c r="KJ16" s="311"/>
      <c r="KK16" s="311"/>
      <c r="KL16" s="311"/>
      <c r="KM16" s="311"/>
      <c r="KN16" s="311"/>
      <c r="KO16" s="311"/>
      <c r="KP16" s="311"/>
      <c r="KQ16" s="311"/>
      <c r="KR16" s="311"/>
      <c r="KS16" s="311"/>
      <c r="KT16" s="311"/>
      <c r="KU16" s="311"/>
      <c r="KV16" s="311"/>
      <c r="KW16" s="311"/>
      <c r="KX16" s="311"/>
      <c r="KY16" s="311"/>
      <c r="KZ16" s="311"/>
      <c r="LA16" s="311"/>
      <c r="LB16" s="311"/>
      <c r="LC16" s="311"/>
      <c r="LD16" s="311"/>
      <c r="LE16" s="311"/>
      <c r="LF16" s="311"/>
      <c r="LG16" s="311"/>
      <c r="LH16" s="311"/>
      <c r="LI16" s="311"/>
      <c r="LJ16" s="311"/>
      <c r="LK16" s="311"/>
      <c r="LL16" s="311"/>
      <c r="LM16" s="311"/>
      <c r="LN16" s="311"/>
      <c r="LO16" s="311"/>
      <c r="LP16" s="311"/>
      <c r="LQ16" s="311"/>
      <c r="LR16" s="311"/>
      <c r="LS16" s="311"/>
      <c r="LT16" s="311"/>
      <c r="LU16" s="311"/>
      <c r="LV16" s="311"/>
      <c r="LW16" s="311"/>
      <c r="LX16" s="311"/>
      <c r="LY16" s="311"/>
      <c r="LZ16" s="311"/>
      <c r="MA16" s="311"/>
      <c r="MB16" s="311"/>
      <c r="MC16" s="311"/>
      <c r="MD16" s="311"/>
      <c r="ME16" s="311"/>
      <c r="MF16" s="311"/>
      <c r="MG16" s="311"/>
      <c r="MH16" s="311"/>
      <c r="MI16" s="311"/>
      <c r="MJ16" s="311"/>
      <c r="MK16" s="311"/>
      <c r="ML16" s="311"/>
      <c r="MM16" s="311"/>
      <c r="MN16" s="311"/>
      <c r="MO16" s="311"/>
      <c r="MP16" s="311"/>
      <c r="MQ16" s="311"/>
      <c r="MR16" s="311"/>
      <c r="MS16" s="311"/>
      <c r="MT16" s="311"/>
      <c r="MU16" s="311"/>
      <c r="MV16" s="311"/>
      <c r="MW16" s="311"/>
      <c r="MX16" s="311"/>
      <c r="MY16" s="311"/>
      <c r="MZ16" s="311"/>
      <c r="NA16" s="311"/>
      <c r="NB16" s="311"/>
      <c r="NC16" s="311"/>
      <c r="ND16" s="311"/>
      <c r="NE16" s="311"/>
      <c r="NF16" s="311"/>
      <c r="NG16" s="311"/>
      <c r="NH16" s="311"/>
      <c r="NI16" s="311"/>
      <c r="NJ16" s="311"/>
      <c r="NK16" s="311"/>
      <c r="NL16" s="311"/>
      <c r="NM16" s="311"/>
      <c r="NN16" s="311"/>
      <c r="NO16" s="311"/>
      <c r="NP16" s="311"/>
      <c r="NQ16" s="311"/>
      <c r="NR16" s="311"/>
      <c r="NS16" s="311"/>
      <c r="NT16" s="311"/>
      <c r="NU16" s="311"/>
      <c r="NV16" s="311"/>
      <c r="NW16" s="311"/>
      <c r="NX16" s="311"/>
      <c r="NY16" s="311"/>
      <c r="NZ16" s="311"/>
      <c r="OA16" s="311"/>
      <c r="OB16" s="311"/>
      <c r="OC16" s="311"/>
      <c r="OD16" s="311"/>
      <c r="OE16" s="311"/>
      <c r="OF16" s="311"/>
      <c r="OG16" s="311"/>
      <c r="OH16" s="311"/>
      <c r="OI16" s="311"/>
      <c r="OJ16" s="311"/>
      <c r="OK16" s="311"/>
      <c r="OL16" s="311"/>
      <c r="OM16" s="311"/>
      <c r="ON16" s="311"/>
      <c r="OO16" s="311"/>
      <c r="OP16" s="311"/>
      <c r="OQ16" s="311"/>
      <c r="OR16" s="311"/>
      <c r="OS16" s="311"/>
      <c r="OT16" s="311"/>
      <c r="OU16" s="311"/>
      <c r="OV16" s="311"/>
      <c r="OW16" s="311"/>
      <c r="OX16" s="311"/>
      <c r="OY16" s="311"/>
      <c r="OZ16" s="311"/>
      <c r="PA16" s="311"/>
      <c r="PB16" s="311"/>
      <c r="PC16" s="311"/>
      <c r="PD16" s="311"/>
      <c r="PE16" s="311"/>
      <c r="PF16" s="311"/>
      <c r="PG16" s="311"/>
      <c r="PH16" s="311"/>
      <c r="PI16" s="311"/>
      <c r="PJ16" s="311"/>
      <c r="PK16" s="311"/>
      <c r="PL16" s="311"/>
      <c r="PM16" s="311"/>
      <c r="PN16" s="311"/>
      <c r="PO16" s="311"/>
      <c r="PP16" s="311"/>
      <c r="PQ16" s="311"/>
      <c r="PR16" s="311"/>
      <c r="PS16" s="311"/>
      <c r="PT16" s="311"/>
      <c r="PU16" s="311"/>
      <c r="PV16" s="311"/>
      <c r="PW16" s="311"/>
      <c r="PX16" s="311"/>
      <c r="PY16" s="311"/>
      <c r="PZ16" s="311"/>
      <c r="QA16" s="311"/>
      <c r="QB16" s="311"/>
      <c r="QC16" s="311"/>
      <c r="QD16" s="311"/>
      <c r="QE16" s="311"/>
      <c r="QF16" s="311"/>
      <c r="QG16" s="311"/>
      <c r="QH16" s="311"/>
      <c r="QI16" s="311"/>
      <c r="QJ16" s="311"/>
      <c r="QK16" s="311"/>
      <c r="QL16" s="311"/>
      <c r="QM16" s="311"/>
      <c r="QN16" s="311"/>
      <c r="QO16" s="311"/>
      <c r="QP16" s="311"/>
      <c r="QQ16" s="311"/>
      <c r="QR16" s="311"/>
      <c r="QS16" s="311"/>
      <c r="QT16" s="311"/>
      <c r="QU16" s="311"/>
      <c r="QV16" s="311"/>
      <c r="QW16" s="311"/>
      <c r="QX16" s="311"/>
      <c r="QY16" s="311"/>
      <c r="QZ16" s="311"/>
      <c r="RA16" s="311"/>
      <c r="RB16" s="311"/>
      <c r="RC16" s="311"/>
      <c r="RD16" s="311"/>
      <c r="RE16" s="311"/>
      <c r="RF16" s="311"/>
      <c r="RG16" s="311"/>
      <c r="RH16" s="311"/>
      <c r="RI16" s="311"/>
      <c r="RJ16" s="311"/>
      <c r="RK16" s="311"/>
      <c r="RL16" s="311"/>
      <c r="RM16" s="311"/>
      <c r="RN16" s="311"/>
      <c r="RO16" s="311"/>
      <c r="RP16" s="311"/>
      <c r="RQ16" s="311"/>
      <c r="RR16" s="311"/>
      <c r="RS16" s="311"/>
      <c r="RT16" s="311"/>
      <c r="RU16" s="311"/>
      <c r="RV16" s="311"/>
      <c r="RW16" s="311"/>
      <c r="RX16" s="311"/>
      <c r="RY16" s="311"/>
      <c r="RZ16" s="311"/>
      <c r="SA16" s="311"/>
      <c r="SB16" s="311"/>
      <c r="SC16" s="311"/>
      <c r="SD16" s="311"/>
      <c r="SE16" s="311"/>
      <c r="SF16" s="311"/>
      <c r="SG16" s="311"/>
      <c r="SH16" s="311"/>
      <c r="SI16" s="311"/>
      <c r="SJ16" s="311"/>
      <c r="SK16" s="311"/>
      <c r="SL16" s="311"/>
      <c r="SM16" s="311"/>
      <c r="SN16" s="311"/>
      <c r="SO16" s="311"/>
      <c r="SP16" s="311"/>
      <c r="SQ16" s="311"/>
      <c r="SR16" s="311"/>
      <c r="SS16" s="311"/>
      <c r="ST16" s="311"/>
      <c r="SU16" s="311"/>
      <c r="SV16" s="311"/>
      <c r="SW16" s="311"/>
      <c r="SX16" s="311"/>
      <c r="SY16" s="311"/>
      <c r="SZ16" s="311"/>
      <c r="TA16" s="311"/>
      <c r="TB16" s="311"/>
      <c r="TC16" s="311"/>
      <c r="TD16" s="311"/>
      <c r="TE16" s="311"/>
      <c r="TF16" s="311"/>
      <c r="TG16" s="311"/>
      <c r="TH16" s="311"/>
      <c r="TI16" s="311"/>
      <c r="TJ16" s="311"/>
      <c r="TK16" s="311"/>
      <c r="TL16" s="311"/>
      <c r="TM16" s="311"/>
      <c r="TN16" s="311"/>
      <c r="TO16" s="311"/>
      <c r="TP16" s="311"/>
      <c r="TQ16" s="311"/>
      <c r="TR16" s="311"/>
      <c r="TS16" s="311"/>
      <c r="TT16" s="311"/>
      <c r="TU16" s="311"/>
      <c r="TV16" s="311"/>
      <c r="TW16" s="311"/>
      <c r="TX16" s="311"/>
      <c r="TY16" s="311"/>
      <c r="TZ16" s="311"/>
      <c r="UA16" s="311"/>
      <c r="UB16" s="311"/>
      <c r="UC16" s="311"/>
      <c r="UD16" s="311"/>
      <c r="UE16" s="311"/>
      <c r="UF16" s="311"/>
      <c r="UG16" s="311"/>
      <c r="UH16" s="311"/>
    </row>
    <row r="17" spans="1:24" s="311" customFormat="1" ht="13.5" thickTop="1" x14ac:dyDescent="0.2">
      <c r="A17" s="313" t="s">
        <v>1</v>
      </c>
      <c r="B17" s="314" t="s">
        <v>32</v>
      </c>
      <c r="C17" s="314"/>
      <c r="D17" s="314"/>
      <c r="E17" s="314"/>
      <c r="F17" s="314"/>
      <c r="G17" s="314"/>
      <c r="H17" s="315"/>
      <c r="I17" s="316"/>
      <c r="J17" s="317" t="s">
        <v>7</v>
      </c>
      <c r="K17" s="318">
        <v>25638308166</v>
      </c>
      <c r="L17" s="319">
        <v>0</v>
      </c>
      <c r="M17" s="319">
        <v>0</v>
      </c>
      <c r="N17" s="320">
        <v>0</v>
      </c>
      <c r="O17" s="319">
        <v>0</v>
      </c>
      <c r="P17" s="319">
        <v>25638308166</v>
      </c>
      <c r="Q17" s="319">
        <v>0</v>
      </c>
      <c r="R17" s="319">
        <v>25638308166</v>
      </c>
      <c r="S17" s="319">
        <v>5301661147</v>
      </c>
      <c r="T17" s="319">
        <v>5301661147</v>
      </c>
      <c r="U17" s="320">
        <v>5301661147</v>
      </c>
      <c r="V17" s="320">
        <v>5301661147</v>
      </c>
      <c r="W17" s="476">
        <v>0.20678670030305463</v>
      </c>
      <c r="X17" s="218">
        <v>0.20678670030305463</v>
      </c>
    </row>
    <row r="18" spans="1:24" s="311" customFormat="1" ht="16.5" x14ac:dyDescent="0.2">
      <c r="A18" s="321" t="s">
        <v>1</v>
      </c>
      <c r="B18" s="322" t="s">
        <v>32</v>
      </c>
      <c r="C18" s="322" t="s">
        <v>32</v>
      </c>
      <c r="D18" s="322"/>
      <c r="E18" s="323"/>
      <c r="F18" s="323"/>
      <c r="G18" s="324"/>
      <c r="H18" s="325"/>
      <c r="I18" s="326"/>
      <c r="J18" s="327" t="s">
        <v>33</v>
      </c>
      <c r="K18" s="328">
        <v>25638308166</v>
      </c>
      <c r="L18" s="329"/>
      <c r="M18" s="329"/>
      <c r="N18" s="330">
        <v>0</v>
      </c>
      <c r="O18" s="329"/>
      <c r="P18" s="329">
        <v>25638308166</v>
      </c>
      <c r="Q18" s="329">
        <v>0</v>
      </c>
      <c r="R18" s="329">
        <v>25638308166</v>
      </c>
      <c r="S18" s="329">
        <v>5301661147</v>
      </c>
      <c r="T18" s="329">
        <v>5301661147</v>
      </c>
      <c r="U18" s="330">
        <v>5301661147</v>
      </c>
      <c r="V18" s="330">
        <v>5301661147</v>
      </c>
      <c r="W18" s="477">
        <v>0.20678670030305463</v>
      </c>
      <c r="X18" s="219">
        <v>0.20678670030305463</v>
      </c>
    </row>
    <row r="19" spans="1:24" s="311" customFormat="1" x14ac:dyDescent="0.2">
      <c r="A19" s="321" t="s">
        <v>1</v>
      </c>
      <c r="B19" s="322" t="s">
        <v>32</v>
      </c>
      <c r="C19" s="322" t="s">
        <v>32</v>
      </c>
      <c r="D19" s="322" t="s">
        <v>32</v>
      </c>
      <c r="E19" s="323"/>
      <c r="F19" s="323"/>
      <c r="G19" s="324"/>
      <c r="H19" s="325"/>
      <c r="I19" s="326"/>
      <c r="J19" s="331" t="s">
        <v>34</v>
      </c>
      <c r="K19" s="328">
        <v>17194812437</v>
      </c>
      <c r="L19" s="329"/>
      <c r="M19" s="329">
        <v>0</v>
      </c>
      <c r="N19" s="330">
        <v>0</v>
      </c>
      <c r="O19" s="329">
        <v>0</v>
      </c>
      <c r="P19" s="329">
        <v>17194812437</v>
      </c>
      <c r="Q19" s="329">
        <v>0</v>
      </c>
      <c r="R19" s="329">
        <v>17194812437</v>
      </c>
      <c r="S19" s="329">
        <v>3481855355</v>
      </c>
      <c r="T19" s="329">
        <v>3481855355</v>
      </c>
      <c r="U19" s="330">
        <v>3481855355</v>
      </c>
      <c r="V19" s="330">
        <v>3481855355</v>
      </c>
      <c r="W19" s="478">
        <v>0.2024945237266853</v>
      </c>
      <c r="X19" s="220">
        <v>0.2024945237266853</v>
      </c>
    </row>
    <row r="20" spans="1:24" s="342" customFormat="1" x14ac:dyDescent="0.2">
      <c r="A20" s="332" t="s">
        <v>1</v>
      </c>
      <c r="B20" s="333" t="s">
        <v>32</v>
      </c>
      <c r="C20" s="333" t="s">
        <v>32</v>
      </c>
      <c r="D20" s="333" t="s">
        <v>32</v>
      </c>
      <c r="E20" s="334" t="s">
        <v>35</v>
      </c>
      <c r="F20" s="334"/>
      <c r="G20" s="335">
        <v>10</v>
      </c>
      <c r="H20" s="336" t="s">
        <v>2</v>
      </c>
      <c r="I20" s="337" t="s">
        <v>3</v>
      </c>
      <c r="J20" s="338" t="s">
        <v>36</v>
      </c>
      <c r="K20" s="339">
        <v>17194812437</v>
      </c>
      <c r="L20" s="340"/>
      <c r="M20" s="340"/>
      <c r="N20" s="341"/>
      <c r="O20" s="340">
        <v>0</v>
      </c>
      <c r="P20" s="340">
        <v>17194812437</v>
      </c>
      <c r="Q20" s="340"/>
      <c r="R20" s="340">
        <v>17194812437</v>
      </c>
      <c r="S20" s="340">
        <v>3481855355</v>
      </c>
      <c r="T20" s="340">
        <v>3481855355</v>
      </c>
      <c r="U20" s="341">
        <v>3481855355</v>
      </c>
      <c r="V20" s="341">
        <v>3481855355</v>
      </c>
      <c r="W20" s="479">
        <v>0.2024945237266853</v>
      </c>
      <c r="X20" s="221">
        <v>0.2024945237266853</v>
      </c>
    </row>
    <row r="21" spans="1:24" s="311" customFormat="1" ht="16.5" x14ac:dyDescent="0.2">
      <c r="A21" s="321" t="s">
        <v>1</v>
      </c>
      <c r="B21" s="322" t="s">
        <v>32</v>
      </c>
      <c r="C21" s="322" t="s">
        <v>32</v>
      </c>
      <c r="D21" s="322" t="s">
        <v>46</v>
      </c>
      <c r="E21" s="323"/>
      <c r="F21" s="323"/>
      <c r="G21" s="324"/>
      <c r="H21" s="325"/>
      <c r="I21" s="326"/>
      <c r="J21" s="331" t="s">
        <v>47</v>
      </c>
      <c r="K21" s="328">
        <v>6086624289</v>
      </c>
      <c r="L21" s="329">
        <v>0</v>
      </c>
      <c r="M21" s="329">
        <v>0</v>
      </c>
      <c r="N21" s="330">
        <v>0</v>
      </c>
      <c r="O21" s="329">
        <v>0</v>
      </c>
      <c r="P21" s="329">
        <v>6086624289</v>
      </c>
      <c r="Q21" s="329">
        <v>0</v>
      </c>
      <c r="R21" s="329">
        <v>6086624289</v>
      </c>
      <c r="S21" s="329">
        <v>1409655650</v>
      </c>
      <c r="T21" s="329">
        <v>1409655650</v>
      </c>
      <c r="U21" s="330">
        <v>1409655650</v>
      </c>
      <c r="V21" s="330">
        <v>1409655650</v>
      </c>
      <c r="W21" s="478">
        <v>0.23159892627964374</v>
      </c>
      <c r="X21" s="220">
        <v>0.23159892627964374</v>
      </c>
    </row>
    <row r="22" spans="1:24" s="346" customFormat="1" ht="16.5" x14ac:dyDescent="0.2">
      <c r="A22" s="191" t="s">
        <v>1</v>
      </c>
      <c r="B22" s="192" t="s">
        <v>32</v>
      </c>
      <c r="C22" s="192" t="s">
        <v>32</v>
      </c>
      <c r="D22" s="192" t="s">
        <v>46</v>
      </c>
      <c r="E22" s="183" t="s">
        <v>35</v>
      </c>
      <c r="F22" s="183"/>
      <c r="G22" s="185">
        <v>10</v>
      </c>
      <c r="H22" s="184" t="s">
        <v>2</v>
      </c>
      <c r="I22" s="186" t="s">
        <v>3</v>
      </c>
      <c r="J22" s="343" t="s">
        <v>229</v>
      </c>
      <c r="K22" s="227">
        <v>1800000000</v>
      </c>
      <c r="L22" s="344"/>
      <c r="M22" s="344"/>
      <c r="N22" s="345"/>
      <c r="O22" s="344"/>
      <c r="P22" s="344">
        <v>1800000000</v>
      </c>
      <c r="Q22" s="344"/>
      <c r="R22" s="344">
        <v>1800000000</v>
      </c>
      <c r="S22" s="344">
        <v>438516600</v>
      </c>
      <c r="T22" s="344">
        <v>438516600</v>
      </c>
      <c r="U22" s="345">
        <v>438516600</v>
      </c>
      <c r="V22" s="345">
        <v>438516600</v>
      </c>
      <c r="W22" s="479">
        <v>0.24362033333333333</v>
      </c>
      <c r="X22" s="221">
        <v>0.24362033333333333</v>
      </c>
    </row>
    <row r="23" spans="1:24" s="346" customFormat="1" ht="24.75" x14ac:dyDescent="0.2">
      <c r="A23" s="191" t="s">
        <v>1</v>
      </c>
      <c r="B23" s="192" t="s">
        <v>32</v>
      </c>
      <c r="C23" s="192" t="s">
        <v>32</v>
      </c>
      <c r="D23" s="192" t="s">
        <v>46</v>
      </c>
      <c r="E23" s="183" t="s">
        <v>37</v>
      </c>
      <c r="F23" s="183"/>
      <c r="G23" s="185">
        <v>10</v>
      </c>
      <c r="H23" s="184" t="s">
        <v>2</v>
      </c>
      <c r="I23" s="186" t="s">
        <v>3</v>
      </c>
      <c r="J23" s="343" t="s">
        <v>230</v>
      </c>
      <c r="K23" s="227">
        <v>1330000000</v>
      </c>
      <c r="L23" s="344"/>
      <c r="M23" s="344"/>
      <c r="N23" s="345"/>
      <c r="O23" s="344"/>
      <c r="P23" s="344">
        <v>1330000000</v>
      </c>
      <c r="Q23" s="344"/>
      <c r="R23" s="344">
        <v>1330000000</v>
      </c>
      <c r="S23" s="344">
        <v>310616200</v>
      </c>
      <c r="T23" s="344">
        <v>310616200</v>
      </c>
      <c r="U23" s="345">
        <v>310616200</v>
      </c>
      <c r="V23" s="345">
        <v>310616200</v>
      </c>
      <c r="W23" s="479">
        <v>0.23354601503759398</v>
      </c>
      <c r="X23" s="221">
        <v>0.23354601503759398</v>
      </c>
    </row>
    <row r="24" spans="1:24" s="346" customFormat="1" x14ac:dyDescent="0.2">
      <c r="A24" s="191" t="s">
        <v>1</v>
      </c>
      <c r="B24" s="192" t="s">
        <v>32</v>
      </c>
      <c r="C24" s="192" t="s">
        <v>32</v>
      </c>
      <c r="D24" s="192" t="s">
        <v>46</v>
      </c>
      <c r="E24" s="183" t="s">
        <v>38</v>
      </c>
      <c r="F24" s="183"/>
      <c r="G24" s="185">
        <v>10</v>
      </c>
      <c r="H24" s="184" t="s">
        <v>2</v>
      </c>
      <c r="I24" s="186" t="s">
        <v>3</v>
      </c>
      <c r="J24" s="343" t="s">
        <v>48</v>
      </c>
      <c r="K24" s="227">
        <v>1360624289</v>
      </c>
      <c r="L24" s="344"/>
      <c r="M24" s="344"/>
      <c r="N24" s="345"/>
      <c r="O24" s="344"/>
      <c r="P24" s="344">
        <v>1360624289</v>
      </c>
      <c r="Q24" s="344"/>
      <c r="R24" s="344">
        <v>1360624289</v>
      </c>
      <c r="S24" s="344">
        <v>310802250</v>
      </c>
      <c r="T24" s="344">
        <v>310802250</v>
      </c>
      <c r="U24" s="345">
        <v>310802250</v>
      </c>
      <c r="V24" s="345">
        <v>310802250</v>
      </c>
      <c r="W24" s="479">
        <v>0.22842621031587362</v>
      </c>
      <c r="X24" s="221">
        <v>0.22842621031587362</v>
      </c>
    </row>
    <row r="25" spans="1:24" s="346" customFormat="1" ht="16.5" x14ac:dyDescent="0.2">
      <c r="A25" s="191" t="s">
        <v>1</v>
      </c>
      <c r="B25" s="192" t="s">
        <v>32</v>
      </c>
      <c r="C25" s="192" t="s">
        <v>32</v>
      </c>
      <c r="D25" s="192" t="s">
        <v>46</v>
      </c>
      <c r="E25" s="183" t="s">
        <v>39</v>
      </c>
      <c r="F25" s="183"/>
      <c r="G25" s="185">
        <v>10</v>
      </c>
      <c r="H25" s="184" t="s">
        <v>2</v>
      </c>
      <c r="I25" s="186" t="s">
        <v>3</v>
      </c>
      <c r="J25" s="343" t="s">
        <v>231</v>
      </c>
      <c r="K25" s="227">
        <v>670000000</v>
      </c>
      <c r="L25" s="344"/>
      <c r="M25" s="344"/>
      <c r="N25" s="345"/>
      <c r="O25" s="344"/>
      <c r="P25" s="344">
        <v>670000000</v>
      </c>
      <c r="Q25" s="344"/>
      <c r="R25" s="344">
        <v>670000000</v>
      </c>
      <c r="S25" s="344">
        <v>145352100</v>
      </c>
      <c r="T25" s="344">
        <v>145352100</v>
      </c>
      <c r="U25" s="345">
        <v>145352100</v>
      </c>
      <c r="V25" s="345">
        <v>145352100</v>
      </c>
      <c r="W25" s="479">
        <v>0.2169434328358209</v>
      </c>
      <c r="X25" s="221">
        <v>0.2169434328358209</v>
      </c>
    </row>
    <row r="26" spans="1:24" s="346" customFormat="1" ht="16.5" x14ac:dyDescent="0.2">
      <c r="A26" s="191" t="s">
        <v>1</v>
      </c>
      <c r="B26" s="192" t="s">
        <v>32</v>
      </c>
      <c r="C26" s="192" t="s">
        <v>32</v>
      </c>
      <c r="D26" s="192" t="s">
        <v>46</v>
      </c>
      <c r="E26" s="183" t="s">
        <v>40</v>
      </c>
      <c r="F26" s="183"/>
      <c r="G26" s="185">
        <v>10</v>
      </c>
      <c r="H26" s="184" t="s">
        <v>2</v>
      </c>
      <c r="I26" s="186" t="s">
        <v>3</v>
      </c>
      <c r="J26" s="343" t="s">
        <v>49</v>
      </c>
      <c r="K26" s="227">
        <v>96000000</v>
      </c>
      <c r="L26" s="344"/>
      <c r="M26" s="344"/>
      <c r="N26" s="345"/>
      <c r="O26" s="344"/>
      <c r="P26" s="344">
        <v>96000000</v>
      </c>
      <c r="Q26" s="344"/>
      <c r="R26" s="344">
        <v>96000000</v>
      </c>
      <c r="S26" s="344">
        <v>22592400</v>
      </c>
      <c r="T26" s="344">
        <v>22592400</v>
      </c>
      <c r="U26" s="345">
        <v>22592400</v>
      </c>
      <c r="V26" s="345">
        <v>22592400</v>
      </c>
      <c r="W26" s="479">
        <v>0.23533750000000001</v>
      </c>
      <c r="X26" s="221">
        <v>0.23533750000000001</v>
      </c>
    </row>
    <row r="27" spans="1:24" s="346" customFormat="1" x14ac:dyDescent="0.2">
      <c r="A27" s="191" t="s">
        <v>1</v>
      </c>
      <c r="B27" s="192" t="s">
        <v>32</v>
      </c>
      <c r="C27" s="192" t="s">
        <v>32</v>
      </c>
      <c r="D27" s="192" t="s">
        <v>46</v>
      </c>
      <c r="E27" s="183" t="s">
        <v>41</v>
      </c>
      <c r="F27" s="183"/>
      <c r="G27" s="185">
        <v>10</v>
      </c>
      <c r="H27" s="184" t="s">
        <v>2</v>
      </c>
      <c r="I27" s="186" t="s">
        <v>3</v>
      </c>
      <c r="J27" s="343" t="s">
        <v>4</v>
      </c>
      <c r="K27" s="227">
        <v>490000000</v>
      </c>
      <c r="L27" s="344"/>
      <c r="M27" s="344"/>
      <c r="N27" s="345"/>
      <c r="O27" s="344"/>
      <c r="P27" s="344">
        <v>490000000</v>
      </c>
      <c r="Q27" s="344"/>
      <c r="R27" s="344">
        <v>490000000</v>
      </c>
      <c r="S27" s="344">
        <v>109021700</v>
      </c>
      <c r="T27" s="344">
        <v>109021700</v>
      </c>
      <c r="U27" s="345">
        <v>109021700</v>
      </c>
      <c r="V27" s="345">
        <v>109021700</v>
      </c>
      <c r="W27" s="479">
        <v>0.22249326530612246</v>
      </c>
      <c r="X27" s="221">
        <v>0.22249326530612246</v>
      </c>
    </row>
    <row r="28" spans="1:24" s="346" customFormat="1" x14ac:dyDescent="0.2">
      <c r="A28" s="191" t="s">
        <v>1</v>
      </c>
      <c r="B28" s="192" t="s">
        <v>32</v>
      </c>
      <c r="C28" s="192" t="s">
        <v>32</v>
      </c>
      <c r="D28" s="192" t="s">
        <v>46</v>
      </c>
      <c r="E28" s="183" t="s">
        <v>42</v>
      </c>
      <c r="F28" s="183"/>
      <c r="G28" s="185">
        <v>10</v>
      </c>
      <c r="H28" s="184" t="s">
        <v>2</v>
      </c>
      <c r="I28" s="186" t="s">
        <v>3</v>
      </c>
      <c r="J28" s="343" t="s">
        <v>5</v>
      </c>
      <c r="K28" s="227">
        <v>90000000</v>
      </c>
      <c r="L28" s="344"/>
      <c r="M28" s="344"/>
      <c r="N28" s="345"/>
      <c r="O28" s="344"/>
      <c r="P28" s="344">
        <v>90000000</v>
      </c>
      <c r="Q28" s="344"/>
      <c r="R28" s="344">
        <v>90000000</v>
      </c>
      <c r="S28" s="344">
        <v>18196900</v>
      </c>
      <c r="T28" s="344">
        <v>18196900</v>
      </c>
      <c r="U28" s="345">
        <v>18196900</v>
      </c>
      <c r="V28" s="345">
        <v>18196900</v>
      </c>
      <c r="W28" s="479">
        <v>0.20218777777777777</v>
      </c>
      <c r="X28" s="221">
        <v>0.20218777777777777</v>
      </c>
    </row>
    <row r="29" spans="1:24" s="346" customFormat="1" x14ac:dyDescent="0.2">
      <c r="A29" s="191" t="s">
        <v>1</v>
      </c>
      <c r="B29" s="192" t="s">
        <v>32</v>
      </c>
      <c r="C29" s="192" t="s">
        <v>32</v>
      </c>
      <c r="D29" s="192" t="s">
        <v>46</v>
      </c>
      <c r="E29" s="183" t="s">
        <v>43</v>
      </c>
      <c r="F29" s="183"/>
      <c r="G29" s="185">
        <v>10</v>
      </c>
      <c r="H29" s="184" t="s">
        <v>2</v>
      </c>
      <c r="I29" s="186" t="s">
        <v>3</v>
      </c>
      <c r="J29" s="343" t="s">
        <v>50</v>
      </c>
      <c r="K29" s="227">
        <v>90000000</v>
      </c>
      <c r="L29" s="344"/>
      <c r="M29" s="344"/>
      <c r="N29" s="345"/>
      <c r="O29" s="344"/>
      <c r="P29" s="344">
        <v>90000000</v>
      </c>
      <c r="Q29" s="344"/>
      <c r="R29" s="344">
        <v>90000000</v>
      </c>
      <c r="S29" s="344">
        <v>18196900</v>
      </c>
      <c r="T29" s="344">
        <v>18196900</v>
      </c>
      <c r="U29" s="345">
        <v>18196900</v>
      </c>
      <c r="V29" s="345">
        <v>18196900</v>
      </c>
      <c r="W29" s="479">
        <v>0.20218777777777777</v>
      </c>
      <c r="X29" s="221">
        <v>0.20218777777777777</v>
      </c>
    </row>
    <row r="30" spans="1:24" s="346" customFormat="1" ht="16.5" x14ac:dyDescent="0.2">
      <c r="A30" s="191" t="s">
        <v>1</v>
      </c>
      <c r="B30" s="192" t="s">
        <v>32</v>
      </c>
      <c r="C30" s="192" t="s">
        <v>32</v>
      </c>
      <c r="D30" s="192" t="s">
        <v>46</v>
      </c>
      <c r="E30" s="183" t="s">
        <v>44</v>
      </c>
      <c r="F30" s="183"/>
      <c r="G30" s="185">
        <v>10</v>
      </c>
      <c r="H30" s="184" t="s">
        <v>2</v>
      </c>
      <c r="I30" s="186" t="s">
        <v>3</v>
      </c>
      <c r="J30" s="343" t="s">
        <v>51</v>
      </c>
      <c r="K30" s="227">
        <v>160000000</v>
      </c>
      <c r="L30" s="344"/>
      <c r="M30" s="344"/>
      <c r="N30" s="345"/>
      <c r="O30" s="344"/>
      <c r="P30" s="344">
        <v>160000000</v>
      </c>
      <c r="Q30" s="344"/>
      <c r="R30" s="344">
        <v>160000000</v>
      </c>
      <c r="S30" s="344">
        <v>36360600</v>
      </c>
      <c r="T30" s="344">
        <v>36360600</v>
      </c>
      <c r="U30" s="345">
        <v>36360600</v>
      </c>
      <c r="V30" s="345">
        <v>36360600</v>
      </c>
      <c r="W30" s="479">
        <v>0.22725375</v>
      </c>
      <c r="X30" s="221">
        <v>0.22725375</v>
      </c>
    </row>
    <row r="31" spans="1:24" s="311" customFormat="1" ht="24.75" x14ac:dyDescent="0.2">
      <c r="A31" s="321" t="s">
        <v>1</v>
      </c>
      <c r="B31" s="322" t="s">
        <v>32</v>
      </c>
      <c r="C31" s="322" t="s">
        <v>32</v>
      </c>
      <c r="D31" s="322" t="s">
        <v>52</v>
      </c>
      <c r="E31" s="323"/>
      <c r="F31" s="323"/>
      <c r="G31" s="324"/>
      <c r="H31" s="325"/>
      <c r="I31" s="326"/>
      <c r="J31" s="331" t="s">
        <v>53</v>
      </c>
      <c r="K31" s="328">
        <v>2356871440</v>
      </c>
      <c r="L31" s="329">
        <v>0</v>
      </c>
      <c r="M31" s="329">
        <v>0</v>
      </c>
      <c r="N31" s="330">
        <v>0</v>
      </c>
      <c r="O31" s="329">
        <v>0</v>
      </c>
      <c r="P31" s="329">
        <v>2356871440</v>
      </c>
      <c r="Q31" s="329">
        <v>0</v>
      </c>
      <c r="R31" s="329">
        <v>2356871440</v>
      </c>
      <c r="S31" s="329">
        <v>410150142</v>
      </c>
      <c r="T31" s="329">
        <v>410150142</v>
      </c>
      <c r="U31" s="330">
        <v>410150142</v>
      </c>
      <c r="V31" s="330">
        <v>410150142</v>
      </c>
      <c r="W31" s="478">
        <v>0.17402312872865056</v>
      </c>
      <c r="X31" s="220">
        <v>0.17402312872865056</v>
      </c>
    </row>
    <row r="32" spans="1:24" s="346" customFormat="1" ht="16.5" x14ac:dyDescent="0.2">
      <c r="A32" s="191" t="s">
        <v>1</v>
      </c>
      <c r="B32" s="192" t="s">
        <v>32</v>
      </c>
      <c r="C32" s="192" t="s">
        <v>32</v>
      </c>
      <c r="D32" s="192" t="s">
        <v>52</v>
      </c>
      <c r="E32" s="183" t="s">
        <v>35</v>
      </c>
      <c r="F32" s="183"/>
      <c r="G32" s="185">
        <v>10</v>
      </c>
      <c r="H32" s="184" t="s">
        <v>2</v>
      </c>
      <c r="I32" s="186" t="s">
        <v>3</v>
      </c>
      <c r="J32" s="343" t="s">
        <v>54</v>
      </c>
      <c r="K32" s="227">
        <v>1088871440</v>
      </c>
      <c r="L32" s="344"/>
      <c r="M32" s="344"/>
      <c r="N32" s="345"/>
      <c r="O32" s="344"/>
      <c r="P32" s="344">
        <v>1088871440</v>
      </c>
      <c r="Q32" s="344"/>
      <c r="R32" s="344">
        <v>1088871440</v>
      </c>
      <c r="S32" s="344">
        <v>170406469</v>
      </c>
      <c r="T32" s="344">
        <v>170406469</v>
      </c>
      <c r="U32" s="345">
        <v>170406469</v>
      </c>
      <c r="V32" s="345">
        <v>170406469</v>
      </c>
      <c r="W32" s="480">
        <v>0.15649824464125903</v>
      </c>
      <c r="X32" s="221">
        <v>0.15649824464125903</v>
      </c>
    </row>
    <row r="33" spans="1:24" s="346" customFormat="1" x14ac:dyDescent="0.2">
      <c r="A33" s="191" t="s">
        <v>1</v>
      </c>
      <c r="B33" s="192" t="s">
        <v>32</v>
      </c>
      <c r="C33" s="192" t="s">
        <v>32</v>
      </c>
      <c r="D33" s="192" t="s">
        <v>52</v>
      </c>
      <c r="E33" s="183" t="s">
        <v>37</v>
      </c>
      <c r="F33" s="183"/>
      <c r="G33" s="185">
        <v>10</v>
      </c>
      <c r="H33" s="184" t="s">
        <v>2</v>
      </c>
      <c r="I33" s="186" t="s">
        <v>3</v>
      </c>
      <c r="J33" s="343" t="s">
        <v>55</v>
      </c>
      <c r="K33" s="227">
        <v>255000000</v>
      </c>
      <c r="L33" s="344"/>
      <c r="M33" s="344"/>
      <c r="N33" s="345"/>
      <c r="O33" s="344"/>
      <c r="P33" s="344">
        <v>255000000</v>
      </c>
      <c r="Q33" s="344"/>
      <c r="R33" s="344">
        <v>255000000</v>
      </c>
      <c r="S33" s="344">
        <v>70169045</v>
      </c>
      <c r="T33" s="344">
        <v>70169045</v>
      </c>
      <c r="U33" s="345">
        <v>70169045</v>
      </c>
      <c r="V33" s="345">
        <v>70169045</v>
      </c>
      <c r="W33" s="480">
        <v>0.27517272549019606</v>
      </c>
      <c r="X33" s="221">
        <v>0.27517272549019606</v>
      </c>
    </row>
    <row r="34" spans="1:24" s="346" customFormat="1" x14ac:dyDescent="0.2">
      <c r="A34" s="191" t="s">
        <v>1</v>
      </c>
      <c r="B34" s="192" t="s">
        <v>32</v>
      </c>
      <c r="C34" s="192" t="s">
        <v>32</v>
      </c>
      <c r="D34" s="192" t="s">
        <v>52</v>
      </c>
      <c r="E34" s="183" t="s">
        <v>40</v>
      </c>
      <c r="F34" s="183"/>
      <c r="G34" s="185">
        <v>10</v>
      </c>
      <c r="H34" s="184" t="s">
        <v>2</v>
      </c>
      <c r="I34" s="186" t="s">
        <v>3</v>
      </c>
      <c r="J34" s="343" t="s">
        <v>56</v>
      </c>
      <c r="K34" s="227">
        <v>13000000</v>
      </c>
      <c r="L34" s="344"/>
      <c r="M34" s="344"/>
      <c r="N34" s="345"/>
      <c r="O34" s="344"/>
      <c r="P34" s="344">
        <v>13000000</v>
      </c>
      <c r="Q34" s="344"/>
      <c r="R34" s="344">
        <v>13000000</v>
      </c>
      <c r="S34" s="344">
        <v>2616510</v>
      </c>
      <c r="T34" s="344">
        <v>2616510</v>
      </c>
      <c r="U34" s="345">
        <v>2616510</v>
      </c>
      <c r="V34" s="345">
        <v>2616510</v>
      </c>
      <c r="W34" s="480">
        <v>0.20127</v>
      </c>
      <c r="X34" s="221">
        <v>0.20127</v>
      </c>
    </row>
    <row r="35" spans="1:24" s="346" customFormat="1" x14ac:dyDescent="0.2">
      <c r="A35" s="191" t="s">
        <v>1</v>
      </c>
      <c r="B35" s="192" t="s">
        <v>32</v>
      </c>
      <c r="C35" s="192" t="s">
        <v>32</v>
      </c>
      <c r="D35" s="192" t="s">
        <v>52</v>
      </c>
      <c r="E35" s="183" t="s">
        <v>42</v>
      </c>
      <c r="F35" s="183"/>
      <c r="G35" s="185">
        <v>10</v>
      </c>
      <c r="H35" s="184" t="s">
        <v>2</v>
      </c>
      <c r="I35" s="186" t="s">
        <v>3</v>
      </c>
      <c r="J35" s="343" t="s">
        <v>57</v>
      </c>
      <c r="K35" s="227">
        <v>80000000</v>
      </c>
      <c r="L35" s="344"/>
      <c r="M35" s="344"/>
      <c r="N35" s="345"/>
      <c r="O35" s="344"/>
      <c r="P35" s="344">
        <v>80000000</v>
      </c>
      <c r="Q35" s="344"/>
      <c r="R35" s="344">
        <v>80000000</v>
      </c>
      <c r="S35" s="344">
        <v>19350663</v>
      </c>
      <c r="T35" s="344">
        <v>19350663</v>
      </c>
      <c r="U35" s="345">
        <v>19350663</v>
      </c>
      <c r="V35" s="345">
        <v>19350663</v>
      </c>
      <c r="W35" s="480">
        <v>0.24188328749999999</v>
      </c>
      <c r="X35" s="221">
        <v>0.24188328749999999</v>
      </c>
    </row>
    <row r="36" spans="1:24" s="346" customFormat="1" x14ac:dyDescent="0.2">
      <c r="A36" s="191" t="s">
        <v>1</v>
      </c>
      <c r="B36" s="192" t="s">
        <v>32</v>
      </c>
      <c r="C36" s="192" t="s">
        <v>32</v>
      </c>
      <c r="D36" s="192" t="s">
        <v>52</v>
      </c>
      <c r="E36" s="183" t="s">
        <v>58</v>
      </c>
      <c r="F36" s="183"/>
      <c r="G36" s="185">
        <v>10</v>
      </c>
      <c r="H36" s="184" t="s">
        <v>2</v>
      </c>
      <c r="I36" s="186" t="s">
        <v>3</v>
      </c>
      <c r="J36" s="343" t="s">
        <v>59</v>
      </c>
      <c r="K36" s="227">
        <v>450000000</v>
      </c>
      <c r="L36" s="344"/>
      <c r="M36" s="344"/>
      <c r="N36" s="345"/>
      <c r="O36" s="344"/>
      <c r="P36" s="344">
        <v>450000000</v>
      </c>
      <c r="Q36" s="344"/>
      <c r="R36" s="344">
        <v>450000000</v>
      </c>
      <c r="S36" s="344">
        <v>113639986</v>
      </c>
      <c r="T36" s="344">
        <v>113639986</v>
      </c>
      <c r="U36" s="345">
        <v>113639986</v>
      </c>
      <c r="V36" s="345">
        <v>113639986</v>
      </c>
      <c r="W36" s="480">
        <v>0.2525333022222222</v>
      </c>
      <c r="X36" s="221">
        <v>0.2525333022222222</v>
      </c>
    </row>
    <row r="37" spans="1:24" s="346" customFormat="1" x14ac:dyDescent="0.2">
      <c r="A37" s="191" t="s">
        <v>1</v>
      </c>
      <c r="B37" s="192" t="s">
        <v>32</v>
      </c>
      <c r="C37" s="192" t="s">
        <v>32</v>
      </c>
      <c r="D37" s="192" t="s">
        <v>52</v>
      </c>
      <c r="E37" s="183" t="s">
        <v>60</v>
      </c>
      <c r="F37" s="183"/>
      <c r="G37" s="185">
        <v>10</v>
      </c>
      <c r="H37" s="184" t="s">
        <v>2</v>
      </c>
      <c r="I37" s="186" t="s">
        <v>3</v>
      </c>
      <c r="J37" s="343" t="s">
        <v>61</v>
      </c>
      <c r="K37" s="227">
        <v>470000000</v>
      </c>
      <c r="L37" s="344"/>
      <c r="M37" s="344"/>
      <c r="N37" s="345"/>
      <c r="O37" s="344"/>
      <c r="P37" s="344">
        <v>470000000</v>
      </c>
      <c r="Q37" s="344"/>
      <c r="R37" s="344">
        <v>470000000</v>
      </c>
      <c r="S37" s="344">
        <v>33967469</v>
      </c>
      <c r="T37" s="344">
        <v>33967469</v>
      </c>
      <c r="U37" s="345">
        <v>33967469</v>
      </c>
      <c r="V37" s="345">
        <v>33967469</v>
      </c>
      <c r="W37" s="480">
        <v>7.2271210638297875E-2</v>
      </c>
      <c r="X37" s="221">
        <v>7.2271210638297875E-2</v>
      </c>
    </row>
    <row r="38" spans="1:24" s="311" customFormat="1" ht="22.9" customHeight="1" x14ac:dyDescent="0.2">
      <c r="A38" s="313" t="s">
        <v>1</v>
      </c>
      <c r="B38" s="315" t="s">
        <v>46</v>
      </c>
      <c r="C38" s="315"/>
      <c r="D38" s="314"/>
      <c r="E38" s="314"/>
      <c r="F38" s="314"/>
      <c r="G38" s="314"/>
      <c r="H38" s="315"/>
      <c r="I38" s="316"/>
      <c r="J38" s="317" t="s">
        <v>62</v>
      </c>
      <c r="K38" s="318">
        <v>7967841118</v>
      </c>
      <c r="L38" s="318">
        <v>0</v>
      </c>
      <c r="M38" s="318">
        <v>0</v>
      </c>
      <c r="N38" s="318">
        <v>0</v>
      </c>
      <c r="O38" s="318">
        <v>0</v>
      </c>
      <c r="P38" s="318">
        <v>7967841118</v>
      </c>
      <c r="Q38" s="318">
        <v>0</v>
      </c>
      <c r="R38" s="318">
        <v>7064424645.3099995</v>
      </c>
      <c r="S38" s="318">
        <v>5031244805.9899998</v>
      </c>
      <c r="T38" s="318">
        <v>687806530.04999995</v>
      </c>
      <c r="U38" s="318">
        <v>687806530.04999995</v>
      </c>
      <c r="V38" s="318">
        <v>687806530.04999995</v>
      </c>
      <c r="W38" s="478">
        <v>0.63144391705100766</v>
      </c>
      <c r="X38" s="220">
        <v>8.6322821936821656E-2</v>
      </c>
    </row>
    <row r="39" spans="1:24" s="312" customFormat="1" x14ac:dyDescent="0.2">
      <c r="A39" s="415" t="s">
        <v>1</v>
      </c>
      <c r="B39" s="416" t="s">
        <v>46</v>
      </c>
      <c r="C39" s="416" t="s">
        <v>32</v>
      </c>
      <c r="D39" s="417" t="s">
        <v>32</v>
      </c>
      <c r="E39" s="417"/>
      <c r="F39" s="417"/>
      <c r="G39" s="417"/>
      <c r="H39" s="416"/>
      <c r="I39" s="418"/>
      <c r="J39" s="419" t="s">
        <v>254</v>
      </c>
      <c r="K39" s="420">
        <v>3000000</v>
      </c>
      <c r="L39" s="421"/>
      <c r="M39" s="421"/>
      <c r="N39" s="421"/>
      <c r="O39" s="421"/>
      <c r="P39" s="420">
        <v>3000000</v>
      </c>
      <c r="Q39" s="421"/>
      <c r="R39" s="421">
        <v>1000000</v>
      </c>
      <c r="S39" s="421">
        <v>1000000</v>
      </c>
      <c r="T39" s="421">
        <v>1000000</v>
      </c>
      <c r="U39" s="421">
        <v>1000000</v>
      </c>
      <c r="V39" s="421">
        <v>1000000</v>
      </c>
      <c r="W39" s="478">
        <v>0.33333333333333331</v>
      </c>
      <c r="X39" s="220">
        <v>0.33333333333333331</v>
      </c>
    </row>
    <row r="40" spans="1:24" s="312" customFormat="1" x14ac:dyDescent="0.2">
      <c r="A40" s="422" t="s">
        <v>1</v>
      </c>
      <c r="B40" s="423" t="s">
        <v>46</v>
      </c>
      <c r="C40" s="423" t="s">
        <v>32</v>
      </c>
      <c r="D40" s="423" t="s">
        <v>32</v>
      </c>
      <c r="E40" s="424" t="s">
        <v>39</v>
      </c>
      <c r="F40" s="417"/>
      <c r="G40" s="425">
        <v>10</v>
      </c>
      <c r="H40" s="426" t="s">
        <v>2</v>
      </c>
      <c r="I40" s="427" t="s">
        <v>3</v>
      </c>
      <c r="J40" s="428" t="s">
        <v>255</v>
      </c>
      <c r="K40" s="429">
        <v>3000000</v>
      </c>
      <c r="L40" s="421"/>
      <c r="M40" s="421"/>
      <c r="N40" s="421"/>
      <c r="O40" s="421"/>
      <c r="P40" s="430">
        <v>3000000</v>
      </c>
      <c r="Q40" s="421"/>
      <c r="R40" s="430">
        <v>1000000</v>
      </c>
      <c r="S40" s="430">
        <v>1000000</v>
      </c>
      <c r="T40" s="430">
        <v>1000000</v>
      </c>
      <c r="U40" s="431">
        <v>1000000</v>
      </c>
      <c r="V40" s="431">
        <v>1000000</v>
      </c>
      <c r="W40" s="481">
        <v>0.33333333333333331</v>
      </c>
      <c r="X40" s="432">
        <v>0.33333333333333331</v>
      </c>
    </row>
    <row r="41" spans="1:24" s="311" customFormat="1" ht="16.5" x14ac:dyDescent="0.2">
      <c r="A41" s="321" t="s">
        <v>1</v>
      </c>
      <c r="B41" s="322" t="s">
        <v>46</v>
      </c>
      <c r="C41" s="322" t="s">
        <v>46</v>
      </c>
      <c r="D41" s="347"/>
      <c r="E41" s="325"/>
      <c r="F41" s="325"/>
      <c r="G41" s="325"/>
      <c r="H41" s="325"/>
      <c r="I41" s="348"/>
      <c r="J41" s="331" t="s">
        <v>63</v>
      </c>
      <c r="K41" s="349">
        <v>7964841118</v>
      </c>
      <c r="L41" s="350">
        <v>0</v>
      </c>
      <c r="M41" s="350">
        <v>0</v>
      </c>
      <c r="N41" s="351">
        <v>0</v>
      </c>
      <c r="O41" s="350">
        <v>0</v>
      </c>
      <c r="P41" s="349">
        <v>7964841118</v>
      </c>
      <c r="Q41" s="350">
        <v>0</v>
      </c>
      <c r="R41" s="350">
        <v>7063424645.3099995</v>
      </c>
      <c r="S41" s="350">
        <v>5030244805.9899998</v>
      </c>
      <c r="T41" s="350">
        <v>686806530.04999995</v>
      </c>
      <c r="U41" s="351">
        <v>686806530.04999995</v>
      </c>
      <c r="V41" s="351">
        <v>686806530.04999995</v>
      </c>
      <c r="W41" s="482">
        <v>0.63155620199654561</v>
      </c>
      <c r="X41" s="229">
        <v>8.6229784106787E-2</v>
      </c>
    </row>
    <row r="42" spans="1:24" s="311" customFormat="1" x14ac:dyDescent="0.2">
      <c r="A42" s="321" t="s">
        <v>1</v>
      </c>
      <c r="B42" s="322" t="s">
        <v>46</v>
      </c>
      <c r="C42" s="322" t="s">
        <v>46</v>
      </c>
      <c r="D42" s="322" t="s">
        <v>32</v>
      </c>
      <c r="E42" s="323"/>
      <c r="F42" s="184"/>
      <c r="G42" s="324"/>
      <c r="H42" s="325"/>
      <c r="I42" s="326"/>
      <c r="J42" s="331" t="s">
        <v>8</v>
      </c>
      <c r="K42" s="328">
        <v>81700000</v>
      </c>
      <c r="L42" s="329">
        <v>0</v>
      </c>
      <c r="M42" s="329">
        <v>0</v>
      </c>
      <c r="N42" s="330">
        <v>0</v>
      </c>
      <c r="O42" s="329">
        <v>0</v>
      </c>
      <c r="P42" s="329">
        <v>81700000</v>
      </c>
      <c r="Q42" s="329">
        <v>0</v>
      </c>
      <c r="R42" s="329">
        <v>65700000</v>
      </c>
      <c r="S42" s="329">
        <v>10500000</v>
      </c>
      <c r="T42" s="329">
        <v>10500000</v>
      </c>
      <c r="U42" s="330">
        <v>10500000</v>
      </c>
      <c r="V42" s="330">
        <v>10500000</v>
      </c>
      <c r="W42" s="478">
        <v>0.12851897184822522</v>
      </c>
      <c r="X42" s="220">
        <v>0.12851897184822522</v>
      </c>
    </row>
    <row r="43" spans="1:24" s="346" customFormat="1" x14ac:dyDescent="0.2">
      <c r="A43" s="191" t="s">
        <v>1</v>
      </c>
      <c r="B43" s="192" t="s">
        <v>46</v>
      </c>
      <c r="C43" s="192" t="s">
        <v>46</v>
      </c>
      <c r="D43" s="192" t="s">
        <v>32</v>
      </c>
      <c r="E43" s="183" t="s">
        <v>35</v>
      </c>
      <c r="F43" s="184"/>
      <c r="G43" s="185">
        <v>10</v>
      </c>
      <c r="H43" s="184" t="s">
        <v>2</v>
      </c>
      <c r="I43" s="186" t="s">
        <v>3</v>
      </c>
      <c r="J43" s="343" t="s">
        <v>64</v>
      </c>
      <c r="K43" s="227">
        <v>1000000</v>
      </c>
      <c r="L43" s="344"/>
      <c r="M43" s="344"/>
      <c r="N43" s="345"/>
      <c r="O43" s="344"/>
      <c r="P43" s="344">
        <v>1000000</v>
      </c>
      <c r="Q43" s="344"/>
      <c r="R43" s="344">
        <v>500000</v>
      </c>
      <c r="S43" s="344">
        <v>500000</v>
      </c>
      <c r="T43" s="344">
        <v>500000</v>
      </c>
      <c r="U43" s="345">
        <v>500000</v>
      </c>
      <c r="V43" s="345">
        <v>500000</v>
      </c>
      <c r="W43" s="480">
        <v>0.5</v>
      </c>
      <c r="X43" s="221">
        <v>0.5</v>
      </c>
    </row>
    <row r="44" spans="1:24" s="346" customFormat="1" ht="24.75" x14ac:dyDescent="0.2">
      <c r="A44" s="191" t="s">
        <v>1</v>
      </c>
      <c r="B44" s="192" t="s">
        <v>46</v>
      </c>
      <c r="C44" s="192" t="s">
        <v>46</v>
      </c>
      <c r="D44" s="192" t="s">
        <v>32</v>
      </c>
      <c r="E44" s="183" t="s">
        <v>37</v>
      </c>
      <c r="F44" s="184"/>
      <c r="G44" s="185">
        <v>10</v>
      </c>
      <c r="H44" s="184" t="s">
        <v>2</v>
      </c>
      <c r="I44" s="186" t="s">
        <v>3</v>
      </c>
      <c r="J44" s="343" t="s">
        <v>65</v>
      </c>
      <c r="K44" s="227">
        <v>17000000</v>
      </c>
      <c r="L44" s="344"/>
      <c r="M44" s="344"/>
      <c r="N44" s="345"/>
      <c r="O44" s="344"/>
      <c r="P44" s="344">
        <v>17000000</v>
      </c>
      <c r="Q44" s="344"/>
      <c r="R44" s="344">
        <v>12000000</v>
      </c>
      <c r="S44" s="344">
        <v>0</v>
      </c>
      <c r="T44" s="344">
        <v>0</v>
      </c>
      <c r="U44" s="345">
        <v>0</v>
      </c>
      <c r="V44" s="345">
        <v>0</v>
      </c>
      <c r="W44" s="480">
        <v>0</v>
      </c>
      <c r="X44" s="221">
        <v>0</v>
      </c>
    </row>
    <row r="45" spans="1:24" s="346" customFormat="1" ht="24.75" x14ac:dyDescent="0.2">
      <c r="A45" s="191" t="s">
        <v>1</v>
      </c>
      <c r="B45" s="192" t="s">
        <v>46</v>
      </c>
      <c r="C45" s="192" t="s">
        <v>46</v>
      </c>
      <c r="D45" s="192" t="s">
        <v>32</v>
      </c>
      <c r="E45" s="183" t="s">
        <v>38</v>
      </c>
      <c r="F45" s="184"/>
      <c r="G45" s="185">
        <v>10</v>
      </c>
      <c r="H45" s="184" t="s">
        <v>2</v>
      </c>
      <c r="I45" s="186" t="s">
        <v>3</v>
      </c>
      <c r="J45" s="343" t="s">
        <v>66</v>
      </c>
      <c r="K45" s="227">
        <v>60700000</v>
      </c>
      <c r="L45" s="344"/>
      <c r="M45" s="344"/>
      <c r="N45" s="345"/>
      <c r="O45" s="344"/>
      <c r="P45" s="344">
        <v>60700000</v>
      </c>
      <c r="Q45" s="344"/>
      <c r="R45" s="344">
        <v>51200000</v>
      </c>
      <c r="S45" s="344">
        <v>8000000</v>
      </c>
      <c r="T45" s="344">
        <v>8000000</v>
      </c>
      <c r="U45" s="345">
        <v>8000000</v>
      </c>
      <c r="V45" s="345">
        <v>8000000</v>
      </c>
      <c r="W45" s="480">
        <v>0.13179571663920922</v>
      </c>
      <c r="X45" s="221">
        <v>0.13179571663920922</v>
      </c>
    </row>
    <row r="46" spans="1:24" s="346" customFormat="1" ht="16.5" x14ac:dyDescent="0.2">
      <c r="A46" s="191" t="s">
        <v>1</v>
      </c>
      <c r="B46" s="192" t="s">
        <v>46</v>
      </c>
      <c r="C46" s="192" t="s">
        <v>46</v>
      </c>
      <c r="D46" s="192" t="s">
        <v>32</v>
      </c>
      <c r="E46" s="183" t="s">
        <v>39</v>
      </c>
      <c r="F46" s="325"/>
      <c r="G46" s="185">
        <v>10</v>
      </c>
      <c r="H46" s="184" t="s">
        <v>2</v>
      </c>
      <c r="I46" s="186" t="s">
        <v>3</v>
      </c>
      <c r="J46" s="343" t="s">
        <v>67</v>
      </c>
      <c r="K46" s="227">
        <v>3000000</v>
      </c>
      <c r="L46" s="344"/>
      <c r="M46" s="344"/>
      <c r="N46" s="345"/>
      <c r="O46" s="344"/>
      <c r="P46" s="344">
        <v>3000000</v>
      </c>
      <c r="Q46" s="344"/>
      <c r="R46" s="344">
        <v>2000000</v>
      </c>
      <c r="S46" s="344">
        <v>2000000</v>
      </c>
      <c r="T46" s="344">
        <v>2000000</v>
      </c>
      <c r="U46" s="345">
        <v>2000000</v>
      </c>
      <c r="V46" s="345">
        <v>2000000</v>
      </c>
      <c r="W46" s="480">
        <v>0.66666666666666663</v>
      </c>
      <c r="X46" s="221">
        <v>0.66666666666666663</v>
      </c>
    </row>
    <row r="47" spans="1:24" s="311" customFormat="1" x14ac:dyDescent="0.2">
      <c r="A47" s="321" t="s">
        <v>1</v>
      </c>
      <c r="B47" s="322" t="s">
        <v>46</v>
      </c>
      <c r="C47" s="322" t="s">
        <v>46</v>
      </c>
      <c r="D47" s="322" t="s">
        <v>46</v>
      </c>
      <c r="E47" s="323"/>
      <c r="F47" s="184"/>
      <c r="G47" s="324"/>
      <c r="H47" s="325"/>
      <c r="I47" s="326"/>
      <c r="J47" s="331" t="s">
        <v>68</v>
      </c>
      <c r="K47" s="328">
        <v>7883141118</v>
      </c>
      <c r="L47" s="329">
        <v>0</v>
      </c>
      <c r="M47" s="329">
        <v>0</v>
      </c>
      <c r="N47" s="330">
        <v>0</v>
      </c>
      <c r="O47" s="329">
        <v>0</v>
      </c>
      <c r="P47" s="329">
        <v>7883141118</v>
      </c>
      <c r="Q47" s="329">
        <v>0</v>
      </c>
      <c r="R47" s="329">
        <v>6997724645.3099995</v>
      </c>
      <c r="S47" s="329">
        <v>5019744805.9899998</v>
      </c>
      <c r="T47" s="329">
        <v>676306530.04999995</v>
      </c>
      <c r="U47" s="330">
        <v>676306530.04999995</v>
      </c>
      <c r="V47" s="330">
        <v>676306530.04999995</v>
      </c>
      <c r="W47" s="478">
        <v>0.63676962404340909</v>
      </c>
      <c r="X47" s="220">
        <v>8.5791503656550416E-2</v>
      </c>
    </row>
    <row r="48" spans="1:24" s="346" customFormat="1" ht="43.15" customHeight="1" x14ac:dyDescent="0.2">
      <c r="A48" s="191" t="s">
        <v>1</v>
      </c>
      <c r="B48" s="192" t="s">
        <v>46</v>
      </c>
      <c r="C48" s="192" t="s">
        <v>46</v>
      </c>
      <c r="D48" s="192" t="s">
        <v>46</v>
      </c>
      <c r="E48" s="183" t="s">
        <v>41</v>
      </c>
      <c r="F48" s="184"/>
      <c r="G48" s="185">
        <v>10</v>
      </c>
      <c r="H48" s="184" t="s">
        <v>2</v>
      </c>
      <c r="I48" s="186" t="s">
        <v>3</v>
      </c>
      <c r="J48" s="343" t="s">
        <v>258</v>
      </c>
      <c r="K48" s="227">
        <v>914270000</v>
      </c>
      <c r="L48" s="344"/>
      <c r="M48" s="344"/>
      <c r="N48" s="345"/>
      <c r="O48" s="344"/>
      <c r="P48" s="344">
        <v>914270000</v>
      </c>
      <c r="Q48" s="344"/>
      <c r="R48" s="344">
        <v>908270000</v>
      </c>
      <c r="S48" s="344">
        <v>199034176</v>
      </c>
      <c r="T48" s="344">
        <v>141441188</v>
      </c>
      <c r="U48" s="345">
        <v>141441188</v>
      </c>
      <c r="V48" s="345">
        <v>141441188</v>
      </c>
      <c r="W48" s="480">
        <v>0.21769737167357564</v>
      </c>
      <c r="X48" s="221">
        <v>0.15470395834928413</v>
      </c>
    </row>
    <row r="49" spans="1:24" s="346" customFormat="1" ht="24.75" x14ac:dyDescent="0.2">
      <c r="A49" s="191" t="s">
        <v>1</v>
      </c>
      <c r="B49" s="192" t="s">
        <v>46</v>
      </c>
      <c r="C49" s="192" t="s">
        <v>46</v>
      </c>
      <c r="D49" s="192" t="s">
        <v>46</v>
      </c>
      <c r="E49" s="183" t="s">
        <v>42</v>
      </c>
      <c r="F49" s="184"/>
      <c r="G49" s="185">
        <v>10</v>
      </c>
      <c r="H49" s="184" t="s">
        <v>2</v>
      </c>
      <c r="I49" s="186" t="s">
        <v>3</v>
      </c>
      <c r="J49" s="343" t="s">
        <v>70</v>
      </c>
      <c r="K49" s="227">
        <v>665932222</v>
      </c>
      <c r="L49" s="344"/>
      <c r="M49" s="344"/>
      <c r="N49" s="345"/>
      <c r="O49" s="344"/>
      <c r="P49" s="344">
        <v>665932222</v>
      </c>
      <c r="Q49" s="344"/>
      <c r="R49" s="344">
        <v>2000000</v>
      </c>
      <c r="S49" s="344">
        <v>0</v>
      </c>
      <c r="T49" s="344">
        <v>0</v>
      </c>
      <c r="U49" s="345">
        <v>0</v>
      </c>
      <c r="V49" s="345">
        <v>0</v>
      </c>
      <c r="W49" s="480">
        <v>0</v>
      </c>
      <c r="X49" s="221">
        <v>0</v>
      </c>
    </row>
    <row r="50" spans="1:24" s="346" customFormat="1" ht="16.5" x14ac:dyDescent="0.2">
      <c r="A50" s="191" t="s">
        <v>1</v>
      </c>
      <c r="B50" s="192" t="s">
        <v>46</v>
      </c>
      <c r="C50" s="192" t="s">
        <v>46</v>
      </c>
      <c r="D50" s="192" t="s">
        <v>46</v>
      </c>
      <c r="E50" s="183" t="s">
        <v>43</v>
      </c>
      <c r="F50" s="184"/>
      <c r="G50" s="185">
        <v>10</v>
      </c>
      <c r="H50" s="184" t="s">
        <v>2</v>
      </c>
      <c r="I50" s="186" t="s">
        <v>3</v>
      </c>
      <c r="J50" s="343" t="s">
        <v>71</v>
      </c>
      <c r="K50" s="227">
        <v>4846938896</v>
      </c>
      <c r="L50" s="344"/>
      <c r="M50" s="344"/>
      <c r="N50" s="345"/>
      <c r="O50" s="344"/>
      <c r="P50" s="344">
        <v>4846938896</v>
      </c>
      <c r="Q50" s="344"/>
      <c r="R50" s="344">
        <v>4667454645.3099995</v>
      </c>
      <c r="S50" s="344">
        <v>3743812958.9899998</v>
      </c>
      <c r="T50" s="344">
        <v>515067228.05000001</v>
      </c>
      <c r="U50" s="345">
        <v>515067228.05000001</v>
      </c>
      <c r="V50" s="345">
        <v>515067228.05000001</v>
      </c>
      <c r="W50" s="480">
        <v>0.77240770707458895</v>
      </c>
      <c r="X50" s="221">
        <v>0.10626649914548458</v>
      </c>
    </row>
    <row r="51" spans="1:24" s="346" customFormat="1" ht="16.5" x14ac:dyDescent="0.2">
      <c r="A51" s="191" t="s">
        <v>1</v>
      </c>
      <c r="B51" s="192" t="s">
        <v>46</v>
      </c>
      <c r="C51" s="192" t="s">
        <v>46</v>
      </c>
      <c r="D51" s="192" t="s">
        <v>46</v>
      </c>
      <c r="E51" s="183" t="s">
        <v>44</v>
      </c>
      <c r="F51" s="184"/>
      <c r="G51" s="185">
        <v>10</v>
      </c>
      <c r="H51" s="184" t="s">
        <v>2</v>
      </c>
      <c r="I51" s="186" t="s">
        <v>3</v>
      </c>
      <c r="J51" s="343" t="s">
        <v>72</v>
      </c>
      <c r="K51" s="227">
        <v>1336000000</v>
      </c>
      <c r="L51" s="344"/>
      <c r="M51" s="344"/>
      <c r="N51" s="345"/>
      <c r="O51" s="344"/>
      <c r="P51" s="344">
        <v>1336000000</v>
      </c>
      <c r="Q51" s="344"/>
      <c r="R51" s="344">
        <v>1300000000</v>
      </c>
      <c r="S51" s="344">
        <v>1069798114</v>
      </c>
      <c r="T51" s="344">
        <v>19798114</v>
      </c>
      <c r="U51" s="345">
        <v>19798114</v>
      </c>
      <c r="V51" s="345">
        <v>19798114</v>
      </c>
      <c r="W51" s="480">
        <v>0.80074709131736532</v>
      </c>
      <c r="X51" s="221">
        <v>1.481894760479042E-2</v>
      </c>
    </row>
    <row r="52" spans="1:24" s="346" customFormat="1" ht="16.5" x14ac:dyDescent="0.2">
      <c r="A52" s="191" t="s">
        <v>1</v>
      </c>
      <c r="B52" s="192" t="s">
        <v>46</v>
      </c>
      <c r="C52" s="192" t="s">
        <v>46</v>
      </c>
      <c r="D52" s="192" t="s">
        <v>46</v>
      </c>
      <c r="E52" s="183" t="s">
        <v>45</v>
      </c>
      <c r="F52" s="352"/>
      <c r="G52" s="185">
        <v>10</v>
      </c>
      <c r="H52" s="184" t="s">
        <v>2</v>
      </c>
      <c r="I52" s="186" t="s">
        <v>3</v>
      </c>
      <c r="J52" s="343" t="s">
        <v>73</v>
      </c>
      <c r="K52" s="227">
        <v>120000000</v>
      </c>
      <c r="L52" s="344"/>
      <c r="M52" s="344"/>
      <c r="N52" s="345"/>
      <c r="O52" s="344"/>
      <c r="P52" s="344">
        <v>120000000</v>
      </c>
      <c r="Q52" s="344"/>
      <c r="R52" s="344">
        <v>120000000</v>
      </c>
      <c r="S52" s="344">
        <v>7099557</v>
      </c>
      <c r="T52" s="344">
        <v>0</v>
      </c>
      <c r="U52" s="345">
        <v>0</v>
      </c>
      <c r="V52" s="345">
        <v>0</v>
      </c>
      <c r="W52" s="480">
        <v>5.9162975E-2</v>
      </c>
      <c r="X52" s="221">
        <v>0</v>
      </c>
    </row>
    <row r="53" spans="1:24" s="311" customFormat="1" x14ac:dyDescent="0.2">
      <c r="A53" s="353" t="s">
        <v>1</v>
      </c>
      <c r="B53" s="354" t="s">
        <v>52</v>
      </c>
      <c r="C53" s="354"/>
      <c r="D53" s="354"/>
      <c r="E53" s="354"/>
      <c r="F53" s="315"/>
      <c r="G53" s="354"/>
      <c r="H53" s="352"/>
      <c r="I53" s="355"/>
      <c r="J53" s="356" t="s">
        <v>74</v>
      </c>
      <c r="K53" s="357">
        <v>28745862367</v>
      </c>
      <c r="L53" s="357">
        <v>0</v>
      </c>
      <c r="M53" s="357">
        <v>0</v>
      </c>
      <c r="N53" s="357">
        <v>0</v>
      </c>
      <c r="O53" s="357">
        <v>0</v>
      </c>
      <c r="P53" s="357">
        <v>28745862367</v>
      </c>
      <c r="Q53" s="357">
        <v>18000000000</v>
      </c>
      <c r="R53" s="357">
        <v>10745862367</v>
      </c>
      <c r="S53" s="357">
        <v>2352529378</v>
      </c>
      <c r="T53" s="357">
        <v>2352529378</v>
      </c>
      <c r="U53" s="357">
        <v>2352529378</v>
      </c>
      <c r="V53" s="357">
        <v>2352529378</v>
      </c>
      <c r="W53" s="478">
        <v>8.1838886861876972E-2</v>
      </c>
      <c r="X53" s="220">
        <v>8.1838886861876972E-2</v>
      </c>
    </row>
    <row r="54" spans="1:24" s="311" customFormat="1" x14ac:dyDescent="0.2">
      <c r="A54" s="313" t="s">
        <v>1</v>
      </c>
      <c r="B54" s="314" t="s">
        <v>52</v>
      </c>
      <c r="C54" s="401" t="s">
        <v>52</v>
      </c>
      <c r="D54" s="314"/>
      <c r="E54" s="314"/>
      <c r="F54" s="358"/>
      <c r="G54" s="314"/>
      <c r="H54" s="315"/>
      <c r="I54" s="316"/>
      <c r="J54" s="317" t="s">
        <v>75</v>
      </c>
      <c r="K54" s="318">
        <v>26947653333</v>
      </c>
      <c r="L54" s="318">
        <v>0</v>
      </c>
      <c r="M54" s="318">
        <v>0</v>
      </c>
      <c r="N54" s="318">
        <v>0</v>
      </c>
      <c r="O54" s="318">
        <v>0</v>
      </c>
      <c r="P54" s="318">
        <v>26947653333</v>
      </c>
      <c r="Q54" s="318">
        <v>18000000000</v>
      </c>
      <c r="R54" s="318">
        <v>8947653333</v>
      </c>
      <c r="S54" s="318">
        <v>2236913333</v>
      </c>
      <c r="T54" s="318">
        <v>2236913333</v>
      </c>
      <c r="U54" s="318">
        <v>2236913333</v>
      </c>
      <c r="V54" s="318">
        <v>2236913333</v>
      </c>
      <c r="W54" s="478">
        <v>8.3009578064472275E-2</v>
      </c>
      <c r="X54" s="220">
        <v>8.3009578064472275E-2</v>
      </c>
    </row>
    <row r="55" spans="1:24" s="368" customFormat="1" ht="16.5" x14ac:dyDescent="0.2">
      <c r="A55" s="359" t="s">
        <v>1</v>
      </c>
      <c r="B55" s="360" t="s">
        <v>52</v>
      </c>
      <c r="C55" s="360" t="s">
        <v>52</v>
      </c>
      <c r="D55" s="360" t="s">
        <v>76</v>
      </c>
      <c r="E55" s="361"/>
      <c r="F55" s="184"/>
      <c r="G55" s="363"/>
      <c r="H55" s="358"/>
      <c r="I55" s="364"/>
      <c r="J55" s="331" t="s">
        <v>77</v>
      </c>
      <c r="K55" s="365">
        <v>26947653333</v>
      </c>
      <c r="L55" s="366">
        <v>0</v>
      </c>
      <c r="M55" s="366">
        <v>0</v>
      </c>
      <c r="N55" s="367">
        <v>0</v>
      </c>
      <c r="O55" s="366">
        <v>0</v>
      </c>
      <c r="P55" s="366">
        <v>26947653333</v>
      </c>
      <c r="Q55" s="366">
        <v>18000000000</v>
      </c>
      <c r="R55" s="366">
        <v>8947653333</v>
      </c>
      <c r="S55" s="366">
        <v>2236913333</v>
      </c>
      <c r="T55" s="366">
        <v>2236913333</v>
      </c>
      <c r="U55" s="367">
        <v>2236913333</v>
      </c>
      <c r="V55" s="367">
        <v>2236913333</v>
      </c>
      <c r="W55" s="483">
        <v>8.3009578064472275E-2</v>
      </c>
      <c r="X55" s="228">
        <v>8.3009578064472275E-2</v>
      </c>
    </row>
    <row r="56" spans="1:24" s="346" customFormat="1" ht="16.5" x14ac:dyDescent="0.2">
      <c r="A56" s="191" t="s">
        <v>1</v>
      </c>
      <c r="B56" s="192" t="s">
        <v>52</v>
      </c>
      <c r="C56" s="192" t="s">
        <v>52</v>
      </c>
      <c r="D56" s="192" t="s">
        <v>76</v>
      </c>
      <c r="E56" s="183" t="s">
        <v>78</v>
      </c>
      <c r="F56" s="358"/>
      <c r="G56" s="185">
        <v>10</v>
      </c>
      <c r="H56" s="184" t="s">
        <v>2</v>
      </c>
      <c r="I56" s="186" t="s">
        <v>3</v>
      </c>
      <c r="J56" s="343" t="s">
        <v>79</v>
      </c>
      <c r="K56" s="227">
        <v>26947653333</v>
      </c>
      <c r="L56" s="344"/>
      <c r="M56" s="344"/>
      <c r="N56" s="345"/>
      <c r="O56" s="344"/>
      <c r="P56" s="344">
        <v>26947653333</v>
      </c>
      <c r="Q56" s="344">
        <v>18000000000</v>
      </c>
      <c r="R56" s="344">
        <v>8947653333</v>
      </c>
      <c r="S56" s="344">
        <v>2236913333</v>
      </c>
      <c r="T56" s="344">
        <v>2236913333</v>
      </c>
      <c r="U56" s="345">
        <v>2236913333</v>
      </c>
      <c r="V56" s="345">
        <v>2236913333</v>
      </c>
      <c r="W56" s="480">
        <v>8.3009578064472275E-2</v>
      </c>
      <c r="X56" s="222">
        <v>8.3009578064472275E-2</v>
      </c>
    </row>
    <row r="57" spans="1:24" s="368" customFormat="1" x14ac:dyDescent="0.2">
      <c r="A57" s="359" t="s">
        <v>1</v>
      </c>
      <c r="B57" s="360" t="s">
        <v>52</v>
      </c>
      <c r="C57" s="360" t="s">
        <v>76</v>
      </c>
      <c r="D57" s="360"/>
      <c r="E57" s="362"/>
      <c r="F57" s="358"/>
      <c r="G57" s="363"/>
      <c r="H57" s="358"/>
      <c r="I57" s="364"/>
      <c r="J57" s="331" t="s">
        <v>80</v>
      </c>
      <c r="K57" s="369">
        <v>1756209034</v>
      </c>
      <c r="L57" s="370">
        <v>0</v>
      </c>
      <c r="M57" s="370">
        <v>0</v>
      </c>
      <c r="N57" s="371">
        <v>0</v>
      </c>
      <c r="O57" s="370">
        <v>0</v>
      </c>
      <c r="P57" s="370">
        <v>1756209034</v>
      </c>
      <c r="Q57" s="370">
        <v>0</v>
      </c>
      <c r="R57" s="370">
        <v>1756209034</v>
      </c>
      <c r="S57" s="370">
        <v>115616045</v>
      </c>
      <c r="T57" s="370">
        <v>115616045</v>
      </c>
      <c r="U57" s="371">
        <v>115616045</v>
      </c>
      <c r="V57" s="371">
        <v>115616045</v>
      </c>
      <c r="W57" s="484">
        <v>6.5832735603613801E-2</v>
      </c>
      <c r="X57" s="223">
        <v>6.5832735603613801E-2</v>
      </c>
    </row>
    <row r="58" spans="1:24" s="368" customFormat="1" ht="16.5" x14ac:dyDescent="0.2">
      <c r="A58" s="359" t="s">
        <v>1</v>
      </c>
      <c r="B58" s="360" t="s">
        <v>52</v>
      </c>
      <c r="C58" s="360" t="s">
        <v>76</v>
      </c>
      <c r="D58" s="360" t="s">
        <v>46</v>
      </c>
      <c r="E58" s="362"/>
      <c r="F58" s="372"/>
      <c r="G58" s="363"/>
      <c r="H58" s="358"/>
      <c r="I58" s="364"/>
      <c r="J58" s="331" t="s">
        <v>81</v>
      </c>
      <c r="K58" s="369">
        <v>1756209034</v>
      </c>
      <c r="L58" s="370">
        <v>0</v>
      </c>
      <c r="M58" s="370">
        <v>0</v>
      </c>
      <c r="N58" s="371">
        <v>0</v>
      </c>
      <c r="O58" s="370">
        <v>0</v>
      </c>
      <c r="P58" s="370">
        <v>1756209034</v>
      </c>
      <c r="Q58" s="370">
        <v>0</v>
      </c>
      <c r="R58" s="370">
        <v>1756209034</v>
      </c>
      <c r="S58" s="370">
        <v>115616045</v>
      </c>
      <c r="T58" s="370">
        <v>115616045</v>
      </c>
      <c r="U58" s="371">
        <v>115616045</v>
      </c>
      <c r="V58" s="371">
        <v>115616045</v>
      </c>
      <c r="W58" s="484">
        <v>6.5832735603613801E-2</v>
      </c>
      <c r="X58" s="223">
        <v>6.5832735603613801E-2</v>
      </c>
    </row>
    <row r="59" spans="1:24" s="381" customFormat="1" x14ac:dyDescent="0.2">
      <c r="A59" s="373" t="s">
        <v>1</v>
      </c>
      <c r="B59" s="374" t="s">
        <v>52</v>
      </c>
      <c r="C59" s="374" t="s">
        <v>76</v>
      </c>
      <c r="D59" s="374" t="s">
        <v>46</v>
      </c>
      <c r="E59" s="375" t="s">
        <v>35</v>
      </c>
      <c r="F59" s="372"/>
      <c r="G59" s="376">
        <v>10</v>
      </c>
      <c r="H59" s="372" t="s">
        <v>2</v>
      </c>
      <c r="I59" s="377" t="s">
        <v>3</v>
      </c>
      <c r="J59" s="343" t="s">
        <v>82</v>
      </c>
      <c r="K59" s="378">
        <v>531950766</v>
      </c>
      <c r="L59" s="379"/>
      <c r="M59" s="379"/>
      <c r="N59" s="380"/>
      <c r="O59" s="379"/>
      <c r="P59" s="344">
        <v>531950766</v>
      </c>
      <c r="Q59" s="379"/>
      <c r="R59" s="379">
        <v>531950766</v>
      </c>
      <c r="S59" s="379">
        <v>101299245</v>
      </c>
      <c r="T59" s="379">
        <v>101299245</v>
      </c>
      <c r="U59" s="380">
        <v>101299245</v>
      </c>
      <c r="V59" s="380">
        <v>101299245</v>
      </c>
      <c r="W59" s="485">
        <v>0.19042973800323468</v>
      </c>
      <c r="X59" s="221">
        <v>0.19042973800323468</v>
      </c>
    </row>
    <row r="60" spans="1:24" s="381" customFormat="1" ht="16.5" x14ac:dyDescent="0.2">
      <c r="A60" s="373" t="s">
        <v>1</v>
      </c>
      <c r="B60" s="374" t="s">
        <v>52</v>
      </c>
      <c r="C60" s="374" t="s">
        <v>76</v>
      </c>
      <c r="D60" s="374" t="s">
        <v>46</v>
      </c>
      <c r="E60" s="372" t="s">
        <v>37</v>
      </c>
      <c r="F60" s="372"/>
      <c r="G60" s="376">
        <v>10</v>
      </c>
      <c r="H60" s="372" t="s">
        <v>2</v>
      </c>
      <c r="I60" s="377" t="s">
        <v>3</v>
      </c>
      <c r="J60" s="343" t="s">
        <v>206</v>
      </c>
      <c r="K60" s="378">
        <v>1159010240</v>
      </c>
      <c r="L60" s="379"/>
      <c r="M60" s="379"/>
      <c r="N60" s="380"/>
      <c r="O60" s="379"/>
      <c r="P60" s="344">
        <v>1159010240</v>
      </c>
      <c r="Q60" s="379"/>
      <c r="R60" s="379">
        <v>1159010240</v>
      </c>
      <c r="S60" s="379">
        <v>0</v>
      </c>
      <c r="T60" s="379">
        <v>0</v>
      </c>
      <c r="U60" s="380">
        <v>0</v>
      </c>
      <c r="V60" s="380">
        <v>0</v>
      </c>
      <c r="W60" s="485">
        <v>0</v>
      </c>
      <c r="X60" s="221">
        <v>0</v>
      </c>
    </row>
    <row r="61" spans="1:24" s="381" customFormat="1" ht="24.75" x14ac:dyDescent="0.2">
      <c r="A61" s="373" t="s">
        <v>1</v>
      </c>
      <c r="B61" s="374" t="s">
        <v>52</v>
      </c>
      <c r="C61" s="374" t="s">
        <v>76</v>
      </c>
      <c r="D61" s="374" t="s">
        <v>46</v>
      </c>
      <c r="E61" s="372" t="s">
        <v>180</v>
      </c>
      <c r="F61" s="358"/>
      <c r="G61" s="376">
        <v>10</v>
      </c>
      <c r="H61" s="372" t="s">
        <v>2</v>
      </c>
      <c r="I61" s="377" t="s">
        <v>3</v>
      </c>
      <c r="J61" s="343" t="s">
        <v>83</v>
      </c>
      <c r="K61" s="378">
        <v>65248028</v>
      </c>
      <c r="L61" s="379"/>
      <c r="M61" s="379"/>
      <c r="N61" s="380"/>
      <c r="O61" s="379"/>
      <c r="P61" s="344">
        <v>65248028</v>
      </c>
      <c r="Q61" s="379"/>
      <c r="R61" s="379">
        <v>65248028</v>
      </c>
      <c r="S61" s="379">
        <v>14316800</v>
      </c>
      <c r="T61" s="379">
        <v>14316800</v>
      </c>
      <c r="U61" s="380">
        <v>14316800</v>
      </c>
      <c r="V61" s="380">
        <v>14316800</v>
      </c>
      <c r="W61" s="485">
        <v>0.2194211907829613</v>
      </c>
      <c r="X61" s="221">
        <v>0.2194211907829613</v>
      </c>
    </row>
    <row r="62" spans="1:24" s="368" customFormat="1" x14ac:dyDescent="0.2">
      <c r="A62" s="359" t="s">
        <v>1</v>
      </c>
      <c r="B62" s="360" t="s">
        <v>52</v>
      </c>
      <c r="C62" s="360">
        <v>10</v>
      </c>
      <c r="D62" s="360"/>
      <c r="E62" s="362"/>
      <c r="F62" s="372"/>
      <c r="G62" s="363"/>
      <c r="H62" s="358"/>
      <c r="I62" s="364"/>
      <c r="J62" s="331" t="s">
        <v>10</v>
      </c>
      <c r="K62" s="369">
        <v>42000000</v>
      </c>
      <c r="L62" s="370">
        <v>0</v>
      </c>
      <c r="M62" s="370">
        <v>0</v>
      </c>
      <c r="N62" s="371">
        <v>0</v>
      </c>
      <c r="O62" s="370">
        <v>0</v>
      </c>
      <c r="P62" s="370">
        <v>42000000</v>
      </c>
      <c r="Q62" s="370">
        <v>0</v>
      </c>
      <c r="R62" s="370">
        <v>42000000</v>
      </c>
      <c r="S62" s="370">
        <v>0</v>
      </c>
      <c r="T62" s="370">
        <v>0</v>
      </c>
      <c r="U62" s="371">
        <v>0</v>
      </c>
      <c r="V62" s="371">
        <v>0</v>
      </c>
      <c r="W62" s="484">
        <v>0</v>
      </c>
      <c r="X62" s="223">
        <v>0</v>
      </c>
    </row>
    <row r="63" spans="1:24" s="381" customFormat="1" x14ac:dyDescent="0.2">
      <c r="A63" s="373" t="s">
        <v>1</v>
      </c>
      <c r="B63" s="374" t="s">
        <v>52</v>
      </c>
      <c r="C63" s="374">
        <v>10</v>
      </c>
      <c r="D63" s="192" t="s">
        <v>32</v>
      </c>
      <c r="E63" s="184" t="s">
        <v>35</v>
      </c>
      <c r="F63" s="352"/>
      <c r="G63" s="376"/>
      <c r="H63" s="372"/>
      <c r="I63" s="377"/>
      <c r="J63" s="343" t="s">
        <v>204</v>
      </c>
      <c r="K63" s="378">
        <v>42000000</v>
      </c>
      <c r="L63" s="379"/>
      <c r="M63" s="379"/>
      <c r="N63" s="380"/>
      <c r="O63" s="379"/>
      <c r="P63" s="344">
        <v>42000000</v>
      </c>
      <c r="Q63" s="379"/>
      <c r="R63" s="379">
        <v>42000000</v>
      </c>
      <c r="S63" s="379">
        <v>0</v>
      </c>
      <c r="T63" s="379">
        <v>0</v>
      </c>
      <c r="U63" s="380">
        <v>0</v>
      </c>
      <c r="V63" s="380">
        <v>0</v>
      </c>
      <c r="W63" s="485">
        <v>0</v>
      </c>
      <c r="X63" s="221">
        <v>0</v>
      </c>
    </row>
    <row r="64" spans="1:24" s="311" customFormat="1" ht="16.5" x14ac:dyDescent="0.2">
      <c r="A64" s="353" t="s">
        <v>1</v>
      </c>
      <c r="B64" s="354" t="s">
        <v>84</v>
      </c>
      <c r="C64" s="354"/>
      <c r="D64" s="354"/>
      <c r="E64" s="354"/>
      <c r="F64" s="325"/>
      <c r="G64" s="354"/>
      <c r="H64" s="352"/>
      <c r="I64" s="355"/>
      <c r="J64" s="356" t="s">
        <v>85</v>
      </c>
      <c r="K64" s="357">
        <v>2013805927</v>
      </c>
      <c r="L64" s="357">
        <v>0</v>
      </c>
      <c r="M64" s="357">
        <v>0</v>
      </c>
      <c r="N64" s="357">
        <v>0</v>
      </c>
      <c r="O64" s="357">
        <v>0</v>
      </c>
      <c r="P64" s="357">
        <v>2013805927</v>
      </c>
      <c r="Q64" s="357">
        <v>0</v>
      </c>
      <c r="R64" s="357">
        <v>0</v>
      </c>
      <c r="S64" s="357">
        <v>0</v>
      </c>
      <c r="T64" s="357">
        <v>0</v>
      </c>
      <c r="U64" s="357">
        <v>0</v>
      </c>
      <c r="V64" s="357">
        <v>0</v>
      </c>
      <c r="W64" s="478">
        <v>0</v>
      </c>
      <c r="X64" s="220">
        <v>0</v>
      </c>
    </row>
    <row r="65" spans="1:554" s="311" customFormat="1" x14ac:dyDescent="0.2">
      <c r="A65" s="321" t="s">
        <v>1</v>
      </c>
      <c r="B65" s="322" t="s">
        <v>84</v>
      </c>
      <c r="C65" s="322" t="s">
        <v>32</v>
      </c>
      <c r="D65" s="322"/>
      <c r="E65" s="323"/>
      <c r="F65" s="325"/>
      <c r="G65" s="324"/>
      <c r="H65" s="325"/>
      <c r="I65" s="326"/>
      <c r="J65" s="331" t="s">
        <v>86</v>
      </c>
      <c r="K65" s="328">
        <v>40577903</v>
      </c>
      <c r="L65" s="329">
        <v>0</v>
      </c>
      <c r="M65" s="329">
        <v>0</v>
      </c>
      <c r="N65" s="330">
        <v>0</v>
      </c>
      <c r="O65" s="329">
        <v>0</v>
      </c>
      <c r="P65" s="329">
        <v>40577903</v>
      </c>
      <c r="Q65" s="329">
        <v>0</v>
      </c>
      <c r="R65" s="329">
        <v>0</v>
      </c>
      <c r="S65" s="329">
        <v>0</v>
      </c>
      <c r="T65" s="329">
        <v>0</v>
      </c>
      <c r="U65" s="330">
        <v>0</v>
      </c>
      <c r="V65" s="330">
        <v>0</v>
      </c>
      <c r="W65" s="484">
        <v>0</v>
      </c>
      <c r="X65" s="223">
        <v>0</v>
      </c>
    </row>
    <row r="66" spans="1:554" s="311" customFormat="1" x14ac:dyDescent="0.2">
      <c r="A66" s="321" t="s">
        <v>1</v>
      </c>
      <c r="B66" s="322" t="s">
        <v>84</v>
      </c>
      <c r="C66" s="322" t="s">
        <v>32</v>
      </c>
      <c r="D66" s="322" t="s">
        <v>46</v>
      </c>
      <c r="E66" s="323"/>
      <c r="F66" s="184"/>
      <c r="G66" s="324"/>
      <c r="H66" s="325"/>
      <c r="I66" s="326"/>
      <c r="J66" s="331" t="s">
        <v>87</v>
      </c>
      <c r="K66" s="328">
        <v>40577903</v>
      </c>
      <c r="L66" s="329">
        <v>0</v>
      </c>
      <c r="M66" s="329">
        <v>0</v>
      </c>
      <c r="N66" s="330">
        <v>0</v>
      </c>
      <c r="O66" s="329">
        <v>0</v>
      </c>
      <c r="P66" s="329">
        <v>40577903</v>
      </c>
      <c r="Q66" s="329">
        <v>0</v>
      </c>
      <c r="R66" s="329">
        <v>0</v>
      </c>
      <c r="S66" s="329">
        <v>0</v>
      </c>
      <c r="T66" s="329">
        <v>0</v>
      </c>
      <c r="U66" s="330">
        <v>0</v>
      </c>
      <c r="V66" s="330">
        <v>0</v>
      </c>
      <c r="W66" s="478">
        <v>0</v>
      </c>
      <c r="X66" s="220">
        <v>0</v>
      </c>
    </row>
    <row r="67" spans="1:554" s="346" customFormat="1" ht="16.5" x14ac:dyDescent="0.2">
      <c r="A67" s="191" t="s">
        <v>1</v>
      </c>
      <c r="B67" s="192" t="s">
        <v>84</v>
      </c>
      <c r="C67" s="192" t="s">
        <v>32</v>
      </c>
      <c r="D67" s="192" t="s">
        <v>46</v>
      </c>
      <c r="E67" s="183" t="s">
        <v>41</v>
      </c>
      <c r="F67" s="325"/>
      <c r="G67" s="185">
        <v>10</v>
      </c>
      <c r="H67" s="184" t="s">
        <v>2</v>
      </c>
      <c r="I67" s="186" t="s">
        <v>3</v>
      </c>
      <c r="J67" s="343" t="s">
        <v>88</v>
      </c>
      <c r="K67" s="227">
        <v>40577903</v>
      </c>
      <c r="L67" s="344"/>
      <c r="M67" s="344"/>
      <c r="N67" s="345"/>
      <c r="O67" s="344"/>
      <c r="P67" s="344">
        <v>40577903</v>
      </c>
      <c r="Q67" s="344"/>
      <c r="R67" s="344">
        <v>0</v>
      </c>
      <c r="S67" s="344">
        <v>0</v>
      </c>
      <c r="T67" s="344">
        <v>0</v>
      </c>
      <c r="U67" s="345">
        <v>0</v>
      </c>
      <c r="V67" s="345">
        <v>0</v>
      </c>
      <c r="W67" s="485">
        <v>0</v>
      </c>
      <c r="X67" s="221">
        <v>0</v>
      </c>
    </row>
    <row r="68" spans="1:554" s="311" customFormat="1" ht="16.5" x14ac:dyDescent="0.2">
      <c r="A68" s="321" t="s">
        <v>1</v>
      </c>
      <c r="B68" s="322" t="s">
        <v>84</v>
      </c>
      <c r="C68" s="322" t="s">
        <v>52</v>
      </c>
      <c r="D68" s="322"/>
      <c r="E68" s="323"/>
      <c r="F68" s="325"/>
      <c r="G68" s="324">
        <v>10</v>
      </c>
      <c r="H68" s="325" t="s">
        <v>2</v>
      </c>
      <c r="I68" s="326" t="s">
        <v>3</v>
      </c>
      <c r="J68" s="331" t="s">
        <v>89</v>
      </c>
      <c r="K68" s="328">
        <v>13867400</v>
      </c>
      <c r="L68" s="329"/>
      <c r="M68" s="329"/>
      <c r="N68" s="330"/>
      <c r="O68" s="329"/>
      <c r="P68" s="329">
        <v>13867400</v>
      </c>
      <c r="Q68" s="329">
        <v>0</v>
      </c>
      <c r="R68" s="329">
        <v>0</v>
      </c>
      <c r="S68" s="329">
        <v>0</v>
      </c>
      <c r="T68" s="329">
        <v>0</v>
      </c>
      <c r="U68" s="330">
        <v>0</v>
      </c>
      <c r="V68" s="330">
        <v>0</v>
      </c>
      <c r="W68" s="478">
        <v>0</v>
      </c>
      <c r="X68" s="220">
        <v>0</v>
      </c>
    </row>
    <row r="69" spans="1:554" s="311" customFormat="1" x14ac:dyDescent="0.2">
      <c r="A69" s="321" t="s">
        <v>1</v>
      </c>
      <c r="B69" s="322" t="s">
        <v>84</v>
      </c>
      <c r="C69" s="322" t="s">
        <v>76</v>
      </c>
      <c r="D69" s="322"/>
      <c r="E69" s="323"/>
      <c r="F69" s="325"/>
      <c r="G69" s="324"/>
      <c r="H69" s="325"/>
      <c r="I69" s="326"/>
      <c r="J69" s="331" t="s">
        <v>90</v>
      </c>
      <c r="K69" s="328">
        <v>1959360624</v>
      </c>
      <c r="L69" s="329">
        <v>0</v>
      </c>
      <c r="M69" s="329">
        <v>0</v>
      </c>
      <c r="N69" s="330">
        <v>0</v>
      </c>
      <c r="O69" s="329">
        <v>0</v>
      </c>
      <c r="P69" s="329">
        <v>1959360624</v>
      </c>
      <c r="Q69" s="329">
        <v>0</v>
      </c>
      <c r="R69" s="329">
        <v>0</v>
      </c>
      <c r="S69" s="329">
        <v>0</v>
      </c>
      <c r="T69" s="329">
        <v>0</v>
      </c>
      <c r="U69" s="330">
        <v>0</v>
      </c>
      <c r="V69" s="330">
        <v>0</v>
      </c>
      <c r="W69" s="478">
        <v>0</v>
      </c>
      <c r="X69" s="220"/>
    </row>
    <row r="70" spans="1:554" s="346" customFormat="1" ht="13.5" thickBot="1" x14ac:dyDescent="0.25">
      <c r="A70" s="191" t="s">
        <v>1</v>
      </c>
      <c r="B70" s="192" t="s">
        <v>84</v>
      </c>
      <c r="C70" s="192" t="s">
        <v>76</v>
      </c>
      <c r="D70" s="192" t="s">
        <v>32</v>
      </c>
      <c r="E70" s="183"/>
      <c r="F70" s="325"/>
      <c r="G70" s="185">
        <v>11</v>
      </c>
      <c r="H70" s="184" t="s">
        <v>2</v>
      </c>
      <c r="I70" s="186" t="s">
        <v>9</v>
      </c>
      <c r="J70" s="343" t="s">
        <v>91</v>
      </c>
      <c r="K70" s="227">
        <v>1959360624</v>
      </c>
      <c r="L70" s="344"/>
      <c r="M70" s="344">
        <v>0</v>
      </c>
      <c r="N70" s="345"/>
      <c r="O70" s="344"/>
      <c r="P70" s="344">
        <v>1959360624</v>
      </c>
      <c r="Q70" s="344"/>
      <c r="R70" s="344">
        <v>0</v>
      </c>
      <c r="S70" s="344">
        <v>0</v>
      </c>
      <c r="T70" s="344">
        <v>0</v>
      </c>
      <c r="U70" s="345">
        <v>0</v>
      </c>
      <c r="V70" s="345">
        <v>0</v>
      </c>
      <c r="W70" s="485">
        <v>0</v>
      </c>
      <c r="X70" s="221">
        <v>0</v>
      </c>
    </row>
    <row r="71" spans="1:554" s="312" customFormat="1" ht="19.899999999999999" customHeight="1" thickTop="1" thickBot="1" x14ac:dyDescent="0.25">
      <c r="A71" s="305" t="s">
        <v>11</v>
      </c>
      <c r="B71" s="306"/>
      <c r="C71" s="306"/>
      <c r="D71" s="306"/>
      <c r="E71" s="306"/>
      <c r="F71" s="307"/>
      <c r="G71" s="306"/>
      <c r="H71" s="307"/>
      <c r="I71" s="308"/>
      <c r="J71" s="309" t="s">
        <v>92</v>
      </c>
      <c r="K71" s="389">
        <v>400000000000</v>
      </c>
      <c r="L71" s="389">
        <v>7877042800</v>
      </c>
      <c r="M71" s="389">
        <v>7877042800</v>
      </c>
      <c r="N71" s="389">
        <v>0</v>
      </c>
      <c r="O71" s="389">
        <v>0</v>
      </c>
      <c r="P71" s="389">
        <v>400000000000</v>
      </c>
      <c r="Q71" s="389">
        <v>0</v>
      </c>
      <c r="R71" s="389">
        <v>102613394525.76999</v>
      </c>
      <c r="S71" s="389">
        <v>28648944307</v>
      </c>
      <c r="T71" s="389">
        <v>4823874504.3299999</v>
      </c>
      <c r="U71" s="389">
        <v>4821027504.3299999</v>
      </c>
      <c r="V71" s="389">
        <v>4821027504.3299999</v>
      </c>
      <c r="W71" s="486">
        <v>7.1622360767500004E-2</v>
      </c>
      <c r="X71" s="224">
        <v>1.2059686260825001E-2</v>
      </c>
      <c r="Y71" s="311"/>
      <c r="Z71" s="311"/>
      <c r="AA71" s="311"/>
      <c r="AB71" s="311"/>
      <c r="AC71" s="311"/>
      <c r="AD71" s="311"/>
      <c r="AE71" s="311"/>
      <c r="AF71" s="311"/>
      <c r="AG71" s="311"/>
      <c r="AH71" s="311"/>
      <c r="AI71" s="311"/>
      <c r="AJ71" s="311"/>
      <c r="AK71" s="311"/>
      <c r="AL71" s="311"/>
      <c r="AM71" s="311"/>
      <c r="AN71" s="311"/>
      <c r="AO71" s="311"/>
      <c r="AP71" s="311"/>
      <c r="AQ71" s="311"/>
      <c r="AR71" s="311"/>
      <c r="AS71" s="311"/>
      <c r="AT71" s="311"/>
      <c r="AU71" s="311"/>
      <c r="AV71" s="311"/>
      <c r="AW71" s="311"/>
      <c r="AX71" s="311"/>
      <c r="AY71" s="311"/>
      <c r="AZ71" s="311"/>
      <c r="BA71" s="311"/>
      <c r="BB71" s="311"/>
      <c r="BC71" s="311"/>
      <c r="BD71" s="311"/>
      <c r="BE71" s="311"/>
      <c r="BF71" s="311"/>
      <c r="BG71" s="311"/>
      <c r="BH71" s="311"/>
      <c r="BI71" s="311"/>
      <c r="BJ71" s="311"/>
      <c r="BK71" s="311"/>
      <c r="BL71" s="311"/>
      <c r="BM71" s="311"/>
      <c r="BN71" s="311"/>
      <c r="BO71" s="311"/>
      <c r="BP71" s="311"/>
      <c r="BQ71" s="311"/>
      <c r="BR71" s="311"/>
      <c r="BS71" s="311"/>
      <c r="BT71" s="311"/>
      <c r="BU71" s="311"/>
      <c r="BV71" s="311"/>
      <c r="BW71" s="311"/>
      <c r="BX71" s="311"/>
      <c r="BY71" s="311"/>
      <c r="BZ71" s="311"/>
      <c r="CA71" s="311"/>
      <c r="CB71" s="311"/>
      <c r="CC71" s="311"/>
      <c r="CD71" s="311"/>
      <c r="CE71" s="311"/>
      <c r="CF71" s="311"/>
      <c r="CG71" s="311"/>
      <c r="CH71" s="311"/>
      <c r="CI71" s="311"/>
      <c r="CJ71" s="311"/>
      <c r="CK71" s="311"/>
      <c r="CL71" s="311"/>
      <c r="CM71" s="311"/>
      <c r="CN71" s="311"/>
      <c r="CO71" s="311"/>
      <c r="CP71" s="311"/>
      <c r="CQ71" s="311"/>
      <c r="CR71" s="311"/>
      <c r="CS71" s="311"/>
      <c r="CT71" s="311"/>
      <c r="CU71" s="311"/>
      <c r="CV71" s="311"/>
      <c r="CW71" s="311"/>
      <c r="CX71" s="311"/>
      <c r="CY71" s="311"/>
      <c r="CZ71" s="311"/>
      <c r="DA71" s="311"/>
      <c r="DB71" s="311"/>
      <c r="DC71" s="311"/>
      <c r="DD71" s="311"/>
      <c r="DE71" s="311"/>
      <c r="DF71" s="311"/>
      <c r="DG71" s="311"/>
      <c r="DH71" s="311"/>
      <c r="DI71" s="311"/>
      <c r="DJ71" s="311"/>
      <c r="DK71" s="311"/>
      <c r="DL71" s="311"/>
      <c r="DM71" s="311"/>
      <c r="DN71" s="311"/>
      <c r="DO71" s="311"/>
      <c r="DP71" s="311"/>
      <c r="DQ71" s="311"/>
      <c r="DR71" s="311"/>
      <c r="DS71" s="311"/>
      <c r="DT71" s="311"/>
      <c r="DU71" s="311"/>
      <c r="DV71" s="311"/>
      <c r="DW71" s="311"/>
      <c r="DX71" s="311"/>
      <c r="DY71" s="311"/>
      <c r="DZ71" s="311"/>
      <c r="EA71" s="311"/>
      <c r="EB71" s="311"/>
      <c r="EC71" s="311"/>
      <c r="ED71" s="311"/>
      <c r="EE71" s="311"/>
      <c r="EF71" s="311"/>
      <c r="EG71" s="311"/>
      <c r="EH71" s="311"/>
      <c r="EI71" s="311"/>
      <c r="EJ71" s="311"/>
      <c r="EK71" s="311"/>
      <c r="EL71" s="311"/>
      <c r="EM71" s="311"/>
      <c r="EN71" s="311"/>
      <c r="EO71" s="311"/>
      <c r="EP71" s="311"/>
      <c r="EQ71" s="311"/>
      <c r="ER71" s="311"/>
      <c r="ES71" s="311"/>
      <c r="ET71" s="311"/>
      <c r="EU71" s="311"/>
      <c r="EV71" s="311"/>
      <c r="EW71" s="311"/>
      <c r="EX71" s="311"/>
      <c r="EY71" s="311"/>
      <c r="EZ71" s="311"/>
      <c r="FA71" s="311"/>
      <c r="FB71" s="311"/>
      <c r="FC71" s="311"/>
      <c r="FD71" s="311"/>
      <c r="FE71" s="311"/>
      <c r="FF71" s="311"/>
      <c r="FG71" s="311"/>
      <c r="FH71" s="311"/>
      <c r="FI71" s="311"/>
      <c r="FJ71" s="311"/>
      <c r="FK71" s="311"/>
      <c r="FL71" s="311"/>
      <c r="FM71" s="311"/>
      <c r="FN71" s="311"/>
      <c r="FO71" s="311"/>
      <c r="FP71" s="311"/>
      <c r="FQ71" s="311"/>
      <c r="FR71" s="311"/>
      <c r="FS71" s="311"/>
      <c r="FT71" s="311"/>
      <c r="FU71" s="311"/>
      <c r="FV71" s="311"/>
      <c r="FW71" s="311"/>
      <c r="FX71" s="311"/>
      <c r="FY71" s="311"/>
      <c r="FZ71" s="311"/>
      <c r="GA71" s="311"/>
      <c r="GB71" s="311"/>
      <c r="GC71" s="311"/>
      <c r="GD71" s="311"/>
      <c r="GE71" s="311"/>
      <c r="GF71" s="311"/>
      <c r="GG71" s="311"/>
      <c r="GH71" s="311"/>
      <c r="GI71" s="311"/>
      <c r="GJ71" s="311"/>
      <c r="GK71" s="311"/>
      <c r="GL71" s="311"/>
      <c r="GM71" s="311"/>
      <c r="GN71" s="311"/>
      <c r="GO71" s="311"/>
      <c r="GP71" s="311"/>
      <c r="GQ71" s="311"/>
      <c r="GR71" s="311"/>
      <c r="GS71" s="311"/>
      <c r="GT71" s="311"/>
      <c r="GU71" s="311"/>
      <c r="GV71" s="311"/>
      <c r="GW71" s="311"/>
      <c r="GX71" s="311"/>
      <c r="GY71" s="311"/>
      <c r="GZ71" s="311"/>
      <c r="HA71" s="311"/>
      <c r="HB71" s="311"/>
      <c r="HC71" s="311"/>
      <c r="HD71" s="311"/>
      <c r="HE71" s="311"/>
      <c r="HF71" s="311"/>
      <c r="HG71" s="311"/>
      <c r="HH71" s="311"/>
      <c r="HI71" s="311"/>
      <c r="HJ71" s="311"/>
      <c r="HK71" s="311"/>
      <c r="HL71" s="311"/>
      <c r="HM71" s="311"/>
      <c r="HN71" s="311"/>
      <c r="HO71" s="311"/>
      <c r="HP71" s="311"/>
      <c r="HQ71" s="311"/>
      <c r="HR71" s="311"/>
      <c r="HS71" s="311"/>
      <c r="HT71" s="311"/>
      <c r="HU71" s="311"/>
      <c r="HV71" s="311"/>
      <c r="HW71" s="311"/>
      <c r="HX71" s="311"/>
      <c r="HY71" s="311"/>
      <c r="HZ71" s="311"/>
      <c r="IA71" s="311"/>
      <c r="IB71" s="311"/>
      <c r="IC71" s="311"/>
      <c r="ID71" s="311"/>
      <c r="IE71" s="311"/>
      <c r="IF71" s="311"/>
      <c r="IG71" s="311"/>
      <c r="IH71" s="311"/>
      <c r="II71" s="311"/>
      <c r="IJ71" s="311"/>
      <c r="IK71" s="311"/>
      <c r="IL71" s="311"/>
      <c r="IM71" s="311"/>
      <c r="IN71" s="311"/>
      <c r="IO71" s="311"/>
      <c r="IP71" s="311"/>
      <c r="IQ71" s="311"/>
      <c r="IR71" s="311"/>
      <c r="IS71" s="311"/>
      <c r="IT71" s="311"/>
      <c r="IU71" s="311"/>
      <c r="IV71" s="311"/>
      <c r="IW71" s="311"/>
      <c r="IX71" s="311"/>
      <c r="IY71" s="311"/>
      <c r="IZ71" s="311"/>
      <c r="JA71" s="311"/>
      <c r="JB71" s="311"/>
      <c r="JC71" s="311"/>
      <c r="JD71" s="311"/>
      <c r="JE71" s="311"/>
      <c r="JF71" s="311"/>
      <c r="JG71" s="311"/>
      <c r="JH71" s="311"/>
      <c r="JI71" s="311"/>
      <c r="JJ71" s="311"/>
      <c r="JK71" s="311"/>
      <c r="JL71" s="311"/>
      <c r="JM71" s="311"/>
      <c r="JN71" s="311"/>
      <c r="JO71" s="311"/>
      <c r="JP71" s="311"/>
      <c r="JQ71" s="311"/>
      <c r="JR71" s="311"/>
      <c r="JS71" s="311"/>
      <c r="JT71" s="311"/>
      <c r="JU71" s="311"/>
      <c r="JV71" s="311"/>
      <c r="JW71" s="311"/>
      <c r="JX71" s="311"/>
      <c r="JY71" s="311"/>
      <c r="JZ71" s="311"/>
      <c r="KA71" s="311"/>
      <c r="KB71" s="311"/>
      <c r="KC71" s="311"/>
      <c r="KD71" s="311"/>
      <c r="KE71" s="311"/>
      <c r="KF71" s="311"/>
      <c r="KG71" s="311"/>
      <c r="KH71" s="311"/>
      <c r="KI71" s="311"/>
      <c r="KJ71" s="311"/>
      <c r="KK71" s="311"/>
      <c r="KL71" s="311"/>
      <c r="KM71" s="311"/>
      <c r="KN71" s="311"/>
      <c r="KO71" s="311"/>
      <c r="KP71" s="311"/>
      <c r="KQ71" s="311"/>
      <c r="KR71" s="311"/>
      <c r="KS71" s="311"/>
      <c r="KT71" s="311"/>
      <c r="KU71" s="311"/>
      <c r="KV71" s="311"/>
      <c r="KW71" s="311"/>
      <c r="KX71" s="311"/>
      <c r="KY71" s="311"/>
      <c r="KZ71" s="311"/>
      <c r="LA71" s="311"/>
      <c r="LB71" s="311"/>
      <c r="LC71" s="311"/>
      <c r="LD71" s="311"/>
      <c r="LE71" s="311"/>
      <c r="LF71" s="311"/>
      <c r="LG71" s="311"/>
      <c r="LH71" s="311"/>
      <c r="LI71" s="311"/>
      <c r="LJ71" s="311"/>
      <c r="LK71" s="311"/>
      <c r="LL71" s="311"/>
      <c r="LM71" s="311"/>
      <c r="LN71" s="311"/>
      <c r="LO71" s="311"/>
      <c r="LP71" s="311"/>
      <c r="LQ71" s="311"/>
      <c r="LR71" s="311"/>
      <c r="LS71" s="311"/>
      <c r="LT71" s="311"/>
      <c r="LU71" s="311"/>
      <c r="LV71" s="311"/>
      <c r="LW71" s="311"/>
      <c r="LX71" s="311"/>
      <c r="LY71" s="311"/>
      <c r="LZ71" s="311"/>
      <c r="MA71" s="311"/>
      <c r="MB71" s="311"/>
      <c r="MC71" s="311"/>
      <c r="MD71" s="311"/>
      <c r="ME71" s="311"/>
      <c r="MF71" s="311"/>
      <c r="MG71" s="311"/>
      <c r="MH71" s="311"/>
      <c r="MI71" s="311"/>
      <c r="MJ71" s="311"/>
      <c r="MK71" s="311"/>
      <c r="ML71" s="311"/>
      <c r="MM71" s="311"/>
      <c r="MN71" s="311"/>
      <c r="MO71" s="311"/>
      <c r="MP71" s="311"/>
      <c r="MQ71" s="311"/>
      <c r="MR71" s="311"/>
      <c r="MS71" s="311"/>
      <c r="MT71" s="311"/>
      <c r="MU71" s="311"/>
      <c r="MV71" s="311"/>
      <c r="MW71" s="311"/>
      <c r="MX71" s="311"/>
      <c r="MY71" s="311"/>
      <c r="MZ71" s="311"/>
      <c r="NA71" s="311"/>
      <c r="NB71" s="311"/>
      <c r="NC71" s="311"/>
      <c r="ND71" s="311"/>
      <c r="NE71" s="311"/>
      <c r="NF71" s="311"/>
      <c r="NG71" s="311"/>
      <c r="NH71" s="311"/>
      <c r="NI71" s="311"/>
      <c r="NJ71" s="311"/>
      <c r="NK71" s="311"/>
      <c r="NL71" s="311"/>
      <c r="NM71" s="311"/>
      <c r="NN71" s="311"/>
      <c r="NO71" s="311"/>
      <c r="NP71" s="311"/>
      <c r="NQ71" s="311"/>
      <c r="NR71" s="311"/>
      <c r="NS71" s="311"/>
      <c r="NT71" s="311"/>
      <c r="NU71" s="311"/>
      <c r="NV71" s="311"/>
      <c r="NW71" s="311"/>
      <c r="NX71" s="311"/>
      <c r="NY71" s="311"/>
      <c r="NZ71" s="311"/>
      <c r="OA71" s="311"/>
      <c r="OB71" s="311"/>
      <c r="OC71" s="311"/>
      <c r="OD71" s="311"/>
      <c r="OE71" s="311"/>
      <c r="OF71" s="311"/>
      <c r="OG71" s="311"/>
      <c r="OH71" s="311"/>
      <c r="OI71" s="311"/>
      <c r="OJ71" s="311"/>
      <c r="OK71" s="311"/>
      <c r="OL71" s="311"/>
      <c r="OM71" s="311"/>
      <c r="ON71" s="311"/>
      <c r="OO71" s="311"/>
      <c r="OP71" s="311"/>
      <c r="OQ71" s="311"/>
      <c r="OR71" s="311"/>
      <c r="OS71" s="311"/>
      <c r="OT71" s="311"/>
      <c r="OU71" s="311"/>
      <c r="OV71" s="311"/>
      <c r="OW71" s="311"/>
      <c r="OX71" s="311"/>
      <c r="OY71" s="311"/>
      <c r="OZ71" s="311"/>
      <c r="PA71" s="311"/>
      <c r="PB71" s="311"/>
      <c r="PC71" s="311"/>
      <c r="PD71" s="311"/>
      <c r="PE71" s="311"/>
      <c r="PF71" s="311"/>
      <c r="PG71" s="311"/>
      <c r="PH71" s="311"/>
      <c r="PI71" s="311"/>
      <c r="PJ71" s="311"/>
      <c r="PK71" s="311"/>
      <c r="PL71" s="311"/>
      <c r="PM71" s="311"/>
      <c r="PN71" s="311"/>
      <c r="PO71" s="311"/>
      <c r="PP71" s="311"/>
      <c r="PQ71" s="311"/>
      <c r="PR71" s="311"/>
      <c r="PS71" s="311"/>
      <c r="PT71" s="311"/>
      <c r="PU71" s="311"/>
      <c r="PV71" s="311"/>
      <c r="PW71" s="311"/>
      <c r="PX71" s="311"/>
      <c r="PY71" s="311"/>
      <c r="PZ71" s="311"/>
      <c r="QA71" s="311"/>
      <c r="QB71" s="311"/>
      <c r="QC71" s="311"/>
      <c r="QD71" s="311"/>
      <c r="QE71" s="311"/>
      <c r="QF71" s="311"/>
      <c r="QG71" s="311"/>
      <c r="QH71" s="311"/>
      <c r="QI71" s="311"/>
      <c r="QJ71" s="311"/>
      <c r="QK71" s="311"/>
      <c r="QL71" s="311"/>
      <c r="QM71" s="311"/>
      <c r="QN71" s="311"/>
      <c r="QO71" s="311"/>
      <c r="QP71" s="311"/>
      <c r="QQ71" s="311"/>
      <c r="QR71" s="311"/>
      <c r="QS71" s="311"/>
      <c r="QT71" s="311"/>
      <c r="QU71" s="311"/>
      <c r="QV71" s="311"/>
      <c r="QW71" s="311"/>
      <c r="QX71" s="311"/>
      <c r="QY71" s="311"/>
      <c r="QZ71" s="311"/>
      <c r="RA71" s="311"/>
      <c r="RB71" s="311"/>
      <c r="RC71" s="311"/>
      <c r="RD71" s="311"/>
      <c r="RE71" s="311"/>
      <c r="RF71" s="311"/>
      <c r="RG71" s="311"/>
      <c r="RH71" s="311"/>
      <c r="RI71" s="311"/>
      <c r="RJ71" s="311"/>
      <c r="RK71" s="311"/>
      <c r="RL71" s="311"/>
      <c r="RM71" s="311"/>
      <c r="RN71" s="311"/>
      <c r="RO71" s="311"/>
      <c r="RP71" s="311"/>
      <c r="RQ71" s="311"/>
      <c r="RR71" s="311"/>
      <c r="RS71" s="311"/>
      <c r="RT71" s="311"/>
      <c r="RU71" s="311"/>
      <c r="RV71" s="311"/>
      <c r="RW71" s="311"/>
      <c r="RX71" s="311"/>
      <c r="RY71" s="311"/>
      <c r="RZ71" s="311"/>
      <c r="SA71" s="311"/>
      <c r="SB71" s="311"/>
      <c r="SC71" s="311"/>
      <c r="SD71" s="311"/>
      <c r="SE71" s="311"/>
      <c r="SF71" s="311"/>
      <c r="SG71" s="311"/>
      <c r="SH71" s="311"/>
      <c r="SI71" s="311"/>
      <c r="SJ71" s="311"/>
      <c r="SK71" s="311"/>
      <c r="SL71" s="311"/>
      <c r="SM71" s="311"/>
      <c r="SN71" s="311"/>
      <c r="SO71" s="311"/>
      <c r="SP71" s="311"/>
      <c r="SQ71" s="311"/>
      <c r="SR71" s="311"/>
      <c r="SS71" s="311"/>
      <c r="ST71" s="311"/>
      <c r="SU71" s="311"/>
      <c r="SV71" s="311"/>
      <c r="SW71" s="311"/>
      <c r="SX71" s="311"/>
      <c r="SY71" s="311"/>
      <c r="SZ71" s="311"/>
      <c r="TA71" s="311"/>
      <c r="TB71" s="311"/>
      <c r="TC71" s="311"/>
      <c r="TD71" s="311"/>
      <c r="TE71" s="311"/>
      <c r="TF71" s="311"/>
      <c r="TG71" s="311"/>
      <c r="TH71" s="311"/>
      <c r="TI71" s="311"/>
      <c r="TJ71" s="311"/>
      <c r="TK71" s="311"/>
      <c r="TL71" s="311"/>
      <c r="TM71" s="311"/>
      <c r="TN71" s="311"/>
      <c r="TO71" s="311"/>
      <c r="TP71" s="311"/>
      <c r="TQ71" s="311"/>
      <c r="TR71" s="311"/>
      <c r="TS71" s="311"/>
      <c r="TT71" s="311"/>
      <c r="TU71" s="311"/>
      <c r="TV71" s="311"/>
      <c r="TW71" s="311"/>
      <c r="TX71" s="311"/>
      <c r="TY71" s="311"/>
      <c r="TZ71" s="311"/>
      <c r="UA71" s="311"/>
      <c r="UB71" s="311"/>
      <c r="UC71" s="311"/>
      <c r="UD71" s="311"/>
      <c r="UE71" s="311"/>
      <c r="UF71" s="311"/>
      <c r="UG71" s="311"/>
      <c r="UH71" s="311"/>
    </row>
    <row r="72" spans="1:554" s="311" customFormat="1" ht="42" customHeight="1" thickTop="1" x14ac:dyDescent="0.2">
      <c r="A72" s="321" t="s">
        <v>11</v>
      </c>
      <c r="B72" s="322" t="s">
        <v>93</v>
      </c>
      <c r="C72" s="322"/>
      <c r="D72" s="322"/>
      <c r="E72" s="468"/>
      <c r="F72" s="469"/>
      <c r="G72" s="324">
        <v>10</v>
      </c>
      <c r="H72" s="325" t="s">
        <v>2</v>
      </c>
      <c r="I72" s="326" t="s">
        <v>3</v>
      </c>
      <c r="J72" s="331" t="s">
        <v>94</v>
      </c>
      <c r="K72" s="328">
        <v>121017078763</v>
      </c>
      <c r="L72" s="328">
        <v>0</v>
      </c>
      <c r="M72" s="328">
        <v>0</v>
      </c>
      <c r="N72" s="328">
        <v>0</v>
      </c>
      <c r="O72" s="328">
        <v>0</v>
      </c>
      <c r="P72" s="328">
        <v>121017078763</v>
      </c>
      <c r="Q72" s="328">
        <v>0</v>
      </c>
      <c r="R72" s="328">
        <v>8887273334</v>
      </c>
      <c r="S72" s="328">
        <v>3674342119</v>
      </c>
      <c r="T72" s="329">
        <v>228659327</v>
      </c>
      <c r="U72" s="330">
        <v>228659327</v>
      </c>
      <c r="V72" s="330">
        <v>228659327</v>
      </c>
      <c r="W72" s="477">
        <v>3.0362178269034541E-2</v>
      </c>
      <c r="X72" s="219">
        <v>1.8894798101002481E-3</v>
      </c>
    </row>
    <row r="73" spans="1:554" s="311" customFormat="1" x14ac:dyDescent="0.2">
      <c r="A73" s="321" t="s">
        <v>11</v>
      </c>
      <c r="B73" s="322" t="s">
        <v>93</v>
      </c>
      <c r="C73" s="322" t="s">
        <v>95</v>
      </c>
      <c r="D73" s="462"/>
      <c r="E73" s="462"/>
      <c r="F73" s="325"/>
      <c r="G73" s="324"/>
      <c r="H73" s="325"/>
      <c r="I73" s="326"/>
      <c r="J73" s="331" t="s">
        <v>96</v>
      </c>
      <c r="K73" s="328">
        <v>121017078763</v>
      </c>
      <c r="L73" s="328">
        <v>0</v>
      </c>
      <c r="M73" s="328">
        <v>0</v>
      </c>
      <c r="N73" s="328">
        <v>0</v>
      </c>
      <c r="O73" s="328">
        <v>0</v>
      </c>
      <c r="P73" s="329">
        <v>121017078763</v>
      </c>
      <c r="Q73" s="329">
        <v>0</v>
      </c>
      <c r="R73" s="329">
        <v>8887273334</v>
      </c>
      <c r="S73" s="329">
        <v>3674342119</v>
      </c>
      <c r="T73" s="329">
        <v>228659327</v>
      </c>
      <c r="U73" s="329">
        <v>228659327</v>
      </c>
      <c r="V73" s="329">
        <v>228659327</v>
      </c>
      <c r="W73" s="477">
        <v>3.0362178269034541E-2</v>
      </c>
      <c r="X73" s="219">
        <v>1.8894798101002481E-3</v>
      </c>
    </row>
    <row r="74" spans="1:554" s="311" customFormat="1" ht="41.25" x14ac:dyDescent="0.2">
      <c r="A74" s="321" t="s">
        <v>11</v>
      </c>
      <c r="B74" s="322" t="s">
        <v>93</v>
      </c>
      <c r="C74" s="322" t="s">
        <v>95</v>
      </c>
      <c r="D74" s="462">
        <v>13</v>
      </c>
      <c r="E74" s="470"/>
      <c r="F74" s="325"/>
      <c r="G74" s="324"/>
      <c r="H74" s="325"/>
      <c r="I74" s="326"/>
      <c r="J74" s="331" t="s">
        <v>207</v>
      </c>
      <c r="K74" s="328">
        <v>80000000000</v>
      </c>
      <c r="L74" s="328">
        <v>0</v>
      </c>
      <c r="M74" s="328">
        <v>0</v>
      </c>
      <c r="N74" s="328">
        <v>0</v>
      </c>
      <c r="O74" s="328">
        <v>0</v>
      </c>
      <c r="P74" s="329">
        <v>80000000000</v>
      </c>
      <c r="Q74" s="329">
        <v>0</v>
      </c>
      <c r="R74" s="329">
        <v>3842493334</v>
      </c>
      <c r="S74" s="329">
        <v>1461839269</v>
      </c>
      <c r="T74" s="329">
        <v>78598664</v>
      </c>
      <c r="U74" s="329">
        <v>78598664</v>
      </c>
      <c r="V74" s="329">
        <v>78598664</v>
      </c>
      <c r="W74" s="477">
        <v>1.8272990862500001E-2</v>
      </c>
      <c r="X74" s="219">
        <v>9.8248330000000003E-4</v>
      </c>
    </row>
    <row r="75" spans="1:554" s="311" customFormat="1" ht="45" customHeight="1" x14ac:dyDescent="0.2">
      <c r="A75" s="321" t="s">
        <v>11</v>
      </c>
      <c r="B75" s="322" t="s">
        <v>93</v>
      </c>
      <c r="C75" s="322" t="s">
        <v>95</v>
      </c>
      <c r="D75" s="462">
        <v>13</v>
      </c>
      <c r="E75" s="322" t="s">
        <v>221</v>
      </c>
      <c r="F75" s="325"/>
      <c r="G75" s="324">
        <v>10</v>
      </c>
      <c r="H75" s="325" t="s">
        <v>2</v>
      </c>
      <c r="I75" s="326" t="s">
        <v>3</v>
      </c>
      <c r="J75" s="331" t="s">
        <v>247</v>
      </c>
      <c r="K75" s="328">
        <v>80000000000</v>
      </c>
      <c r="L75" s="328">
        <v>0</v>
      </c>
      <c r="M75" s="328">
        <v>0</v>
      </c>
      <c r="N75" s="328">
        <v>0</v>
      </c>
      <c r="O75" s="328">
        <v>0</v>
      </c>
      <c r="P75" s="329">
        <v>80000000000</v>
      </c>
      <c r="Q75" s="329">
        <v>0</v>
      </c>
      <c r="R75" s="329">
        <v>3842493334</v>
      </c>
      <c r="S75" s="329">
        <v>1461839269</v>
      </c>
      <c r="T75" s="329">
        <v>78598664</v>
      </c>
      <c r="U75" s="329">
        <v>78598664</v>
      </c>
      <c r="V75" s="329">
        <v>78598664</v>
      </c>
      <c r="W75" s="477">
        <v>1.8272990862500001E-2</v>
      </c>
      <c r="X75" s="219">
        <v>9.8248330000000003E-4</v>
      </c>
    </row>
    <row r="76" spans="1:554" s="346" customFormat="1" ht="19.899999999999999" customHeight="1" x14ac:dyDescent="0.2">
      <c r="A76" s="191" t="s">
        <v>11</v>
      </c>
      <c r="B76" s="192" t="s">
        <v>93</v>
      </c>
      <c r="C76" s="192" t="s">
        <v>95</v>
      </c>
      <c r="D76" s="463">
        <v>13</v>
      </c>
      <c r="E76" s="183" t="s">
        <v>221</v>
      </c>
      <c r="F76" s="184" t="s">
        <v>111</v>
      </c>
      <c r="G76" s="185">
        <v>10</v>
      </c>
      <c r="H76" s="184" t="s">
        <v>2</v>
      </c>
      <c r="I76" s="186" t="s">
        <v>3</v>
      </c>
      <c r="J76" s="390" t="s">
        <v>112</v>
      </c>
      <c r="K76" s="227">
        <v>49300000000</v>
      </c>
      <c r="L76" s="344"/>
      <c r="M76" s="344"/>
      <c r="N76" s="345"/>
      <c r="O76" s="344"/>
      <c r="P76" s="344">
        <v>49300000000</v>
      </c>
      <c r="Q76" s="344"/>
      <c r="R76" s="344">
        <v>2852666667</v>
      </c>
      <c r="S76" s="344">
        <v>993012602</v>
      </c>
      <c r="T76" s="344">
        <v>71678665</v>
      </c>
      <c r="U76" s="345">
        <v>71678665</v>
      </c>
      <c r="V76" s="345">
        <v>71678665</v>
      </c>
      <c r="W76" s="480">
        <v>2.0142243448275862E-2</v>
      </c>
      <c r="X76" s="222">
        <v>1.4539282961460447E-3</v>
      </c>
    </row>
    <row r="77" spans="1:554" s="346" customFormat="1" ht="19.899999999999999" customHeight="1" x14ac:dyDescent="0.2">
      <c r="A77" s="191" t="s">
        <v>11</v>
      </c>
      <c r="B77" s="192" t="s">
        <v>93</v>
      </c>
      <c r="C77" s="192" t="s">
        <v>95</v>
      </c>
      <c r="D77" s="463">
        <v>13</v>
      </c>
      <c r="E77" s="183" t="s">
        <v>221</v>
      </c>
      <c r="F77" s="184" t="s">
        <v>208</v>
      </c>
      <c r="G77" s="185">
        <v>10</v>
      </c>
      <c r="H77" s="184" t="s">
        <v>2</v>
      </c>
      <c r="I77" s="186" t="s">
        <v>3</v>
      </c>
      <c r="J77" s="390" t="s">
        <v>215</v>
      </c>
      <c r="K77" s="227">
        <v>700000000</v>
      </c>
      <c r="L77" s="344"/>
      <c r="M77" s="344"/>
      <c r="N77" s="345"/>
      <c r="O77" s="344"/>
      <c r="P77" s="344">
        <v>700000000</v>
      </c>
      <c r="Q77" s="344"/>
      <c r="R77" s="344">
        <v>0</v>
      </c>
      <c r="S77" s="344">
        <v>0</v>
      </c>
      <c r="T77" s="344">
        <v>0</v>
      </c>
      <c r="U77" s="345">
        <v>0</v>
      </c>
      <c r="V77" s="345">
        <v>0</v>
      </c>
      <c r="W77" s="480">
        <v>0</v>
      </c>
      <c r="X77" s="222">
        <v>0</v>
      </c>
    </row>
    <row r="78" spans="1:554" s="346" customFormat="1" ht="19.899999999999999" customHeight="1" x14ac:dyDescent="0.2">
      <c r="A78" s="191" t="s">
        <v>11</v>
      </c>
      <c r="B78" s="192" t="s">
        <v>93</v>
      </c>
      <c r="C78" s="192" t="s">
        <v>95</v>
      </c>
      <c r="D78" s="463">
        <v>13</v>
      </c>
      <c r="E78" s="183" t="s">
        <v>221</v>
      </c>
      <c r="F78" s="184" t="s">
        <v>117</v>
      </c>
      <c r="G78" s="185">
        <v>10</v>
      </c>
      <c r="H78" s="184" t="s">
        <v>2</v>
      </c>
      <c r="I78" s="186" t="s">
        <v>3</v>
      </c>
      <c r="J78" s="390" t="s">
        <v>217</v>
      </c>
      <c r="K78" s="227">
        <v>30000000000</v>
      </c>
      <c r="L78" s="344"/>
      <c r="M78" s="344"/>
      <c r="N78" s="345"/>
      <c r="O78" s="344"/>
      <c r="P78" s="344">
        <v>30000000000</v>
      </c>
      <c r="Q78" s="344"/>
      <c r="R78" s="344">
        <v>989826667</v>
      </c>
      <c r="S78" s="344">
        <v>468826667</v>
      </c>
      <c r="T78" s="344">
        <v>6919999</v>
      </c>
      <c r="U78" s="345">
        <v>6919999</v>
      </c>
      <c r="V78" s="345">
        <v>6919999</v>
      </c>
      <c r="W78" s="480">
        <v>1.5627555566666666E-2</v>
      </c>
      <c r="X78" s="222">
        <v>2.3066663333333335E-4</v>
      </c>
    </row>
    <row r="79" spans="1:554" s="311" customFormat="1" ht="41.25" x14ac:dyDescent="0.2">
      <c r="A79" s="321" t="s">
        <v>11</v>
      </c>
      <c r="B79" s="322" t="s">
        <v>93</v>
      </c>
      <c r="C79" s="322" t="s">
        <v>95</v>
      </c>
      <c r="D79" s="462">
        <v>14</v>
      </c>
      <c r="E79" s="382"/>
      <c r="F79" s="325"/>
      <c r="G79" s="324"/>
      <c r="H79" s="325"/>
      <c r="I79" s="326"/>
      <c r="J79" s="331" t="s">
        <v>209</v>
      </c>
      <c r="K79" s="328">
        <v>41017078763</v>
      </c>
      <c r="L79" s="328">
        <v>0</v>
      </c>
      <c r="M79" s="328">
        <v>0</v>
      </c>
      <c r="N79" s="328">
        <v>0</v>
      </c>
      <c r="O79" s="328">
        <v>0</v>
      </c>
      <c r="P79" s="329">
        <v>41017078763</v>
      </c>
      <c r="Q79" s="329">
        <v>0</v>
      </c>
      <c r="R79" s="329">
        <v>5044780000</v>
      </c>
      <c r="S79" s="329">
        <v>2212502850</v>
      </c>
      <c r="T79" s="329">
        <v>150060663</v>
      </c>
      <c r="U79" s="329">
        <v>150060663</v>
      </c>
      <c r="V79" s="329">
        <v>150060663</v>
      </c>
      <c r="W79" s="477">
        <v>5.3941014736422856E-2</v>
      </c>
      <c r="X79" s="219">
        <v>3.6584922067966529E-3</v>
      </c>
    </row>
    <row r="80" spans="1:554" s="311" customFormat="1" ht="46.15" customHeight="1" x14ac:dyDescent="0.2">
      <c r="A80" s="321" t="s">
        <v>11</v>
      </c>
      <c r="B80" s="322" t="s">
        <v>93</v>
      </c>
      <c r="C80" s="322" t="s">
        <v>95</v>
      </c>
      <c r="D80" s="462">
        <v>14</v>
      </c>
      <c r="E80" s="462" t="s">
        <v>222</v>
      </c>
      <c r="F80" s="325"/>
      <c r="G80" s="324">
        <v>10</v>
      </c>
      <c r="H80" s="325" t="s">
        <v>2</v>
      </c>
      <c r="I80" s="326" t="s">
        <v>3</v>
      </c>
      <c r="J80" s="331" t="s">
        <v>248</v>
      </c>
      <c r="K80" s="328">
        <v>41017078763</v>
      </c>
      <c r="L80" s="328">
        <v>0</v>
      </c>
      <c r="M80" s="328">
        <v>0</v>
      </c>
      <c r="N80" s="328">
        <v>0</v>
      </c>
      <c r="O80" s="328">
        <v>0</v>
      </c>
      <c r="P80" s="329">
        <v>41017078763</v>
      </c>
      <c r="Q80" s="329">
        <v>0</v>
      </c>
      <c r="R80" s="329">
        <v>5044780000</v>
      </c>
      <c r="S80" s="329">
        <v>2212502850</v>
      </c>
      <c r="T80" s="329">
        <v>150060663</v>
      </c>
      <c r="U80" s="329">
        <v>150060663</v>
      </c>
      <c r="V80" s="329">
        <v>150060663</v>
      </c>
      <c r="W80" s="477">
        <v>5.3941014736422856E-2</v>
      </c>
      <c r="X80" s="219">
        <v>3.6584922067966529E-3</v>
      </c>
    </row>
    <row r="81" spans="1:24" s="346" customFormat="1" ht="19.899999999999999" customHeight="1" x14ac:dyDescent="0.2">
      <c r="A81" s="191" t="s">
        <v>11</v>
      </c>
      <c r="B81" s="192" t="s">
        <v>93</v>
      </c>
      <c r="C81" s="192" t="s">
        <v>95</v>
      </c>
      <c r="D81" s="463">
        <v>14</v>
      </c>
      <c r="E81" s="183" t="s">
        <v>222</v>
      </c>
      <c r="F81" s="184" t="s">
        <v>208</v>
      </c>
      <c r="G81" s="185">
        <v>10</v>
      </c>
      <c r="H81" s="184" t="s">
        <v>2</v>
      </c>
      <c r="I81" s="186" t="s">
        <v>3</v>
      </c>
      <c r="J81" s="195" t="s">
        <v>215</v>
      </c>
      <c r="K81" s="227">
        <v>1285680000</v>
      </c>
      <c r="L81" s="344"/>
      <c r="M81" s="344"/>
      <c r="N81" s="345"/>
      <c r="O81" s="344"/>
      <c r="P81" s="344">
        <v>1285680000</v>
      </c>
      <c r="Q81" s="344"/>
      <c r="R81" s="344">
        <v>454960000</v>
      </c>
      <c r="S81" s="344">
        <v>322960000</v>
      </c>
      <c r="T81" s="344">
        <v>13118666</v>
      </c>
      <c r="U81" s="345">
        <v>13118666</v>
      </c>
      <c r="V81" s="345">
        <v>13118666</v>
      </c>
      <c r="W81" s="487">
        <v>0.25119780971937028</v>
      </c>
      <c r="X81" s="225">
        <v>1.0203678986995209E-2</v>
      </c>
    </row>
    <row r="82" spans="1:24" s="346" customFormat="1" ht="19.899999999999999" customHeight="1" x14ac:dyDescent="0.2">
      <c r="A82" s="191" t="s">
        <v>11</v>
      </c>
      <c r="B82" s="192" t="s">
        <v>93</v>
      </c>
      <c r="C82" s="192" t="s">
        <v>95</v>
      </c>
      <c r="D82" s="463">
        <v>14</v>
      </c>
      <c r="E82" s="183" t="s">
        <v>222</v>
      </c>
      <c r="F82" s="184" t="s">
        <v>105</v>
      </c>
      <c r="G82" s="185">
        <v>10</v>
      </c>
      <c r="H82" s="184" t="s">
        <v>2</v>
      </c>
      <c r="I82" s="186" t="s">
        <v>3</v>
      </c>
      <c r="J82" s="195" t="s">
        <v>106</v>
      </c>
      <c r="K82" s="227">
        <v>3714306023</v>
      </c>
      <c r="L82" s="344"/>
      <c r="M82" s="344"/>
      <c r="N82" s="345"/>
      <c r="O82" s="344"/>
      <c r="P82" s="344">
        <v>3714306023</v>
      </c>
      <c r="Q82" s="344"/>
      <c r="R82" s="344">
        <v>119040000</v>
      </c>
      <c r="S82" s="344">
        <v>68640000</v>
      </c>
      <c r="T82" s="344">
        <v>2080000</v>
      </c>
      <c r="U82" s="345">
        <v>2080000</v>
      </c>
      <c r="V82" s="345">
        <v>2080000</v>
      </c>
      <c r="W82" s="487">
        <v>1.8479898956887862E-2</v>
      </c>
      <c r="X82" s="225">
        <v>5.5999693808751099E-4</v>
      </c>
    </row>
    <row r="83" spans="1:24" s="346" customFormat="1" ht="19.899999999999999" customHeight="1" x14ac:dyDescent="0.2">
      <c r="A83" s="191" t="s">
        <v>11</v>
      </c>
      <c r="B83" s="192" t="s">
        <v>93</v>
      </c>
      <c r="C83" s="192" t="s">
        <v>95</v>
      </c>
      <c r="D83" s="463">
        <v>14</v>
      </c>
      <c r="E83" s="183" t="s">
        <v>222</v>
      </c>
      <c r="F83" s="184" t="s">
        <v>100</v>
      </c>
      <c r="G83" s="185">
        <v>10</v>
      </c>
      <c r="H83" s="184" t="s">
        <v>2</v>
      </c>
      <c r="I83" s="186" t="s">
        <v>3</v>
      </c>
      <c r="J83" s="195" t="s">
        <v>107</v>
      </c>
      <c r="K83" s="227">
        <v>36017092740</v>
      </c>
      <c r="L83" s="344"/>
      <c r="M83" s="344"/>
      <c r="N83" s="345"/>
      <c r="O83" s="344"/>
      <c r="P83" s="344">
        <v>36017092740</v>
      </c>
      <c r="Q83" s="344"/>
      <c r="R83" s="344">
        <v>4470780000</v>
      </c>
      <c r="S83" s="344">
        <v>1820902850</v>
      </c>
      <c r="T83" s="344">
        <v>134861997</v>
      </c>
      <c r="U83" s="345">
        <v>134861997</v>
      </c>
      <c r="V83" s="345">
        <v>134861997</v>
      </c>
      <c r="W83" s="487">
        <v>5.0556630518313175E-2</v>
      </c>
      <c r="X83" s="225">
        <v>3.7443887537936802E-3</v>
      </c>
    </row>
    <row r="84" spans="1:24" s="311" customFormat="1" ht="16.5" x14ac:dyDescent="0.2">
      <c r="A84" s="321" t="s">
        <v>11</v>
      </c>
      <c r="B84" s="322" t="s">
        <v>119</v>
      </c>
      <c r="C84" s="322"/>
      <c r="D84" s="462"/>
      <c r="E84" s="323"/>
      <c r="F84" s="323"/>
      <c r="G84" s="324"/>
      <c r="H84" s="325"/>
      <c r="I84" s="326"/>
      <c r="J84" s="327" t="s">
        <v>120</v>
      </c>
      <c r="K84" s="328">
        <v>261082921237</v>
      </c>
      <c r="L84" s="329">
        <v>7505242800</v>
      </c>
      <c r="M84" s="329">
        <v>7505242800</v>
      </c>
      <c r="N84" s="330">
        <v>0</v>
      </c>
      <c r="O84" s="329">
        <v>0</v>
      </c>
      <c r="P84" s="329">
        <v>261082921237</v>
      </c>
      <c r="Q84" s="329">
        <v>0</v>
      </c>
      <c r="R84" s="329">
        <v>81491378803.769989</v>
      </c>
      <c r="S84" s="329">
        <v>19125017111</v>
      </c>
      <c r="T84" s="329">
        <v>3927419452.6700001</v>
      </c>
      <c r="U84" s="330">
        <v>3924572452.6700001</v>
      </c>
      <c r="V84" s="330">
        <v>3924572452.6700001</v>
      </c>
      <c r="W84" s="477">
        <v>7.3252654828536726E-2</v>
      </c>
      <c r="X84" s="219">
        <v>1.5042804922137575E-2</v>
      </c>
    </row>
    <row r="85" spans="1:24" s="311" customFormat="1" ht="22.9" customHeight="1" x14ac:dyDescent="0.2">
      <c r="A85" s="321" t="s">
        <v>11</v>
      </c>
      <c r="B85" s="322" t="s">
        <v>119</v>
      </c>
      <c r="C85" s="322" t="s">
        <v>95</v>
      </c>
      <c r="D85" s="462"/>
      <c r="E85" s="382"/>
      <c r="F85" s="325"/>
      <c r="G85" s="324">
        <v>10</v>
      </c>
      <c r="H85" s="325" t="s">
        <v>2</v>
      </c>
      <c r="I85" s="326" t="s">
        <v>3</v>
      </c>
      <c r="J85" s="331" t="s">
        <v>96</v>
      </c>
      <c r="K85" s="328">
        <v>261082921237</v>
      </c>
      <c r="L85" s="328">
        <v>7505242800</v>
      </c>
      <c r="M85" s="328">
        <v>7505242800</v>
      </c>
      <c r="N85" s="328">
        <v>0</v>
      </c>
      <c r="O85" s="328">
        <v>0</v>
      </c>
      <c r="P85" s="328">
        <v>261082921237</v>
      </c>
      <c r="Q85" s="328">
        <v>0</v>
      </c>
      <c r="R85" s="328">
        <v>81491378803.769989</v>
      </c>
      <c r="S85" s="328">
        <v>19125017111</v>
      </c>
      <c r="T85" s="328">
        <v>3927419452.6700001</v>
      </c>
      <c r="U85" s="328">
        <v>3924572452.6700001</v>
      </c>
      <c r="V85" s="328">
        <v>3924572452.6700001</v>
      </c>
      <c r="W85" s="477">
        <v>7.3252654828536726E-2</v>
      </c>
      <c r="X85" s="219">
        <v>1.5042804922137575E-2</v>
      </c>
    </row>
    <row r="86" spans="1:24" s="311" customFormat="1" ht="33" x14ac:dyDescent="0.2">
      <c r="A86" s="321" t="s">
        <v>11</v>
      </c>
      <c r="B86" s="322" t="s">
        <v>119</v>
      </c>
      <c r="C86" s="322" t="s">
        <v>95</v>
      </c>
      <c r="D86" s="462">
        <v>20</v>
      </c>
      <c r="E86" s="382"/>
      <c r="F86" s="325"/>
      <c r="G86" s="324"/>
      <c r="H86" s="325"/>
      <c r="I86" s="326"/>
      <c r="J86" s="331" t="s">
        <v>244</v>
      </c>
      <c r="K86" s="328">
        <v>1345730309</v>
      </c>
      <c r="L86" s="328">
        <v>0</v>
      </c>
      <c r="M86" s="328">
        <v>0</v>
      </c>
      <c r="N86" s="328">
        <v>0</v>
      </c>
      <c r="O86" s="328">
        <v>0</v>
      </c>
      <c r="P86" s="330">
        <v>1345730309</v>
      </c>
      <c r="Q86" s="330">
        <v>0</v>
      </c>
      <c r="R86" s="330">
        <v>1339733333</v>
      </c>
      <c r="S86" s="330">
        <v>657672100</v>
      </c>
      <c r="T86" s="330">
        <v>16022042</v>
      </c>
      <c r="U86" s="330">
        <v>16022042</v>
      </c>
      <c r="V86" s="330">
        <v>16022042</v>
      </c>
      <c r="W86" s="477">
        <v>0.48871017885352541</v>
      </c>
      <c r="X86" s="219">
        <v>1.1905834246912246E-2</v>
      </c>
    </row>
    <row r="87" spans="1:24" s="311" customFormat="1" ht="36" customHeight="1" x14ac:dyDescent="0.2">
      <c r="A87" s="321" t="s">
        <v>11</v>
      </c>
      <c r="B87" s="322" t="s">
        <v>119</v>
      </c>
      <c r="C87" s="322" t="s">
        <v>95</v>
      </c>
      <c r="D87" s="462">
        <v>20</v>
      </c>
      <c r="E87" s="462" t="s">
        <v>243</v>
      </c>
      <c r="F87" s="325"/>
      <c r="G87" s="324">
        <v>10</v>
      </c>
      <c r="H87" s="325" t="s">
        <v>2</v>
      </c>
      <c r="I87" s="326" t="s">
        <v>3</v>
      </c>
      <c r="J87" s="331" t="s">
        <v>249</v>
      </c>
      <c r="K87" s="328">
        <v>1345730309</v>
      </c>
      <c r="L87" s="328">
        <v>0</v>
      </c>
      <c r="M87" s="328">
        <v>0</v>
      </c>
      <c r="N87" s="328">
        <v>0</v>
      </c>
      <c r="O87" s="328">
        <v>0</v>
      </c>
      <c r="P87" s="329">
        <v>1345730309</v>
      </c>
      <c r="Q87" s="330">
        <v>0</v>
      </c>
      <c r="R87" s="330">
        <v>1339733333</v>
      </c>
      <c r="S87" s="330">
        <v>657672100</v>
      </c>
      <c r="T87" s="330">
        <v>16022042</v>
      </c>
      <c r="U87" s="330">
        <v>16022042</v>
      </c>
      <c r="V87" s="330">
        <v>16022042</v>
      </c>
      <c r="W87" s="477">
        <v>0.48871017885352541</v>
      </c>
      <c r="X87" s="219">
        <v>1.1905834246912246E-2</v>
      </c>
    </row>
    <row r="88" spans="1:24" s="346" customFormat="1" ht="19.899999999999999" customHeight="1" x14ac:dyDescent="0.2">
      <c r="A88" s="191" t="s">
        <v>11</v>
      </c>
      <c r="B88" s="192" t="s">
        <v>119</v>
      </c>
      <c r="C88" s="192" t="s">
        <v>95</v>
      </c>
      <c r="D88" s="463">
        <v>20</v>
      </c>
      <c r="E88" s="183" t="s">
        <v>243</v>
      </c>
      <c r="F88" s="184" t="s">
        <v>142</v>
      </c>
      <c r="G88" s="185">
        <v>10</v>
      </c>
      <c r="H88" s="184" t="s">
        <v>2</v>
      </c>
      <c r="I88" s="186" t="s">
        <v>3</v>
      </c>
      <c r="J88" s="412" t="s">
        <v>245</v>
      </c>
      <c r="K88" s="227">
        <v>1345730309</v>
      </c>
      <c r="L88" s="344"/>
      <c r="M88" s="344"/>
      <c r="N88" s="345"/>
      <c r="O88" s="344"/>
      <c r="P88" s="344">
        <v>1345730309</v>
      </c>
      <c r="Q88" s="344"/>
      <c r="R88" s="344">
        <v>1339733333</v>
      </c>
      <c r="S88" s="344">
        <v>657672100</v>
      </c>
      <c r="T88" s="344">
        <v>16022042</v>
      </c>
      <c r="U88" s="345">
        <v>16022042</v>
      </c>
      <c r="V88" s="345">
        <v>16022042</v>
      </c>
      <c r="W88" s="487">
        <v>0.48871017885352541</v>
      </c>
      <c r="X88" s="225">
        <v>1.1905834246912246E-2</v>
      </c>
    </row>
    <row r="89" spans="1:24" s="311" customFormat="1" ht="48" customHeight="1" x14ac:dyDescent="0.2">
      <c r="A89" s="321" t="s">
        <v>11</v>
      </c>
      <c r="B89" s="322" t="s">
        <v>119</v>
      </c>
      <c r="C89" s="322" t="s">
        <v>95</v>
      </c>
      <c r="D89" s="462" t="s">
        <v>152</v>
      </c>
      <c r="E89" s="323"/>
      <c r="F89" s="184"/>
      <c r="G89" s="324"/>
      <c r="H89" s="325"/>
      <c r="I89" s="326"/>
      <c r="J89" s="391" t="s">
        <v>153</v>
      </c>
      <c r="K89" s="328">
        <v>2691460619</v>
      </c>
      <c r="L89" s="329"/>
      <c r="M89" s="329"/>
      <c r="N89" s="330"/>
      <c r="O89" s="329"/>
      <c r="P89" s="329">
        <v>2691460619</v>
      </c>
      <c r="Q89" s="329">
        <v>0</v>
      </c>
      <c r="R89" s="329">
        <v>2629280000</v>
      </c>
      <c r="S89" s="329">
        <v>2530509484</v>
      </c>
      <c r="T89" s="329">
        <v>223135998.67000002</v>
      </c>
      <c r="U89" s="329">
        <v>223135998.67000002</v>
      </c>
      <c r="V89" s="329">
        <v>223135998.67000002</v>
      </c>
      <c r="W89" s="477">
        <v>0.94019933493962815</v>
      </c>
      <c r="X89" s="219">
        <v>8.290516944398213E-2</v>
      </c>
    </row>
    <row r="90" spans="1:24" s="311" customFormat="1" ht="42" customHeight="1" x14ac:dyDescent="0.2">
      <c r="A90" s="321" t="s">
        <v>11</v>
      </c>
      <c r="B90" s="322" t="s">
        <v>119</v>
      </c>
      <c r="C90" s="322" t="s">
        <v>95</v>
      </c>
      <c r="D90" s="462" t="s">
        <v>152</v>
      </c>
      <c r="E90" s="462" t="s">
        <v>222</v>
      </c>
      <c r="F90" s="184"/>
      <c r="G90" s="324">
        <v>10</v>
      </c>
      <c r="H90" s="325" t="s">
        <v>2</v>
      </c>
      <c r="I90" s="326" t="s">
        <v>3</v>
      </c>
      <c r="J90" s="391" t="s">
        <v>248</v>
      </c>
      <c r="K90" s="328">
        <v>2691460619</v>
      </c>
      <c r="L90" s="328">
        <v>0</v>
      </c>
      <c r="M90" s="328">
        <v>0</v>
      </c>
      <c r="N90" s="328">
        <v>0</v>
      </c>
      <c r="O90" s="328">
        <v>0</v>
      </c>
      <c r="P90" s="329">
        <v>2691460619</v>
      </c>
      <c r="Q90" s="329">
        <v>0</v>
      </c>
      <c r="R90" s="329">
        <v>2629280000</v>
      </c>
      <c r="S90" s="329">
        <v>2530509484</v>
      </c>
      <c r="T90" s="329">
        <v>223135998.67000002</v>
      </c>
      <c r="U90" s="329">
        <v>223135998.67000002</v>
      </c>
      <c r="V90" s="329">
        <v>223135998.67000002</v>
      </c>
      <c r="W90" s="477">
        <v>0.94019933493962815</v>
      </c>
      <c r="X90" s="219">
        <v>8.290516944398213E-2</v>
      </c>
    </row>
    <row r="91" spans="1:24" s="346" customFormat="1" ht="27.6" customHeight="1" x14ac:dyDescent="0.2">
      <c r="A91" s="191" t="s">
        <v>11</v>
      </c>
      <c r="B91" s="192" t="s">
        <v>119</v>
      </c>
      <c r="C91" s="192" t="s">
        <v>95</v>
      </c>
      <c r="D91" s="463" t="s">
        <v>152</v>
      </c>
      <c r="E91" s="183" t="s">
        <v>222</v>
      </c>
      <c r="F91" s="184" t="s">
        <v>139</v>
      </c>
      <c r="G91" s="185">
        <v>10</v>
      </c>
      <c r="H91" s="184" t="s">
        <v>2</v>
      </c>
      <c r="I91" s="186" t="s">
        <v>3</v>
      </c>
      <c r="J91" s="193" t="s">
        <v>140</v>
      </c>
      <c r="K91" s="227">
        <v>1650000000</v>
      </c>
      <c r="L91" s="344"/>
      <c r="M91" s="344"/>
      <c r="N91" s="345"/>
      <c r="O91" s="344"/>
      <c r="P91" s="344">
        <v>1650000000</v>
      </c>
      <c r="Q91" s="344">
        <v>0</v>
      </c>
      <c r="R91" s="344">
        <v>1641000000</v>
      </c>
      <c r="S91" s="344">
        <v>1615329484</v>
      </c>
      <c r="T91" s="344">
        <v>156883332</v>
      </c>
      <c r="U91" s="345">
        <v>156883332</v>
      </c>
      <c r="V91" s="345">
        <v>156883332</v>
      </c>
      <c r="W91" s="487">
        <v>0.97898756606060611</v>
      </c>
      <c r="X91" s="225">
        <v>9.5080807272727275E-2</v>
      </c>
    </row>
    <row r="92" spans="1:24" s="346" customFormat="1" ht="37.15" customHeight="1" x14ac:dyDescent="0.2">
      <c r="A92" s="191" t="s">
        <v>11</v>
      </c>
      <c r="B92" s="192" t="s">
        <v>119</v>
      </c>
      <c r="C92" s="192" t="s">
        <v>95</v>
      </c>
      <c r="D92" s="463" t="s">
        <v>152</v>
      </c>
      <c r="E92" s="183" t="s">
        <v>222</v>
      </c>
      <c r="F92" s="184" t="s">
        <v>154</v>
      </c>
      <c r="G92" s="185">
        <v>10</v>
      </c>
      <c r="H92" s="184" t="s">
        <v>2</v>
      </c>
      <c r="I92" s="186" t="s">
        <v>3</v>
      </c>
      <c r="J92" s="193" t="s">
        <v>218</v>
      </c>
      <c r="K92" s="227">
        <v>1041460619</v>
      </c>
      <c r="L92" s="344"/>
      <c r="M92" s="344"/>
      <c r="N92" s="345"/>
      <c r="O92" s="344"/>
      <c r="P92" s="344">
        <v>1041460619</v>
      </c>
      <c r="Q92" s="344"/>
      <c r="R92" s="344">
        <v>988280000</v>
      </c>
      <c r="S92" s="344">
        <v>915180000</v>
      </c>
      <c r="T92" s="344">
        <v>66252666.670000002</v>
      </c>
      <c r="U92" s="345">
        <v>66252666.670000002</v>
      </c>
      <c r="V92" s="345">
        <v>66252666.670000002</v>
      </c>
      <c r="W92" s="487">
        <v>0.87874662114324265</v>
      </c>
      <c r="X92" s="225">
        <v>6.361514344499665E-2</v>
      </c>
    </row>
    <row r="93" spans="1:24" s="311" customFormat="1" ht="32.450000000000003" customHeight="1" x14ac:dyDescent="0.2">
      <c r="A93" s="321" t="s">
        <v>11</v>
      </c>
      <c r="B93" s="322" t="s">
        <v>119</v>
      </c>
      <c r="C93" s="322" t="s">
        <v>95</v>
      </c>
      <c r="D93" s="462" t="s">
        <v>156</v>
      </c>
      <c r="E93" s="323"/>
      <c r="F93" s="471"/>
      <c r="G93" s="324"/>
      <c r="H93" s="325"/>
      <c r="I93" s="326"/>
      <c r="J93" s="391" t="s">
        <v>157</v>
      </c>
      <c r="K93" s="328">
        <v>1345730309</v>
      </c>
      <c r="L93" s="328">
        <v>0</v>
      </c>
      <c r="M93" s="328">
        <v>0</v>
      </c>
      <c r="N93" s="328">
        <v>0</v>
      </c>
      <c r="O93" s="328">
        <v>0</v>
      </c>
      <c r="P93" s="329">
        <v>1345730309</v>
      </c>
      <c r="Q93" s="329">
        <v>0</v>
      </c>
      <c r="R93" s="329">
        <v>1325730309</v>
      </c>
      <c r="S93" s="329">
        <v>266000009</v>
      </c>
      <c r="T93" s="329">
        <v>0</v>
      </c>
      <c r="U93" s="329">
        <v>0</v>
      </c>
      <c r="V93" s="329">
        <v>0</v>
      </c>
      <c r="W93" s="477">
        <v>0.19766219666826276</v>
      </c>
      <c r="X93" s="219">
        <v>0</v>
      </c>
    </row>
    <row r="94" spans="1:24" s="311" customFormat="1" ht="47.45" customHeight="1" x14ac:dyDescent="0.2">
      <c r="A94" s="321" t="s">
        <v>11</v>
      </c>
      <c r="B94" s="322" t="s">
        <v>119</v>
      </c>
      <c r="C94" s="322" t="s">
        <v>95</v>
      </c>
      <c r="D94" s="462" t="s">
        <v>156</v>
      </c>
      <c r="E94" s="462" t="s">
        <v>223</v>
      </c>
      <c r="F94" s="325"/>
      <c r="G94" s="324">
        <v>10</v>
      </c>
      <c r="H94" s="325" t="s">
        <v>2</v>
      </c>
      <c r="I94" s="326" t="s">
        <v>3</v>
      </c>
      <c r="J94" s="331" t="s">
        <v>250</v>
      </c>
      <c r="K94" s="328">
        <v>1345730309</v>
      </c>
      <c r="L94" s="328">
        <v>0</v>
      </c>
      <c r="M94" s="328">
        <v>0</v>
      </c>
      <c r="N94" s="328">
        <v>0</v>
      </c>
      <c r="O94" s="328">
        <v>0</v>
      </c>
      <c r="P94" s="329">
        <v>1345730309</v>
      </c>
      <c r="Q94" s="330">
        <v>0</v>
      </c>
      <c r="R94" s="330">
        <v>1325730309</v>
      </c>
      <c r="S94" s="330">
        <v>266000009</v>
      </c>
      <c r="T94" s="330">
        <v>0</v>
      </c>
      <c r="U94" s="330">
        <v>0</v>
      </c>
      <c r="V94" s="330">
        <v>0</v>
      </c>
      <c r="W94" s="477">
        <v>0.19766219666826276</v>
      </c>
      <c r="X94" s="219">
        <v>0</v>
      </c>
    </row>
    <row r="95" spans="1:24" s="346" customFormat="1" ht="25.9" customHeight="1" x14ac:dyDescent="0.2">
      <c r="A95" s="191" t="s">
        <v>11</v>
      </c>
      <c r="B95" s="192" t="s">
        <v>119</v>
      </c>
      <c r="C95" s="192" t="s">
        <v>95</v>
      </c>
      <c r="D95" s="463" t="s">
        <v>156</v>
      </c>
      <c r="E95" s="183" t="s">
        <v>223</v>
      </c>
      <c r="F95" s="184" t="s">
        <v>158</v>
      </c>
      <c r="G95" s="185">
        <v>10</v>
      </c>
      <c r="H95" s="184" t="s">
        <v>2</v>
      </c>
      <c r="I95" s="186" t="s">
        <v>3</v>
      </c>
      <c r="J95" s="193" t="s">
        <v>159</v>
      </c>
      <c r="K95" s="227">
        <v>20000000</v>
      </c>
      <c r="L95" s="344"/>
      <c r="M95" s="344"/>
      <c r="N95" s="345"/>
      <c r="O95" s="344"/>
      <c r="P95" s="344">
        <v>20000000</v>
      </c>
      <c r="Q95" s="344"/>
      <c r="R95" s="344">
        <v>0</v>
      </c>
      <c r="S95" s="344">
        <v>0</v>
      </c>
      <c r="T95" s="344">
        <v>0</v>
      </c>
      <c r="U95" s="345">
        <v>0</v>
      </c>
      <c r="V95" s="345">
        <v>0</v>
      </c>
      <c r="W95" s="487">
        <v>0</v>
      </c>
      <c r="X95" s="225">
        <v>0</v>
      </c>
    </row>
    <row r="96" spans="1:24" s="346" customFormat="1" ht="27.6" customHeight="1" x14ac:dyDescent="0.2">
      <c r="A96" s="191" t="s">
        <v>11</v>
      </c>
      <c r="B96" s="192" t="s">
        <v>119</v>
      </c>
      <c r="C96" s="192" t="s">
        <v>95</v>
      </c>
      <c r="D96" s="463" t="s">
        <v>156</v>
      </c>
      <c r="E96" s="183" t="s">
        <v>223</v>
      </c>
      <c r="F96" s="184" t="s">
        <v>160</v>
      </c>
      <c r="G96" s="185">
        <v>10</v>
      </c>
      <c r="H96" s="184" t="s">
        <v>2</v>
      </c>
      <c r="I96" s="186" t="s">
        <v>3</v>
      </c>
      <c r="J96" s="193" t="s">
        <v>161</v>
      </c>
      <c r="K96" s="227">
        <v>1325730309</v>
      </c>
      <c r="L96" s="344"/>
      <c r="M96" s="344"/>
      <c r="N96" s="345"/>
      <c r="O96" s="344"/>
      <c r="P96" s="344">
        <v>1325730309</v>
      </c>
      <c r="Q96" s="344"/>
      <c r="R96" s="344">
        <v>1325730309</v>
      </c>
      <c r="S96" s="344">
        <v>266000009</v>
      </c>
      <c r="T96" s="344">
        <v>0</v>
      </c>
      <c r="U96" s="345">
        <v>0</v>
      </c>
      <c r="V96" s="345">
        <v>0</v>
      </c>
      <c r="W96" s="487">
        <v>0.20064413342155851</v>
      </c>
      <c r="X96" s="225">
        <v>0</v>
      </c>
    </row>
    <row r="97" spans="1:24" s="346" customFormat="1" ht="45" customHeight="1" x14ac:dyDescent="0.2">
      <c r="A97" s="321" t="s">
        <v>11</v>
      </c>
      <c r="B97" s="322" t="s">
        <v>119</v>
      </c>
      <c r="C97" s="322" t="s">
        <v>95</v>
      </c>
      <c r="D97" s="462">
        <v>26</v>
      </c>
      <c r="E97" s="392"/>
      <c r="F97" s="393"/>
      <c r="G97" s="324"/>
      <c r="H97" s="325"/>
      <c r="I97" s="326"/>
      <c r="J97" s="391" t="s">
        <v>210</v>
      </c>
      <c r="K97" s="328">
        <v>110000000000</v>
      </c>
      <c r="L97" s="328">
        <v>7505242800</v>
      </c>
      <c r="M97" s="328">
        <v>7505242800</v>
      </c>
      <c r="N97" s="328">
        <v>0</v>
      </c>
      <c r="O97" s="328">
        <v>0</v>
      </c>
      <c r="P97" s="328">
        <v>110000000000</v>
      </c>
      <c r="Q97" s="328">
        <v>0</v>
      </c>
      <c r="R97" s="328">
        <v>61403833585.259995</v>
      </c>
      <c r="S97" s="328">
        <v>11387686577</v>
      </c>
      <c r="T97" s="328">
        <v>3423134102</v>
      </c>
      <c r="U97" s="328">
        <v>3420287102</v>
      </c>
      <c r="V97" s="328">
        <v>3420287102</v>
      </c>
      <c r="W97" s="477">
        <v>0.10352442342727272</v>
      </c>
      <c r="X97" s="219">
        <v>3.1119400927272726E-2</v>
      </c>
    </row>
    <row r="98" spans="1:24" s="346" customFormat="1" ht="55.15" customHeight="1" x14ac:dyDescent="0.2">
      <c r="A98" s="321" t="s">
        <v>11</v>
      </c>
      <c r="B98" s="322" t="s">
        <v>119</v>
      </c>
      <c r="C98" s="322" t="s">
        <v>95</v>
      </c>
      <c r="D98" s="462">
        <v>26</v>
      </c>
      <c r="E98" s="462" t="s">
        <v>223</v>
      </c>
      <c r="F98" s="393"/>
      <c r="G98" s="324">
        <v>10</v>
      </c>
      <c r="H98" s="325" t="s">
        <v>2</v>
      </c>
      <c r="I98" s="326" t="s">
        <v>3</v>
      </c>
      <c r="J98" s="317" t="s">
        <v>250</v>
      </c>
      <c r="K98" s="318">
        <v>110000000000</v>
      </c>
      <c r="L98" s="318">
        <v>7505242800</v>
      </c>
      <c r="M98" s="318">
        <v>7505242800</v>
      </c>
      <c r="N98" s="318">
        <v>0</v>
      </c>
      <c r="O98" s="318">
        <v>0</v>
      </c>
      <c r="P98" s="329">
        <v>110000000000</v>
      </c>
      <c r="Q98" s="320">
        <v>0</v>
      </c>
      <c r="R98" s="320">
        <v>61403833585.259995</v>
      </c>
      <c r="S98" s="320">
        <v>11387686577</v>
      </c>
      <c r="T98" s="320">
        <v>3423134102</v>
      </c>
      <c r="U98" s="320">
        <v>3420287102</v>
      </c>
      <c r="V98" s="320">
        <v>3420287102</v>
      </c>
      <c r="W98" s="477">
        <v>0.10352442342727272</v>
      </c>
      <c r="X98" s="219">
        <v>3.1119400927272726E-2</v>
      </c>
    </row>
    <row r="99" spans="1:24" s="346" customFormat="1" ht="19.899999999999999" customHeight="1" x14ac:dyDescent="0.2">
      <c r="A99" s="395" t="s">
        <v>11</v>
      </c>
      <c r="B99" s="396" t="s">
        <v>119</v>
      </c>
      <c r="C99" s="396" t="s">
        <v>95</v>
      </c>
      <c r="D99" s="464">
        <v>26</v>
      </c>
      <c r="E99" s="184" t="s">
        <v>223</v>
      </c>
      <c r="F99" s="184" t="s">
        <v>129</v>
      </c>
      <c r="G99" s="384">
        <v>10</v>
      </c>
      <c r="H99" s="184" t="s">
        <v>2</v>
      </c>
      <c r="I99" s="186" t="s">
        <v>3</v>
      </c>
      <c r="J99" s="397" t="s">
        <v>130</v>
      </c>
      <c r="K99" s="386">
        <v>31608456000</v>
      </c>
      <c r="L99" s="387">
        <v>1366334025</v>
      </c>
      <c r="M99" s="387"/>
      <c r="N99" s="388"/>
      <c r="O99" s="387"/>
      <c r="P99" s="387">
        <v>30242121975</v>
      </c>
      <c r="Q99" s="387"/>
      <c r="R99" s="387">
        <v>2796089843.0100002</v>
      </c>
      <c r="S99" s="387">
        <v>0</v>
      </c>
      <c r="T99" s="387">
        <v>0</v>
      </c>
      <c r="U99" s="388">
        <v>0</v>
      </c>
      <c r="V99" s="388">
        <v>0</v>
      </c>
      <c r="W99" s="487">
        <v>0</v>
      </c>
      <c r="X99" s="225">
        <v>0</v>
      </c>
    </row>
    <row r="100" spans="1:24" s="346" customFormat="1" ht="19.899999999999999" customHeight="1" x14ac:dyDescent="0.2">
      <c r="A100" s="395" t="s">
        <v>11</v>
      </c>
      <c r="B100" s="396" t="s">
        <v>119</v>
      </c>
      <c r="C100" s="396" t="s">
        <v>95</v>
      </c>
      <c r="D100" s="464">
        <v>26</v>
      </c>
      <c r="E100" s="184" t="s">
        <v>223</v>
      </c>
      <c r="F100" s="184" t="s">
        <v>131</v>
      </c>
      <c r="G100" s="384">
        <v>10</v>
      </c>
      <c r="H100" s="184" t="s">
        <v>2</v>
      </c>
      <c r="I100" s="186" t="s">
        <v>3</v>
      </c>
      <c r="J100" s="397" t="s">
        <v>232</v>
      </c>
      <c r="K100" s="386">
        <v>34886584000</v>
      </c>
      <c r="L100" s="387"/>
      <c r="M100" s="387">
        <v>3719916000</v>
      </c>
      <c r="N100" s="388"/>
      <c r="O100" s="387"/>
      <c r="P100" s="387">
        <v>38606500000</v>
      </c>
      <c r="Q100" s="387"/>
      <c r="R100" s="387">
        <v>38606500000</v>
      </c>
      <c r="S100" s="387">
        <v>7250880000</v>
      </c>
      <c r="T100" s="387">
        <v>3151911750</v>
      </c>
      <c r="U100" s="388">
        <v>3149064750</v>
      </c>
      <c r="V100" s="388">
        <v>3149064750</v>
      </c>
      <c r="W100" s="487">
        <v>0.18781500524523073</v>
      </c>
      <c r="X100" s="225">
        <v>8.1641996814008008E-2</v>
      </c>
    </row>
    <row r="101" spans="1:24" s="346" customFormat="1" ht="19.899999999999999" customHeight="1" x14ac:dyDescent="0.2">
      <c r="A101" s="395" t="s">
        <v>11</v>
      </c>
      <c r="B101" s="396" t="s">
        <v>119</v>
      </c>
      <c r="C101" s="396" t="s">
        <v>95</v>
      </c>
      <c r="D101" s="464">
        <v>26</v>
      </c>
      <c r="E101" s="184" t="s">
        <v>223</v>
      </c>
      <c r="F101" s="184" t="s">
        <v>133</v>
      </c>
      <c r="G101" s="384">
        <v>10</v>
      </c>
      <c r="H101" s="184" t="s">
        <v>2</v>
      </c>
      <c r="I101" s="186" t="s">
        <v>3</v>
      </c>
      <c r="J101" s="397" t="s">
        <v>233</v>
      </c>
      <c r="K101" s="386">
        <v>7502350000</v>
      </c>
      <c r="L101" s="387">
        <v>3812037388</v>
      </c>
      <c r="M101" s="387"/>
      <c r="N101" s="388"/>
      <c r="O101" s="387"/>
      <c r="P101" s="387">
        <v>3690312612</v>
      </c>
      <c r="Q101" s="387"/>
      <c r="R101" s="387">
        <v>2377951277.3800001</v>
      </c>
      <c r="S101" s="387">
        <v>1595758666</v>
      </c>
      <c r="T101" s="387">
        <v>87619998</v>
      </c>
      <c r="U101" s="388">
        <v>87619998</v>
      </c>
      <c r="V101" s="388">
        <v>87619998</v>
      </c>
      <c r="W101" s="487">
        <v>0.43241828912027142</v>
      </c>
      <c r="X101" s="225">
        <v>2.3743245413703179E-2</v>
      </c>
    </row>
    <row r="102" spans="1:24" s="346" customFormat="1" ht="19.899999999999999" customHeight="1" x14ac:dyDescent="0.2">
      <c r="A102" s="395" t="s">
        <v>11</v>
      </c>
      <c r="B102" s="396" t="s">
        <v>119</v>
      </c>
      <c r="C102" s="396" t="s">
        <v>95</v>
      </c>
      <c r="D102" s="464" t="s">
        <v>211</v>
      </c>
      <c r="E102" s="184" t="s">
        <v>223</v>
      </c>
      <c r="F102" s="184" t="s">
        <v>213</v>
      </c>
      <c r="G102" s="384">
        <v>10</v>
      </c>
      <c r="H102" s="184" t="s">
        <v>2</v>
      </c>
      <c r="I102" s="186" t="s">
        <v>3</v>
      </c>
      <c r="J102" s="397" t="s">
        <v>214</v>
      </c>
      <c r="K102" s="386">
        <v>10999660000</v>
      </c>
      <c r="L102" s="387">
        <v>2326871387</v>
      </c>
      <c r="M102" s="387">
        <v>1</v>
      </c>
      <c r="N102" s="388"/>
      <c r="O102" s="387"/>
      <c r="P102" s="387">
        <v>8672788614</v>
      </c>
      <c r="Q102" s="387"/>
      <c r="R102" s="387">
        <v>8672788613.0699997</v>
      </c>
      <c r="S102" s="387">
        <v>239800000</v>
      </c>
      <c r="T102" s="387">
        <v>11486666</v>
      </c>
      <c r="U102" s="388">
        <v>11486666</v>
      </c>
      <c r="V102" s="388">
        <v>11486666</v>
      </c>
      <c r="W102" s="487">
        <v>2.7649699614827945E-2</v>
      </c>
      <c r="X102" s="225">
        <v>1.3244489761295131E-3</v>
      </c>
    </row>
    <row r="103" spans="1:24" s="346" customFormat="1" ht="19.899999999999999" customHeight="1" x14ac:dyDescent="0.2">
      <c r="A103" s="395" t="s">
        <v>11</v>
      </c>
      <c r="B103" s="396" t="s">
        <v>119</v>
      </c>
      <c r="C103" s="396" t="s">
        <v>95</v>
      </c>
      <c r="D103" s="464" t="s">
        <v>211</v>
      </c>
      <c r="E103" s="184" t="s">
        <v>223</v>
      </c>
      <c r="F103" s="184" t="s">
        <v>139</v>
      </c>
      <c r="G103" s="384">
        <v>10</v>
      </c>
      <c r="H103" s="184" t="s">
        <v>2</v>
      </c>
      <c r="I103" s="186" t="s">
        <v>3</v>
      </c>
      <c r="J103" s="397" t="s">
        <v>140</v>
      </c>
      <c r="K103" s="386">
        <v>25002950000</v>
      </c>
      <c r="L103" s="387"/>
      <c r="M103" s="387">
        <v>3785326799</v>
      </c>
      <c r="N103" s="388"/>
      <c r="O103" s="387"/>
      <c r="P103" s="387">
        <v>28788276799</v>
      </c>
      <c r="Q103" s="387"/>
      <c r="R103" s="387">
        <v>8950503851.7999992</v>
      </c>
      <c r="S103" s="387">
        <v>2301247911</v>
      </c>
      <c r="T103" s="387">
        <v>172115688</v>
      </c>
      <c r="U103" s="388">
        <v>172115688</v>
      </c>
      <c r="V103" s="388">
        <v>172115688</v>
      </c>
      <c r="W103" s="487">
        <v>7.9936980148806167E-2</v>
      </c>
      <c r="X103" s="225">
        <v>5.9786728188600258E-3</v>
      </c>
    </row>
    <row r="104" spans="1:24" s="346" customFormat="1" ht="33" x14ac:dyDescent="0.2">
      <c r="A104" s="321" t="s">
        <v>11</v>
      </c>
      <c r="B104" s="322" t="s">
        <v>119</v>
      </c>
      <c r="C104" s="322" t="s">
        <v>95</v>
      </c>
      <c r="D104" s="462">
        <v>27</v>
      </c>
      <c r="E104" s="392"/>
      <c r="F104" s="393"/>
      <c r="G104" s="324"/>
      <c r="H104" s="325"/>
      <c r="I104" s="326"/>
      <c r="J104" s="391" t="s">
        <v>234</v>
      </c>
      <c r="K104" s="328">
        <v>700000000</v>
      </c>
      <c r="L104" s="328">
        <v>0</v>
      </c>
      <c r="M104" s="328">
        <v>0</v>
      </c>
      <c r="N104" s="328">
        <v>0</v>
      </c>
      <c r="O104" s="328">
        <v>0</v>
      </c>
      <c r="P104" s="328">
        <v>700000000</v>
      </c>
      <c r="Q104" s="328">
        <v>0</v>
      </c>
      <c r="R104" s="328">
        <v>0</v>
      </c>
      <c r="S104" s="328">
        <v>0</v>
      </c>
      <c r="T104" s="328">
        <v>0</v>
      </c>
      <c r="U104" s="328">
        <v>0</v>
      </c>
      <c r="V104" s="328">
        <v>0</v>
      </c>
      <c r="W104" s="477">
        <v>0</v>
      </c>
      <c r="X104" s="219">
        <v>0</v>
      </c>
    </row>
    <row r="105" spans="1:24" s="346" customFormat="1" ht="41.45" customHeight="1" x14ac:dyDescent="0.2">
      <c r="A105" s="322" t="s">
        <v>11</v>
      </c>
      <c r="B105" s="322" t="s">
        <v>119</v>
      </c>
      <c r="C105" s="322" t="s">
        <v>95</v>
      </c>
      <c r="D105" s="462">
        <v>27</v>
      </c>
      <c r="E105" s="322" t="s">
        <v>223</v>
      </c>
      <c r="F105" s="393"/>
      <c r="G105" s="324">
        <v>10</v>
      </c>
      <c r="H105" s="325" t="s">
        <v>2</v>
      </c>
      <c r="I105" s="326" t="s">
        <v>3</v>
      </c>
      <c r="J105" s="317" t="s">
        <v>250</v>
      </c>
      <c r="K105" s="318">
        <v>700000000</v>
      </c>
      <c r="L105" s="318">
        <v>0</v>
      </c>
      <c r="M105" s="318">
        <v>0</v>
      </c>
      <c r="N105" s="318">
        <v>0</v>
      </c>
      <c r="O105" s="318">
        <v>0</v>
      </c>
      <c r="P105" s="328">
        <v>700000000</v>
      </c>
      <c r="Q105" s="320">
        <v>0</v>
      </c>
      <c r="R105" s="320">
        <v>0</v>
      </c>
      <c r="S105" s="320">
        <v>0</v>
      </c>
      <c r="T105" s="320">
        <v>0</v>
      </c>
      <c r="U105" s="320">
        <v>0</v>
      </c>
      <c r="V105" s="320">
        <v>0</v>
      </c>
      <c r="W105" s="477">
        <v>0</v>
      </c>
      <c r="X105" s="219">
        <v>0</v>
      </c>
    </row>
    <row r="106" spans="1:24" s="346" customFormat="1" ht="19.899999999999999" customHeight="1" x14ac:dyDescent="0.2">
      <c r="A106" s="402" t="s">
        <v>11</v>
      </c>
      <c r="B106" s="403" t="s">
        <v>119</v>
      </c>
      <c r="C106" s="403" t="s">
        <v>95</v>
      </c>
      <c r="D106" s="465">
        <v>27</v>
      </c>
      <c r="E106" s="383" t="s">
        <v>223</v>
      </c>
      <c r="F106" s="184" t="s">
        <v>164</v>
      </c>
      <c r="G106" s="384">
        <v>10</v>
      </c>
      <c r="H106" s="383" t="s">
        <v>212</v>
      </c>
      <c r="I106" s="385" t="s">
        <v>3</v>
      </c>
      <c r="J106" s="397" t="s">
        <v>235</v>
      </c>
      <c r="K106" s="386">
        <v>700000000</v>
      </c>
      <c r="L106" s="387"/>
      <c r="M106" s="387"/>
      <c r="N106" s="388"/>
      <c r="O106" s="387"/>
      <c r="P106" s="387">
        <v>700000000</v>
      </c>
      <c r="Q106" s="387"/>
      <c r="R106" s="387">
        <v>0</v>
      </c>
      <c r="S106" s="387">
        <v>0</v>
      </c>
      <c r="T106" s="387">
        <v>0</v>
      </c>
      <c r="U106" s="388">
        <v>0</v>
      </c>
      <c r="V106" s="388">
        <v>0</v>
      </c>
      <c r="W106" s="487">
        <v>0</v>
      </c>
      <c r="X106" s="225">
        <v>0</v>
      </c>
    </row>
    <row r="107" spans="1:24" s="346" customFormat="1" ht="41.25" x14ac:dyDescent="0.2">
      <c r="A107" s="321" t="s">
        <v>11</v>
      </c>
      <c r="B107" s="322" t="s">
        <v>119</v>
      </c>
      <c r="C107" s="322" t="s">
        <v>95</v>
      </c>
      <c r="D107" s="462">
        <v>28</v>
      </c>
      <c r="E107" s="392"/>
      <c r="F107" s="393"/>
      <c r="G107" s="324"/>
      <c r="H107" s="325"/>
      <c r="I107" s="326"/>
      <c r="J107" s="391" t="s">
        <v>236</v>
      </c>
      <c r="K107" s="328">
        <v>100000000000</v>
      </c>
      <c r="L107" s="328">
        <v>0</v>
      </c>
      <c r="M107" s="328">
        <v>0</v>
      </c>
      <c r="N107" s="328">
        <v>0</v>
      </c>
      <c r="O107" s="328">
        <v>0</v>
      </c>
      <c r="P107" s="328">
        <v>100000000000</v>
      </c>
      <c r="Q107" s="328">
        <v>0</v>
      </c>
      <c r="R107" s="328">
        <v>6275800000</v>
      </c>
      <c r="S107" s="328">
        <v>2803329715</v>
      </c>
      <c r="T107" s="328">
        <v>188777568</v>
      </c>
      <c r="U107" s="328">
        <v>188777568</v>
      </c>
      <c r="V107" s="328">
        <v>188777568</v>
      </c>
      <c r="W107" s="477">
        <v>2.8033297150000001E-2</v>
      </c>
      <c r="X107" s="219">
        <v>1.8877756800000001E-3</v>
      </c>
    </row>
    <row r="108" spans="1:24" s="346" customFormat="1" ht="60" customHeight="1" x14ac:dyDescent="0.2">
      <c r="A108" s="321" t="s">
        <v>11</v>
      </c>
      <c r="B108" s="322" t="s">
        <v>119</v>
      </c>
      <c r="C108" s="322" t="s">
        <v>95</v>
      </c>
      <c r="D108" s="462">
        <v>28</v>
      </c>
      <c r="E108" s="462" t="s">
        <v>222</v>
      </c>
      <c r="F108" s="393"/>
      <c r="G108" s="324">
        <v>10</v>
      </c>
      <c r="H108" s="325" t="s">
        <v>2</v>
      </c>
      <c r="I108" s="326" t="s">
        <v>3</v>
      </c>
      <c r="J108" s="317" t="s">
        <v>248</v>
      </c>
      <c r="K108" s="318">
        <v>100000000000</v>
      </c>
      <c r="L108" s="318">
        <v>0</v>
      </c>
      <c r="M108" s="318">
        <v>0</v>
      </c>
      <c r="N108" s="318">
        <v>0</v>
      </c>
      <c r="O108" s="318">
        <v>0</v>
      </c>
      <c r="P108" s="328">
        <v>100000000000</v>
      </c>
      <c r="Q108" s="320">
        <v>0</v>
      </c>
      <c r="R108" s="320">
        <v>6275800000</v>
      </c>
      <c r="S108" s="320">
        <v>2803329715</v>
      </c>
      <c r="T108" s="320">
        <v>188777568</v>
      </c>
      <c r="U108" s="320">
        <v>188777568</v>
      </c>
      <c r="V108" s="320">
        <v>188777568</v>
      </c>
      <c r="W108" s="477">
        <v>2.8033297150000001E-2</v>
      </c>
      <c r="X108" s="219">
        <v>1.8877756800000001E-3</v>
      </c>
    </row>
    <row r="109" spans="1:24" s="346" customFormat="1" ht="36" customHeight="1" x14ac:dyDescent="0.2">
      <c r="A109" s="402" t="s">
        <v>11</v>
      </c>
      <c r="B109" s="403" t="s">
        <v>119</v>
      </c>
      <c r="C109" s="403" t="s">
        <v>95</v>
      </c>
      <c r="D109" s="465">
        <v>28</v>
      </c>
      <c r="E109" s="383" t="s">
        <v>222</v>
      </c>
      <c r="F109" s="184" t="s">
        <v>123</v>
      </c>
      <c r="G109" s="384">
        <v>10</v>
      </c>
      <c r="H109" s="383" t="s">
        <v>2</v>
      </c>
      <c r="I109" s="385" t="s">
        <v>3</v>
      </c>
      <c r="J109" s="397" t="s">
        <v>237</v>
      </c>
      <c r="K109" s="386">
        <v>100000000000</v>
      </c>
      <c r="L109" s="387"/>
      <c r="M109" s="387"/>
      <c r="N109" s="388"/>
      <c r="O109" s="387"/>
      <c r="P109" s="387">
        <v>100000000000</v>
      </c>
      <c r="Q109" s="387"/>
      <c r="R109" s="387">
        <v>6275800000</v>
      </c>
      <c r="S109" s="387">
        <v>2803329715</v>
      </c>
      <c r="T109" s="387">
        <v>188777568</v>
      </c>
      <c r="U109" s="388">
        <v>188777568</v>
      </c>
      <c r="V109" s="388">
        <v>188777568</v>
      </c>
      <c r="W109" s="487">
        <v>2.8033297150000001E-2</v>
      </c>
      <c r="X109" s="225">
        <v>1.8877756800000001E-3</v>
      </c>
    </row>
    <row r="110" spans="1:24" s="346" customFormat="1" ht="41.25" x14ac:dyDescent="0.2">
      <c r="A110" s="321" t="s">
        <v>11</v>
      </c>
      <c r="B110" s="322" t="s">
        <v>119</v>
      </c>
      <c r="C110" s="322" t="s">
        <v>95</v>
      </c>
      <c r="D110" s="462">
        <v>29</v>
      </c>
      <c r="E110" s="392"/>
      <c r="F110" s="393"/>
      <c r="G110" s="394"/>
      <c r="H110" s="394"/>
      <c r="I110" s="394"/>
      <c r="J110" s="391" t="s">
        <v>242</v>
      </c>
      <c r="K110" s="328">
        <v>45000000000</v>
      </c>
      <c r="L110" s="328">
        <v>0</v>
      </c>
      <c r="M110" s="328">
        <v>0</v>
      </c>
      <c r="N110" s="328">
        <v>0</v>
      </c>
      <c r="O110" s="328">
        <v>0</v>
      </c>
      <c r="P110" s="328">
        <v>45000000000</v>
      </c>
      <c r="Q110" s="328">
        <v>0</v>
      </c>
      <c r="R110" s="328">
        <v>8517001576.5100002</v>
      </c>
      <c r="S110" s="328">
        <v>1479819226</v>
      </c>
      <c r="T110" s="328">
        <v>76349742</v>
      </c>
      <c r="U110" s="328">
        <v>76349742</v>
      </c>
      <c r="V110" s="328">
        <v>76349742</v>
      </c>
      <c r="W110" s="477">
        <v>3.2884871688888886E-2</v>
      </c>
      <c r="X110" s="219">
        <v>1.6966609333333334E-3</v>
      </c>
    </row>
    <row r="111" spans="1:24" s="346" customFormat="1" ht="40.9" customHeight="1" x14ac:dyDescent="0.2">
      <c r="A111" s="321" t="s">
        <v>11</v>
      </c>
      <c r="B111" s="322" t="s">
        <v>119</v>
      </c>
      <c r="C111" s="322" t="s">
        <v>95</v>
      </c>
      <c r="D111" s="462">
        <v>29</v>
      </c>
      <c r="E111" s="462" t="s">
        <v>224</v>
      </c>
      <c r="F111" s="393"/>
      <c r="G111" s="324">
        <v>10</v>
      </c>
      <c r="H111" s="325" t="s">
        <v>2</v>
      </c>
      <c r="I111" s="326" t="s">
        <v>3</v>
      </c>
      <c r="J111" s="317" t="s">
        <v>251</v>
      </c>
      <c r="K111" s="318">
        <v>45000000000</v>
      </c>
      <c r="L111" s="318">
        <v>0</v>
      </c>
      <c r="M111" s="318">
        <v>0</v>
      </c>
      <c r="N111" s="318">
        <v>0</v>
      </c>
      <c r="O111" s="318">
        <v>0</v>
      </c>
      <c r="P111" s="328">
        <v>45000000000</v>
      </c>
      <c r="Q111" s="320">
        <v>0</v>
      </c>
      <c r="R111" s="320">
        <v>8517001576.5100002</v>
      </c>
      <c r="S111" s="320">
        <v>1479819226</v>
      </c>
      <c r="T111" s="320">
        <v>76349742</v>
      </c>
      <c r="U111" s="320">
        <v>76349742</v>
      </c>
      <c r="V111" s="320">
        <v>76349742</v>
      </c>
      <c r="W111" s="477">
        <v>3.2884871688888886E-2</v>
      </c>
      <c r="X111" s="219">
        <v>1.6966609333333334E-3</v>
      </c>
    </row>
    <row r="112" spans="1:24" s="346" customFormat="1" ht="25.15" customHeight="1" x14ac:dyDescent="0.2">
      <c r="A112" s="402" t="s">
        <v>11</v>
      </c>
      <c r="B112" s="403" t="s">
        <v>119</v>
      </c>
      <c r="C112" s="403" t="s">
        <v>95</v>
      </c>
      <c r="D112" s="465">
        <v>29</v>
      </c>
      <c r="E112" s="383" t="s">
        <v>224</v>
      </c>
      <c r="F112" s="184" t="s">
        <v>150</v>
      </c>
      <c r="G112" s="384">
        <v>10</v>
      </c>
      <c r="H112" s="383" t="s">
        <v>2</v>
      </c>
      <c r="I112" s="385" t="s">
        <v>3</v>
      </c>
      <c r="J112" s="397" t="s">
        <v>238</v>
      </c>
      <c r="K112" s="386">
        <v>44970000000</v>
      </c>
      <c r="L112" s="387"/>
      <c r="M112" s="387"/>
      <c r="N112" s="388"/>
      <c r="O112" s="387"/>
      <c r="P112" s="387">
        <v>44970000000</v>
      </c>
      <c r="Q112" s="387"/>
      <c r="R112" s="387">
        <v>8517001576.5100002</v>
      </c>
      <c r="S112" s="387">
        <v>1479819226</v>
      </c>
      <c r="T112" s="387">
        <v>76349742</v>
      </c>
      <c r="U112" s="388">
        <v>76349742</v>
      </c>
      <c r="V112" s="388">
        <v>76349742</v>
      </c>
      <c r="W112" s="487">
        <v>3.2906809561930178E-2</v>
      </c>
      <c r="X112" s="225">
        <v>1.6977927951967978E-3</v>
      </c>
    </row>
    <row r="113" spans="1:16384" s="346" customFormat="1" ht="36" customHeight="1" x14ac:dyDescent="0.2">
      <c r="A113" s="402" t="s">
        <v>11</v>
      </c>
      <c r="B113" s="403" t="s">
        <v>119</v>
      </c>
      <c r="C113" s="403" t="s">
        <v>95</v>
      </c>
      <c r="D113" s="465">
        <v>29</v>
      </c>
      <c r="E113" s="383" t="s">
        <v>224</v>
      </c>
      <c r="F113" s="184" t="s">
        <v>142</v>
      </c>
      <c r="G113" s="384">
        <v>10</v>
      </c>
      <c r="H113" s="383" t="s">
        <v>2</v>
      </c>
      <c r="I113" s="385" t="s">
        <v>3</v>
      </c>
      <c r="J113" s="397" t="s">
        <v>239</v>
      </c>
      <c r="K113" s="386">
        <v>30000000</v>
      </c>
      <c r="L113" s="387"/>
      <c r="M113" s="387"/>
      <c r="N113" s="388"/>
      <c r="O113" s="387"/>
      <c r="P113" s="387">
        <v>30000000</v>
      </c>
      <c r="Q113" s="387"/>
      <c r="R113" s="387">
        <v>0</v>
      </c>
      <c r="S113" s="387">
        <v>0</v>
      </c>
      <c r="T113" s="387">
        <v>0</v>
      </c>
      <c r="U113" s="388">
        <v>0</v>
      </c>
      <c r="V113" s="388">
        <v>0</v>
      </c>
      <c r="W113" s="487">
        <v>0</v>
      </c>
      <c r="X113" s="225">
        <v>0</v>
      </c>
    </row>
    <row r="114" spans="1:16384" s="311" customFormat="1" ht="24.75" x14ac:dyDescent="0.2">
      <c r="A114" s="321" t="s">
        <v>11</v>
      </c>
      <c r="B114" s="322" t="s">
        <v>166</v>
      </c>
      <c r="C114" s="322"/>
      <c r="D114" s="462"/>
      <c r="E114" s="323"/>
      <c r="F114" s="323"/>
      <c r="G114" s="324"/>
      <c r="H114" s="325"/>
      <c r="I114" s="326"/>
      <c r="J114" s="327" t="s">
        <v>257</v>
      </c>
      <c r="K114" s="328">
        <v>17900000000</v>
      </c>
      <c r="L114" s="329">
        <v>371800000</v>
      </c>
      <c r="M114" s="329">
        <v>371800000</v>
      </c>
      <c r="N114" s="330">
        <v>0</v>
      </c>
      <c r="O114" s="329">
        <v>0</v>
      </c>
      <c r="P114" s="329">
        <v>17900000000</v>
      </c>
      <c r="Q114" s="329">
        <v>0</v>
      </c>
      <c r="R114" s="329">
        <v>12234742388</v>
      </c>
      <c r="S114" s="329">
        <v>5849585077</v>
      </c>
      <c r="T114" s="329">
        <v>667795724.65999997</v>
      </c>
      <c r="U114" s="330">
        <v>667795724.65999997</v>
      </c>
      <c r="V114" s="330">
        <v>667795724.65999997</v>
      </c>
      <c r="W114" s="477">
        <v>0.32679246240223464</v>
      </c>
      <c r="X114" s="219">
        <v>3.7307023724022344E-2</v>
      </c>
    </row>
    <row r="115" spans="1:16384" s="311" customFormat="1" ht="25.15" customHeight="1" x14ac:dyDescent="0.2">
      <c r="A115" s="321" t="s">
        <v>11</v>
      </c>
      <c r="B115" s="322" t="s">
        <v>166</v>
      </c>
      <c r="C115" s="322" t="s">
        <v>95</v>
      </c>
      <c r="D115" s="462"/>
      <c r="E115" s="323"/>
      <c r="F115" s="325"/>
      <c r="G115" s="324"/>
      <c r="H115" s="325"/>
      <c r="I115" s="326"/>
      <c r="J115" s="398" t="s">
        <v>96</v>
      </c>
      <c r="K115" s="328">
        <v>17900000000</v>
      </c>
      <c r="L115" s="328">
        <v>371800000</v>
      </c>
      <c r="M115" s="328">
        <v>371800000</v>
      </c>
      <c r="N115" s="328">
        <v>0</v>
      </c>
      <c r="O115" s="328">
        <v>0</v>
      </c>
      <c r="P115" s="328">
        <v>17900000000</v>
      </c>
      <c r="Q115" s="328">
        <v>0</v>
      </c>
      <c r="R115" s="328">
        <v>12234742388</v>
      </c>
      <c r="S115" s="328">
        <v>5849585077</v>
      </c>
      <c r="T115" s="328">
        <v>667795724.65999997</v>
      </c>
      <c r="U115" s="328">
        <v>667795724.65999997</v>
      </c>
      <c r="V115" s="328">
        <v>667795724.65999997</v>
      </c>
      <c r="W115" s="477">
        <v>0.32679246240223464</v>
      </c>
      <c r="X115" s="219">
        <v>3.7307023724022344E-2</v>
      </c>
    </row>
    <row r="116" spans="1:16384" s="311" customFormat="1" ht="41.25" x14ac:dyDescent="0.2">
      <c r="A116" s="321" t="s">
        <v>11</v>
      </c>
      <c r="B116" s="322" t="s">
        <v>166</v>
      </c>
      <c r="C116" s="322" t="s">
        <v>95</v>
      </c>
      <c r="D116" s="462">
        <v>7</v>
      </c>
      <c r="E116" s="323"/>
      <c r="F116" s="325"/>
      <c r="G116" s="324"/>
      <c r="H116" s="325"/>
      <c r="I116" s="326"/>
      <c r="J116" s="398" t="s">
        <v>246</v>
      </c>
      <c r="K116" s="328">
        <v>6000000000</v>
      </c>
      <c r="L116" s="328">
        <v>0</v>
      </c>
      <c r="M116" s="328">
        <v>0</v>
      </c>
      <c r="N116" s="328">
        <v>0</v>
      </c>
      <c r="O116" s="328">
        <v>0</v>
      </c>
      <c r="P116" s="328">
        <v>6000000000</v>
      </c>
      <c r="Q116" s="328">
        <v>0</v>
      </c>
      <c r="R116" s="328">
        <v>2760847416</v>
      </c>
      <c r="S116" s="328">
        <v>1662468547</v>
      </c>
      <c r="T116" s="328">
        <v>104663329.66</v>
      </c>
      <c r="U116" s="328">
        <v>104663329.66</v>
      </c>
      <c r="V116" s="328">
        <v>104663329.66</v>
      </c>
      <c r="W116" s="477">
        <v>0.27707809116666665</v>
      </c>
      <c r="X116" s="219">
        <v>1.7443888276666666E-2</v>
      </c>
    </row>
    <row r="117" spans="1:16384" s="311" customFormat="1" ht="49.9" customHeight="1" x14ac:dyDescent="0.2">
      <c r="A117" s="321" t="s">
        <v>11</v>
      </c>
      <c r="B117" s="322" t="s">
        <v>166</v>
      </c>
      <c r="C117" s="322" t="s">
        <v>95</v>
      </c>
      <c r="D117" s="462">
        <v>7</v>
      </c>
      <c r="E117" s="323" t="s">
        <v>243</v>
      </c>
      <c r="F117" s="471"/>
      <c r="G117" s="324">
        <v>10</v>
      </c>
      <c r="H117" s="325" t="s">
        <v>2</v>
      </c>
      <c r="I117" s="326" t="s">
        <v>3</v>
      </c>
      <c r="J117" s="331" t="s">
        <v>252</v>
      </c>
      <c r="K117" s="328">
        <v>6000000000</v>
      </c>
      <c r="L117" s="328">
        <v>0</v>
      </c>
      <c r="M117" s="328">
        <v>0</v>
      </c>
      <c r="N117" s="328">
        <v>0</v>
      </c>
      <c r="O117" s="328">
        <v>0</v>
      </c>
      <c r="P117" s="328">
        <v>6000000000</v>
      </c>
      <c r="Q117" s="329">
        <v>0</v>
      </c>
      <c r="R117" s="329">
        <v>2760847416</v>
      </c>
      <c r="S117" s="329">
        <v>1662468547</v>
      </c>
      <c r="T117" s="329">
        <v>104663329.66</v>
      </c>
      <c r="U117" s="329">
        <v>104663329.66</v>
      </c>
      <c r="V117" s="329">
        <v>104663329.66</v>
      </c>
      <c r="W117" s="477">
        <v>0.27707809116666665</v>
      </c>
      <c r="X117" s="219">
        <v>1.7443888276666666E-2</v>
      </c>
    </row>
    <row r="118" spans="1:16384" s="311" customFormat="1" ht="25.15" customHeight="1" x14ac:dyDescent="0.2">
      <c r="A118" s="191" t="s">
        <v>11</v>
      </c>
      <c r="B118" s="192" t="s">
        <v>166</v>
      </c>
      <c r="C118" s="192" t="s">
        <v>95</v>
      </c>
      <c r="D118" s="463">
        <v>7</v>
      </c>
      <c r="E118" s="183" t="s">
        <v>243</v>
      </c>
      <c r="F118" s="184" t="s">
        <v>170</v>
      </c>
      <c r="G118" s="185">
        <v>10</v>
      </c>
      <c r="H118" s="184" t="s">
        <v>2</v>
      </c>
      <c r="I118" s="186" t="s">
        <v>3</v>
      </c>
      <c r="J118" s="193" t="s">
        <v>171</v>
      </c>
      <c r="K118" s="227">
        <v>6000000000</v>
      </c>
      <c r="L118" s="330"/>
      <c r="M118" s="330"/>
      <c r="N118" s="330"/>
      <c r="O118" s="330"/>
      <c r="P118" s="387">
        <v>6000000000</v>
      </c>
      <c r="Q118" s="330"/>
      <c r="R118" s="387">
        <v>2760847416</v>
      </c>
      <c r="S118" s="387">
        <v>1662468547</v>
      </c>
      <c r="T118" s="387">
        <v>104663329.66</v>
      </c>
      <c r="U118" s="387">
        <v>104663329.66</v>
      </c>
      <c r="V118" s="387">
        <v>104663329.66</v>
      </c>
      <c r="W118" s="487">
        <v>0.27707809116666665</v>
      </c>
      <c r="X118" s="225">
        <v>1.7443888276666666E-2</v>
      </c>
    </row>
    <row r="119" spans="1:16384" s="311" customFormat="1" ht="30" customHeight="1" x14ac:dyDescent="0.2">
      <c r="A119" s="321" t="s">
        <v>11</v>
      </c>
      <c r="B119" s="322" t="s">
        <v>166</v>
      </c>
      <c r="C119" s="322" t="s">
        <v>95</v>
      </c>
      <c r="D119" s="462" t="s">
        <v>97</v>
      </c>
      <c r="E119" s="323"/>
      <c r="F119" s="471"/>
      <c r="G119" s="324"/>
      <c r="H119" s="325"/>
      <c r="I119" s="326"/>
      <c r="J119" s="331" t="s">
        <v>172</v>
      </c>
      <c r="K119" s="328">
        <v>6500000000</v>
      </c>
      <c r="L119" s="328">
        <v>0</v>
      </c>
      <c r="M119" s="328">
        <v>0</v>
      </c>
      <c r="N119" s="328">
        <v>0</v>
      </c>
      <c r="O119" s="328">
        <v>0</v>
      </c>
      <c r="P119" s="328">
        <v>6500000000</v>
      </c>
      <c r="Q119" s="329">
        <v>0</v>
      </c>
      <c r="R119" s="329">
        <v>5205484972</v>
      </c>
      <c r="S119" s="329">
        <v>2738066530</v>
      </c>
      <c r="T119" s="329">
        <v>450327729</v>
      </c>
      <c r="U119" s="329">
        <v>450327729</v>
      </c>
      <c r="V119" s="329">
        <v>450327729</v>
      </c>
      <c r="W119" s="477">
        <v>0.42124100461538461</v>
      </c>
      <c r="X119" s="219">
        <v>6.9281189076923072E-2</v>
      </c>
    </row>
    <row r="120" spans="1:16384" s="322" customFormat="1" ht="46.9" customHeight="1" x14ac:dyDescent="0.2">
      <c r="A120" s="321" t="s">
        <v>11</v>
      </c>
      <c r="B120" s="322" t="s">
        <v>166</v>
      </c>
      <c r="C120" s="322" t="s">
        <v>95</v>
      </c>
      <c r="D120" s="462" t="s">
        <v>97</v>
      </c>
      <c r="E120" s="462" t="s">
        <v>225</v>
      </c>
      <c r="G120" s="324">
        <v>10</v>
      </c>
      <c r="H120" s="325" t="s">
        <v>2</v>
      </c>
      <c r="I120" s="326" t="s">
        <v>3</v>
      </c>
      <c r="J120" s="413" t="s">
        <v>253</v>
      </c>
      <c r="K120" s="328">
        <v>6500000000</v>
      </c>
      <c r="L120" s="328">
        <v>0</v>
      </c>
      <c r="M120" s="328">
        <v>0</v>
      </c>
      <c r="N120" s="328">
        <v>0</v>
      </c>
      <c r="O120" s="328">
        <v>0</v>
      </c>
      <c r="P120" s="328">
        <v>6500000000</v>
      </c>
      <c r="Q120" s="329">
        <v>0</v>
      </c>
      <c r="R120" s="329">
        <v>5205484972</v>
      </c>
      <c r="S120" s="329">
        <v>2738066530</v>
      </c>
      <c r="T120" s="329">
        <v>450327729</v>
      </c>
      <c r="U120" s="329">
        <v>450327729</v>
      </c>
      <c r="V120" s="329">
        <v>450327729</v>
      </c>
      <c r="W120" s="477">
        <v>0.42124100461538461</v>
      </c>
      <c r="X120" s="219">
        <v>6.9281189076923072E-2</v>
      </c>
      <c r="Y120" s="434"/>
      <c r="Z120" s="434"/>
      <c r="AA120" s="434"/>
      <c r="AB120" s="434"/>
      <c r="AC120" s="434"/>
      <c r="AD120" s="434"/>
      <c r="AE120" s="434"/>
      <c r="AF120" s="434"/>
      <c r="AG120" s="434"/>
      <c r="AH120" s="434"/>
      <c r="AI120" s="434"/>
      <c r="AJ120" s="434"/>
      <c r="AK120" s="434"/>
      <c r="AL120" s="434"/>
      <c r="AM120" s="434"/>
      <c r="AN120" s="434"/>
      <c r="AO120" s="434"/>
      <c r="AP120" s="434"/>
      <c r="AQ120" s="434"/>
      <c r="AR120" s="434"/>
      <c r="AS120" s="434"/>
      <c r="AT120" s="434"/>
      <c r="AU120" s="434"/>
      <c r="AV120" s="434"/>
      <c r="AW120" s="434"/>
      <c r="AX120" s="434"/>
      <c r="AY120" s="434"/>
      <c r="AZ120" s="434"/>
      <c r="BA120" s="434"/>
      <c r="BB120" s="434"/>
      <c r="BC120" s="434"/>
      <c r="BD120" s="434"/>
      <c r="BE120" s="434"/>
      <c r="BF120" s="434"/>
      <c r="BG120" s="434"/>
      <c r="BH120" s="434"/>
      <c r="BI120" s="434"/>
      <c r="BJ120" s="434"/>
      <c r="BK120" s="434"/>
      <c r="BL120" s="434"/>
      <c r="BM120" s="434"/>
      <c r="BN120" s="434"/>
      <c r="BO120" s="434"/>
      <c r="BP120" s="434"/>
      <c r="BQ120" s="434"/>
      <c r="BR120" s="434"/>
      <c r="BS120" s="434"/>
      <c r="BT120" s="434"/>
      <c r="BU120" s="434"/>
      <c r="BV120" s="434"/>
      <c r="BW120" s="434"/>
      <c r="BX120" s="434"/>
      <c r="BY120" s="434"/>
      <c r="BZ120" s="434"/>
      <c r="CA120" s="434"/>
      <c r="CB120" s="434"/>
      <c r="CC120" s="434"/>
      <c r="CD120" s="434"/>
      <c r="CE120" s="434"/>
      <c r="CF120" s="434"/>
      <c r="CG120" s="434"/>
      <c r="CH120" s="434"/>
      <c r="CI120" s="434"/>
      <c r="CJ120" s="434"/>
      <c r="CK120" s="434"/>
      <c r="CL120" s="434"/>
      <c r="CM120" s="434"/>
      <c r="CN120" s="434"/>
      <c r="CO120" s="434"/>
      <c r="CP120" s="434"/>
      <c r="CQ120" s="434"/>
      <c r="CR120" s="434"/>
      <c r="CS120" s="434"/>
      <c r="CT120" s="434"/>
      <c r="CU120" s="434"/>
      <c r="CV120" s="434"/>
      <c r="CW120" s="434"/>
      <c r="CX120" s="434"/>
      <c r="CY120" s="434"/>
      <c r="CZ120" s="434"/>
      <c r="DA120" s="434"/>
      <c r="DB120" s="434"/>
      <c r="DC120" s="434"/>
      <c r="DD120" s="434"/>
      <c r="DE120" s="434"/>
      <c r="DF120" s="434"/>
      <c r="DG120" s="434"/>
      <c r="DH120" s="434"/>
      <c r="DI120" s="434"/>
      <c r="DJ120" s="434"/>
      <c r="DK120" s="434"/>
      <c r="DL120" s="434"/>
      <c r="DM120" s="434"/>
      <c r="DN120" s="434"/>
      <c r="DO120" s="434"/>
      <c r="DP120" s="434"/>
      <c r="DQ120" s="434"/>
      <c r="DR120" s="434"/>
      <c r="DS120" s="434"/>
      <c r="DT120" s="434"/>
      <c r="DU120" s="434"/>
      <c r="DV120" s="434"/>
      <c r="DW120" s="434"/>
      <c r="DX120" s="434"/>
      <c r="DY120" s="434"/>
      <c r="DZ120" s="434"/>
      <c r="EA120" s="434"/>
      <c r="EB120" s="434"/>
      <c r="EC120" s="434"/>
      <c r="ED120" s="434"/>
      <c r="EE120" s="434"/>
      <c r="EF120" s="434"/>
      <c r="EG120" s="434"/>
      <c r="EH120" s="434"/>
      <c r="EI120" s="434"/>
      <c r="EJ120" s="434"/>
      <c r="EK120" s="434"/>
      <c r="EL120" s="434"/>
      <c r="EM120" s="434"/>
      <c r="EN120" s="434"/>
      <c r="EO120" s="434"/>
      <c r="EP120" s="434"/>
      <c r="EQ120" s="434"/>
      <c r="ER120" s="434"/>
      <c r="ES120" s="434"/>
      <c r="ET120" s="434"/>
      <c r="EU120" s="434"/>
      <c r="EV120" s="434"/>
      <c r="EW120" s="434"/>
      <c r="EX120" s="434"/>
      <c r="EY120" s="434"/>
      <c r="EZ120" s="434"/>
      <c r="FA120" s="434"/>
      <c r="FB120" s="434"/>
      <c r="FC120" s="434"/>
      <c r="FD120" s="434"/>
      <c r="FE120" s="434"/>
      <c r="FF120" s="434"/>
      <c r="FG120" s="434"/>
      <c r="FH120" s="434"/>
      <c r="FI120" s="434"/>
      <c r="FJ120" s="434"/>
      <c r="FK120" s="434"/>
      <c r="FL120" s="434"/>
      <c r="FM120" s="434"/>
      <c r="FN120" s="434"/>
      <c r="FO120" s="434"/>
      <c r="FP120" s="434"/>
      <c r="FQ120" s="434"/>
      <c r="FR120" s="434"/>
      <c r="FS120" s="434"/>
      <c r="FT120" s="434"/>
      <c r="FU120" s="434"/>
      <c r="FV120" s="434"/>
      <c r="FW120" s="434"/>
      <c r="FX120" s="434"/>
      <c r="FY120" s="434"/>
      <c r="FZ120" s="434"/>
      <c r="GA120" s="433"/>
      <c r="GB120" s="321"/>
      <c r="GF120" s="321"/>
      <c r="GJ120" s="321"/>
      <c r="GN120" s="321"/>
      <c r="GR120" s="321"/>
      <c r="GV120" s="321"/>
      <c r="GZ120" s="321"/>
      <c r="HD120" s="321"/>
      <c r="HH120" s="321"/>
      <c r="HL120" s="321"/>
      <c r="HP120" s="321"/>
      <c r="HT120" s="321"/>
      <c r="HX120" s="321"/>
      <c r="IB120" s="321"/>
      <c r="IF120" s="321"/>
      <c r="IJ120" s="321"/>
      <c r="IN120" s="321"/>
      <c r="IR120" s="321"/>
      <c r="IV120" s="321"/>
      <c r="IZ120" s="321"/>
      <c r="JD120" s="321"/>
      <c r="JH120" s="321"/>
      <c r="JL120" s="321"/>
      <c r="JP120" s="321"/>
      <c r="JT120" s="321"/>
      <c r="JX120" s="321"/>
      <c r="KB120" s="321"/>
      <c r="KF120" s="321"/>
      <c r="KJ120" s="321"/>
      <c r="KN120" s="321"/>
      <c r="KR120" s="321"/>
      <c r="KV120" s="321"/>
      <c r="KZ120" s="321"/>
      <c r="LD120" s="321"/>
      <c r="LH120" s="321"/>
      <c r="LL120" s="321"/>
      <c r="LP120" s="321"/>
      <c r="LT120" s="321"/>
      <c r="LX120" s="321"/>
      <c r="MB120" s="321"/>
      <c r="MF120" s="321"/>
      <c r="MJ120" s="321"/>
      <c r="MN120" s="321"/>
      <c r="MR120" s="321"/>
      <c r="MV120" s="321"/>
      <c r="MZ120" s="321"/>
      <c r="ND120" s="321"/>
      <c r="NH120" s="321"/>
      <c r="NL120" s="321"/>
      <c r="NP120" s="321"/>
      <c r="NT120" s="321"/>
      <c r="NX120" s="321"/>
      <c r="OB120" s="321"/>
      <c r="OF120" s="321"/>
      <c r="OJ120" s="321"/>
      <c r="ON120" s="321"/>
      <c r="OR120" s="321"/>
      <c r="OV120" s="321"/>
      <c r="OZ120" s="321"/>
      <c r="PD120" s="321"/>
      <c r="PH120" s="321"/>
      <c r="PL120" s="321"/>
      <c r="PP120" s="321"/>
      <c r="PT120" s="321"/>
      <c r="PX120" s="321"/>
      <c r="QB120" s="321"/>
      <c r="QF120" s="321"/>
      <c r="QJ120" s="321"/>
      <c r="QN120" s="321"/>
      <c r="QR120" s="321"/>
      <c r="QV120" s="321"/>
      <c r="QZ120" s="321"/>
      <c r="RD120" s="321"/>
      <c r="RH120" s="321"/>
      <c r="RL120" s="321"/>
      <c r="RP120" s="321"/>
      <c r="RT120" s="321"/>
      <c r="RX120" s="321"/>
      <c r="SB120" s="321"/>
      <c r="SF120" s="321"/>
      <c r="SJ120" s="321"/>
      <c r="SN120" s="321"/>
      <c r="SR120" s="321"/>
      <c r="SV120" s="321"/>
      <c r="SZ120" s="321"/>
      <c r="TD120" s="321"/>
      <c r="TH120" s="321"/>
      <c r="TL120" s="321"/>
      <c r="TP120" s="321"/>
      <c r="TT120" s="321"/>
      <c r="TX120" s="321"/>
      <c r="UB120" s="321"/>
      <c r="UF120" s="321"/>
      <c r="UJ120" s="321"/>
      <c r="UN120" s="321"/>
      <c r="UR120" s="321"/>
      <c r="UV120" s="321"/>
      <c r="UZ120" s="321"/>
      <c r="VD120" s="321"/>
      <c r="VH120" s="321"/>
      <c r="VL120" s="321"/>
      <c r="VP120" s="321"/>
      <c r="VT120" s="321"/>
      <c r="VX120" s="321"/>
      <c r="WB120" s="321"/>
      <c r="WF120" s="321"/>
      <c r="WJ120" s="321"/>
      <c r="WN120" s="321"/>
      <c r="WR120" s="321"/>
      <c r="WV120" s="321"/>
      <c r="WZ120" s="321"/>
      <c r="XD120" s="321"/>
      <c r="XH120" s="321"/>
      <c r="XL120" s="321"/>
      <c r="XP120" s="321"/>
      <c r="XT120" s="321"/>
      <c r="XX120" s="321"/>
      <c r="YB120" s="321"/>
      <c r="YF120" s="321"/>
      <c r="YJ120" s="321"/>
      <c r="YN120" s="321"/>
      <c r="YR120" s="321"/>
      <c r="YV120" s="321"/>
      <c r="YZ120" s="321"/>
      <c r="ZD120" s="321"/>
      <c r="ZH120" s="321"/>
      <c r="ZL120" s="321"/>
      <c r="ZP120" s="321"/>
      <c r="ZT120" s="321"/>
      <c r="ZX120" s="321"/>
      <c r="AAB120" s="321"/>
      <c r="AAF120" s="321"/>
      <c r="AAJ120" s="321"/>
      <c r="AAN120" s="321"/>
      <c r="AAR120" s="321"/>
      <c r="AAV120" s="321"/>
      <c r="AAZ120" s="321"/>
      <c r="ABD120" s="321"/>
      <c r="ABH120" s="321"/>
      <c r="ABL120" s="321"/>
      <c r="ABP120" s="321"/>
      <c r="ABT120" s="321"/>
      <c r="ABX120" s="321"/>
      <c r="ACB120" s="321"/>
      <c r="ACF120" s="321"/>
      <c r="ACJ120" s="321"/>
      <c r="ACN120" s="321"/>
      <c r="ACR120" s="321"/>
      <c r="ACV120" s="321"/>
      <c r="ACZ120" s="321"/>
      <c r="ADD120" s="321"/>
      <c r="ADH120" s="321"/>
      <c r="ADL120" s="321"/>
      <c r="ADP120" s="321"/>
      <c r="ADT120" s="321"/>
      <c r="ADX120" s="321"/>
      <c r="AEB120" s="321"/>
      <c r="AEF120" s="321"/>
      <c r="AEJ120" s="321"/>
      <c r="AEN120" s="321"/>
      <c r="AER120" s="321"/>
      <c r="AEV120" s="321"/>
      <c r="AEZ120" s="321"/>
      <c r="AFD120" s="321"/>
      <c r="AFH120" s="321"/>
      <c r="AFL120" s="321"/>
      <c r="AFP120" s="321"/>
      <c r="AFT120" s="321"/>
      <c r="AFX120" s="321"/>
      <c r="AGB120" s="321"/>
      <c r="AGF120" s="321"/>
      <c r="AGJ120" s="321"/>
      <c r="AGN120" s="321"/>
      <c r="AGR120" s="321"/>
      <c r="AGV120" s="321"/>
      <c r="AGZ120" s="321"/>
      <c r="AHD120" s="321"/>
      <c r="AHH120" s="321"/>
      <c r="AHL120" s="321"/>
      <c r="AHP120" s="321"/>
      <c r="AHT120" s="321"/>
      <c r="AHX120" s="321"/>
      <c r="AIB120" s="321"/>
      <c r="AIF120" s="321"/>
      <c r="AIJ120" s="321"/>
      <c r="AIN120" s="321"/>
      <c r="AIR120" s="321"/>
      <c r="AIV120" s="321"/>
      <c r="AIZ120" s="321"/>
      <c r="AJD120" s="321"/>
      <c r="AJH120" s="321"/>
      <c r="AJL120" s="321"/>
      <c r="AJP120" s="321"/>
      <c r="AJT120" s="321"/>
      <c r="AJX120" s="321"/>
      <c r="AKB120" s="321"/>
      <c r="AKF120" s="321"/>
      <c r="AKJ120" s="321"/>
      <c r="AKN120" s="321"/>
      <c r="AKR120" s="321"/>
      <c r="AKV120" s="321"/>
      <c r="AKZ120" s="321"/>
      <c r="ALD120" s="321"/>
      <c r="ALH120" s="321"/>
      <c r="ALL120" s="321"/>
      <c r="ALP120" s="321"/>
      <c r="ALT120" s="321"/>
      <c r="ALX120" s="321"/>
      <c r="AMB120" s="321"/>
      <c r="AMF120" s="321"/>
      <c r="AMJ120" s="321"/>
      <c r="AMN120" s="321"/>
      <c r="AMR120" s="321"/>
      <c r="AMV120" s="321"/>
      <c r="AMZ120" s="321"/>
      <c r="AND120" s="321"/>
      <c r="ANH120" s="321"/>
      <c r="ANL120" s="321"/>
      <c r="ANP120" s="321"/>
      <c r="ANT120" s="321"/>
      <c r="ANX120" s="321"/>
      <c r="AOB120" s="321"/>
      <c r="AOF120" s="321"/>
      <c r="AOJ120" s="321"/>
      <c r="AON120" s="321"/>
      <c r="AOR120" s="321"/>
      <c r="AOV120" s="321"/>
      <c r="AOZ120" s="321"/>
      <c r="APD120" s="321"/>
      <c r="APH120" s="321"/>
      <c r="APL120" s="321"/>
      <c r="APP120" s="321"/>
      <c r="APT120" s="321"/>
      <c r="APX120" s="321"/>
      <c r="AQB120" s="321"/>
      <c r="AQF120" s="321"/>
      <c r="AQJ120" s="321"/>
      <c r="AQN120" s="321"/>
      <c r="AQR120" s="321"/>
      <c r="AQV120" s="321"/>
      <c r="AQZ120" s="321"/>
      <c r="ARD120" s="321"/>
      <c r="ARH120" s="321"/>
      <c r="ARL120" s="321"/>
      <c r="ARP120" s="321"/>
      <c r="ART120" s="321"/>
      <c r="ARX120" s="321"/>
      <c r="ASB120" s="321"/>
      <c r="ASF120" s="321"/>
      <c r="ASJ120" s="321"/>
      <c r="ASN120" s="321"/>
      <c r="ASR120" s="321"/>
      <c r="ASV120" s="321"/>
      <c r="ASZ120" s="321"/>
      <c r="ATD120" s="321"/>
      <c r="ATH120" s="321"/>
      <c r="ATL120" s="321"/>
      <c r="ATP120" s="321"/>
      <c r="ATT120" s="321"/>
      <c r="ATX120" s="321"/>
      <c r="AUB120" s="321"/>
      <c r="AUF120" s="321"/>
      <c r="AUJ120" s="321"/>
      <c r="AUN120" s="321"/>
      <c r="AUR120" s="321"/>
      <c r="AUV120" s="321"/>
      <c r="AUZ120" s="321"/>
      <c r="AVD120" s="321"/>
      <c r="AVH120" s="321"/>
      <c r="AVL120" s="321"/>
      <c r="AVP120" s="321"/>
      <c r="AVT120" s="321"/>
      <c r="AVX120" s="321"/>
      <c r="AWB120" s="321"/>
      <c r="AWF120" s="321"/>
      <c r="AWJ120" s="321"/>
      <c r="AWN120" s="321"/>
      <c r="AWR120" s="321"/>
      <c r="AWV120" s="321"/>
      <c r="AWZ120" s="321"/>
      <c r="AXD120" s="321"/>
      <c r="AXH120" s="321"/>
      <c r="AXL120" s="321"/>
      <c r="AXP120" s="321"/>
      <c r="AXT120" s="321"/>
      <c r="AXX120" s="321"/>
      <c r="AYB120" s="321"/>
      <c r="AYF120" s="321"/>
      <c r="AYJ120" s="321"/>
      <c r="AYN120" s="321"/>
      <c r="AYR120" s="321"/>
      <c r="AYV120" s="321"/>
      <c r="AYZ120" s="321"/>
      <c r="AZD120" s="321"/>
      <c r="AZH120" s="321"/>
      <c r="AZL120" s="321"/>
      <c r="AZP120" s="321"/>
      <c r="AZT120" s="321"/>
      <c r="AZX120" s="321"/>
      <c r="BAB120" s="321"/>
      <c r="BAF120" s="321"/>
      <c r="BAJ120" s="321"/>
      <c r="BAN120" s="321"/>
      <c r="BAR120" s="321"/>
      <c r="BAV120" s="321"/>
      <c r="BAZ120" s="321"/>
      <c r="BBD120" s="321"/>
      <c r="BBH120" s="321"/>
      <c r="BBL120" s="321"/>
      <c r="BBP120" s="321"/>
      <c r="BBT120" s="321"/>
      <c r="BBX120" s="321"/>
      <c r="BCB120" s="321"/>
      <c r="BCF120" s="321"/>
      <c r="BCJ120" s="321"/>
      <c r="BCN120" s="321"/>
      <c r="BCR120" s="321"/>
      <c r="BCV120" s="321"/>
      <c r="BCZ120" s="321"/>
      <c r="BDD120" s="321"/>
      <c r="BDH120" s="321"/>
      <c r="BDL120" s="321"/>
      <c r="BDP120" s="321"/>
      <c r="BDT120" s="321"/>
      <c r="BDX120" s="321"/>
      <c r="BEB120" s="321"/>
      <c r="BEF120" s="321"/>
      <c r="BEJ120" s="321"/>
      <c r="BEN120" s="321"/>
      <c r="BER120" s="321"/>
      <c r="BEV120" s="321"/>
      <c r="BEZ120" s="321"/>
      <c r="BFD120" s="321"/>
      <c r="BFH120" s="321"/>
      <c r="BFL120" s="321"/>
      <c r="BFP120" s="321"/>
      <c r="BFT120" s="321"/>
      <c r="BFX120" s="321"/>
      <c r="BGB120" s="321"/>
      <c r="BGF120" s="321"/>
      <c r="BGJ120" s="321"/>
      <c r="BGN120" s="321"/>
      <c r="BGR120" s="321"/>
      <c r="BGV120" s="321"/>
      <c r="BGZ120" s="321"/>
      <c r="BHD120" s="321"/>
      <c r="BHH120" s="321"/>
      <c r="BHL120" s="321"/>
      <c r="BHP120" s="321"/>
      <c r="BHT120" s="321"/>
      <c r="BHX120" s="321"/>
      <c r="BIB120" s="321"/>
      <c r="BIF120" s="321"/>
      <c r="BIJ120" s="321"/>
      <c r="BIN120" s="321"/>
      <c r="BIR120" s="321"/>
      <c r="BIV120" s="321"/>
      <c r="BIZ120" s="321"/>
      <c r="BJD120" s="321"/>
      <c r="BJH120" s="321"/>
      <c r="BJL120" s="321"/>
      <c r="BJP120" s="321"/>
      <c r="BJT120" s="321"/>
      <c r="BJX120" s="321"/>
      <c r="BKB120" s="321"/>
      <c r="BKF120" s="321"/>
      <c r="BKJ120" s="321"/>
      <c r="BKN120" s="321"/>
      <c r="BKR120" s="321"/>
      <c r="BKV120" s="321"/>
      <c r="BKZ120" s="321"/>
      <c r="BLD120" s="321"/>
      <c r="BLH120" s="321"/>
      <c r="BLL120" s="321"/>
      <c r="BLP120" s="321"/>
      <c r="BLT120" s="321"/>
      <c r="BLX120" s="321"/>
      <c r="BMB120" s="321"/>
      <c r="BMF120" s="321"/>
      <c r="BMJ120" s="321"/>
      <c r="BMN120" s="321"/>
      <c r="BMR120" s="321"/>
      <c r="BMV120" s="321"/>
      <c r="BMZ120" s="321"/>
      <c r="BND120" s="321"/>
      <c r="BNH120" s="321"/>
      <c r="BNL120" s="321"/>
      <c r="BNP120" s="321"/>
      <c r="BNT120" s="321"/>
      <c r="BNX120" s="321"/>
      <c r="BOB120" s="321"/>
      <c r="BOF120" s="321"/>
      <c r="BOJ120" s="321"/>
      <c r="BON120" s="321"/>
      <c r="BOR120" s="321"/>
      <c r="BOV120" s="321"/>
      <c r="BOZ120" s="321"/>
      <c r="BPD120" s="321"/>
      <c r="BPH120" s="321"/>
      <c r="BPL120" s="321"/>
      <c r="BPP120" s="321"/>
      <c r="BPT120" s="321"/>
      <c r="BPX120" s="321"/>
      <c r="BQB120" s="321"/>
      <c r="BQF120" s="321"/>
      <c r="BQJ120" s="321"/>
      <c r="BQN120" s="321"/>
      <c r="BQR120" s="321"/>
      <c r="BQV120" s="321"/>
      <c r="BQZ120" s="321"/>
      <c r="BRD120" s="321"/>
      <c r="BRH120" s="321"/>
      <c r="BRL120" s="321"/>
      <c r="BRP120" s="321"/>
      <c r="BRT120" s="321"/>
      <c r="BRX120" s="321"/>
      <c r="BSB120" s="321"/>
      <c r="BSF120" s="321"/>
      <c r="BSJ120" s="321"/>
      <c r="BSN120" s="321"/>
      <c r="BSR120" s="321"/>
      <c r="BSV120" s="321"/>
      <c r="BSZ120" s="321"/>
      <c r="BTD120" s="321"/>
      <c r="BTH120" s="321"/>
      <c r="BTL120" s="321"/>
      <c r="BTP120" s="321"/>
      <c r="BTT120" s="321"/>
      <c r="BTX120" s="321"/>
      <c r="BUB120" s="321"/>
      <c r="BUF120" s="321"/>
      <c r="BUJ120" s="321"/>
      <c r="BUN120" s="321"/>
      <c r="BUR120" s="321"/>
      <c r="BUV120" s="321"/>
      <c r="BUZ120" s="321"/>
      <c r="BVD120" s="321"/>
      <c r="BVH120" s="321"/>
      <c r="BVL120" s="321"/>
      <c r="BVP120" s="321"/>
      <c r="BVT120" s="321"/>
      <c r="BVX120" s="321"/>
      <c r="BWB120" s="321"/>
      <c r="BWF120" s="321"/>
      <c r="BWJ120" s="321"/>
      <c r="BWN120" s="321"/>
      <c r="BWR120" s="321"/>
      <c r="BWV120" s="321"/>
      <c r="BWZ120" s="321"/>
      <c r="BXD120" s="321"/>
      <c r="BXH120" s="321"/>
      <c r="BXL120" s="321"/>
      <c r="BXP120" s="321"/>
      <c r="BXT120" s="321"/>
      <c r="BXX120" s="321"/>
      <c r="BYB120" s="321"/>
      <c r="BYF120" s="321"/>
      <c r="BYJ120" s="321"/>
      <c r="BYN120" s="321"/>
      <c r="BYR120" s="321"/>
      <c r="BYV120" s="321"/>
      <c r="BYZ120" s="321"/>
      <c r="BZD120" s="321"/>
      <c r="BZH120" s="321"/>
      <c r="BZL120" s="321"/>
      <c r="BZP120" s="321"/>
      <c r="BZT120" s="321"/>
      <c r="BZX120" s="321"/>
      <c r="CAB120" s="321"/>
      <c r="CAF120" s="321"/>
      <c r="CAJ120" s="321"/>
      <c r="CAN120" s="321"/>
      <c r="CAR120" s="321"/>
      <c r="CAV120" s="321"/>
      <c r="CAZ120" s="321"/>
      <c r="CBD120" s="321"/>
      <c r="CBH120" s="321"/>
      <c r="CBL120" s="321"/>
      <c r="CBP120" s="321"/>
      <c r="CBT120" s="321"/>
      <c r="CBX120" s="321"/>
      <c r="CCB120" s="321"/>
      <c r="CCF120" s="321"/>
      <c r="CCJ120" s="321"/>
      <c r="CCN120" s="321"/>
      <c r="CCR120" s="321"/>
      <c r="CCV120" s="321"/>
      <c r="CCZ120" s="321"/>
      <c r="CDD120" s="321"/>
      <c r="CDH120" s="321"/>
      <c r="CDL120" s="321"/>
      <c r="CDP120" s="321"/>
      <c r="CDT120" s="321"/>
      <c r="CDX120" s="321"/>
      <c r="CEB120" s="321"/>
      <c r="CEF120" s="321"/>
      <c r="CEJ120" s="321"/>
      <c r="CEN120" s="321"/>
      <c r="CER120" s="321"/>
      <c r="CEV120" s="321"/>
      <c r="CEZ120" s="321"/>
      <c r="CFD120" s="321"/>
      <c r="CFH120" s="321"/>
      <c r="CFL120" s="321"/>
      <c r="CFP120" s="321"/>
      <c r="CFT120" s="321"/>
      <c r="CFX120" s="321"/>
      <c r="CGB120" s="321"/>
      <c r="CGF120" s="321"/>
      <c r="CGJ120" s="321"/>
      <c r="CGN120" s="321"/>
      <c r="CGR120" s="321"/>
      <c r="CGV120" s="321"/>
      <c r="CGZ120" s="321"/>
      <c r="CHD120" s="321"/>
      <c r="CHH120" s="321"/>
      <c r="CHL120" s="321"/>
      <c r="CHP120" s="321"/>
      <c r="CHT120" s="321"/>
      <c r="CHX120" s="321"/>
      <c r="CIB120" s="321"/>
      <c r="CIF120" s="321"/>
      <c r="CIJ120" s="321"/>
      <c r="CIN120" s="321"/>
      <c r="CIR120" s="321"/>
      <c r="CIV120" s="321"/>
      <c r="CIZ120" s="321"/>
      <c r="CJD120" s="321"/>
      <c r="CJH120" s="321"/>
      <c r="CJL120" s="321"/>
      <c r="CJP120" s="321"/>
      <c r="CJT120" s="321"/>
      <c r="CJX120" s="321"/>
      <c r="CKB120" s="321"/>
      <c r="CKF120" s="321"/>
      <c r="CKJ120" s="321"/>
      <c r="CKN120" s="321"/>
      <c r="CKR120" s="321"/>
      <c r="CKV120" s="321"/>
      <c r="CKZ120" s="321"/>
      <c r="CLD120" s="321"/>
      <c r="CLH120" s="321"/>
      <c r="CLL120" s="321"/>
      <c r="CLP120" s="321"/>
      <c r="CLT120" s="321"/>
      <c r="CLX120" s="321"/>
      <c r="CMB120" s="321"/>
      <c r="CMF120" s="321"/>
      <c r="CMJ120" s="321"/>
      <c r="CMN120" s="321"/>
      <c r="CMR120" s="321"/>
      <c r="CMV120" s="321"/>
      <c r="CMZ120" s="321"/>
      <c r="CND120" s="321"/>
      <c r="CNH120" s="321"/>
      <c r="CNL120" s="321"/>
      <c r="CNP120" s="321"/>
      <c r="CNT120" s="321"/>
      <c r="CNX120" s="321"/>
      <c r="COB120" s="321"/>
      <c r="COF120" s="321"/>
      <c r="COJ120" s="321"/>
      <c r="CON120" s="321"/>
      <c r="COR120" s="321"/>
      <c r="COV120" s="321"/>
      <c r="COZ120" s="321"/>
      <c r="CPD120" s="321"/>
      <c r="CPH120" s="321"/>
      <c r="CPL120" s="321"/>
      <c r="CPP120" s="321"/>
      <c r="CPT120" s="321"/>
      <c r="CPX120" s="321"/>
      <c r="CQB120" s="321"/>
      <c r="CQF120" s="321"/>
      <c r="CQJ120" s="321"/>
      <c r="CQN120" s="321"/>
      <c r="CQR120" s="321"/>
      <c r="CQV120" s="321"/>
      <c r="CQZ120" s="321"/>
      <c r="CRD120" s="321"/>
      <c r="CRH120" s="321"/>
      <c r="CRL120" s="321"/>
      <c r="CRP120" s="321"/>
      <c r="CRT120" s="321"/>
      <c r="CRX120" s="321"/>
      <c r="CSB120" s="321"/>
      <c r="CSF120" s="321"/>
      <c r="CSJ120" s="321"/>
      <c r="CSN120" s="321"/>
      <c r="CSR120" s="321"/>
      <c r="CSV120" s="321"/>
      <c r="CSZ120" s="321"/>
      <c r="CTD120" s="321"/>
      <c r="CTH120" s="321"/>
      <c r="CTL120" s="321"/>
      <c r="CTP120" s="321"/>
      <c r="CTT120" s="321"/>
      <c r="CTX120" s="321"/>
      <c r="CUB120" s="321"/>
      <c r="CUF120" s="321"/>
      <c r="CUJ120" s="321"/>
      <c r="CUN120" s="321"/>
      <c r="CUR120" s="321"/>
      <c r="CUV120" s="321"/>
      <c r="CUZ120" s="321"/>
      <c r="CVD120" s="321"/>
      <c r="CVH120" s="321"/>
      <c r="CVL120" s="321"/>
      <c r="CVP120" s="321"/>
      <c r="CVT120" s="321"/>
      <c r="CVX120" s="321"/>
      <c r="CWB120" s="321"/>
      <c r="CWF120" s="321"/>
      <c r="CWJ120" s="321"/>
      <c r="CWN120" s="321"/>
      <c r="CWR120" s="321"/>
      <c r="CWV120" s="321"/>
      <c r="CWZ120" s="321"/>
      <c r="CXD120" s="321"/>
      <c r="CXH120" s="321"/>
      <c r="CXL120" s="321"/>
      <c r="CXP120" s="321"/>
      <c r="CXT120" s="321"/>
      <c r="CXX120" s="321"/>
      <c r="CYB120" s="321"/>
      <c r="CYF120" s="321"/>
      <c r="CYJ120" s="321"/>
      <c r="CYN120" s="321"/>
      <c r="CYR120" s="321"/>
      <c r="CYV120" s="321"/>
      <c r="CYZ120" s="321"/>
      <c r="CZD120" s="321"/>
      <c r="CZH120" s="321"/>
      <c r="CZL120" s="321"/>
      <c r="CZP120" s="321"/>
      <c r="CZT120" s="321"/>
      <c r="CZX120" s="321"/>
      <c r="DAB120" s="321"/>
      <c r="DAF120" s="321"/>
      <c r="DAJ120" s="321"/>
      <c r="DAN120" s="321"/>
      <c r="DAR120" s="321"/>
      <c r="DAV120" s="321"/>
      <c r="DAZ120" s="321"/>
      <c r="DBD120" s="321"/>
      <c r="DBH120" s="321"/>
      <c r="DBL120" s="321"/>
      <c r="DBP120" s="321"/>
      <c r="DBT120" s="321"/>
      <c r="DBX120" s="321"/>
      <c r="DCB120" s="321"/>
      <c r="DCF120" s="321"/>
      <c r="DCJ120" s="321"/>
      <c r="DCN120" s="321"/>
      <c r="DCR120" s="321"/>
      <c r="DCV120" s="321"/>
      <c r="DCZ120" s="321"/>
      <c r="DDD120" s="321"/>
      <c r="DDH120" s="321"/>
      <c r="DDL120" s="321"/>
      <c r="DDP120" s="321"/>
      <c r="DDT120" s="321"/>
      <c r="DDX120" s="321"/>
      <c r="DEB120" s="321"/>
      <c r="DEF120" s="321"/>
      <c r="DEJ120" s="321"/>
      <c r="DEN120" s="321"/>
      <c r="DER120" s="321"/>
      <c r="DEV120" s="321"/>
      <c r="DEZ120" s="321"/>
      <c r="DFD120" s="321"/>
      <c r="DFH120" s="321"/>
      <c r="DFL120" s="321"/>
      <c r="DFP120" s="321"/>
      <c r="DFT120" s="321"/>
      <c r="DFX120" s="321"/>
      <c r="DGB120" s="321"/>
      <c r="DGF120" s="321"/>
      <c r="DGJ120" s="321"/>
      <c r="DGN120" s="321"/>
      <c r="DGR120" s="321"/>
      <c r="DGV120" s="321"/>
      <c r="DGZ120" s="321"/>
      <c r="DHD120" s="321"/>
      <c r="DHH120" s="321"/>
      <c r="DHL120" s="321"/>
      <c r="DHP120" s="321"/>
      <c r="DHT120" s="321"/>
      <c r="DHX120" s="321"/>
      <c r="DIB120" s="321"/>
      <c r="DIF120" s="321"/>
      <c r="DIJ120" s="321"/>
      <c r="DIN120" s="321"/>
      <c r="DIR120" s="321"/>
      <c r="DIV120" s="321"/>
      <c r="DIZ120" s="321"/>
      <c r="DJD120" s="321"/>
      <c r="DJH120" s="321"/>
      <c r="DJL120" s="321"/>
      <c r="DJP120" s="321"/>
      <c r="DJT120" s="321"/>
      <c r="DJX120" s="321"/>
      <c r="DKB120" s="321"/>
      <c r="DKF120" s="321"/>
      <c r="DKJ120" s="321"/>
      <c r="DKN120" s="321"/>
      <c r="DKR120" s="321"/>
      <c r="DKV120" s="321"/>
      <c r="DKZ120" s="321"/>
      <c r="DLD120" s="321"/>
      <c r="DLH120" s="321"/>
      <c r="DLL120" s="321"/>
      <c r="DLP120" s="321"/>
      <c r="DLT120" s="321"/>
      <c r="DLX120" s="321"/>
      <c r="DMB120" s="321"/>
      <c r="DMF120" s="321"/>
      <c r="DMJ120" s="321"/>
      <c r="DMN120" s="321"/>
      <c r="DMR120" s="321"/>
      <c r="DMV120" s="321"/>
      <c r="DMZ120" s="321"/>
      <c r="DND120" s="321"/>
      <c r="DNH120" s="321"/>
      <c r="DNL120" s="321"/>
      <c r="DNP120" s="321"/>
      <c r="DNT120" s="321"/>
      <c r="DNX120" s="321"/>
      <c r="DOB120" s="321"/>
      <c r="DOF120" s="321"/>
      <c r="DOJ120" s="321"/>
      <c r="DON120" s="321"/>
      <c r="DOR120" s="321"/>
      <c r="DOV120" s="321"/>
      <c r="DOZ120" s="321"/>
      <c r="DPD120" s="321"/>
      <c r="DPH120" s="321"/>
      <c r="DPL120" s="321"/>
      <c r="DPP120" s="321"/>
      <c r="DPT120" s="321"/>
      <c r="DPX120" s="321"/>
      <c r="DQB120" s="321"/>
      <c r="DQF120" s="321"/>
      <c r="DQJ120" s="321"/>
      <c r="DQN120" s="321"/>
      <c r="DQR120" s="321"/>
      <c r="DQV120" s="321"/>
      <c r="DQZ120" s="321"/>
      <c r="DRD120" s="321"/>
      <c r="DRH120" s="321"/>
      <c r="DRL120" s="321"/>
      <c r="DRP120" s="321"/>
      <c r="DRT120" s="321"/>
      <c r="DRX120" s="321"/>
      <c r="DSB120" s="321"/>
      <c r="DSF120" s="321"/>
      <c r="DSJ120" s="321"/>
      <c r="DSN120" s="321"/>
      <c r="DSR120" s="321"/>
      <c r="DSV120" s="321"/>
      <c r="DSZ120" s="321"/>
      <c r="DTD120" s="321"/>
      <c r="DTH120" s="321"/>
      <c r="DTL120" s="321"/>
      <c r="DTP120" s="321"/>
      <c r="DTT120" s="321"/>
      <c r="DTX120" s="321"/>
      <c r="DUB120" s="321"/>
      <c r="DUF120" s="321"/>
      <c r="DUJ120" s="321"/>
      <c r="DUN120" s="321"/>
      <c r="DUR120" s="321"/>
      <c r="DUV120" s="321"/>
      <c r="DUZ120" s="321"/>
      <c r="DVD120" s="321"/>
      <c r="DVH120" s="321"/>
      <c r="DVL120" s="321"/>
      <c r="DVP120" s="321"/>
      <c r="DVT120" s="321"/>
      <c r="DVX120" s="321"/>
      <c r="DWB120" s="321"/>
      <c r="DWF120" s="321"/>
      <c r="DWJ120" s="321"/>
      <c r="DWN120" s="321"/>
      <c r="DWR120" s="321"/>
      <c r="DWV120" s="321"/>
      <c r="DWZ120" s="321"/>
      <c r="DXD120" s="321"/>
      <c r="DXH120" s="321"/>
      <c r="DXL120" s="321"/>
      <c r="DXP120" s="321"/>
      <c r="DXT120" s="321"/>
      <c r="DXX120" s="321"/>
      <c r="DYB120" s="321"/>
      <c r="DYF120" s="321"/>
      <c r="DYJ120" s="321"/>
      <c r="DYN120" s="321"/>
      <c r="DYR120" s="321"/>
      <c r="DYV120" s="321"/>
      <c r="DYZ120" s="321"/>
      <c r="DZD120" s="321"/>
      <c r="DZH120" s="321"/>
      <c r="DZL120" s="321"/>
      <c r="DZP120" s="321"/>
      <c r="DZT120" s="321"/>
      <c r="DZX120" s="321"/>
      <c r="EAB120" s="321"/>
      <c r="EAF120" s="321"/>
      <c r="EAJ120" s="321"/>
      <c r="EAN120" s="321"/>
      <c r="EAR120" s="321"/>
      <c r="EAV120" s="321"/>
      <c r="EAZ120" s="321"/>
      <c r="EBD120" s="321"/>
      <c r="EBH120" s="321"/>
      <c r="EBL120" s="321"/>
      <c r="EBP120" s="321"/>
      <c r="EBT120" s="321"/>
      <c r="EBX120" s="321"/>
      <c r="ECB120" s="321"/>
      <c r="ECF120" s="321"/>
      <c r="ECJ120" s="321"/>
      <c r="ECN120" s="321"/>
      <c r="ECR120" s="321"/>
      <c r="ECV120" s="321"/>
      <c r="ECZ120" s="321"/>
      <c r="EDD120" s="321"/>
      <c r="EDH120" s="321"/>
      <c r="EDL120" s="321"/>
      <c r="EDP120" s="321"/>
      <c r="EDT120" s="321"/>
      <c r="EDX120" s="321"/>
      <c r="EEB120" s="321"/>
      <c r="EEF120" s="321"/>
      <c r="EEJ120" s="321"/>
      <c r="EEN120" s="321"/>
      <c r="EER120" s="321"/>
      <c r="EEV120" s="321"/>
      <c r="EEZ120" s="321"/>
      <c r="EFD120" s="321"/>
      <c r="EFH120" s="321"/>
      <c r="EFL120" s="321"/>
      <c r="EFP120" s="321"/>
      <c r="EFT120" s="321"/>
      <c r="EFX120" s="321"/>
      <c r="EGB120" s="321"/>
      <c r="EGF120" s="321"/>
      <c r="EGJ120" s="321"/>
      <c r="EGN120" s="321"/>
      <c r="EGR120" s="321"/>
      <c r="EGV120" s="321"/>
      <c r="EGZ120" s="321"/>
      <c r="EHD120" s="321"/>
      <c r="EHH120" s="321"/>
      <c r="EHL120" s="321"/>
      <c r="EHP120" s="321"/>
      <c r="EHT120" s="321"/>
      <c r="EHX120" s="321"/>
      <c r="EIB120" s="321"/>
      <c r="EIF120" s="321"/>
      <c r="EIJ120" s="321"/>
      <c r="EIN120" s="321"/>
      <c r="EIR120" s="321"/>
      <c r="EIV120" s="321"/>
      <c r="EIZ120" s="321"/>
      <c r="EJD120" s="321"/>
      <c r="EJH120" s="321"/>
      <c r="EJL120" s="321"/>
      <c r="EJP120" s="321"/>
      <c r="EJT120" s="321"/>
      <c r="EJX120" s="321"/>
      <c r="EKB120" s="321"/>
      <c r="EKF120" s="321"/>
      <c r="EKJ120" s="321"/>
      <c r="EKN120" s="321"/>
      <c r="EKR120" s="321"/>
      <c r="EKV120" s="321"/>
      <c r="EKZ120" s="321"/>
      <c r="ELD120" s="321"/>
      <c r="ELH120" s="321"/>
      <c r="ELL120" s="321"/>
      <c r="ELP120" s="321"/>
      <c r="ELT120" s="321"/>
      <c r="ELX120" s="321"/>
      <c r="EMB120" s="321"/>
      <c r="EMF120" s="321"/>
      <c r="EMJ120" s="321"/>
      <c r="EMN120" s="321"/>
      <c r="EMR120" s="321"/>
      <c r="EMV120" s="321"/>
      <c r="EMZ120" s="321"/>
      <c r="END120" s="321"/>
      <c r="ENH120" s="321"/>
      <c r="ENL120" s="321"/>
      <c r="ENP120" s="321"/>
      <c r="ENT120" s="321"/>
      <c r="ENX120" s="321"/>
      <c r="EOB120" s="321"/>
      <c r="EOF120" s="321"/>
      <c r="EOJ120" s="321"/>
      <c r="EON120" s="321"/>
      <c r="EOR120" s="321"/>
      <c r="EOV120" s="321"/>
      <c r="EOZ120" s="321"/>
      <c r="EPD120" s="321"/>
      <c r="EPH120" s="321"/>
      <c r="EPL120" s="321"/>
      <c r="EPP120" s="321"/>
      <c r="EPT120" s="321"/>
      <c r="EPX120" s="321"/>
      <c r="EQB120" s="321"/>
      <c r="EQF120" s="321"/>
      <c r="EQJ120" s="321"/>
      <c r="EQN120" s="321"/>
      <c r="EQR120" s="321"/>
      <c r="EQV120" s="321"/>
      <c r="EQZ120" s="321"/>
      <c r="ERD120" s="321"/>
      <c r="ERH120" s="321"/>
      <c r="ERL120" s="321"/>
      <c r="ERP120" s="321"/>
      <c r="ERT120" s="321"/>
      <c r="ERX120" s="321"/>
      <c r="ESB120" s="321"/>
      <c r="ESF120" s="321"/>
      <c r="ESJ120" s="321"/>
      <c r="ESN120" s="321"/>
      <c r="ESR120" s="321"/>
      <c r="ESV120" s="321"/>
      <c r="ESZ120" s="321"/>
      <c r="ETD120" s="321"/>
      <c r="ETH120" s="321"/>
      <c r="ETL120" s="321"/>
      <c r="ETP120" s="321"/>
      <c r="ETT120" s="321"/>
      <c r="ETX120" s="321"/>
      <c r="EUB120" s="321"/>
      <c r="EUF120" s="321"/>
      <c r="EUJ120" s="321"/>
      <c r="EUN120" s="321"/>
      <c r="EUR120" s="321"/>
      <c r="EUV120" s="321"/>
      <c r="EUZ120" s="321"/>
      <c r="EVD120" s="321"/>
      <c r="EVH120" s="321"/>
      <c r="EVL120" s="321"/>
      <c r="EVP120" s="321"/>
      <c r="EVT120" s="321"/>
      <c r="EVX120" s="321"/>
      <c r="EWB120" s="321"/>
      <c r="EWF120" s="321"/>
      <c r="EWJ120" s="321"/>
      <c r="EWN120" s="321"/>
      <c r="EWR120" s="321"/>
      <c r="EWV120" s="321"/>
      <c r="EWZ120" s="321"/>
      <c r="EXD120" s="321"/>
      <c r="EXH120" s="321"/>
      <c r="EXL120" s="321"/>
      <c r="EXP120" s="321"/>
      <c r="EXT120" s="321"/>
      <c r="EXX120" s="321"/>
      <c r="EYB120" s="321"/>
      <c r="EYF120" s="321"/>
      <c r="EYJ120" s="321"/>
      <c r="EYN120" s="321"/>
      <c r="EYR120" s="321"/>
      <c r="EYV120" s="321"/>
      <c r="EYZ120" s="321"/>
      <c r="EZD120" s="321"/>
      <c r="EZH120" s="321"/>
      <c r="EZL120" s="321"/>
      <c r="EZP120" s="321"/>
      <c r="EZT120" s="321"/>
      <c r="EZX120" s="321"/>
      <c r="FAB120" s="321"/>
      <c r="FAF120" s="321"/>
      <c r="FAJ120" s="321"/>
      <c r="FAN120" s="321"/>
      <c r="FAR120" s="321"/>
      <c r="FAV120" s="321"/>
      <c r="FAZ120" s="321"/>
      <c r="FBD120" s="321"/>
      <c r="FBH120" s="321"/>
      <c r="FBL120" s="321"/>
      <c r="FBP120" s="321"/>
      <c r="FBT120" s="321"/>
      <c r="FBX120" s="321"/>
      <c r="FCB120" s="321"/>
      <c r="FCF120" s="321"/>
      <c r="FCJ120" s="321"/>
      <c r="FCN120" s="321"/>
      <c r="FCR120" s="321"/>
      <c r="FCV120" s="321"/>
      <c r="FCZ120" s="321"/>
      <c r="FDD120" s="321"/>
      <c r="FDH120" s="321"/>
      <c r="FDL120" s="321"/>
      <c r="FDP120" s="321"/>
      <c r="FDT120" s="321"/>
      <c r="FDX120" s="321"/>
      <c r="FEB120" s="321"/>
      <c r="FEF120" s="321"/>
      <c r="FEJ120" s="321"/>
      <c r="FEN120" s="321"/>
      <c r="FER120" s="321"/>
      <c r="FEV120" s="321"/>
      <c r="FEZ120" s="321"/>
      <c r="FFD120" s="321"/>
      <c r="FFH120" s="321"/>
      <c r="FFL120" s="321"/>
      <c r="FFP120" s="321"/>
      <c r="FFT120" s="321"/>
      <c r="FFX120" s="321"/>
      <c r="FGB120" s="321"/>
      <c r="FGF120" s="321"/>
      <c r="FGJ120" s="321"/>
      <c r="FGN120" s="321"/>
      <c r="FGR120" s="321"/>
      <c r="FGV120" s="321"/>
      <c r="FGZ120" s="321"/>
      <c r="FHD120" s="321"/>
      <c r="FHH120" s="321"/>
      <c r="FHL120" s="321"/>
      <c r="FHP120" s="321"/>
      <c r="FHT120" s="321"/>
      <c r="FHX120" s="321"/>
      <c r="FIB120" s="321"/>
      <c r="FIF120" s="321"/>
      <c r="FIJ120" s="321"/>
      <c r="FIN120" s="321"/>
      <c r="FIR120" s="321"/>
      <c r="FIV120" s="321"/>
      <c r="FIZ120" s="321"/>
      <c r="FJD120" s="321"/>
      <c r="FJH120" s="321"/>
      <c r="FJL120" s="321"/>
      <c r="FJP120" s="321"/>
      <c r="FJT120" s="321"/>
      <c r="FJX120" s="321"/>
      <c r="FKB120" s="321"/>
      <c r="FKF120" s="321"/>
      <c r="FKJ120" s="321"/>
      <c r="FKN120" s="321"/>
      <c r="FKR120" s="321"/>
      <c r="FKV120" s="321"/>
      <c r="FKZ120" s="321"/>
      <c r="FLD120" s="321"/>
      <c r="FLH120" s="321"/>
      <c r="FLL120" s="321"/>
      <c r="FLP120" s="321"/>
      <c r="FLT120" s="321"/>
      <c r="FLX120" s="321"/>
      <c r="FMB120" s="321"/>
      <c r="FMF120" s="321"/>
      <c r="FMJ120" s="321"/>
      <c r="FMN120" s="321"/>
      <c r="FMR120" s="321"/>
      <c r="FMV120" s="321"/>
      <c r="FMZ120" s="321"/>
      <c r="FND120" s="321"/>
      <c r="FNH120" s="321"/>
      <c r="FNL120" s="321"/>
      <c r="FNP120" s="321"/>
      <c r="FNT120" s="321"/>
      <c r="FNX120" s="321"/>
      <c r="FOB120" s="321"/>
      <c r="FOF120" s="321"/>
      <c r="FOJ120" s="321"/>
      <c r="FON120" s="321"/>
      <c r="FOR120" s="321"/>
      <c r="FOV120" s="321"/>
      <c r="FOZ120" s="321"/>
      <c r="FPD120" s="321"/>
      <c r="FPH120" s="321"/>
      <c r="FPL120" s="321"/>
      <c r="FPP120" s="321"/>
      <c r="FPT120" s="321"/>
      <c r="FPX120" s="321"/>
      <c r="FQB120" s="321"/>
      <c r="FQF120" s="321"/>
      <c r="FQJ120" s="321"/>
      <c r="FQN120" s="321"/>
      <c r="FQR120" s="321"/>
      <c r="FQV120" s="321"/>
      <c r="FQZ120" s="321"/>
      <c r="FRD120" s="321"/>
      <c r="FRH120" s="321"/>
      <c r="FRL120" s="321"/>
      <c r="FRP120" s="321"/>
      <c r="FRT120" s="321"/>
      <c r="FRX120" s="321"/>
      <c r="FSB120" s="321"/>
      <c r="FSF120" s="321"/>
      <c r="FSJ120" s="321"/>
      <c r="FSN120" s="321"/>
      <c r="FSR120" s="321"/>
      <c r="FSV120" s="321"/>
      <c r="FSZ120" s="321"/>
      <c r="FTD120" s="321"/>
      <c r="FTH120" s="321"/>
      <c r="FTL120" s="321"/>
      <c r="FTP120" s="321"/>
      <c r="FTT120" s="321"/>
      <c r="FTX120" s="321"/>
      <c r="FUB120" s="321"/>
      <c r="FUF120" s="321"/>
      <c r="FUJ120" s="321"/>
      <c r="FUN120" s="321"/>
      <c r="FUR120" s="321"/>
      <c r="FUV120" s="321"/>
      <c r="FUZ120" s="321"/>
      <c r="FVD120" s="321"/>
      <c r="FVH120" s="321"/>
      <c r="FVL120" s="321"/>
      <c r="FVP120" s="321"/>
      <c r="FVT120" s="321"/>
      <c r="FVX120" s="321"/>
      <c r="FWB120" s="321"/>
      <c r="FWF120" s="321"/>
      <c r="FWJ120" s="321"/>
      <c r="FWN120" s="321"/>
      <c r="FWR120" s="321"/>
      <c r="FWV120" s="321"/>
      <c r="FWZ120" s="321"/>
      <c r="FXD120" s="321"/>
      <c r="FXH120" s="321"/>
      <c r="FXL120" s="321"/>
      <c r="FXP120" s="321"/>
      <c r="FXT120" s="321"/>
      <c r="FXX120" s="321"/>
      <c r="FYB120" s="321"/>
      <c r="FYF120" s="321"/>
      <c r="FYJ120" s="321"/>
      <c r="FYN120" s="321"/>
      <c r="FYR120" s="321"/>
      <c r="FYV120" s="321"/>
      <c r="FYZ120" s="321"/>
      <c r="FZD120" s="321"/>
      <c r="FZH120" s="321"/>
      <c r="FZL120" s="321"/>
      <c r="FZP120" s="321"/>
      <c r="FZT120" s="321"/>
      <c r="FZX120" s="321"/>
      <c r="GAB120" s="321"/>
      <c r="GAF120" s="321"/>
      <c r="GAJ120" s="321"/>
      <c r="GAN120" s="321"/>
      <c r="GAR120" s="321"/>
      <c r="GAV120" s="321"/>
      <c r="GAZ120" s="321"/>
      <c r="GBD120" s="321"/>
      <c r="GBH120" s="321"/>
      <c r="GBL120" s="321"/>
      <c r="GBP120" s="321"/>
      <c r="GBT120" s="321"/>
      <c r="GBX120" s="321"/>
      <c r="GCB120" s="321"/>
      <c r="GCF120" s="321"/>
      <c r="GCJ120" s="321"/>
      <c r="GCN120" s="321"/>
      <c r="GCR120" s="321"/>
      <c r="GCV120" s="321"/>
      <c r="GCZ120" s="321"/>
      <c r="GDD120" s="321"/>
      <c r="GDH120" s="321"/>
      <c r="GDL120" s="321"/>
      <c r="GDP120" s="321"/>
      <c r="GDT120" s="321"/>
      <c r="GDX120" s="321"/>
      <c r="GEB120" s="321"/>
      <c r="GEF120" s="321"/>
      <c r="GEJ120" s="321"/>
      <c r="GEN120" s="321"/>
      <c r="GER120" s="321"/>
      <c r="GEV120" s="321"/>
      <c r="GEZ120" s="321"/>
      <c r="GFD120" s="321"/>
      <c r="GFH120" s="321"/>
      <c r="GFL120" s="321"/>
      <c r="GFP120" s="321"/>
      <c r="GFT120" s="321"/>
      <c r="GFX120" s="321"/>
      <c r="GGB120" s="321"/>
      <c r="GGF120" s="321"/>
      <c r="GGJ120" s="321"/>
      <c r="GGN120" s="321"/>
      <c r="GGR120" s="321"/>
      <c r="GGV120" s="321"/>
      <c r="GGZ120" s="321"/>
      <c r="GHD120" s="321"/>
      <c r="GHH120" s="321"/>
      <c r="GHL120" s="321"/>
      <c r="GHP120" s="321"/>
      <c r="GHT120" s="321"/>
      <c r="GHX120" s="321"/>
      <c r="GIB120" s="321"/>
      <c r="GIF120" s="321"/>
      <c r="GIJ120" s="321"/>
      <c r="GIN120" s="321"/>
      <c r="GIR120" s="321"/>
      <c r="GIV120" s="321"/>
      <c r="GIZ120" s="321"/>
      <c r="GJD120" s="321"/>
      <c r="GJH120" s="321"/>
      <c r="GJL120" s="321"/>
      <c r="GJP120" s="321"/>
      <c r="GJT120" s="321"/>
      <c r="GJX120" s="321"/>
      <c r="GKB120" s="321"/>
      <c r="GKF120" s="321"/>
      <c r="GKJ120" s="321"/>
      <c r="GKN120" s="321"/>
      <c r="GKR120" s="321"/>
      <c r="GKV120" s="321"/>
      <c r="GKZ120" s="321"/>
      <c r="GLD120" s="321"/>
      <c r="GLH120" s="321"/>
      <c r="GLL120" s="321"/>
      <c r="GLP120" s="321"/>
      <c r="GLT120" s="321"/>
      <c r="GLX120" s="321"/>
      <c r="GMB120" s="321"/>
      <c r="GMF120" s="321"/>
      <c r="GMJ120" s="321"/>
      <c r="GMN120" s="321"/>
      <c r="GMR120" s="321"/>
      <c r="GMV120" s="321"/>
      <c r="GMZ120" s="321"/>
      <c r="GND120" s="321"/>
      <c r="GNH120" s="321"/>
      <c r="GNL120" s="321"/>
      <c r="GNP120" s="321"/>
      <c r="GNT120" s="321"/>
      <c r="GNX120" s="321"/>
      <c r="GOB120" s="321"/>
      <c r="GOF120" s="321"/>
      <c r="GOJ120" s="321"/>
      <c r="GON120" s="321"/>
      <c r="GOR120" s="321"/>
      <c r="GOV120" s="321"/>
      <c r="GOZ120" s="321"/>
      <c r="GPD120" s="321"/>
      <c r="GPH120" s="321"/>
      <c r="GPL120" s="321"/>
      <c r="GPP120" s="321"/>
      <c r="GPT120" s="321"/>
      <c r="GPX120" s="321"/>
      <c r="GQB120" s="321"/>
      <c r="GQF120" s="321"/>
      <c r="GQJ120" s="321"/>
      <c r="GQN120" s="321"/>
      <c r="GQR120" s="321"/>
      <c r="GQV120" s="321"/>
      <c r="GQZ120" s="321"/>
      <c r="GRD120" s="321"/>
      <c r="GRH120" s="321"/>
      <c r="GRL120" s="321"/>
      <c r="GRP120" s="321"/>
      <c r="GRT120" s="321"/>
      <c r="GRX120" s="321"/>
      <c r="GSB120" s="321"/>
      <c r="GSF120" s="321"/>
      <c r="GSJ120" s="321"/>
      <c r="GSN120" s="321"/>
      <c r="GSR120" s="321"/>
      <c r="GSV120" s="321"/>
      <c r="GSZ120" s="321"/>
      <c r="GTD120" s="321"/>
      <c r="GTH120" s="321"/>
      <c r="GTL120" s="321"/>
      <c r="GTP120" s="321"/>
      <c r="GTT120" s="321"/>
      <c r="GTX120" s="321"/>
      <c r="GUB120" s="321"/>
      <c r="GUF120" s="321"/>
      <c r="GUJ120" s="321"/>
      <c r="GUN120" s="321"/>
      <c r="GUR120" s="321"/>
      <c r="GUV120" s="321"/>
      <c r="GUZ120" s="321"/>
      <c r="GVD120" s="321"/>
      <c r="GVH120" s="321"/>
      <c r="GVL120" s="321"/>
      <c r="GVP120" s="321"/>
      <c r="GVT120" s="321"/>
      <c r="GVX120" s="321"/>
      <c r="GWB120" s="321"/>
      <c r="GWF120" s="321"/>
      <c r="GWJ120" s="321"/>
      <c r="GWN120" s="321"/>
      <c r="GWR120" s="321"/>
      <c r="GWV120" s="321"/>
      <c r="GWZ120" s="321"/>
      <c r="GXD120" s="321"/>
      <c r="GXH120" s="321"/>
      <c r="GXL120" s="321"/>
      <c r="GXP120" s="321"/>
      <c r="GXT120" s="321"/>
      <c r="GXX120" s="321"/>
      <c r="GYB120" s="321"/>
      <c r="GYF120" s="321"/>
      <c r="GYJ120" s="321"/>
      <c r="GYN120" s="321"/>
      <c r="GYR120" s="321"/>
      <c r="GYV120" s="321"/>
      <c r="GYZ120" s="321"/>
      <c r="GZD120" s="321"/>
      <c r="GZH120" s="321"/>
      <c r="GZL120" s="321"/>
      <c r="GZP120" s="321"/>
      <c r="GZT120" s="321"/>
      <c r="GZX120" s="321"/>
      <c r="HAB120" s="321"/>
      <c r="HAF120" s="321"/>
      <c r="HAJ120" s="321"/>
      <c r="HAN120" s="321"/>
      <c r="HAR120" s="321"/>
      <c r="HAV120" s="321"/>
      <c r="HAZ120" s="321"/>
      <c r="HBD120" s="321"/>
      <c r="HBH120" s="321"/>
      <c r="HBL120" s="321"/>
      <c r="HBP120" s="321"/>
      <c r="HBT120" s="321"/>
      <c r="HBX120" s="321"/>
      <c r="HCB120" s="321"/>
      <c r="HCF120" s="321"/>
      <c r="HCJ120" s="321"/>
      <c r="HCN120" s="321"/>
      <c r="HCR120" s="321"/>
      <c r="HCV120" s="321"/>
      <c r="HCZ120" s="321"/>
      <c r="HDD120" s="321"/>
      <c r="HDH120" s="321"/>
      <c r="HDL120" s="321"/>
      <c r="HDP120" s="321"/>
      <c r="HDT120" s="321"/>
      <c r="HDX120" s="321"/>
      <c r="HEB120" s="321"/>
      <c r="HEF120" s="321"/>
      <c r="HEJ120" s="321"/>
      <c r="HEN120" s="321"/>
      <c r="HER120" s="321"/>
      <c r="HEV120" s="321"/>
      <c r="HEZ120" s="321"/>
      <c r="HFD120" s="321"/>
      <c r="HFH120" s="321"/>
      <c r="HFL120" s="321"/>
      <c r="HFP120" s="321"/>
      <c r="HFT120" s="321"/>
      <c r="HFX120" s="321"/>
      <c r="HGB120" s="321"/>
      <c r="HGF120" s="321"/>
      <c r="HGJ120" s="321"/>
      <c r="HGN120" s="321"/>
      <c r="HGR120" s="321"/>
      <c r="HGV120" s="321"/>
      <c r="HGZ120" s="321"/>
      <c r="HHD120" s="321"/>
      <c r="HHH120" s="321"/>
      <c r="HHL120" s="321"/>
      <c r="HHP120" s="321"/>
      <c r="HHT120" s="321"/>
      <c r="HHX120" s="321"/>
      <c r="HIB120" s="321"/>
      <c r="HIF120" s="321"/>
      <c r="HIJ120" s="321"/>
      <c r="HIN120" s="321"/>
      <c r="HIR120" s="321"/>
      <c r="HIV120" s="321"/>
      <c r="HIZ120" s="321"/>
      <c r="HJD120" s="321"/>
      <c r="HJH120" s="321"/>
      <c r="HJL120" s="321"/>
      <c r="HJP120" s="321"/>
      <c r="HJT120" s="321"/>
      <c r="HJX120" s="321"/>
      <c r="HKB120" s="321"/>
      <c r="HKF120" s="321"/>
      <c r="HKJ120" s="321"/>
      <c r="HKN120" s="321"/>
      <c r="HKR120" s="321"/>
      <c r="HKV120" s="321"/>
      <c r="HKZ120" s="321"/>
      <c r="HLD120" s="321"/>
      <c r="HLH120" s="321"/>
      <c r="HLL120" s="321"/>
      <c r="HLP120" s="321"/>
      <c r="HLT120" s="321"/>
      <c r="HLX120" s="321"/>
      <c r="HMB120" s="321"/>
      <c r="HMF120" s="321"/>
      <c r="HMJ120" s="321"/>
      <c r="HMN120" s="321"/>
      <c r="HMR120" s="321"/>
      <c r="HMV120" s="321"/>
      <c r="HMZ120" s="321"/>
      <c r="HND120" s="321"/>
      <c r="HNH120" s="321"/>
      <c r="HNL120" s="321"/>
      <c r="HNP120" s="321"/>
      <c r="HNT120" s="321"/>
      <c r="HNX120" s="321"/>
      <c r="HOB120" s="321"/>
      <c r="HOF120" s="321"/>
      <c r="HOJ120" s="321"/>
      <c r="HON120" s="321"/>
      <c r="HOR120" s="321"/>
      <c r="HOV120" s="321"/>
      <c r="HOZ120" s="321"/>
      <c r="HPD120" s="321"/>
      <c r="HPH120" s="321"/>
      <c r="HPL120" s="321"/>
      <c r="HPP120" s="321"/>
      <c r="HPT120" s="321"/>
      <c r="HPX120" s="321"/>
      <c r="HQB120" s="321"/>
      <c r="HQF120" s="321"/>
      <c r="HQJ120" s="321"/>
      <c r="HQN120" s="321"/>
      <c r="HQR120" s="321"/>
      <c r="HQV120" s="321"/>
      <c r="HQZ120" s="321"/>
      <c r="HRD120" s="321"/>
      <c r="HRH120" s="321"/>
      <c r="HRL120" s="321"/>
      <c r="HRP120" s="321"/>
      <c r="HRT120" s="321"/>
      <c r="HRX120" s="321"/>
      <c r="HSB120" s="321"/>
      <c r="HSF120" s="321"/>
      <c r="HSJ120" s="321"/>
      <c r="HSN120" s="321"/>
      <c r="HSR120" s="321"/>
      <c r="HSV120" s="321"/>
      <c r="HSZ120" s="321"/>
      <c r="HTD120" s="321"/>
      <c r="HTH120" s="321"/>
      <c r="HTL120" s="321"/>
      <c r="HTP120" s="321"/>
      <c r="HTT120" s="321"/>
      <c r="HTX120" s="321"/>
      <c r="HUB120" s="321"/>
      <c r="HUF120" s="321"/>
      <c r="HUJ120" s="321"/>
      <c r="HUN120" s="321"/>
      <c r="HUR120" s="321"/>
      <c r="HUV120" s="321"/>
      <c r="HUZ120" s="321"/>
      <c r="HVD120" s="321"/>
      <c r="HVH120" s="321"/>
      <c r="HVL120" s="321"/>
      <c r="HVP120" s="321"/>
      <c r="HVT120" s="321"/>
      <c r="HVX120" s="321"/>
      <c r="HWB120" s="321"/>
      <c r="HWF120" s="321"/>
      <c r="HWJ120" s="321"/>
      <c r="HWN120" s="321"/>
      <c r="HWR120" s="321"/>
      <c r="HWV120" s="321"/>
      <c r="HWZ120" s="321"/>
      <c r="HXD120" s="321"/>
      <c r="HXH120" s="321"/>
      <c r="HXL120" s="321"/>
      <c r="HXP120" s="321"/>
      <c r="HXT120" s="321"/>
      <c r="HXX120" s="321"/>
      <c r="HYB120" s="321"/>
      <c r="HYF120" s="321"/>
      <c r="HYJ120" s="321"/>
      <c r="HYN120" s="321"/>
      <c r="HYR120" s="321"/>
      <c r="HYV120" s="321"/>
      <c r="HYZ120" s="321"/>
      <c r="HZD120" s="321"/>
      <c r="HZH120" s="321"/>
      <c r="HZL120" s="321"/>
      <c r="HZP120" s="321"/>
      <c r="HZT120" s="321"/>
      <c r="HZX120" s="321"/>
      <c r="IAB120" s="321"/>
      <c r="IAF120" s="321"/>
      <c r="IAJ120" s="321"/>
      <c r="IAN120" s="321"/>
      <c r="IAR120" s="321"/>
      <c r="IAV120" s="321"/>
      <c r="IAZ120" s="321"/>
      <c r="IBD120" s="321"/>
      <c r="IBH120" s="321"/>
      <c r="IBL120" s="321"/>
      <c r="IBP120" s="321"/>
      <c r="IBT120" s="321"/>
      <c r="IBX120" s="321"/>
      <c r="ICB120" s="321"/>
      <c r="ICF120" s="321"/>
      <c r="ICJ120" s="321"/>
      <c r="ICN120" s="321"/>
      <c r="ICR120" s="321"/>
      <c r="ICV120" s="321"/>
      <c r="ICZ120" s="321"/>
      <c r="IDD120" s="321"/>
      <c r="IDH120" s="321"/>
      <c r="IDL120" s="321"/>
      <c r="IDP120" s="321"/>
      <c r="IDT120" s="321"/>
      <c r="IDX120" s="321"/>
      <c r="IEB120" s="321"/>
      <c r="IEF120" s="321"/>
      <c r="IEJ120" s="321"/>
      <c r="IEN120" s="321"/>
      <c r="IER120" s="321"/>
      <c r="IEV120" s="321"/>
      <c r="IEZ120" s="321"/>
      <c r="IFD120" s="321"/>
      <c r="IFH120" s="321"/>
      <c r="IFL120" s="321"/>
      <c r="IFP120" s="321"/>
      <c r="IFT120" s="321"/>
      <c r="IFX120" s="321"/>
      <c r="IGB120" s="321"/>
      <c r="IGF120" s="321"/>
      <c r="IGJ120" s="321"/>
      <c r="IGN120" s="321"/>
      <c r="IGR120" s="321"/>
      <c r="IGV120" s="321"/>
      <c r="IGZ120" s="321"/>
      <c r="IHD120" s="321"/>
      <c r="IHH120" s="321"/>
      <c r="IHL120" s="321"/>
      <c r="IHP120" s="321"/>
      <c r="IHT120" s="321"/>
      <c r="IHX120" s="321"/>
      <c r="IIB120" s="321"/>
      <c r="IIF120" s="321"/>
      <c r="IIJ120" s="321"/>
      <c r="IIN120" s="321"/>
      <c r="IIR120" s="321"/>
      <c r="IIV120" s="321"/>
      <c r="IIZ120" s="321"/>
      <c r="IJD120" s="321"/>
      <c r="IJH120" s="321"/>
      <c r="IJL120" s="321"/>
      <c r="IJP120" s="321"/>
      <c r="IJT120" s="321"/>
      <c r="IJX120" s="321"/>
      <c r="IKB120" s="321"/>
      <c r="IKF120" s="321"/>
      <c r="IKJ120" s="321"/>
      <c r="IKN120" s="321"/>
      <c r="IKR120" s="321"/>
      <c r="IKV120" s="321"/>
      <c r="IKZ120" s="321"/>
      <c r="ILD120" s="321"/>
      <c r="ILH120" s="321"/>
      <c r="ILL120" s="321"/>
      <c r="ILP120" s="321"/>
      <c r="ILT120" s="321"/>
      <c r="ILX120" s="321"/>
      <c r="IMB120" s="321"/>
      <c r="IMF120" s="321"/>
      <c r="IMJ120" s="321"/>
      <c r="IMN120" s="321"/>
      <c r="IMR120" s="321"/>
      <c r="IMV120" s="321"/>
      <c r="IMZ120" s="321"/>
      <c r="IND120" s="321"/>
      <c r="INH120" s="321"/>
      <c r="INL120" s="321"/>
      <c r="INP120" s="321"/>
      <c r="INT120" s="321"/>
      <c r="INX120" s="321"/>
      <c r="IOB120" s="321"/>
      <c r="IOF120" s="321"/>
      <c r="IOJ120" s="321"/>
      <c r="ION120" s="321"/>
      <c r="IOR120" s="321"/>
      <c r="IOV120" s="321"/>
      <c r="IOZ120" s="321"/>
      <c r="IPD120" s="321"/>
      <c r="IPH120" s="321"/>
      <c r="IPL120" s="321"/>
      <c r="IPP120" s="321"/>
      <c r="IPT120" s="321"/>
      <c r="IPX120" s="321"/>
      <c r="IQB120" s="321"/>
      <c r="IQF120" s="321"/>
      <c r="IQJ120" s="321"/>
      <c r="IQN120" s="321"/>
      <c r="IQR120" s="321"/>
      <c r="IQV120" s="321"/>
      <c r="IQZ120" s="321"/>
      <c r="IRD120" s="321"/>
      <c r="IRH120" s="321"/>
      <c r="IRL120" s="321"/>
      <c r="IRP120" s="321"/>
      <c r="IRT120" s="321"/>
      <c r="IRX120" s="321"/>
      <c r="ISB120" s="321"/>
      <c r="ISF120" s="321"/>
      <c r="ISJ120" s="321"/>
      <c r="ISN120" s="321"/>
      <c r="ISR120" s="321"/>
      <c r="ISV120" s="321"/>
      <c r="ISZ120" s="321"/>
      <c r="ITD120" s="321"/>
      <c r="ITH120" s="321"/>
      <c r="ITL120" s="321"/>
      <c r="ITP120" s="321"/>
      <c r="ITT120" s="321"/>
      <c r="ITX120" s="321"/>
      <c r="IUB120" s="321"/>
      <c r="IUF120" s="321"/>
      <c r="IUJ120" s="321"/>
      <c r="IUN120" s="321"/>
      <c r="IUR120" s="321"/>
      <c r="IUV120" s="321"/>
      <c r="IUZ120" s="321"/>
      <c r="IVD120" s="321"/>
      <c r="IVH120" s="321"/>
      <c r="IVL120" s="321"/>
      <c r="IVP120" s="321"/>
      <c r="IVT120" s="321"/>
      <c r="IVX120" s="321"/>
      <c r="IWB120" s="321"/>
      <c r="IWF120" s="321"/>
      <c r="IWJ120" s="321"/>
      <c r="IWN120" s="321"/>
      <c r="IWR120" s="321"/>
      <c r="IWV120" s="321"/>
      <c r="IWZ120" s="321"/>
      <c r="IXD120" s="321"/>
      <c r="IXH120" s="321"/>
      <c r="IXL120" s="321"/>
      <c r="IXP120" s="321"/>
      <c r="IXT120" s="321"/>
      <c r="IXX120" s="321"/>
      <c r="IYB120" s="321"/>
      <c r="IYF120" s="321"/>
      <c r="IYJ120" s="321"/>
      <c r="IYN120" s="321"/>
      <c r="IYR120" s="321"/>
      <c r="IYV120" s="321"/>
      <c r="IYZ120" s="321"/>
      <c r="IZD120" s="321"/>
      <c r="IZH120" s="321"/>
      <c r="IZL120" s="321"/>
      <c r="IZP120" s="321"/>
      <c r="IZT120" s="321"/>
      <c r="IZX120" s="321"/>
      <c r="JAB120" s="321"/>
      <c r="JAF120" s="321"/>
      <c r="JAJ120" s="321"/>
      <c r="JAN120" s="321"/>
      <c r="JAR120" s="321"/>
      <c r="JAV120" s="321"/>
      <c r="JAZ120" s="321"/>
      <c r="JBD120" s="321"/>
      <c r="JBH120" s="321"/>
      <c r="JBL120" s="321"/>
      <c r="JBP120" s="321"/>
      <c r="JBT120" s="321"/>
      <c r="JBX120" s="321"/>
      <c r="JCB120" s="321"/>
      <c r="JCF120" s="321"/>
      <c r="JCJ120" s="321"/>
      <c r="JCN120" s="321"/>
      <c r="JCR120" s="321"/>
      <c r="JCV120" s="321"/>
      <c r="JCZ120" s="321"/>
      <c r="JDD120" s="321"/>
      <c r="JDH120" s="321"/>
      <c r="JDL120" s="321"/>
      <c r="JDP120" s="321"/>
      <c r="JDT120" s="321"/>
      <c r="JDX120" s="321"/>
      <c r="JEB120" s="321"/>
      <c r="JEF120" s="321"/>
      <c r="JEJ120" s="321"/>
      <c r="JEN120" s="321"/>
      <c r="JER120" s="321"/>
      <c r="JEV120" s="321"/>
      <c r="JEZ120" s="321"/>
      <c r="JFD120" s="321"/>
      <c r="JFH120" s="321"/>
      <c r="JFL120" s="321"/>
      <c r="JFP120" s="321"/>
      <c r="JFT120" s="321"/>
      <c r="JFX120" s="321"/>
      <c r="JGB120" s="321"/>
      <c r="JGF120" s="321"/>
      <c r="JGJ120" s="321"/>
      <c r="JGN120" s="321"/>
      <c r="JGR120" s="321"/>
      <c r="JGV120" s="321"/>
      <c r="JGZ120" s="321"/>
      <c r="JHD120" s="321"/>
      <c r="JHH120" s="321"/>
      <c r="JHL120" s="321"/>
      <c r="JHP120" s="321"/>
      <c r="JHT120" s="321"/>
      <c r="JHX120" s="321"/>
      <c r="JIB120" s="321"/>
      <c r="JIF120" s="321"/>
      <c r="JIJ120" s="321"/>
      <c r="JIN120" s="321"/>
      <c r="JIR120" s="321"/>
      <c r="JIV120" s="321"/>
      <c r="JIZ120" s="321"/>
      <c r="JJD120" s="321"/>
      <c r="JJH120" s="321"/>
      <c r="JJL120" s="321"/>
      <c r="JJP120" s="321"/>
      <c r="JJT120" s="321"/>
      <c r="JJX120" s="321"/>
      <c r="JKB120" s="321"/>
      <c r="JKF120" s="321"/>
      <c r="JKJ120" s="321"/>
      <c r="JKN120" s="321"/>
      <c r="JKR120" s="321"/>
      <c r="JKV120" s="321"/>
      <c r="JKZ120" s="321"/>
      <c r="JLD120" s="321"/>
      <c r="JLH120" s="321"/>
      <c r="JLL120" s="321"/>
      <c r="JLP120" s="321"/>
      <c r="JLT120" s="321"/>
      <c r="JLX120" s="321"/>
      <c r="JMB120" s="321"/>
      <c r="JMF120" s="321"/>
      <c r="JMJ120" s="321"/>
      <c r="JMN120" s="321"/>
      <c r="JMR120" s="321"/>
      <c r="JMV120" s="321"/>
      <c r="JMZ120" s="321"/>
      <c r="JND120" s="321"/>
      <c r="JNH120" s="321"/>
      <c r="JNL120" s="321"/>
      <c r="JNP120" s="321"/>
      <c r="JNT120" s="321"/>
      <c r="JNX120" s="321"/>
      <c r="JOB120" s="321"/>
      <c r="JOF120" s="321"/>
      <c r="JOJ120" s="321"/>
      <c r="JON120" s="321"/>
      <c r="JOR120" s="321"/>
      <c r="JOV120" s="321"/>
      <c r="JOZ120" s="321"/>
      <c r="JPD120" s="321"/>
      <c r="JPH120" s="321"/>
      <c r="JPL120" s="321"/>
      <c r="JPP120" s="321"/>
      <c r="JPT120" s="321"/>
      <c r="JPX120" s="321"/>
      <c r="JQB120" s="321"/>
      <c r="JQF120" s="321"/>
      <c r="JQJ120" s="321"/>
      <c r="JQN120" s="321"/>
      <c r="JQR120" s="321"/>
      <c r="JQV120" s="321"/>
      <c r="JQZ120" s="321"/>
      <c r="JRD120" s="321"/>
      <c r="JRH120" s="321"/>
      <c r="JRL120" s="321"/>
      <c r="JRP120" s="321"/>
      <c r="JRT120" s="321"/>
      <c r="JRX120" s="321"/>
      <c r="JSB120" s="321"/>
      <c r="JSF120" s="321"/>
      <c r="JSJ120" s="321"/>
      <c r="JSN120" s="321"/>
      <c r="JSR120" s="321"/>
      <c r="JSV120" s="321"/>
      <c r="JSZ120" s="321"/>
      <c r="JTD120" s="321"/>
      <c r="JTH120" s="321"/>
      <c r="JTL120" s="321"/>
      <c r="JTP120" s="321"/>
      <c r="JTT120" s="321"/>
      <c r="JTX120" s="321"/>
      <c r="JUB120" s="321"/>
      <c r="JUF120" s="321"/>
      <c r="JUJ120" s="321"/>
      <c r="JUN120" s="321"/>
      <c r="JUR120" s="321"/>
      <c r="JUV120" s="321"/>
      <c r="JUZ120" s="321"/>
      <c r="JVD120" s="321"/>
      <c r="JVH120" s="321"/>
      <c r="JVL120" s="321"/>
      <c r="JVP120" s="321"/>
      <c r="JVT120" s="321"/>
      <c r="JVX120" s="321"/>
      <c r="JWB120" s="321"/>
      <c r="JWF120" s="321"/>
      <c r="JWJ120" s="321"/>
      <c r="JWN120" s="321"/>
      <c r="JWR120" s="321"/>
      <c r="JWV120" s="321"/>
      <c r="JWZ120" s="321"/>
      <c r="JXD120" s="321"/>
      <c r="JXH120" s="321"/>
      <c r="JXL120" s="321"/>
      <c r="JXP120" s="321"/>
      <c r="JXT120" s="321"/>
      <c r="JXX120" s="321"/>
      <c r="JYB120" s="321"/>
      <c r="JYF120" s="321"/>
      <c r="JYJ120" s="321"/>
      <c r="JYN120" s="321"/>
      <c r="JYR120" s="321"/>
      <c r="JYV120" s="321"/>
      <c r="JYZ120" s="321"/>
      <c r="JZD120" s="321"/>
      <c r="JZH120" s="321"/>
      <c r="JZL120" s="321"/>
      <c r="JZP120" s="321"/>
      <c r="JZT120" s="321"/>
      <c r="JZX120" s="321"/>
      <c r="KAB120" s="321"/>
      <c r="KAF120" s="321"/>
      <c r="KAJ120" s="321"/>
      <c r="KAN120" s="321"/>
      <c r="KAR120" s="321"/>
      <c r="KAV120" s="321"/>
      <c r="KAZ120" s="321"/>
      <c r="KBD120" s="321"/>
      <c r="KBH120" s="321"/>
      <c r="KBL120" s="321"/>
      <c r="KBP120" s="321"/>
      <c r="KBT120" s="321"/>
      <c r="KBX120" s="321"/>
      <c r="KCB120" s="321"/>
      <c r="KCF120" s="321"/>
      <c r="KCJ120" s="321"/>
      <c r="KCN120" s="321"/>
      <c r="KCR120" s="321"/>
      <c r="KCV120" s="321"/>
      <c r="KCZ120" s="321"/>
      <c r="KDD120" s="321"/>
      <c r="KDH120" s="321"/>
      <c r="KDL120" s="321"/>
      <c r="KDP120" s="321"/>
      <c r="KDT120" s="321"/>
      <c r="KDX120" s="321"/>
      <c r="KEB120" s="321"/>
      <c r="KEF120" s="321"/>
      <c r="KEJ120" s="321"/>
      <c r="KEN120" s="321"/>
      <c r="KER120" s="321"/>
      <c r="KEV120" s="321"/>
      <c r="KEZ120" s="321"/>
      <c r="KFD120" s="321"/>
      <c r="KFH120" s="321"/>
      <c r="KFL120" s="321"/>
      <c r="KFP120" s="321"/>
      <c r="KFT120" s="321"/>
      <c r="KFX120" s="321"/>
      <c r="KGB120" s="321"/>
      <c r="KGF120" s="321"/>
      <c r="KGJ120" s="321"/>
      <c r="KGN120" s="321"/>
      <c r="KGR120" s="321"/>
      <c r="KGV120" s="321"/>
      <c r="KGZ120" s="321"/>
      <c r="KHD120" s="321"/>
      <c r="KHH120" s="321"/>
      <c r="KHL120" s="321"/>
      <c r="KHP120" s="321"/>
      <c r="KHT120" s="321"/>
      <c r="KHX120" s="321"/>
      <c r="KIB120" s="321"/>
      <c r="KIF120" s="321"/>
      <c r="KIJ120" s="321"/>
      <c r="KIN120" s="321"/>
      <c r="KIR120" s="321"/>
      <c r="KIV120" s="321"/>
      <c r="KIZ120" s="321"/>
      <c r="KJD120" s="321"/>
      <c r="KJH120" s="321"/>
      <c r="KJL120" s="321"/>
      <c r="KJP120" s="321"/>
      <c r="KJT120" s="321"/>
      <c r="KJX120" s="321"/>
      <c r="KKB120" s="321"/>
      <c r="KKF120" s="321"/>
      <c r="KKJ120" s="321"/>
      <c r="KKN120" s="321"/>
      <c r="KKR120" s="321"/>
      <c r="KKV120" s="321"/>
      <c r="KKZ120" s="321"/>
      <c r="KLD120" s="321"/>
      <c r="KLH120" s="321"/>
      <c r="KLL120" s="321"/>
      <c r="KLP120" s="321"/>
      <c r="KLT120" s="321"/>
      <c r="KLX120" s="321"/>
      <c r="KMB120" s="321"/>
      <c r="KMF120" s="321"/>
      <c r="KMJ120" s="321"/>
      <c r="KMN120" s="321"/>
      <c r="KMR120" s="321"/>
      <c r="KMV120" s="321"/>
      <c r="KMZ120" s="321"/>
      <c r="KND120" s="321"/>
      <c r="KNH120" s="321"/>
      <c r="KNL120" s="321"/>
      <c r="KNP120" s="321"/>
      <c r="KNT120" s="321"/>
      <c r="KNX120" s="321"/>
      <c r="KOB120" s="321"/>
      <c r="KOF120" s="321"/>
      <c r="KOJ120" s="321"/>
      <c r="KON120" s="321"/>
      <c r="KOR120" s="321"/>
      <c r="KOV120" s="321"/>
      <c r="KOZ120" s="321"/>
      <c r="KPD120" s="321"/>
      <c r="KPH120" s="321"/>
      <c r="KPL120" s="321"/>
      <c r="KPP120" s="321"/>
      <c r="KPT120" s="321"/>
      <c r="KPX120" s="321"/>
      <c r="KQB120" s="321"/>
      <c r="KQF120" s="321"/>
      <c r="KQJ120" s="321"/>
      <c r="KQN120" s="321"/>
      <c r="KQR120" s="321"/>
      <c r="KQV120" s="321"/>
      <c r="KQZ120" s="321"/>
      <c r="KRD120" s="321"/>
      <c r="KRH120" s="321"/>
      <c r="KRL120" s="321"/>
      <c r="KRP120" s="321"/>
      <c r="KRT120" s="321"/>
      <c r="KRX120" s="321"/>
      <c r="KSB120" s="321"/>
      <c r="KSF120" s="321"/>
      <c r="KSJ120" s="321"/>
      <c r="KSN120" s="321"/>
      <c r="KSR120" s="321"/>
      <c r="KSV120" s="321"/>
      <c r="KSZ120" s="321"/>
      <c r="KTD120" s="321"/>
      <c r="KTH120" s="321"/>
      <c r="KTL120" s="321"/>
      <c r="KTP120" s="321"/>
      <c r="KTT120" s="321"/>
      <c r="KTX120" s="321"/>
      <c r="KUB120" s="321"/>
      <c r="KUF120" s="321"/>
      <c r="KUJ120" s="321"/>
      <c r="KUN120" s="321"/>
      <c r="KUR120" s="321"/>
      <c r="KUV120" s="321"/>
      <c r="KUZ120" s="321"/>
      <c r="KVD120" s="321"/>
      <c r="KVH120" s="321"/>
      <c r="KVL120" s="321"/>
      <c r="KVP120" s="321"/>
      <c r="KVT120" s="321"/>
      <c r="KVX120" s="321"/>
      <c r="KWB120" s="321"/>
      <c r="KWF120" s="321"/>
      <c r="KWJ120" s="321"/>
      <c r="KWN120" s="321"/>
      <c r="KWR120" s="321"/>
      <c r="KWV120" s="321"/>
      <c r="KWZ120" s="321"/>
      <c r="KXD120" s="321"/>
      <c r="KXH120" s="321"/>
      <c r="KXL120" s="321"/>
      <c r="KXP120" s="321"/>
      <c r="KXT120" s="321"/>
      <c r="KXX120" s="321"/>
      <c r="KYB120" s="321"/>
      <c r="KYF120" s="321"/>
      <c r="KYJ120" s="321"/>
      <c r="KYN120" s="321"/>
      <c r="KYR120" s="321"/>
      <c r="KYV120" s="321"/>
      <c r="KYZ120" s="321"/>
      <c r="KZD120" s="321"/>
      <c r="KZH120" s="321"/>
      <c r="KZL120" s="321"/>
      <c r="KZP120" s="321"/>
      <c r="KZT120" s="321"/>
      <c r="KZX120" s="321"/>
      <c r="LAB120" s="321"/>
      <c r="LAF120" s="321"/>
      <c r="LAJ120" s="321"/>
      <c r="LAN120" s="321"/>
      <c r="LAR120" s="321"/>
      <c r="LAV120" s="321"/>
      <c r="LAZ120" s="321"/>
      <c r="LBD120" s="321"/>
      <c r="LBH120" s="321"/>
      <c r="LBL120" s="321"/>
      <c r="LBP120" s="321"/>
      <c r="LBT120" s="321"/>
      <c r="LBX120" s="321"/>
      <c r="LCB120" s="321"/>
      <c r="LCF120" s="321"/>
      <c r="LCJ120" s="321"/>
      <c r="LCN120" s="321"/>
      <c r="LCR120" s="321"/>
      <c r="LCV120" s="321"/>
      <c r="LCZ120" s="321"/>
      <c r="LDD120" s="321"/>
      <c r="LDH120" s="321"/>
      <c r="LDL120" s="321"/>
      <c r="LDP120" s="321"/>
      <c r="LDT120" s="321"/>
      <c r="LDX120" s="321"/>
      <c r="LEB120" s="321"/>
      <c r="LEF120" s="321"/>
      <c r="LEJ120" s="321"/>
      <c r="LEN120" s="321"/>
      <c r="LER120" s="321"/>
      <c r="LEV120" s="321"/>
      <c r="LEZ120" s="321"/>
      <c r="LFD120" s="321"/>
      <c r="LFH120" s="321"/>
      <c r="LFL120" s="321"/>
      <c r="LFP120" s="321"/>
      <c r="LFT120" s="321"/>
      <c r="LFX120" s="321"/>
      <c r="LGB120" s="321"/>
      <c r="LGF120" s="321"/>
      <c r="LGJ120" s="321"/>
      <c r="LGN120" s="321"/>
      <c r="LGR120" s="321"/>
      <c r="LGV120" s="321"/>
      <c r="LGZ120" s="321"/>
      <c r="LHD120" s="321"/>
      <c r="LHH120" s="321"/>
      <c r="LHL120" s="321"/>
      <c r="LHP120" s="321"/>
      <c r="LHT120" s="321"/>
      <c r="LHX120" s="321"/>
      <c r="LIB120" s="321"/>
      <c r="LIF120" s="321"/>
      <c r="LIJ120" s="321"/>
      <c r="LIN120" s="321"/>
      <c r="LIR120" s="321"/>
      <c r="LIV120" s="321"/>
      <c r="LIZ120" s="321"/>
      <c r="LJD120" s="321"/>
      <c r="LJH120" s="321"/>
      <c r="LJL120" s="321"/>
      <c r="LJP120" s="321"/>
      <c r="LJT120" s="321"/>
      <c r="LJX120" s="321"/>
      <c r="LKB120" s="321"/>
      <c r="LKF120" s="321"/>
      <c r="LKJ120" s="321"/>
      <c r="LKN120" s="321"/>
      <c r="LKR120" s="321"/>
      <c r="LKV120" s="321"/>
      <c r="LKZ120" s="321"/>
      <c r="LLD120" s="321"/>
      <c r="LLH120" s="321"/>
      <c r="LLL120" s="321"/>
      <c r="LLP120" s="321"/>
      <c r="LLT120" s="321"/>
      <c r="LLX120" s="321"/>
      <c r="LMB120" s="321"/>
      <c r="LMF120" s="321"/>
      <c r="LMJ120" s="321"/>
      <c r="LMN120" s="321"/>
      <c r="LMR120" s="321"/>
      <c r="LMV120" s="321"/>
      <c r="LMZ120" s="321"/>
      <c r="LND120" s="321"/>
      <c r="LNH120" s="321"/>
      <c r="LNL120" s="321"/>
      <c r="LNP120" s="321"/>
      <c r="LNT120" s="321"/>
      <c r="LNX120" s="321"/>
      <c r="LOB120" s="321"/>
      <c r="LOF120" s="321"/>
      <c r="LOJ120" s="321"/>
      <c r="LON120" s="321"/>
      <c r="LOR120" s="321"/>
      <c r="LOV120" s="321"/>
      <c r="LOZ120" s="321"/>
      <c r="LPD120" s="321"/>
      <c r="LPH120" s="321"/>
      <c r="LPL120" s="321"/>
      <c r="LPP120" s="321"/>
      <c r="LPT120" s="321"/>
      <c r="LPX120" s="321"/>
      <c r="LQB120" s="321"/>
      <c r="LQF120" s="321"/>
      <c r="LQJ120" s="321"/>
      <c r="LQN120" s="321"/>
      <c r="LQR120" s="321"/>
      <c r="LQV120" s="321"/>
      <c r="LQZ120" s="321"/>
      <c r="LRD120" s="321"/>
      <c r="LRH120" s="321"/>
      <c r="LRL120" s="321"/>
      <c r="LRP120" s="321"/>
      <c r="LRT120" s="321"/>
      <c r="LRX120" s="321"/>
      <c r="LSB120" s="321"/>
      <c r="LSF120" s="321"/>
      <c r="LSJ120" s="321"/>
      <c r="LSN120" s="321"/>
      <c r="LSR120" s="321"/>
      <c r="LSV120" s="321"/>
      <c r="LSZ120" s="321"/>
      <c r="LTD120" s="321"/>
      <c r="LTH120" s="321"/>
      <c r="LTL120" s="321"/>
      <c r="LTP120" s="321"/>
      <c r="LTT120" s="321"/>
      <c r="LTX120" s="321"/>
      <c r="LUB120" s="321"/>
      <c r="LUF120" s="321"/>
      <c r="LUJ120" s="321"/>
      <c r="LUN120" s="321"/>
      <c r="LUR120" s="321"/>
      <c r="LUV120" s="321"/>
      <c r="LUZ120" s="321"/>
      <c r="LVD120" s="321"/>
      <c r="LVH120" s="321"/>
      <c r="LVL120" s="321"/>
      <c r="LVP120" s="321"/>
      <c r="LVT120" s="321"/>
      <c r="LVX120" s="321"/>
      <c r="LWB120" s="321"/>
      <c r="LWF120" s="321"/>
      <c r="LWJ120" s="321"/>
      <c r="LWN120" s="321"/>
      <c r="LWR120" s="321"/>
      <c r="LWV120" s="321"/>
      <c r="LWZ120" s="321"/>
      <c r="LXD120" s="321"/>
      <c r="LXH120" s="321"/>
      <c r="LXL120" s="321"/>
      <c r="LXP120" s="321"/>
      <c r="LXT120" s="321"/>
      <c r="LXX120" s="321"/>
      <c r="LYB120" s="321"/>
      <c r="LYF120" s="321"/>
      <c r="LYJ120" s="321"/>
      <c r="LYN120" s="321"/>
      <c r="LYR120" s="321"/>
      <c r="LYV120" s="321"/>
      <c r="LYZ120" s="321"/>
      <c r="LZD120" s="321"/>
      <c r="LZH120" s="321"/>
      <c r="LZL120" s="321"/>
      <c r="LZP120" s="321"/>
      <c r="LZT120" s="321"/>
      <c r="LZX120" s="321"/>
      <c r="MAB120" s="321"/>
      <c r="MAF120" s="321"/>
      <c r="MAJ120" s="321"/>
      <c r="MAN120" s="321"/>
      <c r="MAR120" s="321"/>
      <c r="MAV120" s="321"/>
      <c r="MAZ120" s="321"/>
      <c r="MBD120" s="321"/>
      <c r="MBH120" s="321"/>
      <c r="MBL120" s="321"/>
      <c r="MBP120" s="321"/>
      <c r="MBT120" s="321"/>
      <c r="MBX120" s="321"/>
      <c r="MCB120" s="321"/>
      <c r="MCF120" s="321"/>
      <c r="MCJ120" s="321"/>
      <c r="MCN120" s="321"/>
      <c r="MCR120" s="321"/>
      <c r="MCV120" s="321"/>
      <c r="MCZ120" s="321"/>
      <c r="MDD120" s="321"/>
      <c r="MDH120" s="321"/>
      <c r="MDL120" s="321"/>
      <c r="MDP120" s="321"/>
      <c r="MDT120" s="321"/>
      <c r="MDX120" s="321"/>
      <c r="MEB120" s="321"/>
      <c r="MEF120" s="321"/>
      <c r="MEJ120" s="321"/>
      <c r="MEN120" s="321"/>
      <c r="MER120" s="321"/>
      <c r="MEV120" s="321"/>
      <c r="MEZ120" s="321"/>
      <c r="MFD120" s="321"/>
      <c r="MFH120" s="321"/>
      <c r="MFL120" s="321"/>
      <c r="MFP120" s="321"/>
      <c r="MFT120" s="321"/>
      <c r="MFX120" s="321"/>
      <c r="MGB120" s="321"/>
      <c r="MGF120" s="321"/>
      <c r="MGJ120" s="321"/>
      <c r="MGN120" s="321"/>
      <c r="MGR120" s="321"/>
      <c r="MGV120" s="321"/>
      <c r="MGZ120" s="321"/>
      <c r="MHD120" s="321"/>
      <c r="MHH120" s="321"/>
      <c r="MHL120" s="321"/>
      <c r="MHP120" s="321"/>
      <c r="MHT120" s="321"/>
      <c r="MHX120" s="321"/>
      <c r="MIB120" s="321"/>
      <c r="MIF120" s="321"/>
      <c r="MIJ120" s="321"/>
      <c r="MIN120" s="321"/>
      <c r="MIR120" s="321"/>
      <c r="MIV120" s="321"/>
      <c r="MIZ120" s="321"/>
      <c r="MJD120" s="321"/>
      <c r="MJH120" s="321"/>
      <c r="MJL120" s="321"/>
      <c r="MJP120" s="321"/>
      <c r="MJT120" s="321"/>
      <c r="MJX120" s="321"/>
      <c r="MKB120" s="321"/>
      <c r="MKF120" s="321"/>
      <c r="MKJ120" s="321"/>
      <c r="MKN120" s="321"/>
      <c r="MKR120" s="321"/>
      <c r="MKV120" s="321"/>
      <c r="MKZ120" s="321"/>
      <c r="MLD120" s="321"/>
      <c r="MLH120" s="321"/>
      <c r="MLL120" s="321"/>
      <c r="MLP120" s="321"/>
      <c r="MLT120" s="321"/>
      <c r="MLX120" s="321"/>
      <c r="MMB120" s="321"/>
      <c r="MMF120" s="321"/>
      <c r="MMJ120" s="321"/>
      <c r="MMN120" s="321"/>
      <c r="MMR120" s="321"/>
      <c r="MMV120" s="321"/>
      <c r="MMZ120" s="321"/>
      <c r="MND120" s="321"/>
      <c r="MNH120" s="321"/>
      <c r="MNL120" s="321"/>
      <c r="MNP120" s="321"/>
      <c r="MNT120" s="321"/>
      <c r="MNX120" s="321"/>
      <c r="MOB120" s="321"/>
      <c r="MOF120" s="321"/>
      <c r="MOJ120" s="321"/>
      <c r="MON120" s="321"/>
      <c r="MOR120" s="321"/>
      <c r="MOV120" s="321"/>
      <c r="MOZ120" s="321"/>
      <c r="MPD120" s="321"/>
      <c r="MPH120" s="321"/>
      <c r="MPL120" s="321"/>
      <c r="MPP120" s="321"/>
      <c r="MPT120" s="321"/>
      <c r="MPX120" s="321"/>
      <c r="MQB120" s="321"/>
      <c r="MQF120" s="321"/>
      <c r="MQJ120" s="321"/>
      <c r="MQN120" s="321"/>
      <c r="MQR120" s="321"/>
      <c r="MQV120" s="321"/>
      <c r="MQZ120" s="321"/>
      <c r="MRD120" s="321"/>
      <c r="MRH120" s="321"/>
      <c r="MRL120" s="321"/>
      <c r="MRP120" s="321"/>
      <c r="MRT120" s="321"/>
      <c r="MRX120" s="321"/>
      <c r="MSB120" s="321"/>
      <c r="MSF120" s="321"/>
      <c r="MSJ120" s="321"/>
      <c r="MSN120" s="321"/>
      <c r="MSR120" s="321"/>
      <c r="MSV120" s="321"/>
      <c r="MSZ120" s="321"/>
      <c r="MTD120" s="321"/>
      <c r="MTH120" s="321"/>
      <c r="MTL120" s="321"/>
      <c r="MTP120" s="321"/>
      <c r="MTT120" s="321"/>
      <c r="MTX120" s="321"/>
      <c r="MUB120" s="321"/>
      <c r="MUF120" s="321"/>
      <c r="MUJ120" s="321"/>
      <c r="MUN120" s="321"/>
      <c r="MUR120" s="321"/>
      <c r="MUV120" s="321"/>
      <c r="MUZ120" s="321"/>
      <c r="MVD120" s="321"/>
      <c r="MVH120" s="321"/>
      <c r="MVL120" s="321"/>
      <c r="MVP120" s="321"/>
      <c r="MVT120" s="321"/>
      <c r="MVX120" s="321"/>
      <c r="MWB120" s="321"/>
      <c r="MWF120" s="321"/>
      <c r="MWJ120" s="321"/>
      <c r="MWN120" s="321"/>
      <c r="MWR120" s="321"/>
      <c r="MWV120" s="321"/>
      <c r="MWZ120" s="321"/>
      <c r="MXD120" s="321"/>
      <c r="MXH120" s="321"/>
      <c r="MXL120" s="321"/>
      <c r="MXP120" s="321"/>
      <c r="MXT120" s="321"/>
      <c r="MXX120" s="321"/>
      <c r="MYB120" s="321"/>
      <c r="MYF120" s="321"/>
      <c r="MYJ120" s="321"/>
      <c r="MYN120" s="321"/>
      <c r="MYR120" s="321"/>
      <c r="MYV120" s="321"/>
      <c r="MYZ120" s="321"/>
      <c r="MZD120" s="321"/>
      <c r="MZH120" s="321"/>
      <c r="MZL120" s="321"/>
      <c r="MZP120" s="321"/>
      <c r="MZT120" s="321"/>
      <c r="MZX120" s="321"/>
      <c r="NAB120" s="321"/>
      <c r="NAF120" s="321"/>
      <c r="NAJ120" s="321"/>
      <c r="NAN120" s="321"/>
      <c r="NAR120" s="321"/>
      <c r="NAV120" s="321"/>
      <c r="NAZ120" s="321"/>
      <c r="NBD120" s="321"/>
      <c r="NBH120" s="321"/>
      <c r="NBL120" s="321"/>
      <c r="NBP120" s="321"/>
      <c r="NBT120" s="321"/>
      <c r="NBX120" s="321"/>
      <c r="NCB120" s="321"/>
      <c r="NCF120" s="321"/>
      <c r="NCJ120" s="321"/>
      <c r="NCN120" s="321"/>
      <c r="NCR120" s="321"/>
      <c r="NCV120" s="321"/>
      <c r="NCZ120" s="321"/>
      <c r="NDD120" s="321"/>
      <c r="NDH120" s="321"/>
      <c r="NDL120" s="321"/>
      <c r="NDP120" s="321"/>
      <c r="NDT120" s="321"/>
      <c r="NDX120" s="321"/>
      <c r="NEB120" s="321"/>
      <c r="NEF120" s="321"/>
      <c r="NEJ120" s="321"/>
      <c r="NEN120" s="321"/>
      <c r="NER120" s="321"/>
      <c r="NEV120" s="321"/>
      <c r="NEZ120" s="321"/>
      <c r="NFD120" s="321"/>
      <c r="NFH120" s="321"/>
      <c r="NFL120" s="321"/>
      <c r="NFP120" s="321"/>
      <c r="NFT120" s="321"/>
      <c r="NFX120" s="321"/>
      <c r="NGB120" s="321"/>
      <c r="NGF120" s="321"/>
      <c r="NGJ120" s="321"/>
      <c r="NGN120" s="321"/>
      <c r="NGR120" s="321"/>
      <c r="NGV120" s="321"/>
      <c r="NGZ120" s="321"/>
      <c r="NHD120" s="321"/>
      <c r="NHH120" s="321"/>
      <c r="NHL120" s="321"/>
      <c r="NHP120" s="321"/>
      <c r="NHT120" s="321"/>
      <c r="NHX120" s="321"/>
      <c r="NIB120" s="321"/>
      <c r="NIF120" s="321"/>
      <c r="NIJ120" s="321"/>
      <c r="NIN120" s="321"/>
      <c r="NIR120" s="321"/>
      <c r="NIV120" s="321"/>
      <c r="NIZ120" s="321"/>
      <c r="NJD120" s="321"/>
      <c r="NJH120" s="321"/>
      <c r="NJL120" s="321"/>
      <c r="NJP120" s="321"/>
      <c r="NJT120" s="321"/>
      <c r="NJX120" s="321"/>
      <c r="NKB120" s="321"/>
      <c r="NKF120" s="321"/>
      <c r="NKJ120" s="321"/>
      <c r="NKN120" s="321"/>
      <c r="NKR120" s="321"/>
      <c r="NKV120" s="321"/>
      <c r="NKZ120" s="321"/>
      <c r="NLD120" s="321"/>
      <c r="NLH120" s="321"/>
      <c r="NLL120" s="321"/>
      <c r="NLP120" s="321"/>
      <c r="NLT120" s="321"/>
      <c r="NLX120" s="321"/>
      <c r="NMB120" s="321"/>
      <c r="NMF120" s="321"/>
      <c r="NMJ120" s="321"/>
      <c r="NMN120" s="321"/>
      <c r="NMR120" s="321"/>
      <c r="NMV120" s="321"/>
      <c r="NMZ120" s="321"/>
      <c r="NND120" s="321"/>
      <c r="NNH120" s="321"/>
      <c r="NNL120" s="321"/>
      <c r="NNP120" s="321"/>
      <c r="NNT120" s="321"/>
      <c r="NNX120" s="321"/>
      <c r="NOB120" s="321"/>
      <c r="NOF120" s="321"/>
      <c r="NOJ120" s="321"/>
      <c r="NON120" s="321"/>
      <c r="NOR120" s="321"/>
      <c r="NOV120" s="321"/>
      <c r="NOZ120" s="321"/>
      <c r="NPD120" s="321"/>
      <c r="NPH120" s="321"/>
      <c r="NPL120" s="321"/>
      <c r="NPP120" s="321"/>
      <c r="NPT120" s="321"/>
      <c r="NPX120" s="321"/>
      <c r="NQB120" s="321"/>
      <c r="NQF120" s="321"/>
      <c r="NQJ120" s="321"/>
      <c r="NQN120" s="321"/>
      <c r="NQR120" s="321"/>
      <c r="NQV120" s="321"/>
      <c r="NQZ120" s="321"/>
      <c r="NRD120" s="321"/>
      <c r="NRH120" s="321"/>
      <c r="NRL120" s="321"/>
      <c r="NRP120" s="321"/>
      <c r="NRT120" s="321"/>
      <c r="NRX120" s="321"/>
      <c r="NSB120" s="321"/>
      <c r="NSF120" s="321"/>
      <c r="NSJ120" s="321"/>
      <c r="NSN120" s="321"/>
      <c r="NSR120" s="321"/>
      <c r="NSV120" s="321"/>
      <c r="NSZ120" s="321"/>
      <c r="NTD120" s="321"/>
      <c r="NTH120" s="321"/>
      <c r="NTL120" s="321"/>
      <c r="NTP120" s="321"/>
      <c r="NTT120" s="321"/>
      <c r="NTX120" s="321"/>
      <c r="NUB120" s="321"/>
      <c r="NUF120" s="321"/>
      <c r="NUJ120" s="321"/>
      <c r="NUN120" s="321"/>
      <c r="NUR120" s="321"/>
      <c r="NUV120" s="321"/>
      <c r="NUZ120" s="321"/>
      <c r="NVD120" s="321"/>
      <c r="NVH120" s="321"/>
      <c r="NVL120" s="321"/>
      <c r="NVP120" s="321"/>
      <c r="NVT120" s="321"/>
      <c r="NVX120" s="321"/>
      <c r="NWB120" s="321"/>
      <c r="NWF120" s="321"/>
      <c r="NWJ120" s="321"/>
      <c r="NWN120" s="321"/>
      <c r="NWR120" s="321"/>
      <c r="NWV120" s="321"/>
      <c r="NWZ120" s="321"/>
      <c r="NXD120" s="321"/>
      <c r="NXH120" s="321"/>
      <c r="NXL120" s="321"/>
      <c r="NXP120" s="321"/>
      <c r="NXT120" s="321"/>
      <c r="NXX120" s="321"/>
      <c r="NYB120" s="321"/>
      <c r="NYF120" s="321"/>
      <c r="NYJ120" s="321"/>
      <c r="NYN120" s="321"/>
      <c r="NYR120" s="321"/>
      <c r="NYV120" s="321"/>
      <c r="NYZ120" s="321"/>
      <c r="NZD120" s="321"/>
      <c r="NZH120" s="321"/>
      <c r="NZL120" s="321"/>
      <c r="NZP120" s="321"/>
      <c r="NZT120" s="321"/>
      <c r="NZX120" s="321"/>
      <c r="OAB120" s="321"/>
      <c r="OAF120" s="321"/>
      <c r="OAJ120" s="321"/>
      <c r="OAN120" s="321"/>
      <c r="OAR120" s="321"/>
      <c r="OAV120" s="321"/>
      <c r="OAZ120" s="321"/>
      <c r="OBD120" s="321"/>
      <c r="OBH120" s="321"/>
      <c r="OBL120" s="321"/>
      <c r="OBP120" s="321"/>
      <c r="OBT120" s="321"/>
      <c r="OBX120" s="321"/>
      <c r="OCB120" s="321"/>
      <c r="OCF120" s="321"/>
      <c r="OCJ120" s="321"/>
      <c r="OCN120" s="321"/>
      <c r="OCR120" s="321"/>
      <c r="OCV120" s="321"/>
      <c r="OCZ120" s="321"/>
      <c r="ODD120" s="321"/>
      <c r="ODH120" s="321"/>
      <c r="ODL120" s="321"/>
      <c r="ODP120" s="321"/>
      <c r="ODT120" s="321"/>
      <c r="ODX120" s="321"/>
      <c r="OEB120" s="321"/>
      <c r="OEF120" s="321"/>
      <c r="OEJ120" s="321"/>
      <c r="OEN120" s="321"/>
      <c r="OER120" s="321"/>
      <c r="OEV120" s="321"/>
      <c r="OEZ120" s="321"/>
      <c r="OFD120" s="321"/>
      <c r="OFH120" s="321"/>
      <c r="OFL120" s="321"/>
      <c r="OFP120" s="321"/>
      <c r="OFT120" s="321"/>
      <c r="OFX120" s="321"/>
      <c r="OGB120" s="321"/>
      <c r="OGF120" s="321"/>
      <c r="OGJ120" s="321"/>
      <c r="OGN120" s="321"/>
      <c r="OGR120" s="321"/>
      <c r="OGV120" s="321"/>
      <c r="OGZ120" s="321"/>
      <c r="OHD120" s="321"/>
      <c r="OHH120" s="321"/>
      <c r="OHL120" s="321"/>
      <c r="OHP120" s="321"/>
      <c r="OHT120" s="321"/>
      <c r="OHX120" s="321"/>
      <c r="OIB120" s="321"/>
      <c r="OIF120" s="321"/>
      <c r="OIJ120" s="321"/>
      <c r="OIN120" s="321"/>
      <c r="OIR120" s="321"/>
      <c r="OIV120" s="321"/>
      <c r="OIZ120" s="321"/>
      <c r="OJD120" s="321"/>
      <c r="OJH120" s="321"/>
      <c r="OJL120" s="321"/>
      <c r="OJP120" s="321"/>
      <c r="OJT120" s="321"/>
      <c r="OJX120" s="321"/>
      <c r="OKB120" s="321"/>
      <c r="OKF120" s="321"/>
      <c r="OKJ120" s="321"/>
      <c r="OKN120" s="321"/>
      <c r="OKR120" s="321"/>
      <c r="OKV120" s="321"/>
      <c r="OKZ120" s="321"/>
      <c r="OLD120" s="321"/>
      <c r="OLH120" s="321"/>
      <c r="OLL120" s="321"/>
      <c r="OLP120" s="321"/>
      <c r="OLT120" s="321"/>
      <c r="OLX120" s="321"/>
      <c r="OMB120" s="321"/>
      <c r="OMF120" s="321"/>
      <c r="OMJ120" s="321"/>
      <c r="OMN120" s="321"/>
      <c r="OMR120" s="321"/>
      <c r="OMV120" s="321"/>
      <c r="OMZ120" s="321"/>
      <c r="OND120" s="321"/>
      <c r="ONH120" s="321"/>
      <c r="ONL120" s="321"/>
      <c r="ONP120" s="321"/>
      <c r="ONT120" s="321"/>
      <c r="ONX120" s="321"/>
      <c r="OOB120" s="321"/>
      <c r="OOF120" s="321"/>
      <c r="OOJ120" s="321"/>
      <c r="OON120" s="321"/>
      <c r="OOR120" s="321"/>
      <c r="OOV120" s="321"/>
      <c r="OOZ120" s="321"/>
      <c r="OPD120" s="321"/>
      <c r="OPH120" s="321"/>
      <c r="OPL120" s="321"/>
      <c r="OPP120" s="321"/>
      <c r="OPT120" s="321"/>
      <c r="OPX120" s="321"/>
      <c r="OQB120" s="321"/>
      <c r="OQF120" s="321"/>
      <c r="OQJ120" s="321"/>
      <c r="OQN120" s="321"/>
      <c r="OQR120" s="321"/>
      <c r="OQV120" s="321"/>
      <c r="OQZ120" s="321"/>
      <c r="ORD120" s="321"/>
      <c r="ORH120" s="321"/>
      <c r="ORL120" s="321"/>
      <c r="ORP120" s="321"/>
      <c r="ORT120" s="321"/>
      <c r="ORX120" s="321"/>
      <c r="OSB120" s="321"/>
      <c r="OSF120" s="321"/>
      <c r="OSJ120" s="321"/>
      <c r="OSN120" s="321"/>
      <c r="OSR120" s="321"/>
      <c r="OSV120" s="321"/>
      <c r="OSZ120" s="321"/>
      <c r="OTD120" s="321"/>
      <c r="OTH120" s="321"/>
      <c r="OTL120" s="321"/>
      <c r="OTP120" s="321"/>
      <c r="OTT120" s="321"/>
      <c r="OTX120" s="321"/>
      <c r="OUB120" s="321"/>
      <c r="OUF120" s="321"/>
      <c r="OUJ120" s="321"/>
      <c r="OUN120" s="321"/>
      <c r="OUR120" s="321"/>
      <c r="OUV120" s="321"/>
      <c r="OUZ120" s="321"/>
      <c r="OVD120" s="321"/>
      <c r="OVH120" s="321"/>
      <c r="OVL120" s="321"/>
      <c r="OVP120" s="321"/>
      <c r="OVT120" s="321"/>
      <c r="OVX120" s="321"/>
      <c r="OWB120" s="321"/>
      <c r="OWF120" s="321"/>
      <c r="OWJ120" s="321"/>
      <c r="OWN120" s="321"/>
      <c r="OWR120" s="321"/>
      <c r="OWV120" s="321"/>
      <c r="OWZ120" s="321"/>
      <c r="OXD120" s="321"/>
      <c r="OXH120" s="321"/>
      <c r="OXL120" s="321"/>
      <c r="OXP120" s="321"/>
      <c r="OXT120" s="321"/>
      <c r="OXX120" s="321"/>
      <c r="OYB120" s="321"/>
      <c r="OYF120" s="321"/>
      <c r="OYJ120" s="321"/>
      <c r="OYN120" s="321"/>
      <c r="OYR120" s="321"/>
      <c r="OYV120" s="321"/>
      <c r="OYZ120" s="321"/>
      <c r="OZD120" s="321"/>
      <c r="OZH120" s="321"/>
      <c r="OZL120" s="321"/>
      <c r="OZP120" s="321"/>
      <c r="OZT120" s="321"/>
      <c r="OZX120" s="321"/>
      <c r="PAB120" s="321"/>
      <c r="PAF120" s="321"/>
      <c r="PAJ120" s="321"/>
      <c r="PAN120" s="321"/>
      <c r="PAR120" s="321"/>
      <c r="PAV120" s="321"/>
      <c r="PAZ120" s="321"/>
      <c r="PBD120" s="321"/>
      <c r="PBH120" s="321"/>
      <c r="PBL120" s="321"/>
      <c r="PBP120" s="321"/>
      <c r="PBT120" s="321"/>
      <c r="PBX120" s="321"/>
      <c r="PCB120" s="321"/>
      <c r="PCF120" s="321"/>
      <c r="PCJ120" s="321"/>
      <c r="PCN120" s="321"/>
      <c r="PCR120" s="321"/>
      <c r="PCV120" s="321"/>
      <c r="PCZ120" s="321"/>
      <c r="PDD120" s="321"/>
      <c r="PDH120" s="321"/>
      <c r="PDL120" s="321"/>
      <c r="PDP120" s="321"/>
      <c r="PDT120" s="321"/>
      <c r="PDX120" s="321"/>
      <c r="PEB120" s="321"/>
      <c r="PEF120" s="321"/>
      <c r="PEJ120" s="321"/>
      <c r="PEN120" s="321"/>
      <c r="PER120" s="321"/>
      <c r="PEV120" s="321"/>
      <c r="PEZ120" s="321"/>
      <c r="PFD120" s="321"/>
      <c r="PFH120" s="321"/>
      <c r="PFL120" s="321"/>
      <c r="PFP120" s="321"/>
      <c r="PFT120" s="321"/>
      <c r="PFX120" s="321"/>
      <c r="PGB120" s="321"/>
      <c r="PGF120" s="321"/>
      <c r="PGJ120" s="321"/>
      <c r="PGN120" s="321"/>
      <c r="PGR120" s="321"/>
      <c r="PGV120" s="321"/>
      <c r="PGZ120" s="321"/>
      <c r="PHD120" s="321"/>
      <c r="PHH120" s="321"/>
      <c r="PHL120" s="321"/>
      <c r="PHP120" s="321"/>
      <c r="PHT120" s="321"/>
      <c r="PHX120" s="321"/>
      <c r="PIB120" s="321"/>
      <c r="PIF120" s="321"/>
      <c r="PIJ120" s="321"/>
      <c r="PIN120" s="321"/>
      <c r="PIR120" s="321"/>
      <c r="PIV120" s="321"/>
      <c r="PIZ120" s="321"/>
      <c r="PJD120" s="321"/>
      <c r="PJH120" s="321"/>
      <c r="PJL120" s="321"/>
      <c r="PJP120" s="321"/>
      <c r="PJT120" s="321"/>
      <c r="PJX120" s="321"/>
      <c r="PKB120" s="321"/>
      <c r="PKF120" s="321"/>
      <c r="PKJ120" s="321"/>
      <c r="PKN120" s="321"/>
      <c r="PKR120" s="321"/>
      <c r="PKV120" s="321"/>
      <c r="PKZ120" s="321"/>
      <c r="PLD120" s="321"/>
      <c r="PLH120" s="321"/>
      <c r="PLL120" s="321"/>
      <c r="PLP120" s="321"/>
      <c r="PLT120" s="321"/>
      <c r="PLX120" s="321"/>
      <c r="PMB120" s="321"/>
      <c r="PMF120" s="321"/>
      <c r="PMJ120" s="321"/>
      <c r="PMN120" s="321"/>
      <c r="PMR120" s="321"/>
      <c r="PMV120" s="321"/>
      <c r="PMZ120" s="321"/>
      <c r="PND120" s="321"/>
      <c r="PNH120" s="321"/>
      <c r="PNL120" s="321"/>
      <c r="PNP120" s="321"/>
      <c r="PNT120" s="321"/>
      <c r="PNX120" s="321"/>
      <c r="POB120" s="321"/>
      <c r="POF120" s="321"/>
      <c r="POJ120" s="321"/>
      <c r="PON120" s="321"/>
      <c r="POR120" s="321"/>
      <c r="POV120" s="321"/>
      <c r="POZ120" s="321"/>
      <c r="PPD120" s="321"/>
      <c r="PPH120" s="321"/>
      <c r="PPL120" s="321"/>
      <c r="PPP120" s="321"/>
      <c r="PPT120" s="321"/>
      <c r="PPX120" s="321"/>
      <c r="PQB120" s="321"/>
      <c r="PQF120" s="321"/>
      <c r="PQJ120" s="321"/>
      <c r="PQN120" s="321"/>
      <c r="PQR120" s="321"/>
      <c r="PQV120" s="321"/>
      <c r="PQZ120" s="321"/>
      <c r="PRD120" s="321"/>
      <c r="PRH120" s="321"/>
      <c r="PRL120" s="321"/>
      <c r="PRP120" s="321"/>
      <c r="PRT120" s="321"/>
      <c r="PRX120" s="321"/>
      <c r="PSB120" s="321"/>
      <c r="PSF120" s="321"/>
      <c r="PSJ120" s="321"/>
      <c r="PSN120" s="321"/>
      <c r="PSR120" s="321"/>
      <c r="PSV120" s="321"/>
      <c r="PSZ120" s="321"/>
      <c r="PTD120" s="321"/>
      <c r="PTH120" s="321"/>
      <c r="PTL120" s="321"/>
      <c r="PTP120" s="321"/>
      <c r="PTT120" s="321"/>
      <c r="PTX120" s="321"/>
      <c r="PUB120" s="321"/>
      <c r="PUF120" s="321"/>
      <c r="PUJ120" s="321"/>
      <c r="PUN120" s="321"/>
      <c r="PUR120" s="321"/>
      <c r="PUV120" s="321"/>
      <c r="PUZ120" s="321"/>
      <c r="PVD120" s="321"/>
      <c r="PVH120" s="321"/>
      <c r="PVL120" s="321"/>
      <c r="PVP120" s="321"/>
      <c r="PVT120" s="321"/>
      <c r="PVX120" s="321"/>
      <c r="PWB120" s="321"/>
      <c r="PWF120" s="321"/>
      <c r="PWJ120" s="321"/>
      <c r="PWN120" s="321"/>
      <c r="PWR120" s="321"/>
      <c r="PWV120" s="321"/>
      <c r="PWZ120" s="321"/>
      <c r="PXD120" s="321"/>
      <c r="PXH120" s="321"/>
      <c r="PXL120" s="321"/>
      <c r="PXP120" s="321"/>
      <c r="PXT120" s="321"/>
      <c r="PXX120" s="321"/>
      <c r="PYB120" s="321"/>
      <c r="PYF120" s="321"/>
      <c r="PYJ120" s="321"/>
      <c r="PYN120" s="321"/>
      <c r="PYR120" s="321"/>
      <c r="PYV120" s="321"/>
      <c r="PYZ120" s="321"/>
      <c r="PZD120" s="321"/>
      <c r="PZH120" s="321"/>
      <c r="PZL120" s="321"/>
      <c r="PZP120" s="321"/>
      <c r="PZT120" s="321"/>
      <c r="PZX120" s="321"/>
      <c r="QAB120" s="321"/>
      <c r="QAF120" s="321"/>
      <c r="QAJ120" s="321"/>
      <c r="QAN120" s="321"/>
      <c r="QAR120" s="321"/>
      <c r="QAV120" s="321"/>
      <c r="QAZ120" s="321"/>
      <c r="QBD120" s="321"/>
      <c r="QBH120" s="321"/>
      <c r="QBL120" s="321"/>
      <c r="QBP120" s="321"/>
      <c r="QBT120" s="321"/>
      <c r="QBX120" s="321"/>
      <c r="QCB120" s="321"/>
      <c r="QCF120" s="321"/>
      <c r="QCJ120" s="321"/>
      <c r="QCN120" s="321"/>
      <c r="QCR120" s="321"/>
      <c r="QCV120" s="321"/>
      <c r="QCZ120" s="321"/>
      <c r="QDD120" s="321"/>
      <c r="QDH120" s="321"/>
      <c r="QDL120" s="321"/>
      <c r="QDP120" s="321"/>
      <c r="QDT120" s="321"/>
      <c r="QDX120" s="321"/>
      <c r="QEB120" s="321"/>
      <c r="QEF120" s="321"/>
      <c r="QEJ120" s="321"/>
      <c r="QEN120" s="321"/>
      <c r="QER120" s="321"/>
      <c r="QEV120" s="321"/>
      <c r="QEZ120" s="321"/>
      <c r="QFD120" s="321"/>
      <c r="QFH120" s="321"/>
      <c r="QFL120" s="321"/>
      <c r="QFP120" s="321"/>
      <c r="QFT120" s="321"/>
      <c r="QFX120" s="321"/>
      <c r="QGB120" s="321"/>
      <c r="QGF120" s="321"/>
      <c r="QGJ120" s="321"/>
      <c r="QGN120" s="321"/>
      <c r="QGR120" s="321"/>
      <c r="QGV120" s="321"/>
      <c r="QGZ120" s="321"/>
      <c r="QHD120" s="321"/>
      <c r="QHH120" s="321"/>
      <c r="QHL120" s="321"/>
      <c r="QHP120" s="321"/>
      <c r="QHT120" s="321"/>
      <c r="QHX120" s="321"/>
      <c r="QIB120" s="321"/>
      <c r="QIF120" s="321"/>
      <c r="QIJ120" s="321"/>
      <c r="QIN120" s="321"/>
      <c r="QIR120" s="321"/>
      <c r="QIV120" s="321"/>
      <c r="QIZ120" s="321"/>
      <c r="QJD120" s="321"/>
      <c r="QJH120" s="321"/>
      <c r="QJL120" s="321"/>
      <c r="QJP120" s="321"/>
      <c r="QJT120" s="321"/>
      <c r="QJX120" s="321"/>
      <c r="QKB120" s="321"/>
      <c r="QKF120" s="321"/>
      <c r="QKJ120" s="321"/>
      <c r="QKN120" s="321"/>
      <c r="QKR120" s="321"/>
      <c r="QKV120" s="321"/>
      <c r="QKZ120" s="321"/>
      <c r="QLD120" s="321"/>
      <c r="QLH120" s="321"/>
      <c r="QLL120" s="321"/>
      <c r="QLP120" s="321"/>
      <c r="QLT120" s="321"/>
      <c r="QLX120" s="321"/>
      <c r="QMB120" s="321"/>
      <c r="QMF120" s="321"/>
      <c r="QMJ120" s="321"/>
      <c r="QMN120" s="321"/>
      <c r="QMR120" s="321"/>
      <c r="QMV120" s="321"/>
      <c r="QMZ120" s="321"/>
      <c r="QND120" s="321"/>
      <c r="QNH120" s="321"/>
      <c r="QNL120" s="321"/>
      <c r="QNP120" s="321"/>
      <c r="QNT120" s="321"/>
      <c r="QNX120" s="321"/>
      <c r="QOB120" s="321"/>
      <c r="QOF120" s="321"/>
      <c r="QOJ120" s="321"/>
      <c r="QON120" s="321"/>
      <c r="QOR120" s="321"/>
      <c r="QOV120" s="321"/>
      <c r="QOZ120" s="321"/>
      <c r="QPD120" s="321"/>
      <c r="QPH120" s="321"/>
      <c r="QPL120" s="321"/>
      <c r="QPP120" s="321"/>
      <c r="QPT120" s="321"/>
      <c r="QPX120" s="321"/>
      <c r="QQB120" s="321"/>
      <c r="QQF120" s="321"/>
      <c r="QQJ120" s="321"/>
      <c r="QQN120" s="321"/>
      <c r="QQR120" s="321"/>
      <c r="QQV120" s="321"/>
      <c r="QQZ120" s="321"/>
      <c r="QRD120" s="321"/>
      <c r="QRH120" s="321"/>
      <c r="QRL120" s="321"/>
      <c r="QRP120" s="321"/>
      <c r="QRT120" s="321"/>
      <c r="QRX120" s="321"/>
      <c r="QSB120" s="321"/>
      <c r="QSF120" s="321"/>
      <c r="QSJ120" s="321"/>
      <c r="QSN120" s="321"/>
      <c r="QSR120" s="321"/>
      <c r="QSV120" s="321"/>
      <c r="QSZ120" s="321"/>
      <c r="QTD120" s="321"/>
      <c r="QTH120" s="321"/>
      <c r="QTL120" s="321"/>
      <c r="QTP120" s="321"/>
      <c r="QTT120" s="321"/>
      <c r="QTX120" s="321"/>
      <c r="QUB120" s="321"/>
      <c r="QUF120" s="321"/>
      <c r="QUJ120" s="321"/>
      <c r="QUN120" s="321"/>
      <c r="QUR120" s="321"/>
      <c r="QUV120" s="321"/>
      <c r="QUZ120" s="321"/>
      <c r="QVD120" s="321"/>
      <c r="QVH120" s="321"/>
      <c r="QVL120" s="321"/>
      <c r="QVP120" s="321"/>
      <c r="QVT120" s="321"/>
      <c r="QVX120" s="321"/>
      <c r="QWB120" s="321"/>
      <c r="QWF120" s="321"/>
      <c r="QWJ120" s="321"/>
      <c r="QWN120" s="321"/>
      <c r="QWR120" s="321"/>
      <c r="QWV120" s="321"/>
      <c r="QWZ120" s="321"/>
      <c r="QXD120" s="321"/>
      <c r="QXH120" s="321"/>
      <c r="QXL120" s="321"/>
      <c r="QXP120" s="321"/>
      <c r="QXT120" s="321"/>
      <c r="QXX120" s="321"/>
      <c r="QYB120" s="321"/>
      <c r="QYF120" s="321"/>
      <c r="QYJ120" s="321"/>
      <c r="QYN120" s="321"/>
      <c r="QYR120" s="321"/>
      <c r="QYV120" s="321"/>
      <c r="QYZ120" s="321"/>
      <c r="QZD120" s="321"/>
      <c r="QZH120" s="321"/>
      <c r="QZL120" s="321"/>
      <c r="QZP120" s="321"/>
      <c r="QZT120" s="321"/>
      <c r="QZX120" s="321"/>
      <c r="RAB120" s="321"/>
      <c r="RAF120" s="321"/>
      <c r="RAJ120" s="321"/>
      <c r="RAN120" s="321"/>
      <c r="RAR120" s="321"/>
      <c r="RAV120" s="321"/>
      <c r="RAZ120" s="321"/>
      <c r="RBD120" s="321"/>
      <c r="RBH120" s="321"/>
      <c r="RBL120" s="321"/>
      <c r="RBP120" s="321"/>
      <c r="RBT120" s="321"/>
      <c r="RBX120" s="321"/>
      <c r="RCB120" s="321"/>
      <c r="RCF120" s="321"/>
      <c r="RCJ120" s="321"/>
      <c r="RCN120" s="321"/>
      <c r="RCR120" s="321"/>
      <c r="RCV120" s="321"/>
      <c r="RCZ120" s="321"/>
      <c r="RDD120" s="321"/>
      <c r="RDH120" s="321"/>
      <c r="RDL120" s="321"/>
      <c r="RDP120" s="321"/>
      <c r="RDT120" s="321"/>
      <c r="RDX120" s="321"/>
      <c r="REB120" s="321"/>
      <c r="REF120" s="321"/>
      <c r="REJ120" s="321"/>
      <c r="REN120" s="321"/>
      <c r="RER120" s="321"/>
      <c r="REV120" s="321"/>
      <c r="REZ120" s="321"/>
      <c r="RFD120" s="321"/>
      <c r="RFH120" s="321"/>
      <c r="RFL120" s="321"/>
      <c r="RFP120" s="321"/>
      <c r="RFT120" s="321"/>
      <c r="RFX120" s="321"/>
      <c r="RGB120" s="321"/>
      <c r="RGF120" s="321"/>
      <c r="RGJ120" s="321"/>
      <c r="RGN120" s="321"/>
      <c r="RGR120" s="321"/>
      <c r="RGV120" s="321"/>
      <c r="RGZ120" s="321"/>
      <c r="RHD120" s="321"/>
      <c r="RHH120" s="321"/>
      <c r="RHL120" s="321"/>
      <c r="RHP120" s="321"/>
      <c r="RHT120" s="321"/>
      <c r="RHX120" s="321"/>
      <c r="RIB120" s="321"/>
      <c r="RIF120" s="321"/>
      <c r="RIJ120" s="321"/>
      <c r="RIN120" s="321"/>
      <c r="RIR120" s="321"/>
      <c r="RIV120" s="321"/>
      <c r="RIZ120" s="321"/>
      <c r="RJD120" s="321"/>
      <c r="RJH120" s="321"/>
      <c r="RJL120" s="321"/>
      <c r="RJP120" s="321"/>
      <c r="RJT120" s="321"/>
      <c r="RJX120" s="321"/>
      <c r="RKB120" s="321"/>
      <c r="RKF120" s="321"/>
      <c r="RKJ120" s="321"/>
      <c r="RKN120" s="321"/>
      <c r="RKR120" s="321"/>
      <c r="RKV120" s="321"/>
      <c r="RKZ120" s="321"/>
      <c r="RLD120" s="321"/>
      <c r="RLH120" s="321"/>
      <c r="RLL120" s="321"/>
      <c r="RLP120" s="321"/>
      <c r="RLT120" s="321"/>
      <c r="RLX120" s="321"/>
      <c r="RMB120" s="321"/>
      <c r="RMF120" s="321"/>
      <c r="RMJ120" s="321"/>
      <c r="RMN120" s="321"/>
      <c r="RMR120" s="321"/>
      <c r="RMV120" s="321"/>
      <c r="RMZ120" s="321"/>
      <c r="RND120" s="321"/>
      <c r="RNH120" s="321"/>
      <c r="RNL120" s="321"/>
      <c r="RNP120" s="321"/>
      <c r="RNT120" s="321"/>
      <c r="RNX120" s="321"/>
      <c r="ROB120" s="321"/>
      <c r="ROF120" s="321"/>
      <c r="ROJ120" s="321"/>
      <c r="RON120" s="321"/>
      <c r="ROR120" s="321"/>
      <c r="ROV120" s="321"/>
      <c r="ROZ120" s="321"/>
      <c r="RPD120" s="321"/>
      <c r="RPH120" s="321"/>
      <c r="RPL120" s="321"/>
      <c r="RPP120" s="321"/>
      <c r="RPT120" s="321"/>
      <c r="RPX120" s="321"/>
      <c r="RQB120" s="321"/>
      <c r="RQF120" s="321"/>
      <c r="RQJ120" s="321"/>
      <c r="RQN120" s="321"/>
      <c r="RQR120" s="321"/>
      <c r="RQV120" s="321"/>
      <c r="RQZ120" s="321"/>
      <c r="RRD120" s="321"/>
      <c r="RRH120" s="321"/>
      <c r="RRL120" s="321"/>
      <c r="RRP120" s="321"/>
      <c r="RRT120" s="321"/>
      <c r="RRX120" s="321"/>
      <c r="RSB120" s="321"/>
      <c r="RSF120" s="321"/>
      <c r="RSJ120" s="321"/>
      <c r="RSN120" s="321"/>
      <c r="RSR120" s="321"/>
      <c r="RSV120" s="321"/>
      <c r="RSZ120" s="321"/>
      <c r="RTD120" s="321"/>
      <c r="RTH120" s="321"/>
      <c r="RTL120" s="321"/>
      <c r="RTP120" s="321"/>
      <c r="RTT120" s="321"/>
      <c r="RTX120" s="321"/>
      <c r="RUB120" s="321"/>
      <c r="RUF120" s="321"/>
      <c r="RUJ120" s="321"/>
      <c r="RUN120" s="321"/>
      <c r="RUR120" s="321"/>
      <c r="RUV120" s="321"/>
      <c r="RUZ120" s="321"/>
      <c r="RVD120" s="321"/>
      <c r="RVH120" s="321"/>
      <c r="RVL120" s="321"/>
      <c r="RVP120" s="321"/>
      <c r="RVT120" s="321"/>
      <c r="RVX120" s="321"/>
      <c r="RWB120" s="321"/>
      <c r="RWF120" s="321"/>
      <c r="RWJ120" s="321"/>
      <c r="RWN120" s="321"/>
      <c r="RWR120" s="321"/>
      <c r="RWV120" s="321"/>
      <c r="RWZ120" s="321"/>
      <c r="RXD120" s="321"/>
      <c r="RXH120" s="321"/>
      <c r="RXL120" s="321"/>
      <c r="RXP120" s="321"/>
      <c r="RXT120" s="321"/>
      <c r="RXX120" s="321"/>
      <c r="RYB120" s="321"/>
      <c r="RYF120" s="321"/>
      <c r="RYJ120" s="321"/>
      <c r="RYN120" s="321"/>
      <c r="RYR120" s="321"/>
      <c r="RYV120" s="321"/>
      <c r="RYZ120" s="321"/>
      <c r="RZD120" s="321"/>
      <c r="RZH120" s="321"/>
      <c r="RZL120" s="321"/>
      <c r="RZP120" s="321"/>
      <c r="RZT120" s="321"/>
      <c r="RZX120" s="321"/>
      <c r="SAB120" s="321"/>
      <c r="SAF120" s="321"/>
      <c r="SAJ120" s="321"/>
      <c r="SAN120" s="321"/>
      <c r="SAR120" s="321"/>
      <c r="SAV120" s="321"/>
      <c r="SAZ120" s="321"/>
      <c r="SBD120" s="321"/>
      <c r="SBH120" s="321"/>
      <c r="SBL120" s="321"/>
      <c r="SBP120" s="321"/>
      <c r="SBT120" s="321"/>
      <c r="SBX120" s="321"/>
      <c r="SCB120" s="321"/>
      <c r="SCF120" s="321"/>
      <c r="SCJ120" s="321"/>
      <c r="SCN120" s="321"/>
      <c r="SCR120" s="321"/>
      <c r="SCV120" s="321"/>
      <c r="SCZ120" s="321"/>
      <c r="SDD120" s="321"/>
      <c r="SDH120" s="321"/>
      <c r="SDL120" s="321"/>
      <c r="SDP120" s="321"/>
      <c r="SDT120" s="321"/>
      <c r="SDX120" s="321"/>
      <c r="SEB120" s="321"/>
      <c r="SEF120" s="321"/>
      <c r="SEJ120" s="321"/>
      <c r="SEN120" s="321"/>
      <c r="SER120" s="321"/>
      <c r="SEV120" s="321"/>
      <c r="SEZ120" s="321"/>
      <c r="SFD120" s="321"/>
      <c r="SFH120" s="321"/>
      <c r="SFL120" s="321"/>
      <c r="SFP120" s="321"/>
      <c r="SFT120" s="321"/>
      <c r="SFX120" s="321"/>
      <c r="SGB120" s="321"/>
      <c r="SGF120" s="321"/>
      <c r="SGJ120" s="321"/>
      <c r="SGN120" s="321"/>
      <c r="SGR120" s="321"/>
      <c r="SGV120" s="321"/>
      <c r="SGZ120" s="321"/>
      <c r="SHD120" s="321"/>
      <c r="SHH120" s="321"/>
      <c r="SHL120" s="321"/>
      <c r="SHP120" s="321"/>
      <c r="SHT120" s="321"/>
      <c r="SHX120" s="321"/>
      <c r="SIB120" s="321"/>
      <c r="SIF120" s="321"/>
      <c r="SIJ120" s="321"/>
      <c r="SIN120" s="321"/>
      <c r="SIR120" s="321"/>
      <c r="SIV120" s="321"/>
      <c r="SIZ120" s="321"/>
      <c r="SJD120" s="321"/>
      <c r="SJH120" s="321"/>
      <c r="SJL120" s="321"/>
      <c r="SJP120" s="321"/>
      <c r="SJT120" s="321"/>
      <c r="SJX120" s="321"/>
      <c r="SKB120" s="321"/>
      <c r="SKF120" s="321"/>
      <c r="SKJ120" s="321"/>
      <c r="SKN120" s="321"/>
      <c r="SKR120" s="321"/>
      <c r="SKV120" s="321"/>
      <c r="SKZ120" s="321"/>
      <c r="SLD120" s="321"/>
      <c r="SLH120" s="321"/>
      <c r="SLL120" s="321"/>
      <c r="SLP120" s="321"/>
      <c r="SLT120" s="321"/>
      <c r="SLX120" s="321"/>
      <c r="SMB120" s="321"/>
      <c r="SMF120" s="321"/>
      <c r="SMJ120" s="321"/>
      <c r="SMN120" s="321"/>
      <c r="SMR120" s="321"/>
      <c r="SMV120" s="321"/>
      <c r="SMZ120" s="321"/>
      <c r="SND120" s="321"/>
      <c r="SNH120" s="321"/>
      <c r="SNL120" s="321"/>
      <c r="SNP120" s="321"/>
      <c r="SNT120" s="321"/>
      <c r="SNX120" s="321"/>
      <c r="SOB120" s="321"/>
      <c r="SOF120" s="321"/>
      <c r="SOJ120" s="321"/>
      <c r="SON120" s="321"/>
      <c r="SOR120" s="321"/>
      <c r="SOV120" s="321"/>
      <c r="SOZ120" s="321"/>
      <c r="SPD120" s="321"/>
      <c r="SPH120" s="321"/>
      <c r="SPL120" s="321"/>
      <c r="SPP120" s="321"/>
      <c r="SPT120" s="321"/>
      <c r="SPX120" s="321"/>
      <c r="SQB120" s="321"/>
      <c r="SQF120" s="321"/>
      <c r="SQJ120" s="321"/>
      <c r="SQN120" s="321"/>
      <c r="SQR120" s="321"/>
      <c r="SQV120" s="321"/>
      <c r="SQZ120" s="321"/>
      <c r="SRD120" s="321"/>
      <c r="SRH120" s="321"/>
      <c r="SRL120" s="321"/>
      <c r="SRP120" s="321"/>
      <c r="SRT120" s="321"/>
      <c r="SRX120" s="321"/>
      <c r="SSB120" s="321"/>
      <c r="SSF120" s="321"/>
      <c r="SSJ120" s="321"/>
      <c r="SSN120" s="321"/>
      <c r="SSR120" s="321"/>
      <c r="SSV120" s="321"/>
      <c r="SSZ120" s="321"/>
      <c r="STD120" s="321"/>
      <c r="STH120" s="321"/>
      <c r="STL120" s="321"/>
      <c r="STP120" s="321"/>
      <c r="STT120" s="321"/>
      <c r="STX120" s="321"/>
      <c r="SUB120" s="321"/>
      <c r="SUF120" s="321"/>
      <c r="SUJ120" s="321"/>
      <c r="SUN120" s="321"/>
      <c r="SUR120" s="321"/>
      <c r="SUV120" s="321"/>
      <c r="SUZ120" s="321"/>
      <c r="SVD120" s="321"/>
      <c r="SVH120" s="321"/>
      <c r="SVL120" s="321"/>
      <c r="SVP120" s="321"/>
      <c r="SVT120" s="321"/>
      <c r="SVX120" s="321"/>
      <c r="SWB120" s="321"/>
      <c r="SWF120" s="321"/>
      <c r="SWJ120" s="321"/>
      <c r="SWN120" s="321"/>
      <c r="SWR120" s="321"/>
      <c r="SWV120" s="321"/>
      <c r="SWZ120" s="321"/>
      <c r="SXD120" s="321"/>
      <c r="SXH120" s="321"/>
      <c r="SXL120" s="321"/>
      <c r="SXP120" s="321"/>
      <c r="SXT120" s="321"/>
      <c r="SXX120" s="321"/>
      <c r="SYB120" s="321"/>
      <c r="SYF120" s="321"/>
      <c r="SYJ120" s="321"/>
      <c r="SYN120" s="321"/>
      <c r="SYR120" s="321"/>
      <c r="SYV120" s="321"/>
      <c r="SYZ120" s="321"/>
      <c r="SZD120" s="321"/>
      <c r="SZH120" s="321"/>
      <c r="SZL120" s="321"/>
      <c r="SZP120" s="321"/>
      <c r="SZT120" s="321"/>
      <c r="SZX120" s="321"/>
      <c r="TAB120" s="321"/>
      <c r="TAF120" s="321"/>
      <c r="TAJ120" s="321"/>
      <c r="TAN120" s="321"/>
      <c r="TAR120" s="321"/>
      <c r="TAV120" s="321"/>
      <c r="TAZ120" s="321"/>
      <c r="TBD120" s="321"/>
      <c r="TBH120" s="321"/>
      <c r="TBL120" s="321"/>
      <c r="TBP120" s="321"/>
      <c r="TBT120" s="321"/>
      <c r="TBX120" s="321"/>
      <c r="TCB120" s="321"/>
      <c r="TCF120" s="321"/>
      <c r="TCJ120" s="321"/>
      <c r="TCN120" s="321"/>
      <c r="TCR120" s="321"/>
      <c r="TCV120" s="321"/>
      <c r="TCZ120" s="321"/>
      <c r="TDD120" s="321"/>
      <c r="TDH120" s="321"/>
      <c r="TDL120" s="321"/>
      <c r="TDP120" s="321"/>
      <c r="TDT120" s="321"/>
      <c r="TDX120" s="321"/>
      <c r="TEB120" s="321"/>
      <c r="TEF120" s="321"/>
      <c r="TEJ120" s="321"/>
      <c r="TEN120" s="321"/>
      <c r="TER120" s="321"/>
      <c r="TEV120" s="321"/>
      <c r="TEZ120" s="321"/>
      <c r="TFD120" s="321"/>
      <c r="TFH120" s="321"/>
      <c r="TFL120" s="321"/>
      <c r="TFP120" s="321"/>
      <c r="TFT120" s="321"/>
      <c r="TFX120" s="321"/>
      <c r="TGB120" s="321"/>
      <c r="TGF120" s="321"/>
      <c r="TGJ120" s="321"/>
      <c r="TGN120" s="321"/>
      <c r="TGR120" s="321"/>
      <c r="TGV120" s="321"/>
      <c r="TGZ120" s="321"/>
      <c r="THD120" s="321"/>
      <c r="THH120" s="321"/>
      <c r="THL120" s="321"/>
      <c r="THP120" s="321"/>
      <c r="THT120" s="321"/>
      <c r="THX120" s="321"/>
      <c r="TIB120" s="321"/>
      <c r="TIF120" s="321"/>
      <c r="TIJ120" s="321"/>
      <c r="TIN120" s="321"/>
      <c r="TIR120" s="321"/>
      <c r="TIV120" s="321"/>
      <c r="TIZ120" s="321"/>
      <c r="TJD120" s="321"/>
      <c r="TJH120" s="321"/>
      <c r="TJL120" s="321"/>
      <c r="TJP120" s="321"/>
      <c r="TJT120" s="321"/>
      <c r="TJX120" s="321"/>
      <c r="TKB120" s="321"/>
      <c r="TKF120" s="321"/>
      <c r="TKJ120" s="321"/>
      <c r="TKN120" s="321"/>
      <c r="TKR120" s="321"/>
      <c r="TKV120" s="321"/>
      <c r="TKZ120" s="321"/>
      <c r="TLD120" s="321"/>
      <c r="TLH120" s="321"/>
      <c r="TLL120" s="321"/>
      <c r="TLP120" s="321"/>
      <c r="TLT120" s="321"/>
      <c r="TLX120" s="321"/>
      <c r="TMB120" s="321"/>
      <c r="TMF120" s="321"/>
      <c r="TMJ120" s="321"/>
      <c r="TMN120" s="321"/>
      <c r="TMR120" s="321"/>
      <c r="TMV120" s="321"/>
      <c r="TMZ120" s="321"/>
      <c r="TND120" s="321"/>
      <c r="TNH120" s="321"/>
      <c r="TNL120" s="321"/>
      <c r="TNP120" s="321"/>
      <c r="TNT120" s="321"/>
      <c r="TNX120" s="321"/>
      <c r="TOB120" s="321"/>
      <c r="TOF120" s="321"/>
      <c r="TOJ120" s="321"/>
      <c r="TON120" s="321"/>
      <c r="TOR120" s="321"/>
      <c r="TOV120" s="321"/>
      <c r="TOZ120" s="321"/>
      <c r="TPD120" s="321"/>
      <c r="TPH120" s="321"/>
      <c r="TPL120" s="321"/>
      <c r="TPP120" s="321"/>
      <c r="TPT120" s="321"/>
      <c r="TPX120" s="321"/>
      <c r="TQB120" s="321"/>
      <c r="TQF120" s="321"/>
      <c r="TQJ120" s="321"/>
      <c r="TQN120" s="321"/>
      <c r="TQR120" s="321"/>
      <c r="TQV120" s="321"/>
      <c r="TQZ120" s="321"/>
      <c r="TRD120" s="321"/>
      <c r="TRH120" s="321"/>
      <c r="TRL120" s="321"/>
      <c r="TRP120" s="321"/>
      <c r="TRT120" s="321"/>
      <c r="TRX120" s="321"/>
      <c r="TSB120" s="321"/>
      <c r="TSF120" s="321"/>
      <c r="TSJ120" s="321"/>
      <c r="TSN120" s="321"/>
      <c r="TSR120" s="321"/>
      <c r="TSV120" s="321"/>
      <c r="TSZ120" s="321"/>
      <c r="TTD120" s="321"/>
      <c r="TTH120" s="321"/>
      <c r="TTL120" s="321"/>
      <c r="TTP120" s="321"/>
      <c r="TTT120" s="321"/>
      <c r="TTX120" s="321"/>
      <c r="TUB120" s="321"/>
      <c r="TUF120" s="321"/>
      <c r="TUJ120" s="321"/>
      <c r="TUN120" s="321"/>
      <c r="TUR120" s="321"/>
      <c r="TUV120" s="321"/>
      <c r="TUZ120" s="321"/>
      <c r="TVD120" s="321"/>
      <c r="TVH120" s="321"/>
      <c r="TVL120" s="321"/>
      <c r="TVP120" s="321"/>
      <c r="TVT120" s="321"/>
      <c r="TVX120" s="321"/>
      <c r="TWB120" s="321"/>
      <c r="TWF120" s="321"/>
      <c r="TWJ120" s="321"/>
      <c r="TWN120" s="321"/>
      <c r="TWR120" s="321"/>
      <c r="TWV120" s="321"/>
      <c r="TWZ120" s="321"/>
      <c r="TXD120" s="321"/>
      <c r="TXH120" s="321"/>
      <c r="TXL120" s="321"/>
      <c r="TXP120" s="321"/>
      <c r="TXT120" s="321"/>
      <c r="TXX120" s="321"/>
      <c r="TYB120" s="321"/>
      <c r="TYF120" s="321"/>
      <c r="TYJ120" s="321"/>
      <c r="TYN120" s="321"/>
      <c r="TYR120" s="321"/>
      <c r="TYV120" s="321"/>
      <c r="TYZ120" s="321"/>
      <c r="TZD120" s="321"/>
      <c r="TZH120" s="321"/>
      <c r="TZL120" s="321"/>
      <c r="TZP120" s="321"/>
      <c r="TZT120" s="321"/>
      <c r="TZX120" s="321"/>
      <c r="UAB120" s="321"/>
      <c r="UAF120" s="321"/>
      <c r="UAJ120" s="321"/>
      <c r="UAN120" s="321"/>
      <c r="UAR120" s="321"/>
      <c r="UAV120" s="321"/>
      <c r="UAZ120" s="321"/>
      <c r="UBD120" s="321"/>
      <c r="UBH120" s="321"/>
      <c r="UBL120" s="321"/>
      <c r="UBP120" s="321"/>
      <c r="UBT120" s="321"/>
      <c r="UBX120" s="321"/>
      <c r="UCB120" s="321"/>
      <c r="UCF120" s="321"/>
      <c r="UCJ120" s="321"/>
      <c r="UCN120" s="321"/>
      <c r="UCR120" s="321"/>
      <c r="UCV120" s="321"/>
      <c r="UCZ120" s="321"/>
      <c r="UDD120" s="321"/>
      <c r="UDH120" s="321"/>
      <c r="UDL120" s="321"/>
      <c r="UDP120" s="321"/>
      <c r="UDT120" s="321"/>
      <c r="UDX120" s="321"/>
      <c r="UEB120" s="321"/>
      <c r="UEF120" s="321"/>
      <c r="UEJ120" s="321"/>
      <c r="UEN120" s="321"/>
      <c r="UER120" s="321"/>
      <c r="UEV120" s="321"/>
      <c r="UEZ120" s="321"/>
      <c r="UFD120" s="321"/>
      <c r="UFH120" s="321"/>
      <c r="UFL120" s="321"/>
      <c r="UFP120" s="321"/>
      <c r="UFT120" s="321"/>
      <c r="UFX120" s="321"/>
      <c r="UGB120" s="321"/>
      <c r="UGF120" s="321"/>
      <c r="UGJ120" s="321"/>
      <c r="UGN120" s="321"/>
      <c r="UGR120" s="321"/>
      <c r="UGV120" s="321"/>
      <c r="UGZ120" s="321"/>
      <c r="UHD120" s="321"/>
      <c r="UHH120" s="321"/>
      <c r="UHL120" s="321"/>
      <c r="UHP120" s="321"/>
      <c r="UHT120" s="321"/>
      <c r="UHX120" s="321"/>
      <c r="UIB120" s="321"/>
      <c r="UIF120" s="321"/>
      <c r="UIJ120" s="321"/>
      <c r="UIN120" s="321"/>
      <c r="UIR120" s="321"/>
      <c r="UIV120" s="321"/>
      <c r="UIZ120" s="321"/>
      <c r="UJD120" s="321"/>
      <c r="UJH120" s="321"/>
      <c r="UJL120" s="321"/>
      <c r="UJP120" s="321"/>
      <c r="UJT120" s="321"/>
      <c r="UJX120" s="321"/>
      <c r="UKB120" s="321"/>
      <c r="UKF120" s="321"/>
      <c r="UKJ120" s="321"/>
      <c r="UKN120" s="321"/>
      <c r="UKR120" s="321"/>
      <c r="UKV120" s="321"/>
      <c r="UKZ120" s="321"/>
      <c r="ULD120" s="321"/>
      <c r="ULH120" s="321"/>
      <c r="ULL120" s="321"/>
      <c r="ULP120" s="321"/>
      <c r="ULT120" s="321"/>
      <c r="ULX120" s="321"/>
      <c r="UMB120" s="321"/>
      <c r="UMF120" s="321"/>
      <c r="UMJ120" s="321"/>
      <c r="UMN120" s="321"/>
      <c r="UMR120" s="321"/>
      <c r="UMV120" s="321"/>
      <c r="UMZ120" s="321"/>
      <c r="UND120" s="321"/>
      <c r="UNH120" s="321"/>
      <c r="UNL120" s="321"/>
      <c r="UNP120" s="321"/>
      <c r="UNT120" s="321"/>
      <c r="UNX120" s="321"/>
      <c r="UOB120" s="321"/>
      <c r="UOF120" s="321"/>
      <c r="UOJ120" s="321"/>
      <c r="UON120" s="321"/>
      <c r="UOR120" s="321"/>
      <c r="UOV120" s="321"/>
      <c r="UOZ120" s="321"/>
      <c r="UPD120" s="321"/>
      <c r="UPH120" s="321"/>
      <c r="UPL120" s="321"/>
      <c r="UPP120" s="321"/>
      <c r="UPT120" s="321"/>
      <c r="UPX120" s="321"/>
      <c r="UQB120" s="321"/>
      <c r="UQF120" s="321"/>
      <c r="UQJ120" s="321"/>
      <c r="UQN120" s="321"/>
      <c r="UQR120" s="321"/>
      <c r="UQV120" s="321"/>
      <c r="UQZ120" s="321"/>
      <c r="URD120" s="321"/>
      <c r="URH120" s="321"/>
      <c r="URL120" s="321"/>
      <c r="URP120" s="321"/>
      <c r="URT120" s="321"/>
      <c r="URX120" s="321"/>
      <c r="USB120" s="321"/>
      <c r="USF120" s="321"/>
      <c r="USJ120" s="321"/>
      <c r="USN120" s="321"/>
      <c r="USR120" s="321"/>
      <c r="USV120" s="321"/>
      <c r="USZ120" s="321"/>
      <c r="UTD120" s="321"/>
      <c r="UTH120" s="321"/>
      <c r="UTL120" s="321"/>
      <c r="UTP120" s="321"/>
      <c r="UTT120" s="321"/>
      <c r="UTX120" s="321"/>
      <c r="UUB120" s="321"/>
      <c r="UUF120" s="321"/>
      <c r="UUJ120" s="321"/>
      <c r="UUN120" s="321"/>
      <c r="UUR120" s="321"/>
      <c r="UUV120" s="321"/>
      <c r="UUZ120" s="321"/>
      <c r="UVD120" s="321"/>
      <c r="UVH120" s="321"/>
      <c r="UVL120" s="321"/>
      <c r="UVP120" s="321"/>
      <c r="UVT120" s="321"/>
      <c r="UVX120" s="321"/>
      <c r="UWB120" s="321"/>
      <c r="UWF120" s="321"/>
      <c r="UWJ120" s="321"/>
      <c r="UWN120" s="321"/>
      <c r="UWR120" s="321"/>
      <c r="UWV120" s="321"/>
      <c r="UWZ120" s="321"/>
      <c r="UXD120" s="321"/>
      <c r="UXH120" s="321"/>
      <c r="UXL120" s="321"/>
      <c r="UXP120" s="321"/>
      <c r="UXT120" s="321"/>
      <c r="UXX120" s="321"/>
      <c r="UYB120" s="321"/>
      <c r="UYF120" s="321"/>
      <c r="UYJ120" s="321"/>
      <c r="UYN120" s="321"/>
      <c r="UYR120" s="321"/>
      <c r="UYV120" s="321"/>
      <c r="UYZ120" s="321"/>
      <c r="UZD120" s="321"/>
      <c r="UZH120" s="321"/>
      <c r="UZL120" s="321"/>
      <c r="UZP120" s="321"/>
      <c r="UZT120" s="321"/>
      <c r="UZX120" s="321"/>
      <c r="VAB120" s="321"/>
      <c r="VAF120" s="321"/>
      <c r="VAJ120" s="321"/>
      <c r="VAN120" s="321"/>
      <c r="VAR120" s="321"/>
      <c r="VAV120" s="321"/>
      <c r="VAZ120" s="321"/>
      <c r="VBD120" s="321"/>
      <c r="VBH120" s="321"/>
      <c r="VBL120" s="321"/>
      <c r="VBP120" s="321"/>
      <c r="VBT120" s="321"/>
      <c r="VBX120" s="321"/>
      <c r="VCB120" s="321"/>
      <c r="VCF120" s="321"/>
      <c r="VCJ120" s="321"/>
      <c r="VCN120" s="321"/>
      <c r="VCR120" s="321"/>
      <c r="VCV120" s="321"/>
      <c r="VCZ120" s="321"/>
      <c r="VDD120" s="321"/>
      <c r="VDH120" s="321"/>
      <c r="VDL120" s="321"/>
      <c r="VDP120" s="321"/>
      <c r="VDT120" s="321"/>
      <c r="VDX120" s="321"/>
      <c r="VEB120" s="321"/>
      <c r="VEF120" s="321"/>
      <c r="VEJ120" s="321"/>
      <c r="VEN120" s="321"/>
      <c r="VER120" s="321"/>
      <c r="VEV120" s="321"/>
      <c r="VEZ120" s="321"/>
      <c r="VFD120" s="321"/>
      <c r="VFH120" s="321"/>
      <c r="VFL120" s="321"/>
      <c r="VFP120" s="321"/>
      <c r="VFT120" s="321"/>
      <c r="VFX120" s="321"/>
      <c r="VGB120" s="321"/>
      <c r="VGF120" s="321"/>
      <c r="VGJ120" s="321"/>
      <c r="VGN120" s="321"/>
      <c r="VGR120" s="321"/>
      <c r="VGV120" s="321"/>
      <c r="VGZ120" s="321"/>
      <c r="VHD120" s="321"/>
      <c r="VHH120" s="321"/>
      <c r="VHL120" s="321"/>
      <c r="VHP120" s="321"/>
      <c r="VHT120" s="321"/>
      <c r="VHX120" s="321"/>
      <c r="VIB120" s="321"/>
      <c r="VIF120" s="321"/>
      <c r="VIJ120" s="321"/>
      <c r="VIN120" s="321"/>
      <c r="VIR120" s="321"/>
      <c r="VIV120" s="321"/>
      <c r="VIZ120" s="321"/>
      <c r="VJD120" s="321"/>
      <c r="VJH120" s="321"/>
      <c r="VJL120" s="321"/>
      <c r="VJP120" s="321"/>
      <c r="VJT120" s="321"/>
      <c r="VJX120" s="321"/>
      <c r="VKB120" s="321"/>
      <c r="VKF120" s="321"/>
      <c r="VKJ120" s="321"/>
      <c r="VKN120" s="321"/>
      <c r="VKR120" s="321"/>
      <c r="VKV120" s="321"/>
      <c r="VKZ120" s="321"/>
      <c r="VLD120" s="321"/>
      <c r="VLH120" s="321"/>
      <c r="VLL120" s="321"/>
      <c r="VLP120" s="321"/>
      <c r="VLT120" s="321"/>
      <c r="VLX120" s="321"/>
      <c r="VMB120" s="321"/>
      <c r="VMF120" s="321"/>
      <c r="VMJ120" s="321"/>
      <c r="VMN120" s="321"/>
      <c r="VMR120" s="321"/>
      <c r="VMV120" s="321"/>
      <c r="VMZ120" s="321"/>
      <c r="VND120" s="321"/>
      <c r="VNH120" s="321"/>
      <c r="VNL120" s="321"/>
      <c r="VNP120" s="321"/>
      <c r="VNT120" s="321"/>
      <c r="VNX120" s="321"/>
      <c r="VOB120" s="321"/>
      <c r="VOF120" s="321"/>
      <c r="VOJ120" s="321"/>
      <c r="VON120" s="321"/>
      <c r="VOR120" s="321"/>
      <c r="VOV120" s="321"/>
      <c r="VOZ120" s="321"/>
      <c r="VPD120" s="321"/>
      <c r="VPH120" s="321"/>
      <c r="VPL120" s="321"/>
      <c r="VPP120" s="321"/>
      <c r="VPT120" s="321"/>
      <c r="VPX120" s="321"/>
      <c r="VQB120" s="321"/>
      <c r="VQF120" s="321"/>
      <c r="VQJ120" s="321"/>
      <c r="VQN120" s="321"/>
      <c r="VQR120" s="321"/>
      <c r="VQV120" s="321"/>
      <c r="VQZ120" s="321"/>
      <c r="VRD120" s="321"/>
      <c r="VRH120" s="321"/>
      <c r="VRL120" s="321"/>
      <c r="VRP120" s="321"/>
      <c r="VRT120" s="321"/>
      <c r="VRX120" s="321"/>
      <c r="VSB120" s="321"/>
      <c r="VSF120" s="321"/>
      <c r="VSJ120" s="321"/>
      <c r="VSN120" s="321"/>
      <c r="VSR120" s="321"/>
      <c r="VSV120" s="321"/>
      <c r="VSZ120" s="321"/>
      <c r="VTD120" s="321"/>
      <c r="VTH120" s="321"/>
      <c r="VTL120" s="321"/>
      <c r="VTP120" s="321"/>
      <c r="VTT120" s="321"/>
      <c r="VTX120" s="321"/>
      <c r="VUB120" s="321"/>
      <c r="VUF120" s="321"/>
      <c r="VUJ120" s="321"/>
      <c r="VUN120" s="321"/>
      <c r="VUR120" s="321"/>
      <c r="VUV120" s="321"/>
      <c r="VUZ120" s="321"/>
      <c r="VVD120" s="321"/>
      <c r="VVH120" s="321"/>
      <c r="VVL120" s="321"/>
      <c r="VVP120" s="321"/>
      <c r="VVT120" s="321"/>
      <c r="VVX120" s="321"/>
      <c r="VWB120" s="321"/>
      <c r="VWF120" s="321"/>
      <c r="VWJ120" s="321"/>
      <c r="VWN120" s="321"/>
      <c r="VWR120" s="321"/>
      <c r="VWV120" s="321"/>
      <c r="VWZ120" s="321"/>
      <c r="VXD120" s="321"/>
      <c r="VXH120" s="321"/>
      <c r="VXL120" s="321"/>
      <c r="VXP120" s="321"/>
      <c r="VXT120" s="321"/>
      <c r="VXX120" s="321"/>
      <c r="VYB120" s="321"/>
      <c r="VYF120" s="321"/>
      <c r="VYJ120" s="321"/>
      <c r="VYN120" s="321"/>
      <c r="VYR120" s="321"/>
      <c r="VYV120" s="321"/>
      <c r="VYZ120" s="321"/>
      <c r="VZD120" s="321"/>
      <c r="VZH120" s="321"/>
      <c r="VZL120" s="321"/>
      <c r="VZP120" s="321"/>
      <c r="VZT120" s="321"/>
      <c r="VZX120" s="321"/>
      <c r="WAB120" s="321"/>
      <c r="WAF120" s="321"/>
      <c r="WAJ120" s="321"/>
      <c r="WAN120" s="321"/>
      <c r="WAR120" s="321"/>
      <c r="WAV120" s="321"/>
      <c r="WAZ120" s="321"/>
      <c r="WBD120" s="321"/>
      <c r="WBH120" s="321"/>
      <c r="WBL120" s="321"/>
      <c r="WBP120" s="321"/>
      <c r="WBT120" s="321"/>
      <c r="WBX120" s="321"/>
      <c r="WCB120" s="321"/>
      <c r="WCF120" s="321"/>
      <c r="WCJ120" s="321"/>
      <c r="WCN120" s="321"/>
      <c r="WCR120" s="321"/>
      <c r="WCV120" s="321"/>
      <c r="WCZ120" s="321"/>
      <c r="WDD120" s="321"/>
      <c r="WDH120" s="321"/>
      <c r="WDL120" s="321"/>
      <c r="WDP120" s="321"/>
      <c r="WDT120" s="321"/>
      <c r="WDX120" s="321"/>
      <c r="WEB120" s="321"/>
      <c r="WEF120" s="321"/>
      <c r="WEJ120" s="321"/>
      <c r="WEN120" s="321"/>
      <c r="WER120" s="321"/>
      <c r="WEV120" s="321"/>
      <c r="WEZ120" s="321"/>
      <c r="WFD120" s="321"/>
      <c r="WFH120" s="321"/>
      <c r="WFL120" s="321"/>
      <c r="WFP120" s="321"/>
      <c r="WFT120" s="321"/>
      <c r="WFX120" s="321"/>
      <c r="WGB120" s="321"/>
      <c r="WGF120" s="321"/>
      <c r="WGJ120" s="321"/>
      <c r="WGN120" s="321"/>
      <c r="WGR120" s="321"/>
      <c r="WGV120" s="321"/>
      <c r="WGZ120" s="321"/>
      <c r="WHD120" s="321"/>
      <c r="WHH120" s="321"/>
      <c r="WHL120" s="321"/>
      <c r="WHP120" s="321"/>
      <c r="WHT120" s="321"/>
      <c r="WHX120" s="321"/>
      <c r="WIB120" s="321"/>
      <c r="WIF120" s="321"/>
      <c r="WIJ120" s="321"/>
      <c r="WIN120" s="321"/>
      <c r="WIR120" s="321"/>
      <c r="WIV120" s="321"/>
      <c r="WIZ120" s="321"/>
      <c r="WJD120" s="321"/>
      <c r="WJH120" s="321"/>
      <c r="WJL120" s="321"/>
      <c r="WJP120" s="321"/>
      <c r="WJT120" s="321"/>
      <c r="WJX120" s="321"/>
      <c r="WKB120" s="321"/>
      <c r="WKF120" s="321"/>
      <c r="WKJ120" s="321"/>
      <c r="WKN120" s="321"/>
      <c r="WKR120" s="321"/>
      <c r="WKV120" s="321"/>
      <c r="WKZ120" s="321"/>
      <c r="WLD120" s="321"/>
      <c r="WLH120" s="321"/>
      <c r="WLL120" s="321"/>
      <c r="WLP120" s="321"/>
      <c r="WLT120" s="321"/>
      <c r="WLX120" s="321"/>
      <c r="WMB120" s="321"/>
      <c r="WMF120" s="321"/>
      <c r="WMJ120" s="321"/>
      <c r="WMN120" s="321"/>
      <c r="WMR120" s="321"/>
      <c r="WMV120" s="321"/>
      <c r="WMZ120" s="321"/>
      <c r="WND120" s="321"/>
      <c r="WNH120" s="321"/>
      <c r="WNL120" s="321"/>
      <c r="WNP120" s="321"/>
      <c r="WNT120" s="321"/>
      <c r="WNX120" s="321"/>
      <c r="WOB120" s="321"/>
      <c r="WOF120" s="321"/>
      <c r="WOJ120" s="321"/>
      <c r="WON120" s="321"/>
      <c r="WOR120" s="321"/>
      <c r="WOV120" s="321"/>
      <c r="WOZ120" s="321"/>
      <c r="WPD120" s="321"/>
      <c r="WPH120" s="321"/>
      <c r="WPL120" s="321"/>
      <c r="WPP120" s="321"/>
      <c r="WPT120" s="321"/>
      <c r="WPX120" s="321"/>
      <c r="WQB120" s="321"/>
      <c r="WQF120" s="321"/>
      <c r="WQJ120" s="321"/>
      <c r="WQN120" s="321"/>
      <c r="WQR120" s="321"/>
      <c r="WQV120" s="321"/>
      <c r="WQZ120" s="321"/>
      <c r="WRD120" s="321"/>
      <c r="WRH120" s="321"/>
      <c r="WRL120" s="321"/>
      <c r="WRP120" s="321"/>
      <c r="WRT120" s="321"/>
      <c r="WRX120" s="321"/>
      <c r="WSB120" s="321"/>
      <c r="WSF120" s="321"/>
      <c r="WSJ120" s="321"/>
      <c r="WSN120" s="321"/>
      <c r="WSR120" s="321"/>
      <c r="WSV120" s="321"/>
      <c r="WSZ120" s="321"/>
      <c r="WTD120" s="321"/>
      <c r="WTH120" s="321"/>
      <c r="WTL120" s="321"/>
      <c r="WTP120" s="321"/>
      <c r="WTT120" s="321"/>
      <c r="WTX120" s="321"/>
      <c r="WUB120" s="321"/>
      <c r="WUF120" s="321"/>
      <c r="WUJ120" s="321"/>
      <c r="WUN120" s="321"/>
      <c r="WUR120" s="321"/>
      <c r="WUV120" s="321"/>
      <c r="WUZ120" s="321"/>
      <c r="WVD120" s="321"/>
      <c r="WVH120" s="321"/>
      <c r="WVL120" s="321"/>
      <c r="WVP120" s="321"/>
      <c r="WVT120" s="321"/>
      <c r="WVX120" s="321"/>
      <c r="WWB120" s="321"/>
      <c r="WWF120" s="321"/>
      <c r="WWJ120" s="321"/>
      <c r="WWN120" s="321"/>
      <c r="WWR120" s="321"/>
      <c r="WWV120" s="321"/>
      <c r="WWZ120" s="321"/>
      <c r="WXD120" s="321"/>
      <c r="WXH120" s="321"/>
      <c r="WXL120" s="321"/>
      <c r="WXP120" s="321"/>
      <c r="WXT120" s="321"/>
      <c r="WXX120" s="321"/>
      <c r="WYB120" s="321"/>
      <c r="WYF120" s="321"/>
      <c r="WYJ120" s="321"/>
      <c r="WYN120" s="321"/>
      <c r="WYR120" s="321"/>
      <c r="WYV120" s="321"/>
      <c r="WYZ120" s="321"/>
      <c r="WZD120" s="321"/>
      <c r="WZH120" s="321"/>
      <c r="WZL120" s="321"/>
      <c r="WZP120" s="321"/>
      <c r="WZT120" s="321"/>
      <c r="WZX120" s="321"/>
      <c r="XAB120" s="321"/>
      <c r="XAF120" s="321"/>
      <c r="XAJ120" s="321"/>
      <c r="XAN120" s="321"/>
      <c r="XAR120" s="321"/>
      <c r="XAV120" s="321"/>
      <c r="XAZ120" s="321"/>
      <c r="XBD120" s="321"/>
      <c r="XBH120" s="321"/>
      <c r="XBL120" s="321"/>
      <c r="XBP120" s="321"/>
      <c r="XBT120" s="321"/>
      <c r="XBX120" s="321"/>
      <c r="XCB120" s="321"/>
      <c r="XCF120" s="321"/>
      <c r="XCJ120" s="321"/>
      <c r="XCN120" s="321"/>
      <c r="XCR120" s="321"/>
      <c r="XCV120" s="321"/>
      <c r="XCZ120" s="321"/>
      <c r="XDD120" s="321"/>
      <c r="XDH120" s="321"/>
      <c r="XDL120" s="321"/>
      <c r="XDP120" s="321"/>
      <c r="XDT120" s="321"/>
      <c r="XDX120" s="321"/>
      <c r="XEB120" s="321"/>
      <c r="XEF120" s="321"/>
      <c r="XEJ120" s="321"/>
      <c r="XEN120" s="321"/>
      <c r="XER120" s="321"/>
      <c r="XEV120" s="321"/>
      <c r="XEZ120" s="321"/>
    </row>
    <row r="121" spans="1:16384" s="346" customFormat="1" ht="25.15" customHeight="1" x14ac:dyDescent="0.2">
      <c r="A121" s="191" t="s">
        <v>11</v>
      </c>
      <c r="B121" s="192" t="s">
        <v>166</v>
      </c>
      <c r="C121" s="192" t="s">
        <v>95</v>
      </c>
      <c r="D121" s="463" t="s">
        <v>97</v>
      </c>
      <c r="E121" s="183" t="s">
        <v>225</v>
      </c>
      <c r="F121" s="184" t="s">
        <v>173</v>
      </c>
      <c r="G121" s="185">
        <v>10</v>
      </c>
      <c r="H121" s="184" t="s">
        <v>2</v>
      </c>
      <c r="I121" s="186" t="s">
        <v>3</v>
      </c>
      <c r="J121" s="193" t="s">
        <v>174</v>
      </c>
      <c r="K121" s="227">
        <v>6500000000</v>
      </c>
      <c r="L121" s="344"/>
      <c r="M121" s="344"/>
      <c r="N121" s="345"/>
      <c r="O121" s="344"/>
      <c r="P121" s="387">
        <v>6500000000</v>
      </c>
      <c r="Q121" s="344"/>
      <c r="R121" s="344">
        <v>5205484972</v>
      </c>
      <c r="S121" s="344">
        <v>2738066530</v>
      </c>
      <c r="T121" s="344">
        <v>450327729</v>
      </c>
      <c r="U121" s="345">
        <v>450327729</v>
      </c>
      <c r="V121" s="345">
        <v>450327729</v>
      </c>
      <c r="W121" s="487">
        <v>0.42124100461538461</v>
      </c>
      <c r="X121" s="225">
        <v>6.9281189076923072E-2</v>
      </c>
    </row>
    <row r="122" spans="1:16384" s="322" customFormat="1" ht="46.9" customHeight="1" x14ac:dyDescent="0.2">
      <c r="A122" s="321" t="s">
        <v>11</v>
      </c>
      <c r="B122" s="322" t="s">
        <v>166</v>
      </c>
      <c r="C122" s="322" t="s">
        <v>95</v>
      </c>
      <c r="D122" s="462">
        <v>10</v>
      </c>
      <c r="E122" s="462"/>
      <c r="J122" s="413" t="s">
        <v>175</v>
      </c>
      <c r="K122" s="328">
        <v>5400000000</v>
      </c>
      <c r="L122" s="328">
        <v>371800000</v>
      </c>
      <c r="M122" s="328">
        <v>371800000</v>
      </c>
      <c r="N122" s="328">
        <v>0</v>
      </c>
      <c r="O122" s="328">
        <v>0</v>
      </c>
      <c r="P122" s="328">
        <v>5400000000</v>
      </c>
      <c r="Q122" s="329">
        <v>0</v>
      </c>
      <c r="R122" s="329">
        <v>4268410000</v>
      </c>
      <c r="S122" s="329">
        <v>1449050000</v>
      </c>
      <c r="T122" s="329">
        <v>112804666</v>
      </c>
      <c r="U122" s="329">
        <v>112804666</v>
      </c>
      <c r="V122" s="329">
        <v>112804666</v>
      </c>
      <c r="W122" s="477">
        <v>0.26834259259259258</v>
      </c>
      <c r="X122" s="219">
        <v>2.0889752962962964E-2</v>
      </c>
      <c r="Y122" s="434"/>
      <c r="Z122" s="434"/>
      <c r="AA122" s="434"/>
      <c r="AB122" s="434"/>
      <c r="AC122" s="434"/>
      <c r="AD122" s="434"/>
      <c r="AE122" s="434"/>
      <c r="AF122" s="434"/>
      <c r="AG122" s="434"/>
      <c r="AH122" s="434"/>
      <c r="AI122" s="434"/>
      <c r="AJ122" s="434"/>
      <c r="AK122" s="434"/>
      <c r="AL122" s="434"/>
      <c r="AM122" s="434"/>
      <c r="AN122" s="434"/>
      <c r="AO122" s="434"/>
      <c r="AP122" s="434"/>
      <c r="AQ122" s="434"/>
      <c r="AR122" s="434"/>
      <c r="AS122" s="434"/>
      <c r="AT122" s="434"/>
      <c r="AU122" s="434"/>
      <c r="AV122" s="434"/>
      <c r="AW122" s="434"/>
      <c r="AX122" s="434"/>
      <c r="AY122" s="434"/>
      <c r="AZ122" s="434"/>
      <c r="BA122" s="434"/>
      <c r="BB122" s="434"/>
      <c r="BC122" s="434"/>
      <c r="BD122" s="434"/>
      <c r="BE122" s="434"/>
      <c r="BF122" s="434"/>
      <c r="BG122" s="434"/>
      <c r="BH122" s="434"/>
      <c r="BI122" s="434"/>
      <c r="BJ122" s="434"/>
      <c r="BK122" s="434"/>
      <c r="BL122" s="434"/>
      <c r="BM122" s="434"/>
      <c r="BN122" s="434"/>
      <c r="BO122" s="434"/>
      <c r="BP122" s="434"/>
      <c r="BQ122" s="434"/>
      <c r="BR122" s="434"/>
      <c r="BS122" s="434"/>
      <c r="BT122" s="434"/>
      <c r="BU122" s="434"/>
      <c r="BV122" s="434"/>
      <c r="BW122" s="434"/>
      <c r="BX122" s="434"/>
      <c r="BY122" s="434"/>
      <c r="BZ122" s="434"/>
      <c r="CA122" s="434"/>
      <c r="CB122" s="434"/>
      <c r="CC122" s="434"/>
      <c r="CD122" s="434"/>
      <c r="CE122" s="434"/>
      <c r="CF122" s="434"/>
      <c r="CG122" s="434"/>
      <c r="CH122" s="434"/>
      <c r="CI122" s="434"/>
      <c r="CJ122" s="434"/>
      <c r="CK122" s="434"/>
      <c r="CL122" s="434"/>
      <c r="CM122" s="434"/>
      <c r="CN122" s="434"/>
      <c r="CO122" s="434"/>
      <c r="CP122" s="434"/>
      <c r="CQ122" s="434"/>
      <c r="CR122" s="434"/>
      <c r="CS122" s="434"/>
      <c r="CT122" s="434"/>
      <c r="CU122" s="434"/>
      <c r="CV122" s="434"/>
      <c r="CW122" s="434"/>
      <c r="CX122" s="434"/>
      <c r="CY122" s="434"/>
      <c r="CZ122" s="434"/>
      <c r="DA122" s="434"/>
      <c r="DB122" s="434"/>
      <c r="DC122" s="434"/>
      <c r="DD122" s="434"/>
      <c r="DE122" s="434"/>
      <c r="DF122" s="434"/>
      <c r="DG122" s="434"/>
      <c r="DH122" s="434"/>
      <c r="DI122" s="434"/>
      <c r="DJ122" s="434"/>
      <c r="DK122" s="434"/>
      <c r="DL122" s="434"/>
      <c r="DM122" s="434"/>
      <c r="DN122" s="434"/>
      <c r="DO122" s="434"/>
      <c r="DP122" s="434"/>
      <c r="DQ122" s="434"/>
      <c r="DR122" s="434"/>
      <c r="DS122" s="434"/>
      <c r="DT122" s="434"/>
      <c r="DU122" s="434"/>
      <c r="DV122" s="434"/>
      <c r="DW122" s="434"/>
      <c r="DX122" s="434"/>
      <c r="DY122" s="434"/>
      <c r="DZ122" s="434"/>
      <c r="EA122" s="434"/>
      <c r="EB122" s="434"/>
      <c r="EC122" s="434"/>
      <c r="ED122" s="434"/>
      <c r="EE122" s="434"/>
      <c r="EF122" s="434"/>
      <c r="EG122" s="434"/>
      <c r="EH122" s="434"/>
      <c r="EI122" s="434"/>
      <c r="EJ122" s="434"/>
      <c r="EK122" s="434"/>
      <c r="EL122" s="434"/>
      <c r="EM122" s="434"/>
      <c r="EN122" s="434"/>
      <c r="EO122" s="434"/>
      <c r="EP122" s="434"/>
      <c r="EQ122" s="434"/>
      <c r="ER122" s="434"/>
      <c r="ES122" s="434"/>
      <c r="ET122" s="434"/>
      <c r="EU122" s="434"/>
      <c r="EV122" s="434"/>
      <c r="EW122" s="434"/>
      <c r="EX122" s="434"/>
      <c r="EY122" s="434"/>
      <c r="EZ122" s="434"/>
      <c r="FA122" s="434"/>
      <c r="FB122" s="434"/>
      <c r="FC122" s="434"/>
      <c r="FD122" s="434"/>
      <c r="FE122" s="434"/>
      <c r="FF122" s="434"/>
      <c r="FG122" s="434"/>
      <c r="FH122" s="434"/>
      <c r="FI122" s="434"/>
      <c r="FJ122" s="434"/>
      <c r="FK122" s="434"/>
      <c r="FL122" s="434"/>
      <c r="FM122" s="434"/>
      <c r="FN122" s="434"/>
      <c r="FO122" s="434"/>
      <c r="FP122" s="434"/>
      <c r="FQ122" s="434"/>
      <c r="FR122" s="434"/>
      <c r="FS122" s="434"/>
      <c r="FT122" s="434"/>
      <c r="FU122" s="434"/>
      <c r="FV122" s="434"/>
      <c r="FW122" s="434"/>
      <c r="FX122" s="434"/>
      <c r="FY122" s="434"/>
      <c r="FZ122" s="434"/>
      <c r="GA122" s="433"/>
      <c r="GB122" s="321"/>
      <c r="GF122" s="321"/>
      <c r="GJ122" s="321"/>
      <c r="GN122" s="321"/>
      <c r="GR122" s="321"/>
      <c r="GV122" s="321"/>
      <c r="GZ122" s="321"/>
      <c r="HD122" s="321"/>
      <c r="HH122" s="321"/>
      <c r="HL122" s="321"/>
      <c r="HP122" s="321"/>
      <c r="HT122" s="321"/>
      <c r="HX122" s="321"/>
      <c r="IB122" s="321"/>
      <c r="IF122" s="321"/>
      <c r="IJ122" s="321"/>
      <c r="IN122" s="321"/>
      <c r="IR122" s="321"/>
      <c r="IV122" s="321"/>
      <c r="IZ122" s="321"/>
      <c r="JD122" s="321"/>
      <c r="JH122" s="321"/>
      <c r="JL122" s="321"/>
      <c r="JP122" s="321"/>
      <c r="JT122" s="321"/>
      <c r="JX122" s="321"/>
      <c r="KB122" s="321"/>
      <c r="KF122" s="321"/>
      <c r="KJ122" s="321"/>
      <c r="KN122" s="321"/>
      <c r="KR122" s="321"/>
      <c r="KV122" s="321"/>
      <c r="KZ122" s="321"/>
      <c r="LD122" s="321"/>
      <c r="LH122" s="321"/>
      <c r="LL122" s="321"/>
      <c r="LP122" s="321"/>
      <c r="LT122" s="321"/>
      <c r="LX122" s="321"/>
      <c r="MB122" s="321"/>
      <c r="MF122" s="321"/>
      <c r="MJ122" s="321"/>
      <c r="MN122" s="321"/>
      <c r="MR122" s="321"/>
      <c r="MV122" s="321"/>
      <c r="MZ122" s="321"/>
      <c r="ND122" s="321"/>
      <c r="NH122" s="321"/>
      <c r="NL122" s="321"/>
      <c r="NP122" s="321"/>
      <c r="NT122" s="321"/>
      <c r="NX122" s="321"/>
      <c r="OB122" s="321"/>
      <c r="OF122" s="321"/>
      <c r="OJ122" s="321"/>
      <c r="ON122" s="321"/>
      <c r="OR122" s="321"/>
      <c r="OV122" s="321"/>
      <c r="OZ122" s="321"/>
      <c r="PD122" s="321"/>
      <c r="PH122" s="321"/>
      <c r="PL122" s="321"/>
      <c r="PP122" s="321"/>
      <c r="PT122" s="321"/>
      <c r="PX122" s="321"/>
      <c r="QB122" s="321"/>
      <c r="QF122" s="321"/>
      <c r="QJ122" s="321"/>
      <c r="QN122" s="321"/>
      <c r="QR122" s="321"/>
      <c r="QV122" s="321"/>
      <c r="QZ122" s="321"/>
      <c r="RD122" s="321"/>
      <c r="RH122" s="321"/>
      <c r="RL122" s="321"/>
      <c r="RP122" s="321"/>
      <c r="RT122" s="321"/>
      <c r="RX122" s="321"/>
      <c r="SB122" s="321"/>
      <c r="SF122" s="321"/>
      <c r="SJ122" s="321"/>
      <c r="SN122" s="321"/>
      <c r="SR122" s="321"/>
      <c r="SV122" s="321"/>
      <c r="SZ122" s="321"/>
      <c r="TD122" s="321"/>
      <c r="TH122" s="321"/>
      <c r="TL122" s="321"/>
      <c r="TP122" s="321"/>
      <c r="TT122" s="321"/>
      <c r="TX122" s="321"/>
      <c r="UB122" s="321"/>
      <c r="UF122" s="321"/>
      <c r="UJ122" s="321"/>
      <c r="UN122" s="321"/>
      <c r="UR122" s="321"/>
      <c r="UV122" s="321"/>
      <c r="UZ122" s="321"/>
      <c r="VD122" s="321"/>
      <c r="VH122" s="321"/>
      <c r="VL122" s="321"/>
      <c r="VP122" s="321"/>
      <c r="VT122" s="321"/>
      <c r="VX122" s="321"/>
      <c r="WB122" s="321"/>
      <c r="WF122" s="321"/>
      <c r="WJ122" s="321"/>
      <c r="WN122" s="321"/>
      <c r="WR122" s="321"/>
      <c r="WV122" s="321"/>
      <c r="WZ122" s="321"/>
      <c r="XD122" s="321"/>
      <c r="XH122" s="321"/>
      <c r="XL122" s="321"/>
      <c r="XP122" s="321"/>
      <c r="XT122" s="321"/>
      <c r="XX122" s="321"/>
      <c r="YB122" s="321"/>
      <c r="YF122" s="321"/>
      <c r="YJ122" s="321"/>
      <c r="YN122" s="321"/>
      <c r="YR122" s="321"/>
      <c r="YV122" s="321"/>
      <c r="YZ122" s="321"/>
      <c r="ZD122" s="321"/>
      <c r="ZH122" s="321"/>
      <c r="ZL122" s="321"/>
      <c r="ZP122" s="321"/>
      <c r="ZT122" s="321"/>
      <c r="ZX122" s="321"/>
      <c r="AAB122" s="321"/>
      <c r="AAF122" s="321"/>
      <c r="AAJ122" s="321"/>
      <c r="AAN122" s="321"/>
      <c r="AAR122" s="321"/>
      <c r="AAV122" s="321"/>
      <c r="AAZ122" s="321"/>
      <c r="ABD122" s="321"/>
      <c r="ABH122" s="321"/>
      <c r="ABL122" s="321"/>
      <c r="ABP122" s="321"/>
      <c r="ABT122" s="321"/>
      <c r="ABX122" s="321"/>
      <c r="ACB122" s="321"/>
      <c r="ACF122" s="321"/>
      <c r="ACJ122" s="321"/>
      <c r="ACN122" s="321"/>
      <c r="ACR122" s="321"/>
      <c r="ACV122" s="321"/>
      <c r="ACZ122" s="321"/>
      <c r="ADD122" s="321"/>
      <c r="ADH122" s="321"/>
      <c r="ADL122" s="321"/>
      <c r="ADP122" s="321"/>
      <c r="ADT122" s="321"/>
      <c r="ADX122" s="321"/>
      <c r="AEB122" s="321"/>
      <c r="AEF122" s="321"/>
      <c r="AEJ122" s="321"/>
      <c r="AEN122" s="321"/>
      <c r="AER122" s="321"/>
      <c r="AEV122" s="321"/>
      <c r="AEZ122" s="321"/>
      <c r="AFD122" s="321"/>
      <c r="AFH122" s="321"/>
      <c r="AFL122" s="321"/>
      <c r="AFP122" s="321"/>
      <c r="AFT122" s="321"/>
      <c r="AFX122" s="321"/>
      <c r="AGB122" s="321"/>
      <c r="AGF122" s="321"/>
      <c r="AGJ122" s="321"/>
      <c r="AGN122" s="321"/>
      <c r="AGR122" s="321"/>
      <c r="AGV122" s="321"/>
      <c r="AGZ122" s="321"/>
      <c r="AHD122" s="321"/>
      <c r="AHH122" s="321"/>
      <c r="AHL122" s="321"/>
      <c r="AHP122" s="321"/>
      <c r="AHT122" s="321"/>
      <c r="AHX122" s="321"/>
      <c r="AIB122" s="321"/>
      <c r="AIF122" s="321"/>
      <c r="AIJ122" s="321"/>
      <c r="AIN122" s="321"/>
      <c r="AIR122" s="321"/>
      <c r="AIV122" s="321"/>
      <c r="AIZ122" s="321"/>
      <c r="AJD122" s="321"/>
      <c r="AJH122" s="321"/>
      <c r="AJL122" s="321"/>
      <c r="AJP122" s="321"/>
      <c r="AJT122" s="321"/>
      <c r="AJX122" s="321"/>
      <c r="AKB122" s="321"/>
      <c r="AKF122" s="321"/>
      <c r="AKJ122" s="321"/>
      <c r="AKN122" s="321"/>
      <c r="AKR122" s="321"/>
      <c r="AKV122" s="321"/>
      <c r="AKZ122" s="321"/>
      <c r="ALD122" s="321"/>
      <c r="ALH122" s="321"/>
      <c r="ALL122" s="321"/>
      <c r="ALP122" s="321"/>
      <c r="ALT122" s="321"/>
      <c r="ALX122" s="321"/>
      <c r="AMB122" s="321"/>
      <c r="AMF122" s="321"/>
      <c r="AMJ122" s="321"/>
      <c r="AMN122" s="321"/>
      <c r="AMR122" s="321"/>
      <c r="AMV122" s="321"/>
      <c r="AMZ122" s="321"/>
      <c r="AND122" s="321"/>
      <c r="ANH122" s="321"/>
      <c r="ANL122" s="321"/>
      <c r="ANP122" s="321"/>
      <c r="ANT122" s="321"/>
      <c r="ANX122" s="321"/>
      <c r="AOB122" s="321"/>
      <c r="AOF122" s="321"/>
      <c r="AOJ122" s="321"/>
      <c r="AON122" s="321"/>
      <c r="AOR122" s="321"/>
      <c r="AOV122" s="321"/>
      <c r="AOZ122" s="321"/>
      <c r="APD122" s="321"/>
      <c r="APH122" s="321"/>
      <c r="APL122" s="321"/>
      <c r="APP122" s="321"/>
      <c r="APT122" s="321"/>
      <c r="APX122" s="321"/>
      <c r="AQB122" s="321"/>
      <c r="AQF122" s="321"/>
      <c r="AQJ122" s="321"/>
      <c r="AQN122" s="321"/>
      <c r="AQR122" s="321"/>
      <c r="AQV122" s="321"/>
      <c r="AQZ122" s="321"/>
      <c r="ARD122" s="321"/>
      <c r="ARH122" s="321"/>
      <c r="ARL122" s="321"/>
      <c r="ARP122" s="321"/>
      <c r="ART122" s="321"/>
      <c r="ARX122" s="321"/>
      <c r="ASB122" s="321"/>
      <c r="ASF122" s="321"/>
      <c r="ASJ122" s="321"/>
      <c r="ASN122" s="321"/>
      <c r="ASR122" s="321"/>
      <c r="ASV122" s="321"/>
      <c r="ASZ122" s="321"/>
      <c r="ATD122" s="321"/>
      <c r="ATH122" s="321"/>
      <c r="ATL122" s="321"/>
      <c r="ATP122" s="321"/>
      <c r="ATT122" s="321"/>
      <c r="ATX122" s="321"/>
      <c r="AUB122" s="321"/>
      <c r="AUF122" s="321"/>
      <c r="AUJ122" s="321"/>
      <c r="AUN122" s="321"/>
      <c r="AUR122" s="321"/>
      <c r="AUV122" s="321"/>
      <c r="AUZ122" s="321"/>
      <c r="AVD122" s="321"/>
      <c r="AVH122" s="321"/>
      <c r="AVL122" s="321"/>
      <c r="AVP122" s="321"/>
      <c r="AVT122" s="321"/>
      <c r="AVX122" s="321"/>
      <c r="AWB122" s="321"/>
      <c r="AWF122" s="321"/>
      <c r="AWJ122" s="321"/>
      <c r="AWN122" s="321"/>
      <c r="AWR122" s="321"/>
      <c r="AWV122" s="321"/>
      <c r="AWZ122" s="321"/>
      <c r="AXD122" s="321"/>
      <c r="AXH122" s="321"/>
      <c r="AXL122" s="321"/>
      <c r="AXP122" s="321"/>
      <c r="AXT122" s="321"/>
      <c r="AXX122" s="321"/>
      <c r="AYB122" s="321"/>
      <c r="AYF122" s="321"/>
      <c r="AYJ122" s="321"/>
      <c r="AYN122" s="321"/>
      <c r="AYR122" s="321"/>
      <c r="AYV122" s="321"/>
      <c r="AYZ122" s="321"/>
      <c r="AZD122" s="321"/>
      <c r="AZH122" s="321"/>
      <c r="AZL122" s="321"/>
      <c r="AZP122" s="321"/>
      <c r="AZT122" s="321"/>
      <c r="AZX122" s="321"/>
      <c r="BAB122" s="321"/>
      <c r="BAF122" s="321"/>
      <c r="BAJ122" s="321"/>
      <c r="BAN122" s="321"/>
      <c r="BAR122" s="321"/>
      <c r="BAV122" s="321"/>
      <c r="BAZ122" s="321"/>
      <c r="BBD122" s="321"/>
      <c r="BBH122" s="321"/>
      <c r="BBL122" s="321"/>
      <c r="BBP122" s="321"/>
      <c r="BBT122" s="321"/>
      <c r="BBX122" s="321"/>
      <c r="BCB122" s="321"/>
      <c r="BCF122" s="321"/>
      <c r="BCJ122" s="321"/>
      <c r="BCN122" s="321"/>
      <c r="BCR122" s="321"/>
      <c r="BCV122" s="321"/>
      <c r="BCZ122" s="321"/>
      <c r="BDD122" s="321"/>
      <c r="BDH122" s="321"/>
      <c r="BDL122" s="321"/>
      <c r="BDP122" s="321"/>
      <c r="BDT122" s="321"/>
      <c r="BDX122" s="321"/>
      <c r="BEB122" s="321"/>
      <c r="BEF122" s="321"/>
      <c r="BEJ122" s="321"/>
      <c r="BEN122" s="321"/>
      <c r="BER122" s="321"/>
      <c r="BEV122" s="321"/>
      <c r="BEZ122" s="321"/>
      <c r="BFD122" s="321"/>
      <c r="BFH122" s="321"/>
      <c r="BFL122" s="321"/>
      <c r="BFP122" s="321"/>
      <c r="BFT122" s="321"/>
      <c r="BFX122" s="321"/>
      <c r="BGB122" s="321"/>
      <c r="BGF122" s="321"/>
      <c r="BGJ122" s="321"/>
      <c r="BGN122" s="321"/>
      <c r="BGR122" s="321"/>
      <c r="BGV122" s="321"/>
      <c r="BGZ122" s="321"/>
      <c r="BHD122" s="321"/>
      <c r="BHH122" s="321"/>
      <c r="BHL122" s="321"/>
      <c r="BHP122" s="321"/>
      <c r="BHT122" s="321"/>
      <c r="BHX122" s="321"/>
      <c r="BIB122" s="321"/>
      <c r="BIF122" s="321"/>
      <c r="BIJ122" s="321"/>
      <c r="BIN122" s="321"/>
      <c r="BIR122" s="321"/>
      <c r="BIV122" s="321"/>
      <c r="BIZ122" s="321"/>
      <c r="BJD122" s="321"/>
      <c r="BJH122" s="321"/>
      <c r="BJL122" s="321"/>
      <c r="BJP122" s="321"/>
      <c r="BJT122" s="321"/>
      <c r="BJX122" s="321"/>
      <c r="BKB122" s="321"/>
      <c r="BKF122" s="321"/>
      <c r="BKJ122" s="321"/>
      <c r="BKN122" s="321"/>
      <c r="BKR122" s="321"/>
      <c r="BKV122" s="321"/>
      <c r="BKZ122" s="321"/>
      <c r="BLD122" s="321"/>
      <c r="BLH122" s="321"/>
      <c r="BLL122" s="321"/>
      <c r="BLP122" s="321"/>
      <c r="BLT122" s="321"/>
      <c r="BLX122" s="321"/>
      <c r="BMB122" s="321"/>
      <c r="BMF122" s="321"/>
      <c r="BMJ122" s="321"/>
      <c r="BMN122" s="321"/>
      <c r="BMR122" s="321"/>
      <c r="BMV122" s="321"/>
      <c r="BMZ122" s="321"/>
      <c r="BND122" s="321"/>
      <c r="BNH122" s="321"/>
      <c r="BNL122" s="321"/>
      <c r="BNP122" s="321"/>
      <c r="BNT122" s="321"/>
      <c r="BNX122" s="321"/>
      <c r="BOB122" s="321"/>
      <c r="BOF122" s="321"/>
      <c r="BOJ122" s="321"/>
      <c r="BON122" s="321"/>
      <c r="BOR122" s="321"/>
      <c r="BOV122" s="321"/>
      <c r="BOZ122" s="321"/>
      <c r="BPD122" s="321"/>
      <c r="BPH122" s="321"/>
      <c r="BPL122" s="321"/>
      <c r="BPP122" s="321"/>
      <c r="BPT122" s="321"/>
      <c r="BPX122" s="321"/>
      <c r="BQB122" s="321"/>
      <c r="BQF122" s="321"/>
      <c r="BQJ122" s="321"/>
      <c r="BQN122" s="321"/>
      <c r="BQR122" s="321"/>
      <c r="BQV122" s="321"/>
      <c r="BQZ122" s="321"/>
      <c r="BRD122" s="321"/>
      <c r="BRH122" s="321"/>
      <c r="BRL122" s="321"/>
      <c r="BRP122" s="321"/>
      <c r="BRT122" s="321"/>
      <c r="BRX122" s="321"/>
      <c r="BSB122" s="321"/>
      <c r="BSF122" s="321"/>
      <c r="BSJ122" s="321"/>
      <c r="BSN122" s="321"/>
      <c r="BSR122" s="321"/>
      <c r="BSV122" s="321"/>
      <c r="BSZ122" s="321"/>
      <c r="BTD122" s="321"/>
      <c r="BTH122" s="321"/>
      <c r="BTL122" s="321"/>
      <c r="BTP122" s="321"/>
      <c r="BTT122" s="321"/>
      <c r="BTX122" s="321"/>
      <c r="BUB122" s="321"/>
      <c r="BUF122" s="321"/>
      <c r="BUJ122" s="321"/>
      <c r="BUN122" s="321"/>
      <c r="BUR122" s="321"/>
      <c r="BUV122" s="321"/>
      <c r="BUZ122" s="321"/>
      <c r="BVD122" s="321"/>
      <c r="BVH122" s="321"/>
      <c r="BVL122" s="321"/>
      <c r="BVP122" s="321"/>
      <c r="BVT122" s="321"/>
      <c r="BVX122" s="321"/>
      <c r="BWB122" s="321"/>
      <c r="BWF122" s="321"/>
      <c r="BWJ122" s="321"/>
      <c r="BWN122" s="321"/>
      <c r="BWR122" s="321"/>
      <c r="BWV122" s="321"/>
      <c r="BWZ122" s="321"/>
      <c r="BXD122" s="321"/>
      <c r="BXH122" s="321"/>
      <c r="BXL122" s="321"/>
      <c r="BXP122" s="321"/>
      <c r="BXT122" s="321"/>
      <c r="BXX122" s="321"/>
      <c r="BYB122" s="321"/>
      <c r="BYF122" s="321"/>
      <c r="BYJ122" s="321"/>
      <c r="BYN122" s="321"/>
      <c r="BYR122" s="321"/>
      <c r="BYV122" s="321"/>
      <c r="BYZ122" s="321"/>
      <c r="BZD122" s="321"/>
      <c r="BZH122" s="321"/>
      <c r="BZL122" s="321"/>
      <c r="BZP122" s="321"/>
      <c r="BZT122" s="321"/>
      <c r="BZX122" s="321"/>
      <c r="CAB122" s="321"/>
      <c r="CAF122" s="321"/>
      <c r="CAJ122" s="321"/>
      <c r="CAN122" s="321"/>
      <c r="CAR122" s="321"/>
      <c r="CAV122" s="321"/>
      <c r="CAZ122" s="321"/>
      <c r="CBD122" s="321"/>
      <c r="CBH122" s="321"/>
      <c r="CBL122" s="321"/>
      <c r="CBP122" s="321"/>
      <c r="CBT122" s="321"/>
      <c r="CBX122" s="321"/>
      <c r="CCB122" s="321"/>
      <c r="CCF122" s="321"/>
      <c r="CCJ122" s="321"/>
      <c r="CCN122" s="321"/>
      <c r="CCR122" s="321"/>
      <c r="CCV122" s="321"/>
      <c r="CCZ122" s="321"/>
      <c r="CDD122" s="321"/>
      <c r="CDH122" s="321"/>
      <c r="CDL122" s="321"/>
      <c r="CDP122" s="321"/>
      <c r="CDT122" s="321"/>
      <c r="CDX122" s="321"/>
      <c r="CEB122" s="321"/>
      <c r="CEF122" s="321"/>
      <c r="CEJ122" s="321"/>
      <c r="CEN122" s="321"/>
      <c r="CER122" s="321"/>
      <c r="CEV122" s="321"/>
      <c r="CEZ122" s="321"/>
      <c r="CFD122" s="321"/>
      <c r="CFH122" s="321"/>
      <c r="CFL122" s="321"/>
      <c r="CFP122" s="321"/>
      <c r="CFT122" s="321"/>
      <c r="CFX122" s="321"/>
      <c r="CGB122" s="321"/>
      <c r="CGF122" s="321"/>
      <c r="CGJ122" s="321"/>
      <c r="CGN122" s="321"/>
      <c r="CGR122" s="321"/>
      <c r="CGV122" s="321"/>
      <c r="CGZ122" s="321"/>
      <c r="CHD122" s="321"/>
      <c r="CHH122" s="321"/>
      <c r="CHL122" s="321"/>
      <c r="CHP122" s="321"/>
      <c r="CHT122" s="321"/>
      <c r="CHX122" s="321"/>
      <c r="CIB122" s="321"/>
      <c r="CIF122" s="321"/>
      <c r="CIJ122" s="321"/>
      <c r="CIN122" s="321"/>
      <c r="CIR122" s="321"/>
      <c r="CIV122" s="321"/>
      <c r="CIZ122" s="321"/>
      <c r="CJD122" s="321"/>
      <c r="CJH122" s="321"/>
      <c r="CJL122" s="321"/>
      <c r="CJP122" s="321"/>
      <c r="CJT122" s="321"/>
      <c r="CJX122" s="321"/>
      <c r="CKB122" s="321"/>
      <c r="CKF122" s="321"/>
      <c r="CKJ122" s="321"/>
      <c r="CKN122" s="321"/>
      <c r="CKR122" s="321"/>
      <c r="CKV122" s="321"/>
      <c r="CKZ122" s="321"/>
      <c r="CLD122" s="321"/>
      <c r="CLH122" s="321"/>
      <c r="CLL122" s="321"/>
      <c r="CLP122" s="321"/>
      <c r="CLT122" s="321"/>
      <c r="CLX122" s="321"/>
      <c r="CMB122" s="321"/>
      <c r="CMF122" s="321"/>
      <c r="CMJ122" s="321"/>
      <c r="CMN122" s="321"/>
      <c r="CMR122" s="321"/>
      <c r="CMV122" s="321"/>
      <c r="CMZ122" s="321"/>
      <c r="CND122" s="321"/>
      <c r="CNH122" s="321"/>
      <c r="CNL122" s="321"/>
      <c r="CNP122" s="321"/>
      <c r="CNT122" s="321"/>
      <c r="CNX122" s="321"/>
      <c r="COB122" s="321"/>
      <c r="COF122" s="321"/>
      <c r="COJ122" s="321"/>
      <c r="CON122" s="321"/>
      <c r="COR122" s="321"/>
      <c r="COV122" s="321"/>
      <c r="COZ122" s="321"/>
      <c r="CPD122" s="321"/>
      <c r="CPH122" s="321"/>
      <c r="CPL122" s="321"/>
      <c r="CPP122" s="321"/>
      <c r="CPT122" s="321"/>
      <c r="CPX122" s="321"/>
      <c r="CQB122" s="321"/>
      <c r="CQF122" s="321"/>
      <c r="CQJ122" s="321"/>
      <c r="CQN122" s="321"/>
      <c r="CQR122" s="321"/>
      <c r="CQV122" s="321"/>
      <c r="CQZ122" s="321"/>
      <c r="CRD122" s="321"/>
      <c r="CRH122" s="321"/>
      <c r="CRL122" s="321"/>
      <c r="CRP122" s="321"/>
      <c r="CRT122" s="321"/>
      <c r="CRX122" s="321"/>
      <c r="CSB122" s="321"/>
      <c r="CSF122" s="321"/>
      <c r="CSJ122" s="321"/>
      <c r="CSN122" s="321"/>
      <c r="CSR122" s="321"/>
      <c r="CSV122" s="321"/>
      <c r="CSZ122" s="321"/>
      <c r="CTD122" s="321"/>
      <c r="CTH122" s="321"/>
      <c r="CTL122" s="321"/>
      <c r="CTP122" s="321"/>
      <c r="CTT122" s="321"/>
      <c r="CTX122" s="321"/>
      <c r="CUB122" s="321"/>
      <c r="CUF122" s="321"/>
      <c r="CUJ122" s="321"/>
      <c r="CUN122" s="321"/>
      <c r="CUR122" s="321"/>
      <c r="CUV122" s="321"/>
      <c r="CUZ122" s="321"/>
      <c r="CVD122" s="321"/>
      <c r="CVH122" s="321"/>
      <c r="CVL122" s="321"/>
      <c r="CVP122" s="321"/>
      <c r="CVT122" s="321"/>
      <c r="CVX122" s="321"/>
      <c r="CWB122" s="321"/>
      <c r="CWF122" s="321"/>
      <c r="CWJ122" s="321"/>
      <c r="CWN122" s="321"/>
      <c r="CWR122" s="321"/>
      <c r="CWV122" s="321"/>
      <c r="CWZ122" s="321"/>
      <c r="CXD122" s="321"/>
      <c r="CXH122" s="321"/>
      <c r="CXL122" s="321"/>
      <c r="CXP122" s="321"/>
      <c r="CXT122" s="321"/>
      <c r="CXX122" s="321"/>
      <c r="CYB122" s="321"/>
      <c r="CYF122" s="321"/>
      <c r="CYJ122" s="321"/>
      <c r="CYN122" s="321"/>
      <c r="CYR122" s="321"/>
      <c r="CYV122" s="321"/>
      <c r="CYZ122" s="321"/>
      <c r="CZD122" s="321"/>
      <c r="CZH122" s="321"/>
      <c r="CZL122" s="321"/>
      <c r="CZP122" s="321"/>
      <c r="CZT122" s="321"/>
      <c r="CZX122" s="321"/>
      <c r="DAB122" s="321"/>
      <c r="DAF122" s="321"/>
      <c r="DAJ122" s="321"/>
      <c r="DAN122" s="321"/>
      <c r="DAR122" s="321"/>
      <c r="DAV122" s="321"/>
      <c r="DAZ122" s="321"/>
      <c r="DBD122" s="321"/>
      <c r="DBH122" s="321"/>
      <c r="DBL122" s="321"/>
      <c r="DBP122" s="321"/>
      <c r="DBT122" s="321"/>
      <c r="DBX122" s="321"/>
      <c r="DCB122" s="321"/>
      <c r="DCF122" s="321"/>
      <c r="DCJ122" s="321"/>
      <c r="DCN122" s="321"/>
      <c r="DCR122" s="321"/>
      <c r="DCV122" s="321"/>
      <c r="DCZ122" s="321"/>
      <c r="DDD122" s="321"/>
      <c r="DDH122" s="321"/>
      <c r="DDL122" s="321"/>
      <c r="DDP122" s="321"/>
      <c r="DDT122" s="321"/>
      <c r="DDX122" s="321"/>
      <c r="DEB122" s="321"/>
      <c r="DEF122" s="321"/>
      <c r="DEJ122" s="321"/>
      <c r="DEN122" s="321"/>
      <c r="DER122" s="321"/>
      <c r="DEV122" s="321"/>
      <c r="DEZ122" s="321"/>
      <c r="DFD122" s="321"/>
      <c r="DFH122" s="321"/>
      <c r="DFL122" s="321"/>
      <c r="DFP122" s="321"/>
      <c r="DFT122" s="321"/>
      <c r="DFX122" s="321"/>
      <c r="DGB122" s="321"/>
      <c r="DGF122" s="321"/>
      <c r="DGJ122" s="321"/>
      <c r="DGN122" s="321"/>
      <c r="DGR122" s="321"/>
      <c r="DGV122" s="321"/>
      <c r="DGZ122" s="321"/>
      <c r="DHD122" s="321"/>
      <c r="DHH122" s="321"/>
      <c r="DHL122" s="321"/>
      <c r="DHP122" s="321"/>
      <c r="DHT122" s="321"/>
      <c r="DHX122" s="321"/>
      <c r="DIB122" s="321"/>
      <c r="DIF122" s="321"/>
      <c r="DIJ122" s="321"/>
      <c r="DIN122" s="321"/>
      <c r="DIR122" s="321"/>
      <c r="DIV122" s="321"/>
      <c r="DIZ122" s="321"/>
      <c r="DJD122" s="321"/>
      <c r="DJH122" s="321"/>
      <c r="DJL122" s="321"/>
      <c r="DJP122" s="321"/>
      <c r="DJT122" s="321"/>
      <c r="DJX122" s="321"/>
      <c r="DKB122" s="321"/>
      <c r="DKF122" s="321"/>
      <c r="DKJ122" s="321"/>
      <c r="DKN122" s="321"/>
      <c r="DKR122" s="321"/>
      <c r="DKV122" s="321"/>
      <c r="DKZ122" s="321"/>
      <c r="DLD122" s="321"/>
      <c r="DLH122" s="321"/>
      <c r="DLL122" s="321"/>
      <c r="DLP122" s="321"/>
      <c r="DLT122" s="321"/>
      <c r="DLX122" s="321"/>
      <c r="DMB122" s="321"/>
      <c r="DMF122" s="321"/>
      <c r="DMJ122" s="321"/>
      <c r="DMN122" s="321"/>
      <c r="DMR122" s="321"/>
      <c r="DMV122" s="321"/>
      <c r="DMZ122" s="321"/>
      <c r="DND122" s="321"/>
      <c r="DNH122" s="321"/>
      <c r="DNL122" s="321"/>
      <c r="DNP122" s="321"/>
      <c r="DNT122" s="321"/>
      <c r="DNX122" s="321"/>
      <c r="DOB122" s="321"/>
      <c r="DOF122" s="321"/>
      <c r="DOJ122" s="321"/>
      <c r="DON122" s="321"/>
      <c r="DOR122" s="321"/>
      <c r="DOV122" s="321"/>
      <c r="DOZ122" s="321"/>
      <c r="DPD122" s="321"/>
      <c r="DPH122" s="321"/>
      <c r="DPL122" s="321"/>
      <c r="DPP122" s="321"/>
      <c r="DPT122" s="321"/>
      <c r="DPX122" s="321"/>
      <c r="DQB122" s="321"/>
      <c r="DQF122" s="321"/>
      <c r="DQJ122" s="321"/>
      <c r="DQN122" s="321"/>
      <c r="DQR122" s="321"/>
      <c r="DQV122" s="321"/>
      <c r="DQZ122" s="321"/>
      <c r="DRD122" s="321"/>
      <c r="DRH122" s="321"/>
      <c r="DRL122" s="321"/>
      <c r="DRP122" s="321"/>
      <c r="DRT122" s="321"/>
      <c r="DRX122" s="321"/>
      <c r="DSB122" s="321"/>
      <c r="DSF122" s="321"/>
      <c r="DSJ122" s="321"/>
      <c r="DSN122" s="321"/>
      <c r="DSR122" s="321"/>
      <c r="DSV122" s="321"/>
      <c r="DSZ122" s="321"/>
      <c r="DTD122" s="321"/>
      <c r="DTH122" s="321"/>
      <c r="DTL122" s="321"/>
      <c r="DTP122" s="321"/>
      <c r="DTT122" s="321"/>
      <c r="DTX122" s="321"/>
      <c r="DUB122" s="321"/>
      <c r="DUF122" s="321"/>
      <c r="DUJ122" s="321"/>
      <c r="DUN122" s="321"/>
      <c r="DUR122" s="321"/>
      <c r="DUV122" s="321"/>
      <c r="DUZ122" s="321"/>
      <c r="DVD122" s="321"/>
      <c r="DVH122" s="321"/>
      <c r="DVL122" s="321"/>
      <c r="DVP122" s="321"/>
      <c r="DVT122" s="321"/>
      <c r="DVX122" s="321"/>
      <c r="DWB122" s="321"/>
      <c r="DWF122" s="321"/>
      <c r="DWJ122" s="321"/>
      <c r="DWN122" s="321"/>
      <c r="DWR122" s="321"/>
      <c r="DWV122" s="321"/>
      <c r="DWZ122" s="321"/>
      <c r="DXD122" s="321"/>
      <c r="DXH122" s="321"/>
      <c r="DXL122" s="321"/>
      <c r="DXP122" s="321"/>
      <c r="DXT122" s="321"/>
      <c r="DXX122" s="321"/>
      <c r="DYB122" s="321"/>
      <c r="DYF122" s="321"/>
      <c r="DYJ122" s="321"/>
      <c r="DYN122" s="321"/>
      <c r="DYR122" s="321"/>
      <c r="DYV122" s="321"/>
      <c r="DYZ122" s="321"/>
      <c r="DZD122" s="321"/>
      <c r="DZH122" s="321"/>
      <c r="DZL122" s="321"/>
      <c r="DZP122" s="321"/>
      <c r="DZT122" s="321"/>
      <c r="DZX122" s="321"/>
      <c r="EAB122" s="321"/>
      <c r="EAF122" s="321"/>
      <c r="EAJ122" s="321"/>
      <c r="EAN122" s="321"/>
      <c r="EAR122" s="321"/>
      <c r="EAV122" s="321"/>
      <c r="EAZ122" s="321"/>
      <c r="EBD122" s="321"/>
      <c r="EBH122" s="321"/>
      <c r="EBL122" s="321"/>
      <c r="EBP122" s="321"/>
      <c r="EBT122" s="321"/>
      <c r="EBX122" s="321"/>
      <c r="ECB122" s="321"/>
      <c r="ECF122" s="321"/>
      <c r="ECJ122" s="321"/>
      <c r="ECN122" s="321"/>
      <c r="ECR122" s="321"/>
      <c r="ECV122" s="321"/>
      <c r="ECZ122" s="321"/>
      <c r="EDD122" s="321"/>
      <c r="EDH122" s="321"/>
      <c r="EDL122" s="321"/>
      <c r="EDP122" s="321"/>
      <c r="EDT122" s="321"/>
      <c r="EDX122" s="321"/>
      <c r="EEB122" s="321"/>
      <c r="EEF122" s="321"/>
      <c r="EEJ122" s="321"/>
      <c r="EEN122" s="321"/>
      <c r="EER122" s="321"/>
      <c r="EEV122" s="321"/>
      <c r="EEZ122" s="321"/>
      <c r="EFD122" s="321"/>
      <c r="EFH122" s="321"/>
      <c r="EFL122" s="321"/>
      <c r="EFP122" s="321"/>
      <c r="EFT122" s="321"/>
      <c r="EFX122" s="321"/>
      <c r="EGB122" s="321"/>
      <c r="EGF122" s="321"/>
      <c r="EGJ122" s="321"/>
      <c r="EGN122" s="321"/>
      <c r="EGR122" s="321"/>
      <c r="EGV122" s="321"/>
      <c r="EGZ122" s="321"/>
      <c r="EHD122" s="321"/>
      <c r="EHH122" s="321"/>
      <c r="EHL122" s="321"/>
      <c r="EHP122" s="321"/>
      <c r="EHT122" s="321"/>
      <c r="EHX122" s="321"/>
      <c r="EIB122" s="321"/>
      <c r="EIF122" s="321"/>
      <c r="EIJ122" s="321"/>
      <c r="EIN122" s="321"/>
      <c r="EIR122" s="321"/>
      <c r="EIV122" s="321"/>
      <c r="EIZ122" s="321"/>
      <c r="EJD122" s="321"/>
      <c r="EJH122" s="321"/>
      <c r="EJL122" s="321"/>
      <c r="EJP122" s="321"/>
      <c r="EJT122" s="321"/>
      <c r="EJX122" s="321"/>
      <c r="EKB122" s="321"/>
      <c r="EKF122" s="321"/>
      <c r="EKJ122" s="321"/>
      <c r="EKN122" s="321"/>
      <c r="EKR122" s="321"/>
      <c r="EKV122" s="321"/>
      <c r="EKZ122" s="321"/>
      <c r="ELD122" s="321"/>
      <c r="ELH122" s="321"/>
      <c r="ELL122" s="321"/>
      <c r="ELP122" s="321"/>
      <c r="ELT122" s="321"/>
      <c r="ELX122" s="321"/>
      <c r="EMB122" s="321"/>
      <c r="EMF122" s="321"/>
      <c r="EMJ122" s="321"/>
      <c r="EMN122" s="321"/>
      <c r="EMR122" s="321"/>
      <c r="EMV122" s="321"/>
      <c r="EMZ122" s="321"/>
      <c r="END122" s="321"/>
      <c r="ENH122" s="321"/>
      <c r="ENL122" s="321"/>
      <c r="ENP122" s="321"/>
      <c r="ENT122" s="321"/>
      <c r="ENX122" s="321"/>
      <c r="EOB122" s="321"/>
      <c r="EOF122" s="321"/>
      <c r="EOJ122" s="321"/>
      <c r="EON122" s="321"/>
      <c r="EOR122" s="321"/>
      <c r="EOV122" s="321"/>
      <c r="EOZ122" s="321"/>
      <c r="EPD122" s="321"/>
      <c r="EPH122" s="321"/>
      <c r="EPL122" s="321"/>
      <c r="EPP122" s="321"/>
      <c r="EPT122" s="321"/>
      <c r="EPX122" s="321"/>
      <c r="EQB122" s="321"/>
      <c r="EQF122" s="321"/>
      <c r="EQJ122" s="321"/>
      <c r="EQN122" s="321"/>
      <c r="EQR122" s="321"/>
      <c r="EQV122" s="321"/>
      <c r="EQZ122" s="321"/>
      <c r="ERD122" s="321"/>
      <c r="ERH122" s="321"/>
      <c r="ERL122" s="321"/>
      <c r="ERP122" s="321"/>
      <c r="ERT122" s="321"/>
      <c r="ERX122" s="321"/>
      <c r="ESB122" s="321"/>
      <c r="ESF122" s="321"/>
      <c r="ESJ122" s="321"/>
      <c r="ESN122" s="321"/>
      <c r="ESR122" s="321"/>
      <c r="ESV122" s="321"/>
      <c r="ESZ122" s="321"/>
      <c r="ETD122" s="321"/>
      <c r="ETH122" s="321"/>
      <c r="ETL122" s="321"/>
      <c r="ETP122" s="321"/>
      <c r="ETT122" s="321"/>
      <c r="ETX122" s="321"/>
      <c r="EUB122" s="321"/>
      <c r="EUF122" s="321"/>
      <c r="EUJ122" s="321"/>
      <c r="EUN122" s="321"/>
      <c r="EUR122" s="321"/>
      <c r="EUV122" s="321"/>
      <c r="EUZ122" s="321"/>
      <c r="EVD122" s="321"/>
      <c r="EVH122" s="321"/>
      <c r="EVL122" s="321"/>
      <c r="EVP122" s="321"/>
      <c r="EVT122" s="321"/>
      <c r="EVX122" s="321"/>
      <c r="EWB122" s="321"/>
      <c r="EWF122" s="321"/>
      <c r="EWJ122" s="321"/>
      <c r="EWN122" s="321"/>
      <c r="EWR122" s="321"/>
      <c r="EWV122" s="321"/>
      <c r="EWZ122" s="321"/>
      <c r="EXD122" s="321"/>
      <c r="EXH122" s="321"/>
      <c r="EXL122" s="321"/>
      <c r="EXP122" s="321"/>
      <c r="EXT122" s="321"/>
      <c r="EXX122" s="321"/>
      <c r="EYB122" s="321"/>
      <c r="EYF122" s="321"/>
      <c r="EYJ122" s="321"/>
      <c r="EYN122" s="321"/>
      <c r="EYR122" s="321"/>
      <c r="EYV122" s="321"/>
      <c r="EYZ122" s="321"/>
      <c r="EZD122" s="321"/>
      <c r="EZH122" s="321"/>
      <c r="EZL122" s="321"/>
      <c r="EZP122" s="321"/>
      <c r="EZT122" s="321"/>
      <c r="EZX122" s="321"/>
      <c r="FAB122" s="321"/>
      <c r="FAF122" s="321"/>
      <c r="FAJ122" s="321"/>
      <c r="FAN122" s="321"/>
      <c r="FAR122" s="321"/>
      <c r="FAV122" s="321"/>
      <c r="FAZ122" s="321"/>
      <c r="FBD122" s="321"/>
      <c r="FBH122" s="321"/>
      <c r="FBL122" s="321"/>
      <c r="FBP122" s="321"/>
      <c r="FBT122" s="321"/>
      <c r="FBX122" s="321"/>
      <c r="FCB122" s="321"/>
      <c r="FCF122" s="321"/>
      <c r="FCJ122" s="321"/>
      <c r="FCN122" s="321"/>
      <c r="FCR122" s="321"/>
      <c r="FCV122" s="321"/>
      <c r="FCZ122" s="321"/>
      <c r="FDD122" s="321"/>
      <c r="FDH122" s="321"/>
      <c r="FDL122" s="321"/>
      <c r="FDP122" s="321"/>
      <c r="FDT122" s="321"/>
      <c r="FDX122" s="321"/>
      <c r="FEB122" s="321"/>
      <c r="FEF122" s="321"/>
      <c r="FEJ122" s="321"/>
      <c r="FEN122" s="321"/>
      <c r="FER122" s="321"/>
      <c r="FEV122" s="321"/>
      <c r="FEZ122" s="321"/>
      <c r="FFD122" s="321"/>
      <c r="FFH122" s="321"/>
      <c r="FFL122" s="321"/>
      <c r="FFP122" s="321"/>
      <c r="FFT122" s="321"/>
      <c r="FFX122" s="321"/>
      <c r="FGB122" s="321"/>
      <c r="FGF122" s="321"/>
      <c r="FGJ122" s="321"/>
      <c r="FGN122" s="321"/>
      <c r="FGR122" s="321"/>
      <c r="FGV122" s="321"/>
      <c r="FGZ122" s="321"/>
      <c r="FHD122" s="321"/>
      <c r="FHH122" s="321"/>
      <c r="FHL122" s="321"/>
      <c r="FHP122" s="321"/>
      <c r="FHT122" s="321"/>
      <c r="FHX122" s="321"/>
      <c r="FIB122" s="321"/>
      <c r="FIF122" s="321"/>
      <c r="FIJ122" s="321"/>
      <c r="FIN122" s="321"/>
      <c r="FIR122" s="321"/>
      <c r="FIV122" s="321"/>
      <c r="FIZ122" s="321"/>
      <c r="FJD122" s="321"/>
      <c r="FJH122" s="321"/>
      <c r="FJL122" s="321"/>
      <c r="FJP122" s="321"/>
      <c r="FJT122" s="321"/>
      <c r="FJX122" s="321"/>
      <c r="FKB122" s="321"/>
      <c r="FKF122" s="321"/>
      <c r="FKJ122" s="321"/>
      <c r="FKN122" s="321"/>
      <c r="FKR122" s="321"/>
      <c r="FKV122" s="321"/>
      <c r="FKZ122" s="321"/>
      <c r="FLD122" s="321"/>
      <c r="FLH122" s="321"/>
      <c r="FLL122" s="321"/>
      <c r="FLP122" s="321"/>
      <c r="FLT122" s="321"/>
      <c r="FLX122" s="321"/>
      <c r="FMB122" s="321"/>
      <c r="FMF122" s="321"/>
      <c r="FMJ122" s="321"/>
      <c r="FMN122" s="321"/>
      <c r="FMR122" s="321"/>
      <c r="FMV122" s="321"/>
      <c r="FMZ122" s="321"/>
      <c r="FND122" s="321"/>
      <c r="FNH122" s="321"/>
      <c r="FNL122" s="321"/>
      <c r="FNP122" s="321"/>
      <c r="FNT122" s="321"/>
      <c r="FNX122" s="321"/>
      <c r="FOB122" s="321"/>
      <c r="FOF122" s="321"/>
      <c r="FOJ122" s="321"/>
      <c r="FON122" s="321"/>
      <c r="FOR122" s="321"/>
      <c r="FOV122" s="321"/>
      <c r="FOZ122" s="321"/>
      <c r="FPD122" s="321"/>
      <c r="FPH122" s="321"/>
      <c r="FPL122" s="321"/>
      <c r="FPP122" s="321"/>
      <c r="FPT122" s="321"/>
      <c r="FPX122" s="321"/>
      <c r="FQB122" s="321"/>
      <c r="FQF122" s="321"/>
      <c r="FQJ122" s="321"/>
      <c r="FQN122" s="321"/>
      <c r="FQR122" s="321"/>
      <c r="FQV122" s="321"/>
      <c r="FQZ122" s="321"/>
      <c r="FRD122" s="321"/>
      <c r="FRH122" s="321"/>
      <c r="FRL122" s="321"/>
      <c r="FRP122" s="321"/>
      <c r="FRT122" s="321"/>
      <c r="FRX122" s="321"/>
      <c r="FSB122" s="321"/>
      <c r="FSF122" s="321"/>
      <c r="FSJ122" s="321"/>
      <c r="FSN122" s="321"/>
      <c r="FSR122" s="321"/>
      <c r="FSV122" s="321"/>
      <c r="FSZ122" s="321"/>
      <c r="FTD122" s="321"/>
      <c r="FTH122" s="321"/>
      <c r="FTL122" s="321"/>
      <c r="FTP122" s="321"/>
      <c r="FTT122" s="321"/>
      <c r="FTX122" s="321"/>
      <c r="FUB122" s="321"/>
      <c r="FUF122" s="321"/>
      <c r="FUJ122" s="321"/>
      <c r="FUN122" s="321"/>
      <c r="FUR122" s="321"/>
      <c r="FUV122" s="321"/>
      <c r="FUZ122" s="321"/>
      <c r="FVD122" s="321"/>
      <c r="FVH122" s="321"/>
      <c r="FVL122" s="321"/>
      <c r="FVP122" s="321"/>
      <c r="FVT122" s="321"/>
      <c r="FVX122" s="321"/>
      <c r="FWB122" s="321"/>
      <c r="FWF122" s="321"/>
      <c r="FWJ122" s="321"/>
      <c r="FWN122" s="321"/>
      <c r="FWR122" s="321"/>
      <c r="FWV122" s="321"/>
      <c r="FWZ122" s="321"/>
      <c r="FXD122" s="321"/>
      <c r="FXH122" s="321"/>
      <c r="FXL122" s="321"/>
      <c r="FXP122" s="321"/>
      <c r="FXT122" s="321"/>
      <c r="FXX122" s="321"/>
      <c r="FYB122" s="321"/>
      <c r="FYF122" s="321"/>
      <c r="FYJ122" s="321"/>
      <c r="FYN122" s="321"/>
      <c r="FYR122" s="321"/>
      <c r="FYV122" s="321"/>
      <c r="FYZ122" s="321"/>
      <c r="FZD122" s="321"/>
      <c r="FZH122" s="321"/>
      <c r="FZL122" s="321"/>
      <c r="FZP122" s="321"/>
      <c r="FZT122" s="321"/>
      <c r="FZX122" s="321"/>
      <c r="GAB122" s="321"/>
      <c r="GAF122" s="321"/>
      <c r="GAJ122" s="321"/>
      <c r="GAN122" s="321"/>
      <c r="GAR122" s="321"/>
      <c r="GAV122" s="321"/>
      <c r="GAZ122" s="321"/>
      <c r="GBD122" s="321"/>
      <c r="GBH122" s="321"/>
      <c r="GBL122" s="321"/>
      <c r="GBP122" s="321"/>
      <c r="GBT122" s="321"/>
      <c r="GBX122" s="321"/>
      <c r="GCB122" s="321"/>
      <c r="GCF122" s="321"/>
      <c r="GCJ122" s="321"/>
      <c r="GCN122" s="321"/>
      <c r="GCR122" s="321"/>
      <c r="GCV122" s="321"/>
      <c r="GCZ122" s="321"/>
      <c r="GDD122" s="321"/>
      <c r="GDH122" s="321"/>
      <c r="GDL122" s="321"/>
      <c r="GDP122" s="321"/>
      <c r="GDT122" s="321"/>
      <c r="GDX122" s="321"/>
      <c r="GEB122" s="321"/>
      <c r="GEF122" s="321"/>
      <c r="GEJ122" s="321"/>
      <c r="GEN122" s="321"/>
      <c r="GER122" s="321"/>
      <c r="GEV122" s="321"/>
      <c r="GEZ122" s="321"/>
      <c r="GFD122" s="321"/>
      <c r="GFH122" s="321"/>
      <c r="GFL122" s="321"/>
      <c r="GFP122" s="321"/>
      <c r="GFT122" s="321"/>
      <c r="GFX122" s="321"/>
      <c r="GGB122" s="321"/>
      <c r="GGF122" s="321"/>
      <c r="GGJ122" s="321"/>
      <c r="GGN122" s="321"/>
      <c r="GGR122" s="321"/>
      <c r="GGV122" s="321"/>
      <c r="GGZ122" s="321"/>
      <c r="GHD122" s="321"/>
      <c r="GHH122" s="321"/>
      <c r="GHL122" s="321"/>
      <c r="GHP122" s="321"/>
      <c r="GHT122" s="321"/>
      <c r="GHX122" s="321"/>
      <c r="GIB122" s="321"/>
      <c r="GIF122" s="321"/>
      <c r="GIJ122" s="321"/>
      <c r="GIN122" s="321"/>
      <c r="GIR122" s="321"/>
      <c r="GIV122" s="321"/>
      <c r="GIZ122" s="321"/>
      <c r="GJD122" s="321"/>
      <c r="GJH122" s="321"/>
      <c r="GJL122" s="321"/>
      <c r="GJP122" s="321"/>
      <c r="GJT122" s="321"/>
      <c r="GJX122" s="321"/>
      <c r="GKB122" s="321"/>
      <c r="GKF122" s="321"/>
      <c r="GKJ122" s="321"/>
      <c r="GKN122" s="321"/>
      <c r="GKR122" s="321"/>
      <c r="GKV122" s="321"/>
      <c r="GKZ122" s="321"/>
      <c r="GLD122" s="321"/>
      <c r="GLH122" s="321"/>
      <c r="GLL122" s="321"/>
      <c r="GLP122" s="321"/>
      <c r="GLT122" s="321"/>
      <c r="GLX122" s="321"/>
      <c r="GMB122" s="321"/>
      <c r="GMF122" s="321"/>
      <c r="GMJ122" s="321"/>
      <c r="GMN122" s="321"/>
      <c r="GMR122" s="321"/>
      <c r="GMV122" s="321"/>
      <c r="GMZ122" s="321"/>
      <c r="GND122" s="321"/>
      <c r="GNH122" s="321"/>
      <c r="GNL122" s="321"/>
      <c r="GNP122" s="321"/>
      <c r="GNT122" s="321"/>
      <c r="GNX122" s="321"/>
      <c r="GOB122" s="321"/>
      <c r="GOF122" s="321"/>
      <c r="GOJ122" s="321"/>
      <c r="GON122" s="321"/>
      <c r="GOR122" s="321"/>
      <c r="GOV122" s="321"/>
      <c r="GOZ122" s="321"/>
      <c r="GPD122" s="321"/>
      <c r="GPH122" s="321"/>
      <c r="GPL122" s="321"/>
      <c r="GPP122" s="321"/>
      <c r="GPT122" s="321"/>
      <c r="GPX122" s="321"/>
      <c r="GQB122" s="321"/>
      <c r="GQF122" s="321"/>
      <c r="GQJ122" s="321"/>
      <c r="GQN122" s="321"/>
      <c r="GQR122" s="321"/>
      <c r="GQV122" s="321"/>
      <c r="GQZ122" s="321"/>
      <c r="GRD122" s="321"/>
      <c r="GRH122" s="321"/>
      <c r="GRL122" s="321"/>
      <c r="GRP122" s="321"/>
      <c r="GRT122" s="321"/>
      <c r="GRX122" s="321"/>
      <c r="GSB122" s="321"/>
      <c r="GSF122" s="321"/>
      <c r="GSJ122" s="321"/>
      <c r="GSN122" s="321"/>
      <c r="GSR122" s="321"/>
      <c r="GSV122" s="321"/>
      <c r="GSZ122" s="321"/>
      <c r="GTD122" s="321"/>
      <c r="GTH122" s="321"/>
      <c r="GTL122" s="321"/>
      <c r="GTP122" s="321"/>
      <c r="GTT122" s="321"/>
      <c r="GTX122" s="321"/>
      <c r="GUB122" s="321"/>
      <c r="GUF122" s="321"/>
      <c r="GUJ122" s="321"/>
      <c r="GUN122" s="321"/>
      <c r="GUR122" s="321"/>
      <c r="GUV122" s="321"/>
      <c r="GUZ122" s="321"/>
      <c r="GVD122" s="321"/>
      <c r="GVH122" s="321"/>
      <c r="GVL122" s="321"/>
      <c r="GVP122" s="321"/>
      <c r="GVT122" s="321"/>
      <c r="GVX122" s="321"/>
      <c r="GWB122" s="321"/>
      <c r="GWF122" s="321"/>
      <c r="GWJ122" s="321"/>
      <c r="GWN122" s="321"/>
      <c r="GWR122" s="321"/>
      <c r="GWV122" s="321"/>
      <c r="GWZ122" s="321"/>
      <c r="GXD122" s="321"/>
      <c r="GXH122" s="321"/>
      <c r="GXL122" s="321"/>
      <c r="GXP122" s="321"/>
      <c r="GXT122" s="321"/>
      <c r="GXX122" s="321"/>
      <c r="GYB122" s="321"/>
      <c r="GYF122" s="321"/>
      <c r="GYJ122" s="321"/>
      <c r="GYN122" s="321"/>
      <c r="GYR122" s="321"/>
      <c r="GYV122" s="321"/>
      <c r="GYZ122" s="321"/>
      <c r="GZD122" s="321"/>
      <c r="GZH122" s="321"/>
      <c r="GZL122" s="321"/>
      <c r="GZP122" s="321"/>
      <c r="GZT122" s="321"/>
      <c r="GZX122" s="321"/>
      <c r="HAB122" s="321"/>
      <c r="HAF122" s="321"/>
      <c r="HAJ122" s="321"/>
      <c r="HAN122" s="321"/>
      <c r="HAR122" s="321"/>
      <c r="HAV122" s="321"/>
      <c r="HAZ122" s="321"/>
      <c r="HBD122" s="321"/>
      <c r="HBH122" s="321"/>
      <c r="HBL122" s="321"/>
      <c r="HBP122" s="321"/>
      <c r="HBT122" s="321"/>
      <c r="HBX122" s="321"/>
      <c r="HCB122" s="321"/>
      <c r="HCF122" s="321"/>
      <c r="HCJ122" s="321"/>
      <c r="HCN122" s="321"/>
      <c r="HCR122" s="321"/>
      <c r="HCV122" s="321"/>
      <c r="HCZ122" s="321"/>
      <c r="HDD122" s="321"/>
      <c r="HDH122" s="321"/>
      <c r="HDL122" s="321"/>
      <c r="HDP122" s="321"/>
      <c r="HDT122" s="321"/>
      <c r="HDX122" s="321"/>
      <c r="HEB122" s="321"/>
      <c r="HEF122" s="321"/>
      <c r="HEJ122" s="321"/>
      <c r="HEN122" s="321"/>
      <c r="HER122" s="321"/>
      <c r="HEV122" s="321"/>
      <c r="HEZ122" s="321"/>
      <c r="HFD122" s="321"/>
      <c r="HFH122" s="321"/>
      <c r="HFL122" s="321"/>
      <c r="HFP122" s="321"/>
      <c r="HFT122" s="321"/>
      <c r="HFX122" s="321"/>
      <c r="HGB122" s="321"/>
      <c r="HGF122" s="321"/>
      <c r="HGJ122" s="321"/>
      <c r="HGN122" s="321"/>
      <c r="HGR122" s="321"/>
      <c r="HGV122" s="321"/>
      <c r="HGZ122" s="321"/>
      <c r="HHD122" s="321"/>
      <c r="HHH122" s="321"/>
      <c r="HHL122" s="321"/>
      <c r="HHP122" s="321"/>
      <c r="HHT122" s="321"/>
      <c r="HHX122" s="321"/>
      <c r="HIB122" s="321"/>
      <c r="HIF122" s="321"/>
      <c r="HIJ122" s="321"/>
      <c r="HIN122" s="321"/>
      <c r="HIR122" s="321"/>
      <c r="HIV122" s="321"/>
      <c r="HIZ122" s="321"/>
      <c r="HJD122" s="321"/>
      <c r="HJH122" s="321"/>
      <c r="HJL122" s="321"/>
      <c r="HJP122" s="321"/>
      <c r="HJT122" s="321"/>
      <c r="HJX122" s="321"/>
      <c r="HKB122" s="321"/>
      <c r="HKF122" s="321"/>
      <c r="HKJ122" s="321"/>
      <c r="HKN122" s="321"/>
      <c r="HKR122" s="321"/>
      <c r="HKV122" s="321"/>
      <c r="HKZ122" s="321"/>
      <c r="HLD122" s="321"/>
      <c r="HLH122" s="321"/>
      <c r="HLL122" s="321"/>
      <c r="HLP122" s="321"/>
      <c r="HLT122" s="321"/>
      <c r="HLX122" s="321"/>
      <c r="HMB122" s="321"/>
      <c r="HMF122" s="321"/>
      <c r="HMJ122" s="321"/>
      <c r="HMN122" s="321"/>
      <c r="HMR122" s="321"/>
      <c r="HMV122" s="321"/>
      <c r="HMZ122" s="321"/>
      <c r="HND122" s="321"/>
      <c r="HNH122" s="321"/>
      <c r="HNL122" s="321"/>
      <c r="HNP122" s="321"/>
      <c r="HNT122" s="321"/>
      <c r="HNX122" s="321"/>
      <c r="HOB122" s="321"/>
      <c r="HOF122" s="321"/>
      <c r="HOJ122" s="321"/>
      <c r="HON122" s="321"/>
      <c r="HOR122" s="321"/>
      <c r="HOV122" s="321"/>
      <c r="HOZ122" s="321"/>
      <c r="HPD122" s="321"/>
      <c r="HPH122" s="321"/>
      <c r="HPL122" s="321"/>
      <c r="HPP122" s="321"/>
      <c r="HPT122" s="321"/>
      <c r="HPX122" s="321"/>
      <c r="HQB122" s="321"/>
      <c r="HQF122" s="321"/>
      <c r="HQJ122" s="321"/>
      <c r="HQN122" s="321"/>
      <c r="HQR122" s="321"/>
      <c r="HQV122" s="321"/>
      <c r="HQZ122" s="321"/>
      <c r="HRD122" s="321"/>
      <c r="HRH122" s="321"/>
      <c r="HRL122" s="321"/>
      <c r="HRP122" s="321"/>
      <c r="HRT122" s="321"/>
      <c r="HRX122" s="321"/>
      <c r="HSB122" s="321"/>
      <c r="HSF122" s="321"/>
      <c r="HSJ122" s="321"/>
      <c r="HSN122" s="321"/>
      <c r="HSR122" s="321"/>
      <c r="HSV122" s="321"/>
      <c r="HSZ122" s="321"/>
      <c r="HTD122" s="321"/>
      <c r="HTH122" s="321"/>
      <c r="HTL122" s="321"/>
      <c r="HTP122" s="321"/>
      <c r="HTT122" s="321"/>
      <c r="HTX122" s="321"/>
      <c r="HUB122" s="321"/>
      <c r="HUF122" s="321"/>
      <c r="HUJ122" s="321"/>
      <c r="HUN122" s="321"/>
      <c r="HUR122" s="321"/>
      <c r="HUV122" s="321"/>
      <c r="HUZ122" s="321"/>
      <c r="HVD122" s="321"/>
      <c r="HVH122" s="321"/>
      <c r="HVL122" s="321"/>
      <c r="HVP122" s="321"/>
      <c r="HVT122" s="321"/>
      <c r="HVX122" s="321"/>
      <c r="HWB122" s="321"/>
      <c r="HWF122" s="321"/>
      <c r="HWJ122" s="321"/>
      <c r="HWN122" s="321"/>
      <c r="HWR122" s="321"/>
      <c r="HWV122" s="321"/>
      <c r="HWZ122" s="321"/>
      <c r="HXD122" s="321"/>
      <c r="HXH122" s="321"/>
      <c r="HXL122" s="321"/>
      <c r="HXP122" s="321"/>
      <c r="HXT122" s="321"/>
      <c r="HXX122" s="321"/>
      <c r="HYB122" s="321"/>
      <c r="HYF122" s="321"/>
      <c r="HYJ122" s="321"/>
      <c r="HYN122" s="321"/>
      <c r="HYR122" s="321"/>
      <c r="HYV122" s="321"/>
      <c r="HYZ122" s="321"/>
      <c r="HZD122" s="321"/>
      <c r="HZH122" s="321"/>
      <c r="HZL122" s="321"/>
      <c r="HZP122" s="321"/>
      <c r="HZT122" s="321"/>
      <c r="HZX122" s="321"/>
      <c r="IAB122" s="321"/>
      <c r="IAF122" s="321"/>
      <c r="IAJ122" s="321"/>
      <c r="IAN122" s="321"/>
      <c r="IAR122" s="321"/>
      <c r="IAV122" s="321"/>
      <c r="IAZ122" s="321"/>
      <c r="IBD122" s="321"/>
      <c r="IBH122" s="321"/>
      <c r="IBL122" s="321"/>
      <c r="IBP122" s="321"/>
      <c r="IBT122" s="321"/>
      <c r="IBX122" s="321"/>
      <c r="ICB122" s="321"/>
      <c r="ICF122" s="321"/>
      <c r="ICJ122" s="321"/>
      <c r="ICN122" s="321"/>
      <c r="ICR122" s="321"/>
      <c r="ICV122" s="321"/>
      <c r="ICZ122" s="321"/>
      <c r="IDD122" s="321"/>
      <c r="IDH122" s="321"/>
      <c r="IDL122" s="321"/>
      <c r="IDP122" s="321"/>
      <c r="IDT122" s="321"/>
      <c r="IDX122" s="321"/>
      <c r="IEB122" s="321"/>
      <c r="IEF122" s="321"/>
      <c r="IEJ122" s="321"/>
      <c r="IEN122" s="321"/>
      <c r="IER122" s="321"/>
      <c r="IEV122" s="321"/>
      <c r="IEZ122" s="321"/>
      <c r="IFD122" s="321"/>
      <c r="IFH122" s="321"/>
      <c r="IFL122" s="321"/>
      <c r="IFP122" s="321"/>
      <c r="IFT122" s="321"/>
      <c r="IFX122" s="321"/>
      <c r="IGB122" s="321"/>
      <c r="IGF122" s="321"/>
      <c r="IGJ122" s="321"/>
      <c r="IGN122" s="321"/>
      <c r="IGR122" s="321"/>
      <c r="IGV122" s="321"/>
      <c r="IGZ122" s="321"/>
      <c r="IHD122" s="321"/>
      <c r="IHH122" s="321"/>
      <c r="IHL122" s="321"/>
      <c r="IHP122" s="321"/>
      <c r="IHT122" s="321"/>
      <c r="IHX122" s="321"/>
      <c r="IIB122" s="321"/>
      <c r="IIF122" s="321"/>
      <c r="IIJ122" s="321"/>
      <c r="IIN122" s="321"/>
      <c r="IIR122" s="321"/>
      <c r="IIV122" s="321"/>
      <c r="IIZ122" s="321"/>
      <c r="IJD122" s="321"/>
      <c r="IJH122" s="321"/>
      <c r="IJL122" s="321"/>
      <c r="IJP122" s="321"/>
      <c r="IJT122" s="321"/>
      <c r="IJX122" s="321"/>
      <c r="IKB122" s="321"/>
      <c r="IKF122" s="321"/>
      <c r="IKJ122" s="321"/>
      <c r="IKN122" s="321"/>
      <c r="IKR122" s="321"/>
      <c r="IKV122" s="321"/>
      <c r="IKZ122" s="321"/>
      <c r="ILD122" s="321"/>
      <c r="ILH122" s="321"/>
      <c r="ILL122" s="321"/>
      <c r="ILP122" s="321"/>
      <c r="ILT122" s="321"/>
      <c r="ILX122" s="321"/>
      <c r="IMB122" s="321"/>
      <c r="IMF122" s="321"/>
      <c r="IMJ122" s="321"/>
      <c r="IMN122" s="321"/>
      <c r="IMR122" s="321"/>
      <c r="IMV122" s="321"/>
      <c r="IMZ122" s="321"/>
      <c r="IND122" s="321"/>
      <c r="INH122" s="321"/>
      <c r="INL122" s="321"/>
      <c r="INP122" s="321"/>
      <c r="INT122" s="321"/>
      <c r="INX122" s="321"/>
      <c r="IOB122" s="321"/>
      <c r="IOF122" s="321"/>
      <c r="IOJ122" s="321"/>
      <c r="ION122" s="321"/>
      <c r="IOR122" s="321"/>
      <c r="IOV122" s="321"/>
      <c r="IOZ122" s="321"/>
      <c r="IPD122" s="321"/>
      <c r="IPH122" s="321"/>
      <c r="IPL122" s="321"/>
      <c r="IPP122" s="321"/>
      <c r="IPT122" s="321"/>
      <c r="IPX122" s="321"/>
      <c r="IQB122" s="321"/>
      <c r="IQF122" s="321"/>
      <c r="IQJ122" s="321"/>
      <c r="IQN122" s="321"/>
      <c r="IQR122" s="321"/>
      <c r="IQV122" s="321"/>
      <c r="IQZ122" s="321"/>
      <c r="IRD122" s="321"/>
      <c r="IRH122" s="321"/>
      <c r="IRL122" s="321"/>
      <c r="IRP122" s="321"/>
      <c r="IRT122" s="321"/>
      <c r="IRX122" s="321"/>
      <c r="ISB122" s="321"/>
      <c r="ISF122" s="321"/>
      <c r="ISJ122" s="321"/>
      <c r="ISN122" s="321"/>
      <c r="ISR122" s="321"/>
      <c r="ISV122" s="321"/>
      <c r="ISZ122" s="321"/>
      <c r="ITD122" s="321"/>
      <c r="ITH122" s="321"/>
      <c r="ITL122" s="321"/>
      <c r="ITP122" s="321"/>
      <c r="ITT122" s="321"/>
      <c r="ITX122" s="321"/>
      <c r="IUB122" s="321"/>
      <c r="IUF122" s="321"/>
      <c r="IUJ122" s="321"/>
      <c r="IUN122" s="321"/>
      <c r="IUR122" s="321"/>
      <c r="IUV122" s="321"/>
      <c r="IUZ122" s="321"/>
      <c r="IVD122" s="321"/>
      <c r="IVH122" s="321"/>
      <c r="IVL122" s="321"/>
      <c r="IVP122" s="321"/>
      <c r="IVT122" s="321"/>
      <c r="IVX122" s="321"/>
      <c r="IWB122" s="321"/>
      <c r="IWF122" s="321"/>
      <c r="IWJ122" s="321"/>
      <c r="IWN122" s="321"/>
      <c r="IWR122" s="321"/>
      <c r="IWV122" s="321"/>
      <c r="IWZ122" s="321"/>
      <c r="IXD122" s="321"/>
      <c r="IXH122" s="321"/>
      <c r="IXL122" s="321"/>
      <c r="IXP122" s="321"/>
      <c r="IXT122" s="321"/>
      <c r="IXX122" s="321"/>
      <c r="IYB122" s="321"/>
      <c r="IYF122" s="321"/>
      <c r="IYJ122" s="321"/>
      <c r="IYN122" s="321"/>
      <c r="IYR122" s="321"/>
      <c r="IYV122" s="321"/>
      <c r="IYZ122" s="321"/>
      <c r="IZD122" s="321"/>
      <c r="IZH122" s="321"/>
      <c r="IZL122" s="321"/>
      <c r="IZP122" s="321"/>
      <c r="IZT122" s="321"/>
      <c r="IZX122" s="321"/>
      <c r="JAB122" s="321"/>
      <c r="JAF122" s="321"/>
      <c r="JAJ122" s="321"/>
      <c r="JAN122" s="321"/>
      <c r="JAR122" s="321"/>
      <c r="JAV122" s="321"/>
      <c r="JAZ122" s="321"/>
      <c r="JBD122" s="321"/>
      <c r="JBH122" s="321"/>
      <c r="JBL122" s="321"/>
      <c r="JBP122" s="321"/>
      <c r="JBT122" s="321"/>
      <c r="JBX122" s="321"/>
      <c r="JCB122" s="321"/>
      <c r="JCF122" s="321"/>
      <c r="JCJ122" s="321"/>
      <c r="JCN122" s="321"/>
      <c r="JCR122" s="321"/>
      <c r="JCV122" s="321"/>
      <c r="JCZ122" s="321"/>
      <c r="JDD122" s="321"/>
      <c r="JDH122" s="321"/>
      <c r="JDL122" s="321"/>
      <c r="JDP122" s="321"/>
      <c r="JDT122" s="321"/>
      <c r="JDX122" s="321"/>
      <c r="JEB122" s="321"/>
      <c r="JEF122" s="321"/>
      <c r="JEJ122" s="321"/>
      <c r="JEN122" s="321"/>
      <c r="JER122" s="321"/>
      <c r="JEV122" s="321"/>
      <c r="JEZ122" s="321"/>
      <c r="JFD122" s="321"/>
      <c r="JFH122" s="321"/>
      <c r="JFL122" s="321"/>
      <c r="JFP122" s="321"/>
      <c r="JFT122" s="321"/>
      <c r="JFX122" s="321"/>
      <c r="JGB122" s="321"/>
      <c r="JGF122" s="321"/>
      <c r="JGJ122" s="321"/>
      <c r="JGN122" s="321"/>
      <c r="JGR122" s="321"/>
      <c r="JGV122" s="321"/>
      <c r="JGZ122" s="321"/>
      <c r="JHD122" s="321"/>
      <c r="JHH122" s="321"/>
      <c r="JHL122" s="321"/>
      <c r="JHP122" s="321"/>
      <c r="JHT122" s="321"/>
      <c r="JHX122" s="321"/>
      <c r="JIB122" s="321"/>
      <c r="JIF122" s="321"/>
      <c r="JIJ122" s="321"/>
      <c r="JIN122" s="321"/>
      <c r="JIR122" s="321"/>
      <c r="JIV122" s="321"/>
      <c r="JIZ122" s="321"/>
      <c r="JJD122" s="321"/>
      <c r="JJH122" s="321"/>
      <c r="JJL122" s="321"/>
      <c r="JJP122" s="321"/>
      <c r="JJT122" s="321"/>
      <c r="JJX122" s="321"/>
      <c r="JKB122" s="321"/>
      <c r="JKF122" s="321"/>
      <c r="JKJ122" s="321"/>
      <c r="JKN122" s="321"/>
      <c r="JKR122" s="321"/>
      <c r="JKV122" s="321"/>
      <c r="JKZ122" s="321"/>
      <c r="JLD122" s="321"/>
      <c r="JLH122" s="321"/>
      <c r="JLL122" s="321"/>
      <c r="JLP122" s="321"/>
      <c r="JLT122" s="321"/>
      <c r="JLX122" s="321"/>
      <c r="JMB122" s="321"/>
      <c r="JMF122" s="321"/>
      <c r="JMJ122" s="321"/>
      <c r="JMN122" s="321"/>
      <c r="JMR122" s="321"/>
      <c r="JMV122" s="321"/>
      <c r="JMZ122" s="321"/>
      <c r="JND122" s="321"/>
      <c r="JNH122" s="321"/>
      <c r="JNL122" s="321"/>
      <c r="JNP122" s="321"/>
      <c r="JNT122" s="321"/>
      <c r="JNX122" s="321"/>
      <c r="JOB122" s="321"/>
      <c r="JOF122" s="321"/>
      <c r="JOJ122" s="321"/>
      <c r="JON122" s="321"/>
      <c r="JOR122" s="321"/>
      <c r="JOV122" s="321"/>
      <c r="JOZ122" s="321"/>
      <c r="JPD122" s="321"/>
      <c r="JPH122" s="321"/>
      <c r="JPL122" s="321"/>
      <c r="JPP122" s="321"/>
      <c r="JPT122" s="321"/>
      <c r="JPX122" s="321"/>
      <c r="JQB122" s="321"/>
      <c r="JQF122" s="321"/>
      <c r="JQJ122" s="321"/>
      <c r="JQN122" s="321"/>
      <c r="JQR122" s="321"/>
      <c r="JQV122" s="321"/>
      <c r="JQZ122" s="321"/>
      <c r="JRD122" s="321"/>
      <c r="JRH122" s="321"/>
      <c r="JRL122" s="321"/>
      <c r="JRP122" s="321"/>
      <c r="JRT122" s="321"/>
      <c r="JRX122" s="321"/>
      <c r="JSB122" s="321"/>
      <c r="JSF122" s="321"/>
      <c r="JSJ122" s="321"/>
      <c r="JSN122" s="321"/>
      <c r="JSR122" s="321"/>
      <c r="JSV122" s="321"/>
      <c r="JSZ122" s="321"/>
      <c r="JTD122" s="321"/>
      <c r="JTH122" s="321"/>
      <c r="JTL122" s="321"/>
      <c r="JTP122" s="321"/>
      <c r="JTT122" s="321"/>
      <c r="JTX122" s="321"/>
      <c r="JUB122" s="321"/>
      <c r="JUF122" s="321"/>
      <c r="JUJ122" s="321"/>
      <c r="JUN122" s="321"/>
      <c r="JUR122" s="321"/>
      <c r="JUV122" s="321"/>
      <c r="JUZ122" s="321"/>
      <c r="JVD122" s="321"/>
      <c r="JVH122" s="321"/>
      <c r="JVL122" s="321"/>
      <c r="JVP122" s="321"/>
      <c r="JVT122" s="321"/>
      <c r="JVX122" s="321"/>
      <c r="JWB122" s="321"/>
      <c r="JWF122" s="321"/>
      <c r="JWJ122" s="321"/>
      <c r="JWN122" s="321"/>
      <c r="JWR122" s="321"/>
      <c r="JWV122" s="321"/>
      <c r="JWZ122" s="321"/>
      <c r="JXD122" s="321"/>
      <c r="JXH122" s="321"/>
      <c r="JXL122" s="321"/>
      <c r="JXP122" s="321"/>
      <c r="JXT122" s="321"/>
      <c r="JXX122" s="321"/>
      <c r="JYB122" s="321"/>
      <c r="JYF122" s="321"/>
      <c r="JYJ122" s="321"/>
      <c r="JYN122" s="321"/>
      <c r="JYR122" s="321"/>
      <c r="JYV122" s="321"/>
      <c r="JYZ122" s="321"/>
      <c r="JZD122" s="321"/>
      <c r="JZH122" s="321"/>
      <c r="JZL122" s="321"/>
      <c r="JZP122" s="321"/>
      <c r="JZT122" s="321"/>
      <c r="JZX122" s="321"/>
      <c r="KAB122" s="321"/>
      <c r="KAF122" s="321"/>
      <c r="KAJ122" s="321"/>
      <c r="KAN122" s="321"/>
      <c r="KAR122" s="321"/>
      <c r="KAV122" s="321"/>
      <c r="KAZ122" s="321"/>
      <c r="KBD122" s="321"/>
      <c r="KBH122" s="321"/>
      <c r="KBL122" s="321"/>
      <c r="KBP122" s="321"/>
      <c r="KBT122" s="321"/>
      <c r="KBX122" s="321"/>
      <c r="KCB122" s="321"/>
      <c r="KCF122" s="321"/>
      <c r="KCJ122" s="321"/>
      <c r="KCN122" s="321"/>
      <c r="KCR122" s="321"/>
      <c r="KCV122" s="321"/>
      <c r="KCZ122" s="321"/>
      <c r="KDD122" s="321"/>
      <c r="KDH122" s="321"/>
      <c r="KDL122" s="321"/>
      <c r="KDP122" s="321"/>
      <c r="KDT122" s="321"/>
      <c r="KDX122" s="321"/>
      <c r="KEB122" s="321"/>
      <c r="KEF122" s="321"/>
      <c r="KEJ122" s="321"/>
      <c r="KEN122" s="321"/>
      <c r="KER122" s="321"/>
      <c r="KEV122" s="321"/>
      <c r="KEZ122" s="321"/>
      <c r="KFD122" s="321"/>
      <c r="KFH122" s="321"/>
      <c r="KFL122" s="321"/>
      <c r="KFP122" s="321"/>
      <c r="KFT122" s="321"/>
      <c r="KFX122" s="321"/>
      <c r="KGB122" s="321"/>
      <c r="KGF122" s="321"/>
      <c r="KGJ122" s="321"/>
      <c r="KGN122" s="321"/>
      <c r="KGR122" s="321"/>
      <c r="KGV122" s="321"/>
      <c r="KGZ122" s="321"/>
      <c r="KHD122" s="321"/>
      <c r="KHH122" s="321"/>
      <c r="KHL122" s="321"/>
      <c r="KHP122" s="321"/>
      <c r="KHT122" s="321"/>
      <c r="KHX122" s="321"/>
      <c r="KIB122" s="321"/>
      <c r="KIF122" s="321"/>
      <c r="KIJ122" s="321"/>
      <c r="KIN122" s="321"/>
      <c r="KIR122" s="321"/>
      <c r="KIV122" s="321"/>
      <c r="KIZ122" s="321"/>
      <c r="KJD122" s="321"/>
      <c r="KJH122" s="321"/>
      <c r="KJL122" s="321"/>
      <c r="KJP122" s="321"/>
      <c r="KJT122" s="321"/>
      <c r="KJX122" s="321"/>
      <c r="KKB122" s="321"/>
      <c r="KKF122" s="321"/>
      <c r="KKJ122" s="321"/>
      <c r="KKN122" s="321"/>
      <c r="KKR122" s="321"/>
      <c r="KKV122" s="321"/>
      <c r="KKZ122" s="321"/>
      <c r="KLD122" s="321"/>
      <c r="KLH122" s="321"/>
      <c r="KLL122" s="321"/>
      <c r="KLP122" s="321"/>
      <c r="KLT122" s="321"/>
      <c r="KLX122" s="321"/>
      <c r="KMB122" s="321"/>
      <c r="KMF122" s="321"/>
      <c r="KMJ122" s="321"/>
      <c r="KMN122" s="321"/>
      <c r="KMR122" s="321"/>
      <c r="KMV122" s="321"/>
      <c r="KMZ122" s="321"/>
      <c r="KND122" s="321"/>
      <c r="KNH122" s="321"/>
      <c r="KNL122" s="321"/>
      <c r="KNP122" s="321"/>
      <c r="KNT122" s="321"/>
      <c r="KNX122" s="321"/>
      <c r="KOB122" s="321"/>
      <c r="KOF122" s="321"/>
      <c r="KOJ122" s="321"/>
      <c r="KON122" s="321"/>
      <c r="KOR122" s="321"/>
      <c r="KOV122" s="321"/>
      <c r="KOZ122" s="321"/>
      <c r="KPD122" s="321"/>
      <c r="KPH122" s="321"/>
      <c r="KPL122" s="321"/>
      <c r="KPP122" s="321"/>
      <c r="KPT122" s="321"/>
      <c r="KPX122" s="321"/>
      <c r="KQB122" s="321"/>
      <c r="KQF122" s="321"/>
      <c r="KQJ122" s="321"/>
      <c r="KQN122" s="321"/>
      <c r="KQR122" s="321"/>
      <c r="KQV122" s="321"/>
      <c r="KQZ122" s="321"/>
      <c r="KRD122" s="321"/>
      <c r="KRH122" s="321"/>
      <c r="KRL122" s="321"/>
      <c r="KRP122" s="321"/>
      <c r="KRT122" s="321"/>
      <c r="KRX122" s="321"/>
      <c r="KSB122" s="321"/>
      <c r="KSF122" s="321"/>
      <c r="KSJ122" s="321"/>
      <c r="KSN122" s="321"/>
      <c r="KSR122" s="321"/>
      <c r="KSV122" s="321"/>
      <c r="KSZ122" s="321"/>
      <c r="KTD122" s="321"/>
      <c r="KTH122" s="321"/>
      <c r="KTL122" s="321"/>
      <c r="KTP122" s="321"/>
      <c r="KTT122" s="321"/>
      <c r="KTX122" s="321"/>
      <c r="KUB122" s="321"/>
      <c r="KUF122" s="321"/>
      <c r="KUJ122" s="321"/>
      <c r="KUN122" s="321"/>
      <c r="KUR122" s="321"/>
      <c r="KUV122" s="321"/>
      <c r="KUZ122" s="321"/>
      <c r="KVD122" s="321"/>
      <c r="KVH122" s="321"/>
      <c r="KVL122" s="321"/>
      <c r="KVP122" s="321"/>
      <c r="KVT122" s="321"/>
      <c r="KVX122" s="321"/>
      <c r="KWB122" s="321"/>
      <c r="KWF122" s="321"/>
      <c r="KWJ122" s="321"/>
      <c r="KWN122" s="321"/>
      <c r="KWR122" s="321"/>
      <c r="KWV122" s="321"/>
      <c r="KWZ122" s="321"/>
      <c r="KXD122" s="321"/>
      <c r="KXH122" s="321"/>
      <c r="KXL122" s="321"/>
      <c r="KXP122" s="321"/>
      <c r="KXT122" s="321"/>
      <c r="KXX122" s="321"/>
      <c r="KYB122" s="321"/>
      <c r="KYF122" s="321"/>
      <c r="KYJ122" s="321"/>
      <c r="KYN122" s="321"/>
      <c r="KYR122" s="321"/>
      <c r="KYV122" s="321"/>
      <c r="KYZ122" s="321"/>
      <c r="KZD122" s="321"/>
      <c r="KZH122" s="321"/>
      <c r="KZL122" s="321"/>
      <c r="KZP122" s="321"/>
      <c r="KZT122" s="321"/>
      <c r="KZX122" s="321"/>
      <c r="LAB122" s="321"/>
      <c r="LAF122" s="321"/>
      <c r="LAJ122" s="321"/>
      <c r="LAN122" s="321"/>
      <c r="LAR122" s="321"/>
      <c r="LAV122" s="321"/>
      <c r="LAZ122" s="321"/>
      <c r="LBD122" s="321"/>
      <c r="LBH122" s="321"/>
      <c r="LBL122" s="321"/>
      <c r="LBP122" s="321"/>
      <c r="LBT122" s="321"/>
      <c r="LBX122" s="321"/>
      <c r="LCB122" s="321"/>
      <c r="LCF122" s="321"/>
      <c r="LCJ122" s="321"/>
      <c r="LCN122" s="321"/>
      <c r="LCR122" s="321"/>
      <c r="LCV122" s="321"/>
      <c r="LCZ122" s="321"/>
      <c r="LDD122" s="321"/>
      <c r="LDH122" s="321"/>
      <c r="LDL122" s="321"/>
      <c r="LDP122" s="321"/>
      <c r="LDT122" s="321"/>
      <c r="LDX122" s="321"/>
      <c r="LEB122" s="321"/>
      <c r="LEF122" s="321"/>
      <c r="LEJ122" s="321"/>
      <c r="LEN122" s="321"/>
      <c r="LER122" s="321"/>
      <c r="LEV122" s="321"/>
      <c r="LEZ122" s="321"/>
      <c r="LFD122" s="321"/>
      <c r="LFH122" s="321"/>
      <c r="LFL122" s="321"/>
      <c r="LFP122" s="321"/>
      <c r="LFT122" s="321"/>
      <c r="LFX122" s="321"/>
      <c r="LGB122" s="321"/>
      <c r="LGF122" s="321"/>
      <c r="LGJ122" s="321"/>
      <c r="LGN122" s="321"/>
      <c r="LGR122" s="321"/>
      <c r="LGV122" s="321"/>
      <c r="LGZ122" s="321"/>
      <c r="LHD122" s="321"/>
      <c r="LHH122" s="321"/>
      <c r="LHL122" s="321"/>
      <c r="LHP122" s="321"/>
      <c r="LHT122" s="321"/>
      <c r="LHX122" s="321"/>
      <c r="LIB122" s="321"/>
      <c r="LIF122" s="321"/>
      <c r="LIJ122" s="321"/>
      <c r="LIN122" s="321"/>
      <c r="LIR122" s="321"/>
      <c r="LIV122" s="321"/>
      <c r="LIZ122" s="321"/>
      <c r="LJD122" s="321"/>
      <c r="LJH122" s="321"/>
      <c r="LJL122" s="321"/>
      <c r="LJP122" s="321"/>
      <c r="LJT122" s="321"/>
      <c r="LJX122" s="321"/>
      <c r="LKB122" s="321"/>
      <c r="LKF122" s="321"/>
      <c r="LKJ122" s="321"/>
      <c r="LKN122" s="321"/>
      <c r="LKR122" s="321"/>
      <c r="LKV122" s="321"/>
      <c r="LKZ122" s="321"/>
      <c r="LLD122" s="321"/>
      <c r="LLH122" s="321"/>
      <c r="LLL122" s="321"/>
      <c r="LLP122" s="321"/>
      <c r="LLT122" s="321"/>
      <c r="LLX122" s="321"/>
      <c r="LMB122" s="321"/>
      <c r="LMF122" s="321"/>
      <c r="LMJ122" s="321"/>
      <c r="LMN122" s="321"/>
      <c r="LMR122" s="321"/>
      <c r="LMV122" s="321"/>
      <c r="LMZ122" s="321"/>
      <c r="LND122" s="321"/>
      <c r="LNH122" s="321"/>
      <c r="LNL122" s="321"/>
      <c r="LNP122" s="321"/>
      <c r="LNT122" s="321"/>
      <c r="LNX122" s="321"/>
      <c r="LOB122" s="321"/>
      <c r="LOF122" s="321"/>
      <c r="LOJ122" s="321"/>
      <c r="LON122" s="321"/>
      <c r="LOR122" s="321"/>
      <c r="LOV122" s="321"/>
      <c r="LOZ122" s="321"/>
      <c r="LPD122" s="321"/>
      <c r="LPH122" s="321"/>
      <c r="LPL122" s="321"/>
      <c r="LPP122" s="321"/>
      <c r="LPT122" s="321"/>
      <c r="LPX122" s="321"/>
      <c r="LQB122" s="321"/>
      <c r="LQF122" s="321"/>
      <c r="LQJ122" s="321"/>
      <c r="LQN122" s="321"/>
      <c r="LQR122" s="321"/>
      <c r="LQV122" s="321"/>
      <c r="LQZ122" s="321"/>
      <c r="LRD122" s="321"/>
      <c r="LRH122" s="321"/>
      <c r="LRL122" s="321"/>
      <c r="LRP122" s="321"/>
      <c r="LRT122" s="321"/>
      <c r="LRX122" s="321"/>
      <c r="LSB122" s="321"/>
      <c r="LSF122" s="321"/>
      <c r="LSJ122" s="321"/>
      <c r="LSN122" s="321"/>
      <c r="LSR122" s="321"/>
      <c r="LSV122" s="321"/>
      <c r="LSZ122" s="321"/>
      <c r="LTD122" s="321"/>
      <c r="LTH122" s="321"/>
      <c r="LTL122" s="321"/>
      <c r="LTP122" s="321"/>
      <c r="LTT122" s="321"/>
      <c r="LTX122" s="321"/>
      <c r="LUB122" s="321"/>
      <c r="LUF122" s="321"/>
      <c r="LUJ122" s="321"/>
      <c r="LUN122" s="321"/>
      <c r="LUR122" s="321"/>
      <c r="LUV122" s="321"/>
      <c r="LUZ122" s="321"/>
      <c r="LVD122" s="321"/>
      <c r="LVH122" s="321"/>
      <c r="LVL122" s="321"/>
      <c r="LVP122" s="321"/>
      <c r="LVT122" s="321"/>
      <c r="LVX122" s="321"/>
      <c r="LWB122" s="321"/>
      <c r="LWF122" s="321"/>
      <c r="LWJ122" s="321"/>
      <c r="LWN122" s="321"/>
      <c r="LWR122" s="321"/>
      <c r="LWV122" s="321"/>
      <c r="LWZ122" s="321"/>
      <c r="LXD122" s="321"/>
      <c r="LXH122" s="321"/>
      <c r="LXL122" s="321"/>
      <c r="LXP122" s="321"/>
      <c r="LXT122" s="321"/>
      <c r="LXX122" s="321"/>
      <c r="LYB122" s="321"/>
      <c r="LYF122" s="321"/>
      <c r="LYJ122" s="321"/>
      <c r="LYN122" s="321"/>
      <c r="LYR122" s="321"/>
      <c r="LYV122" s="321"/>
      <c r="LYZ122" s="321"/>
      <c r="LZD122" s="321"/>
      <c r="LZH122" s="321"/>
      <c r="LZL122" s="321"/>
      <c r="LZP122" s="321"/>
      <c r="LZT122" s="321"/>
      <c r="LZX122" s="321"/>
      <c r="MAB122" s="321"/>
      <c r="MAF122" s="321"/>
      <c r="MAJ122" s="321"/>
      <c r="MAN122" s="321"/>
      <c r="MAR122" s="321"/>
      <c r="MAV122" s="321"/>
      <c r="MAZ122" s="321"/>
      <c r="MBD122" s="321"/>
      <c r="MBH122" s="321"/>
      <c r="MBL122" s="321"/>
      <c r="MBP122" s="321"/>
      <c r="MBT122" s="321"/>
      <c r="MBX122" s="321"/>
      <c r="MCB122" s="321"/>
      <c r="MCF122" s="321"/>
      <c r="MCJ122" s="321"/>
      <c r="MCN122" s="321"/>
      <c r="MCR122" s="321"/>
      <c r="MCV122" s="321"/>
      <c r="MCZ122" s="321"/>
      <c r="MDD122" s="321"/>
      <c r="MDH122" s="321"/>
      <c r="MDL122" s="321"/>
      <c r="MDP122" s="321"/>
      <c r="MDT122" s="321"/>
      <c r="MDX122" s="321"/>
      <c r="MEB122" s="321"/>
      <c r="MEF122" s="321"/>
      <c r="MEJ122" s="321"/>
      <c r="MEN122" s="321"/>
      <c r="MER122" s="321"/>
      <c r="MEV122" s="321"/>
      <c r="MEZ122" s="321"/>
      <c r="MFD122" s="321"/>
      <c r="MFH122" s="321"/>
      <c r="MFL122" s="321"/>
      <c r="MFP122" s="321"/>
      <c r="MFT122" s="321"/>
      <c r="MFX122" s="321"/>
      <c r="MGB122" s="321"/>
      <c r="MGF122" s="321"/>
      <c r="MGJ122" s="321"/>
      <c r="MGN122" s="321"/>
      <c r="MGR122" s="321"/>
      <c r="MGV122" s="321"/>
      <c r="MGZ122" s="321"/>
      <c r="MHD122" s="321"/>
      <c r="MHH122" s="321"/>
      <c r="MHL122" s="321"/>
      <c r="MHP122" s="321"/>
      <c r="MHT122" s="321"/>
      <c r="MHX122" s="321"/>
      <c r="MIB122" s="321"/>
      <c r="MIF122" s="321"/>
      <c r="MIJ122" s="321"/>
      <c r="MIN122" s="321"/>
      <c r="MIR122" s="321"/>
      <c r="MIV122" s="321"/>
      <c r="MIZ122" s="321"/>
      <c r="MJD122" s="321"/>
      <c r="MJH122" s="321"/>
      <c r="MJL122" s="321"/>
      <c r="MJP122" s="321"/>
      <c r="MJT122" s="321"/>
      <c r="MJX122" s="321"/>
      <c r="MKB122" s="321"/>
      <c r="MKF122" s="321"/>
      <c r="MKJ122" s="321"/>
      <c r="MKN122" s="321"/>
      <c r="MKR122" s="321"/>
      <c r="MKV122" s="321"/>
      <c r="MKZ122" s="321"/>
      <c r="MLD122" s="321"/>
      <c r="MLH122" s="321"/>
      <c r="MLL122" s="321"/>
      <c r="MLP122" s="321"/>
      <c r="MLT122" s="321"/>
      <c r="MLX122" s="321"/>
      <c r="MMB122" s="321"/>
      <c r="MMF122" s="321"/>
      <c r="MMJ122" s="321"/>
      <c r="MMN122" s="321"/>
      <c r="MMR122" s="321"/>
      <c r="MMV122" s="321"/>
      <c r="MMZ122" s="321"/>
      <c r="MND122" s="321"/>
      <c r="MNH122" s="321"/>
      <c r="MNL122" s="321"/>
      <c r="MNP122" s="321"/>
      <c r="MNT122" s="321"/>
      <c r="MNX122" s="321"/>
      <c r="MOB122" s="321"/>
      <c r="MOF122" s="321"/>
      <c r="MOJ122" s="321"/>
      <c r="MON122" s="321"/>
      <c r="MOR122" s="321"/>
      <c r="MOV122" s="321"/>
      <c r="MOZ122" s="321"/>
      <c r="MPD122" s="321"/>
      <c r="MPH122" s="321"/>
      <c r="MPL122" s="321"/>
      <c r="MPP122" s="321"/>
      <c r="MPT122" s="321"/>
      <c r="MPX122" s="321"/>
      <c r="MQB122" s="321"/>
      <c r="MQF122" s="321"/>
      <c r="MQJ122" s="321"/>
      <c r="MQN122" s="321"/>
      <c r="MQR122" s="321"/>
      <c r="MQV122" s="321"/>
      <c r="MQZ122" s="321"/>
      <c r="MRD122" s="321"/>
      <c r="MRH122" s="321"/>
      <c r="MRL122" s="321"/>
      <c r="MRP122" s="321"/>
      <c r="MRT122" s="321"/>
      <c r="MRX122" s="321"/>
      <c r="MSB122" s="321"/>
      <c r="MSF122" s="321"/>
      <c r="MSJ122" s="321"/>
      <c r="MSN122" s="321"/>
      <c r="MSR122" s="321"/>
      <c r="MSV122" s="321"/>
      <c r="MSZ122" s="321"/>
      <c r="MTD122" s="321"/>
      <c r="MTH122" s="321"/>
      <c r="MTL122" s="321"/>
      <c r="MTP122" s="321"/>
      <c r="MTT122" s="321"/>
      <c r="MTX122" s="321"/>
      <c r="MUB122" s="321"/>
      <c r="MUF122" s="321"/>
      <c r="MUJ122" s="321"/>
      <c r="MUN122" s="321"/>
      <c r="MUR122" s="321"/>
      <c r="MUV122" s="321"/>
      <c r="MUZ122" s="321"/>
      <c r="MVD122" s="321"/>
      <c r="MVH122" s="321"/>
      <c r="MVL122" s="321"/>
      <c r="MVP122" s="321"/>
      <c r="MVT122" s="321"/>
      <c r="MVX122" s="321"/>
      <c r="MWB122" s="321"/>
      <c r="MWF122" s="321"/>
      <c r="MWJ122" s="321"/>
      <c r="MWN122" s="321"/>
      <c r="MWR122" s="321"/>
      <c r="MWV122" s="321"/>
      <c r="MWZ122" s="321"/>
      <c r="MXD122" s="321"/>
      <c r="MXH122" s="321"/>
      <c r="MXL122" s="321"/>
      <c r="MXP122" s="321"/>
      <c r="MXT122" s="321"/>
      <c r="MXX122" s="321"/>
      <c r="MYB122" s="321"/>
      <c r="MYF122" s="321"/>
      <c r="MYJ122" s="321"/>
      <c r="MYN122" s="321"/>
      <c r="MYR122" s="321"/>
      <c r="MYV122" s="321"/>
      <c r="MYZ122" s="321"/>
      <c r="MZD122" s="321"/>
      <c r="MZH122" s="321"/>
      <c r="MZL122" s="321"/>
      <c r="MZP122" s="321"/>
      <c r="MZT122" s="321"/>
      <c r="MZX122" s="321"/>
      <c r="NAB122" s="321"/>
      <c r="NAF122" s="321"/>
      <c r="NAJ122" s="321"/>
      <c r="NAN122" s="321"/>
      <c r="NAR122" s="321"/>
      <c r="NAV122" s="321"/>
      <c r="NAZ122" s="321"/>
      <c r="NBD122" s="321"/>
      <c r="NBH122" s="321"/>
      <c r="NBL122" s="321"/>
      <c r="NBP122" s="321"/>
      <c r="NBT122" s="321"/>
      <c r="NBX122" s="321"/>
      <c r="NCB122" s="321"/>
      <c r="NCF122" s="321"/>
      <c r="NCJ122" s="321"/>
      <c r="NCN122" s="321"/>
      <c r="NCR122" s="321"/>
      <c r="NCV122" s="321"/>
      <c r="NCZ122" s="321"/>
      <c r="NDD122" s="321"/>
      <c r="NDH122" s="321"/>
      <c r="NDL122" s="321"/>
      <c r="NDP122" s="321"/>
      <c r="NDT122" s="321"/>
      <c r="NDX122" s="321"/>
      <c r="NEB122" s="321"/>
      <c r="NEF122" s="321"/>
      <c r="NEJ122" s="321"/>
      <c r="NEN122" s="321"/>
      <c r="NER122" s="321"/>
      <c r="NEV122" s="321"/>
      <c r="NEZ122" s="321"/>
      <c r="NFD122" s="321"/>
      <c r="NFH122" s="321"/>
      <c r="NFL122" s="321"/>
      <c r="NFP122" s="321"/>
      <c r="NFT122" s="321"/>
      <c r="NFX122" s="321"/>
      <c r="NGB122" s="321"/>
      <c r="NGF122" s="321"/>
      <c r="NGJ122" s="321"/>
      <c r="NGN122" s="321"/>
      <c r="NGR122" s="321"/>
      <c r="NGV122" s="321"/>
      <c r="NGZ122" s="321"/>
      <c r="NHD122" s="321"/>
      <c r="NHH122" s="321"/>
      <c r="NHL122" s="321"/>
      <c r="NHP122" s="321"/>
      <c r="NHT122" s="321"/>
      <c r="NHX122" s="321"/>
      <c r="NIB122" s="321"/>
      <c r="NIF122" s="321"/>
      <c r="NIJ122" s="321"/>
      <c r="NIN122" s="321"/>
      <c r="NIR122" s="321"/>
      <c r="NIV122" s="321"/>
      <c r="NIZ122" s="321"/>
      <c r="NJD122" s="321"/>
      <c r="NJH122" s="321"/>
      <c r="NJL122" s="321"/>
      <c r="NJP122" s="321"/>
      <c r="NJT122" s="321"/>
      <c r="NJX122" s="321"/>
      <c r="NKB122" s="321"/>
      <c r="NKF122" s="321"/>
      <c r="NKJ122" s="321"/>
      <c r="NKN122" s="321"/>
      <c r="NKR122" s="321"/>
      <c r="NKV122" s="321"/>
      <c r="NKZ122" s="321"/>
      <c r="NLD122" s="321"/>
      <c r="NLH122" s="321"/>
      <c r="NLL122" s="321"/>
      <c r="NLP122" s="321"/>
      <c r="NLT122" s="321"/>
      <c r="NLX122" s="321"/>
      <c r="NMB122" s="321"/>
      <c r="NMF122" s="321"/>
      <c r="NMJ122" s="321"/>
      <c r="NMN122" s="321"/>
      <c r="NMR122" s="321"/>
      <c r="NMV122" s="321"/>
      <c r="NMZ122" s="321"/>
      <c r="NND122" s="321"/>
      <c r="NNH122" s="321"/>
      <c r="NNL122" s="321"/>
      <c r="NNP122" s="321"/>
      <c r="NNT122" s="321"/>
      <c r="NNX122" s="321"/>
      <c r="NOB122" s="321"/>
      <c r="NOF122" s="321"/>
      <c r="NOJ122" s="321"/>
      <c r="NON122" s="321"/>
      <c r="NOR122" s="321"/>
      <c r="NOV122" s="321"/>
      <c r="NOZ122" s="321"/>
      <c r="NPD122" s="321"/>
      <c r="NPH122" s="321"/>
      <c r="NPL122" s="321"/>
      <c r="NPP122" s="321"/>
      <c r="NPT122" s="321"/>
      <c r="NPX122" s="321"/>
      <c r="NQB122" s="321"/>
      <c r="NQF122" s="321"/>
      <c r="NQJ122" s="321"/>
      <c r="NQN122" s="321"/>
      <c r="NQR122" s="321"/>
      <c r="NQV122" s="321"/>
      <c r="NQZ122" s="321"/>
      <c r="NRD122" s="321"/>
      <c r="NRH122" s="321"/>
      <c r="NRL122" s="321"/>
      <c r="NRP122" s="321"/>
      <c r="NRT122" s="321"/>
      <c r="NRX122" s="321"/>
      <c r="NSB122" s="321"/>
      <c r="NSF122" s="321"/>
      <c r="NSJ122" s="321"/>
      <c r="NSN122" s="321"/>
      <c r="NSR122" s="321"/>
      <c r="NSV122" s="321"/>
      <c r="NSZ122" s="321"/>
      <c r="NTD122" s="321"/>
      <c r="NTH122" s="321"/>
      <c r="NTL122" s="321"/>
      <c r="NTP122" s="321"/>
      <c r="NTT122" s="321"/>
      <c r="NTX122" s="321"/>
      <c r="NUB122" s="321"/>
      <c r="NUF122" s="321"/>
      <c r="NUJ122" s="321"/>
      <c r="NUN122" s="321"/>
      <c r="NUR122" s="321"/>
      <c r="NUV122" s="321"/>
      <c r="NUZ122" s="321"/>
      <c r="NVD122" s="321"/>
      <c r="NVH122" s="321"/>
      <c r="NVL122" s="321"/>
      <c r="NVP122" s="321"/>
      <c r="NVT122" s="321"/>
      <c r="NVX122" s="321"/>
      <c r="NWB122" s="321"/>
      <c r="NWF122" s="321"/>
      <c r="NWJ122" s="321"/>
      <c r="NWN122" s="321"/>
      <c r="NWR122" s="321"/>
      <c r="NWV122" s="321"/>
      <c r="NWZ122" s="321"/>
      <c r="NXD122" s="321"/>
      <c r="NXH122" s="321"/>
      <c r="NXL122" s="321"/>
      <c r="NXP122" s="321"/>
      <c r="NXT122" s="321"/>
      <c r="NXX122" s="321"/>
      <c r="NYB122" s="321"/>
      <c r="NYF122" s="321"/>
      <c r="NYJ122" s="321"/>
      <c r="NYN122" s="321"/>
      <c r="NYR122" s="321"/>
      <c r="NYV122" s="321"/>
      <c r="NYZ122" s="321"/>
      <c r="NZD122" s="321"/>
      <c r="NZH122" s="321"/>
      <c r="NZL122" s="321"/>
      <c r="NZP122" s="321"/>
      <c r="NZT122" s="321"/>
      <c r="NZX122" s="321"/>
      <c r="OAB122" s="321"/>
      <c r="OAF122" s="321"/>
      <c r="OAJ122" s="321"/>
      <c r="OAN122" s="321"/>
      <c r="OAR122" s="321"/>
      <c r="OAV122" s="321"/>
      <c r="OAZ122" s="321"/>
      <c r="OBD122" s="321"/>
      <c r="OBH122" s="321"/>
      <c r="OBL122" s="321"/>
      <c r="OBP122" s="321"/>
      <c r="OBT122" s="321"/>
      <c r="OBX122" s="321"/>
      <c r="OCB122" s="321"/>
      <c r="OCF122" s="321"/>
      <c r="OCJ122" s="321"/>
      <c r="OCN122" s="321"/>
      <c r="OCR122" s="321"/>
      <c r="OCV122" s="321"/>
      <c r="OCZ122" s="321"/>
      <c r="ODD122" s="321"/>
      <c r="ODH122" s="321"/>
      <c r="ODL122" s="321"/>
      <c r="ODP122" s="321"/>
      <c r="ODT122" s="321"/>
      <c r="ODX122" s="321"/>
      <c r="OEB122" s="321"/>
      <c r="OEF122" s="321"/>
      <c r="OEJ122" s="321"/>
      <c r="OEN122" s="321"/>
      <c r="OER122" s="321"/>
      <c r="OEV122" s="321"/>
      <c r="OEZ122" s="321"/>
      <c r="OFD122" s="321"/>
      <c r="OFH122" s="321"/>
      <c r="OFL122" s="321"/>
      <c r="OFP122" s="321"/>
      <c r="OFT122" s="321"/>
      <c r="OFX122" s="321"/>
      <c r="OGB122" s="321"/>
      <c r="OGF122" s="321"/>
      <c r="OGJ122" s="321"/>
      <c r="OGN122" s="321"/>
      <c r="OGR122" s="321"/>
      <c r="OGV122" s="321"/>
      <c r="OGZ122" s="321"/>
      <c r="OHD122" s="321"/>
      <c r="OHH122" s="321"/>
      <c r="OHL122" s="321"/>
      <c r="OHP122" s="321"/>
      <c r="OHT122" s="321"/>
      <c r="OHX122" s="321"/>
      <c r="OIB122" s="321"/>
      <c r="OIF122" s="321"/>
      <c r="OIJ122" s="321"/>
      <c r="OIN122" s="321"/>
      <c r="OIR122" s="321"/>
      <c r="OIV122" s="321"/>
      <c r="OIZ122" s="321"/>
      <c r="OJD122" s="321"/>
      <c r="OJH122" s="321"/>
      <c r="OJL122" s="321"/>
      <c r="OJP122" s="321"/>
      <c r="OJT122" s="321"/>
      <c r="OJX122" s="321"/>
      <c r="OKB122" s="321"/>
      <c r="OKF122" s="321"/>
      <c r="OKJ122" s="321"/>
      <c r="OKN122" s="321"/>
      <c r="OKR122" s="321"/>
      <c r="OKV122" s="321"/>
      <c r="OKZ122" s="321"/>
      <c r="OLD122" s="321"/>
      <c r="OLH122" s="321"/>
      <c r="OLL122" s="321"/>
      <c r="OLP122" s="321"/>
      <c r="OLT122" s="321"/>
      <c r="OLX122" s="321"/>
      <c r="OMB122" s="321"/>
      <c r="OMF122" s="321"/>
      <c r="OMJ122" s="321"/>
      <c r="OMN122" s="321"/>
      <c r="OMR122" s="321"/>
      <c r="OMV122" s="321"/>
      <c r="OMZ122" s="321"/>
      <c r="OND122" s="321"/>
      <c r="ONH122" s="321"/>
      <c r="ONL122" s="321"/>
      <c r="ONP122" s="321"/>
      <c r="ONT122" s="321"/>
      <c r="ONX122" s="321"/>
      <c r="OOB122" s="321"/>
      <c r="OOF122" s="321"/>
      <c r="OOJ122" s="321"/>
      <c r="OON122" s="321"/>
      <c r="OOR122" s="321"/>
      <c r="OOV122" s="321"/>
      <c r="OOZ122" s="321"/>
      <c r="OPD122" s="321"/>
      <c r="OPH122" s="321"/>
      <c r="OPL122" s="321"/>
      <c r="OPP122" s="321"/>
      <c r="OPT122" s="321"/>
      <c r="OPX122" s="321"/>
      <c r="OQB122" s="321"/>
      <c r="OQF122" s="321"/>
      <c r="OQJ122" s="321"/>
      <c r="OQN122" s="321"/>
      <c r="OQR122" s="321"/>
      <c r="OQV122" s="321"/>
      <c r="OQZ122" s="321"/>
      <c r="ORD122" s="321"/>
      <c r="ORH122" s="321"/>
      <c r="ORL122" s="321"/>
      <c r="ORP122" s="321"/>
      <c r="ORT122" s="321"/>
      <c r="ORX122" s="321"/>
      <c r="OSB122" s="321"/>
      <c r="OSF122" s="321"/>
      <c r="OSJ122" s="321"/>
      <c r="OSN122" s="321"/>
      <c r="OSR122" s="321"/>
      <c r="OSV122" s="321"/>
      <c r="OSZ122" s="321"/>
      <c r="OTD122" s="321"/>
      <c r="OTH122" s="321"/>
      <c r="OTL122" s="321"/>
      <c r="OTP122" s="321"/>
      <c r="OTT122" s="321"/>
      <c r="OTX122" s="321"/>
      <c r="OUB122" s="321"/>
      <c r="OUF122" s="321"/>
      <c r="OUJ122" s="321"/>
      <c r="OUN122" s="321"/>
      <c r="OUR122" s="321"/>
      <c r="OUV122" s="321"/>
      <c r="OUZ122" s="321"/>
      <c r="OVD122" s="321"/>
      <c r="OVH122" s="321"/>
      <c r="OVL122" s="321"/>
      <c r="OVP122" s="321"/>
      <c r="OVT122" s="321"/>
      <c r="OVX122" s="321"/>
      <c r="OWB122" s="321"/>
      <c r="OWF122" s="321"/>
      <c r="OWJ122" s="321"/>
      <c r="OWN122" s="321"/>
      <c r="OWR122" s="321"/>
      <c r="OWV122" s="321"/>
      <c r="OWZ122" s="321"/>
      <c r="OXD122" s="321"/>
      <c r="OXH122" s="321"/>
      <c r="OXL122" s="321"/>
      <c r="OXP122" s="321"/>
      <c r="OXT122" s="321"/>
      <c r="OXX122" s="321"/>
      <c r="OYB122" s="321"/>
      <c r="OYF122" s="321"/>
      <c r="OYJ122" s="321"/>
      <c r="OYN122" s="321"/>
      <c r="OYR122" s="321"/>
      <c r="OYV122" s="321"/>
      <c r="OYZ122" s="321"/>
      <c r="OZD122" s="321"/>
      <c r="OZH122" s="321"/>
      <c r="OZL122" s="321"/>
      <c r="OZP122" s="321"/>
      <c r="OZT122" s="321"/>
      <c r="OZX122" s="321"/>
      <c r="PAB122" s="321"/>
      <c r="PAF122" s="321"/>
      <c r="PAJ122" s="321"/>
      <c r="PAN122" s="321"/>
      <c r="PAR122" s="321"/>
      <c r="PAV122" s="321"/>
      <c r="PAZ122" s="321"/>
      <c r="PBD122" s="321"/>
      <c r="PBH122" s="321"/>
      <c r="PBL122" s="321"/>
      <c r="PBP122" s="321"/>
      <c r="PBT122" s="321"/>
      <c r="PBX122" s="321"/>
      <c r="PCB122" s="321"/>
      <c r="PCF122" s="321"/>
      <c r="PCJ122" s="321"/>
      <c r="PCN122" s="321"/>
      <c r="PCR122" s="321"/>
      <c r="PCV122" s="321"/>
      <c r="PCZ122" s="321"/>
      <c r="PDD122" s="321"/>
      <c r="PDH122" s="321"/>
      <c r="PDL122" s="321"/>
      <c r="PDP122" s="321"/>
      <c r="PDT122" s="321"/>
      <c r="PDX122" s="321"/>
      <c r="PEB122" s="321"/>
      <c r="PEF122" s="321"/>
      <c r="PEJ122" s="321"/>
      <c r="PEN122" s="321"/>
      <c r="PER122" s="321"/>
      <c r="PEV122" s="321"/>
      <c r="PEZ122" s="321"/>
      <c r="PFD122" s="321"/>
      <c r="PFH122" s="321"/>
      <c r="PFL122" s="321"/>
      <c r="PFP122" s="321"/>
      <c r="PFT122" s="321"/>
      <c r="PFX122" s="321"/>
      <c r="PGB122" s="321"/>
      <c r="PGF122" s="321"/>
      <c r="PGJ122" s="321"/>
      <c r="PGN122" s="321"/>
      <c r="PGR122" s="321"/>
      <c r="PGV122" s="321"/>
      <c r="PGZ122" s="321"/>
      <c r="PHD122" s="321"/>
      <c r="PHH122" s="321"/>
      <c r="PHL122" s="321"/>
      <c r="PHP122" s="321"/>
      <c r="PHT122" s="321"/>
      <c r="PHX122" s="321"/>
      <c r="PIB122" s="321"/>
      <c r="PIF122" s="321"/>
      <c r="PIJ122" s="321"/>
      <c r="PIN122" s="321"/>
      <c r="PIR122" s="321"/>
      <c r="PIV122" s="321"/>
      <c r="PIZ122" s="321"/>
      <c r="PJD122" s="321"/>
      <c r="PJH122" s="321"/>
      <c r="PJL122" s="321"/>
      <c r="PJP122" s="321"/>
      <c r="PJT122" s="321"/>
      <c r="PJX122" s="321"/>
      <c r="PKB122" s="321"/>
      <c r="PKF122" s="321"/>
      <c r="PKJ122" s="321"/>
      <c r="PKN122" s="321"/>
      <c r="PKR122" s="321"/>
      <c r="PKV122" s="321"/>
      <c r="PKZ122" s="321"/>
      <c r="PLD122" s="321"/>
      <c r="PLH122" s="321"/>
      <c r="PLL122" s="321"/>
      <c r="PLP122" s="321"/>
      <c r="PLT122" s="321"/>
      <c r="PLX122" s="321"/>
      <c r="PMB122" s="321"/>
      <c r="PMF122" s="321"/>
      <c r="PMJ122" s="321"/>
      <c r="PMN122" s="321"/>
      <c r="PMR122" s="321"/>
      <c r="PMV122" s="321"/>
      <c r="PMZ122" s="321"/>
      <c r="PND122" s="321"/>
      <c r="PNH122" s="321"/>
      <c r="PNL122" s="321"/>
      <c r="PNP122" s="321"/>
      <c r="PNT122" s="321"/>
      <c r="PNX122" s="321"/>
      <c r="POB122" s="321"/>
      <c r="POF122" s="321"/>
      <c r="POJ122" s="321"/>
      <c r="PON122" s="321"/>
      <c r="POR122" s="321"/>
      <c r="POV122" s="321"/>
      <c r="POZ122" s="321"/>
      <c r="PPD122" s="321"/>
      <c r="PPH122" s="321"/>
      <c r="PPL122" s="321"/>
      <c r="PPP122" s="321"/>
      <c r="PPT122" s="321"/>
      <c r="PPX122" s="321"/>
      <c r="PQB122" s="321"/>
      <c r="PQF122" s="321"/>
      <c r="PQJ122" s="321"/>
      <c r="PQN122" s="321"/>
      <c r="PQR122" s="321"/>
      <c r="PQV122" s="321"/>
      <c r="PQZ122" s="321"/>
      <c r="PRD122" s="321"/>
      <c r="PRH122" s="321"/>
      <c r="PRL122" s="321"/>
      <c r="PRP122" s="321"/>
      <c r="PRT122" s="321"/>
      <c r="PRX122" s="321"/>
      <c r="PSB122" s="321"/>
      <c r="PSF122" s="321"/>
      <c r="PSJ122" s="321"/>
      <c r="PSN122" s="321"/>
      <c r="PSR122" s="321"/>
      <c r="PSV122" s="321"/>
      <c r="PSZ122" s="321"/>
      <c r="PTD122" s="321"/>
      <c r="PTH122" s="321"/>
      <c r="PTL122" s="321"/>
      <c r="PTP122" s="321"/>
      <c r="PTT122" s="321"/>
      <c r="PTX122" s="321"/>
      <c r="PUB122" s="321"/>
      <c r="PUF122" s="321"/>
      <c r="PUJ122" s="321"/>
      <c r="PUN122" s="321"/>
      <c r="PUR122" s="321"/>
      <c r="PUV122" s="321"/>
      <c r="PUZ122" s="321"/>
      <c r="PVD122" s="321"/>
      <c r="PVH122" s="321"/>
      <c r="PVL122" s="321"/>
      <c r="PVP122" s="321"/>
      <c r="PVT122" s="321"/>
      <c r="PVX122" s="321"/>
      <c r="PWB122" s="321"/>
      <c r="PWF122" s="321"/>
      <c r="PWJ122" s="321"/>
      <c r="PWN122" s="321"/>
      <c r="PWR122" s="321"/>
      <c r="PWV122" s="321"/>
      <c r="PWZ122" s="321"/>
      <c r="PXD122" s="321"/>
      <c r="PXH122" s="321"/>
      <c r="PXL122" s="321"/>
      <c r="PXP122" s="321"/>
      <c r="PXT122" s="321"/>
      <c r="PXX122" s="321"/>
      <c r="PYB122" s="321"/>
      <c r="PYF122" s="321"/>
      <c r="PYJ122" s="321"/>
      <c r="PYN122" s="321"/>
      <c r="PYR122" s="321"/>
      <c r="PYV122" s="321"/>
      <c r="PYZ122" s="321"/>
      <c r="PZD122" s="321"/>
      <c r="PZH122" s="321"/>
      <c r="PZL122" s="321"/>
      <c r="PZP122" s="321"/>
      <c r="PZT122" s="321"/>
      <c r="PZX122" s="321"/>
      <c r="QAB122" s="321"/>
      <c r="QAF122" s="321"/>
      <c r="QAJ122" s="321"/>
      <c r="QAN122" s="321"/>
      <c r="QAR122" s="321"/>
      <c r="QAV122" s="321"/>
      <c r="QAZ122" s="321"/>
      <c r="QBD122" s="321"/>
      <c r="QBH122" s="321"/>
      <c r="QBL122" s="321"/>
      <c r="QBP122" s="321"/>
      <c r="QBT122" s="321"/>
      <c r="QBX122" s="321"/>
      <c r="QCB122" s="321"/>
      <c r="QCF122" s="321"/>
      <c r="QCJ122" s="321"/>
      <c r="QCN122" s="321"/>
      <c r="QCR122" s="321"/>
      <c r="QCV122" s="321"/>
      <c r="QCZ122" s="321"/>
      <c r="QDD122" s="321"/>
      <c r="QDH122" s="321"/>
      <c r="QDL122" s="321"/>
      <c r="QDP122" s="321"/>
      <c r="QDT122" s="321"/>
      <c r="QDX122" s="321"/>
      <c r="QEB122" s="321"/>
      <c r="QEF122" s="321"/>
      <c r="QEJ122" s="321"/>
      <c r="QEN122" s="321"/>
      <c r="QER122" s="321"/>
      <c r="QEV122" s="321"/>
      <c r="QEZ122" s="321"/>
      <c r="QFD122" s="321"/>
      <c r="QFH122" s="321"/>
      <c r="QFL122" s="321"/>
      <c r="QFP122" s="321"/>
      <c r="QFT122" s="321"/>
      <c r="QFX122" s="321"/>
      <c r="QGB122" s="321"/>
      <c r="QGF122" s="321"/>
      <c r="QGJ122" s="321"/>
      <c r="QGN122" s="321"/>
      <c r="QGR122" s="321"/>
      <c r="QGV122" s="321"/>
      <c r="QGZ122" s="321"/>
      <c r="QHD122" s="321"/>
      <c r="QHH122" s="321"/>
      <c r="QHL122" s="321"/>
      <c r="QHP122" s="321"/>
      <c r="QHT122" s="321"/>
      <c r="QHX122" s="321"/>
      <c r="QIB122" s="321"/>
      <c r="QIF122" s="321"/>
      <c r="QIJ122" s="321"/>
      <c r="QIN122" s="321"/>
      <c r="QIR122" s="321"/>
      <c r="QIV122" s="321"/>
      <c r="QIZ122" s="321"/>
      <c r="QJD122" s="321"/>
      <c r="QJH122" s="321"/>
      <c r="QJL122" s="321"/>
      <c r="QJP122" s="321"/>
      <c r="QJT122" s="321"/>
      <c r="QJX122" s="321"/>
      <c r="QKB122" s="321"/>
      <c r="QKF122" s="321"/>
      <c r="QKJ122" s="321"/>
      <c r="QKN122" s="321"/>
      <c r="QKR122" s="321"/>
      <c r="QKV122" s="321"/>
      <c r="QKZ122" s="321"/>
      <c r="QLD122" s="321"/>
      <c r="QLH122" s="321"/>
      <c r="QLL122" s="321"/>
      <c r="QLP122" s="321"/>
      <c r="QLT122" s="321"/>
      <c r="QLX122" s="321"/>
      <c r="QMB122" s="321"/>
      <c r="QMF122" s="321"/>
      <c r="QMJ122" s="321"/>
      <c r="QMN122" s="321"/>
      <c r="QMR122" s="321"/>
      <c r="QMV122" s="321"/>
      <c r="QMZ122" s="321"/>
      <c r="QND122" s="321"/>
      <c r="QNH122" s="321"/>
      <c r="QNL122" s="321"/>
      <c r="QNP122" s="321"/>
      <c r="QNT122" s="321"/>
      <c r="QNX122" s="321"/>
      <c r="QOB122" s="321"/>
      <c r="QOF122" s="321"/>
      <c r="QOJ122" s="321"/>
      <c r="QON122" s="321"/>
      <c r="QOR122" s="321"/>
      <c r="QOV122" s="321"/>
      <c r="QOZ122" s="321"/>
      <c r="QPD122" s="321"/>
      <c r="QPH122" s="321"/>
      <c r="QPL122" s="321"/>
      <c r="QPP122" s="321"/>
      <c r="QPT122" s="321"/>
      <c r="QPX122" s="321"/>
      <c r="QQB122" s="321"/>
      <c r="QQF122" s="321"/>
      <c r="QQJ122" s="321"/>
      <c r="QQN122" s="321"/>
      <c r="QQR122" s="321"/>
      <c r="QQV122" s="321"/>
      <c r="QQZ122" s="321"/>
      <c r="QRD122" s="321"/>
      <c r="QRH122" s="321"/>
      <c r="QRL122" s="321"/>
      <c r="QRP122" s="321"/>
      <c r="QRT122" s="321"/>
      <c r="QRX122" s="321"/>
      <c r="QSB122" s="321"/>
      <c r="QSF122" s="321"/>
      <c r="QSJ122" s="321"/>
      <c r="QSN122" s="321"/>
      <c r="QSR122" s="321"/>
      <c r="QSV122" s="321"/>
      <c r="QSZ122" s="321"/>
      <c r="QTD122" s="321"/>
      <c r="QTH122" s="321"/>
      <c r="QTL122" s="321"/>
      <c r="QTP122" s="321"/>
      <c r="QTT122" s="321"/>
      <c r="QTX122" s="321"/>
      <c r="QUB122" s="321"/>
      <c r="QUF122" s="321"/>
      <c r="QUJ122" s="321"/>
      <c r="QUN122" s="321"/>
      <c r="QUR122" s="321"/>
      <c r="QUV122" s="321"/>
      <c r="QUZ122" s="321"/>
      <c r="QVD122" s="321"/>
      <c r="QVH122" s="321"/>
      <c r="QVL122" s="321"/>
      <c r="QVP122" s="321"/>
      <c r="QVT122" s="321"/>
      <c r="QVX122" s="321"/>
      <c r="QWB122" s="321"/>
      <c r="QWF122" s="321"/>
      <c r="QWJ122" s="321"/>
      <c r="QWN122" s="321"/>
      <c r="QWR122" s="321"/>
      <c r="QWV122" s="321"/>
      <c r="QWZ122" s="321"/>
      <c r="QXD122" s="321"/>
      <c r="QXH122" s="321"/>
      <c r="QXL122" s="321"/>
      <c r="QXP122" s="321"/>
      <c r="QXT122" s="321"/>
      <c r="QXX122" s="321"/>
      <c r="QYB122" s="321"/>
      <c r="QYF122" s="321"/>
      <c r="QYJ122" s="321"/>
      <c r="QYN122" s="321"/>
      <c r="QYR122" s="321"/>
      <c r="QYV122" s="321"/>
      <c r="QYZ122" s="321"/>
      <c r="QZD122" s="321"/>
      <c r="QZH122" s="321"/>
      <c r="QZL122" s="321"/>
      <c r="QZP122" s="321"/>
      <c r="QZT122" s="321"/>
      <c r="QZX122" s="321"/>
      <c r="RAB122" s="321"/>
      <c r="RAF122" s="321"/>
      <c r="RAJ122" s="321"/>
      <c r="RAN122" s="321"/>
      <c r="RAR122" s="321"/>
      <c r="RAV122" s="321"/>
      <c r="RAZ122" s="321"/>
      <c r="RBD122" s="321"/>
      <c r="RBH122" s="321"/>
      <c r="RBL122" s="321"/>
      <c r="RBP122" s="321"/>
      <c r="RBT122" s="321"/>
      <c r="RBX122" s="321"/>
      <c r="RCB122" s="321"/>
      <c r="RCF122" s="321"/>
      <c r="RCJ122" s="321"/>
      <c r="RCN122" s="321"/>
      <c r="RCR122" s="321"/>
      <c r="RCV122" s="321"/>
      <c r="RCZ122" s="321"/>
      <c r="RDD122" s="321"/>
      <c r="RDH122" s="321"/>
      <c r="RDL122" s="321"/>
      <c r="RDP122" s="321"/>
      <c r="RDT122" s="321"/>
      <c r="RDX122" s="321"/>
      <c r="REB122" s="321"/>
      <c r="REF122" s="321"/>
      <c r="REJ122" s="321"/>
      <c r="REN122" s="321"/>
      <c r="RER122" s="321"/>
      <c r="REV122" s="321"/>
      <c r="REZ122" s="321"/>
      <c r="RFD122" s="321"/>
      <c r="RFH122" s="321"/>
      <c r="RFL122" s="321"/>
      <c r="RFP122" s="321"/>
      <c r="RFT122" s="321"/>
      <c r="RFX122" s="321"/>
      <c r="RGB122" s="321"/>
      <c r="RGF122" s="321"/>
      <c r="RGJ122" s="321"/>
      <c r="RGN122" s="321"/>
      <c r="RGR122" s="321"/>
      <c r="RGV122" s="321"/>
      <c r="RGZ122" s="321"/>
      <c r="RHD122" s="321"/>
      <c r="RHH122" s="321"/>
      <c r="RHL122" s="321"/>
      <c r="RHP122" s="321"/>
      <c r="RHT122" s="321"/>
      <c r="RHX122" s="321"/>
      <c r="RIB122" s="321"/>
      <c r="RIF122" s="321"/>
      <c r="RIJ122" s="321"/>
      <c r="RIN122" s="321"/>
      <c r="RIR122" s="321"/>
      <c r="RIV122" s="321"/>
      <c r="RIZ122" s="321"/>
      <c r="RJD122" s="321"/>
      <c r="RJH122" s="321"/>
      <c r="RJL122" s="321"/>
      <c r="RJP122" s="321"/>
      <c r="RJT122" s="321"/>
      <c r="RJX122" s="321"/>
      <c r="RKB122" s="321"/>
      <c r="RKF122" s="321"/>
      <c r="RKJ122" s="321"/>
      <c r="RKN122" s="321"/>
      <c r="RKR122" s="321"/>
      <c r="RKV122" s="321"/>
      <c r="RKZ122" s="321"/>
      <c r="RLD122" s="321"/>
      <c r="RLH122" s="321"/>
      <c r="RLL122" s="321"/>
      <c r="RLP122" s="321"/>
      <c r="RLT122" s="321"/>
      <c r="RLX122" s="321"/>
      <c r="RMB122" s="321"/>
      <c r="RMF122" s="321"/>
      <c r="RMJ122" s="321"/>
      <c r="RMN122" s="321"/>
      <c r="RMR122" s="321"/>
      <c r="RMV122" s="321"/>
      <c r="RMZ122" s="321"/>
      <c r="RND122" s="321"/>
      <c r="RNH122" s="321"/>
      <c r="RNL122" s="321"/>
      <c r="RNP122" s="321"/>
      <c r="RNT122" s="321"/>
      <c r="RNX122" s="321"/>
      <c r="ROB122" s="321"/>
      <c r="ROF122" s="321"/>
      <c r="ROJ122" s="321"/>
      <c r="RON122" s="321"/>
      <c r="ROR122" s="321"/>
      <c r="ROV122" s="321"/>
      <c r="ROZ122" s="321"/>
      <c r="RPD122" s="321"/>
      <c r="RPH122" s="321"/>
      <c r="RPL122" s="321"/>
      <c r="RPP122" s="321"/>
      <c r="RPT122" s="321"/>
      <c r="RPX122" s="321"/>
      <c r="RQB122" s="321"/>
      <c r="RQF122" s="321"/>
      <c r="RQJ122" s="321"/>
      <c r="RQN122" s="321"/>
      <c r="RQR122" s="321"/>
      <c r="RQV122" s="321"/>
      <c r="RQZ122" s="321"/>
      <c r="RRD122" s="321"/>
      <c r="RRH122" s="321"/>
      <c r="RRL122" s="321"/>
      <c r="RRP122" s="321"/>
      <c r="RRT122" s="321"/>
      <c r="RRX122" s="321"/>
      <c r="RSB122" s="321"/>
      <c r="RSF122" s="321"/>
      <c r="RSJ122" s="321"/>
      <c r="RSN122" s="321"/>
      <c r="RSR122" s="321"/>
      <c r="RSV122" s="321"/>
      <c r="RSZ122" s="321"/>
      <c r="RTD122" s="321"/>
      <c r="RTH122" s="321"/>
      <c r="RTL122" s="321"/>
      <c r="RTP122" s="321"/>
      <c r="RTT122" s="321"/>
      <c r="RTX122" s="321"/>
      <c r="RUB122" s="321"/>
      <c r="RUF122" s="321"/>
      <c r="RUJ122" s="321"/>
      <c r="RUN122" s="321"/>
      <c r="RUR122" s="321"/>
      <c r="RUV122" s="321"/>
      <c r="RUZ122" s="321"/>
      <c r="RVD122" s="321"/>
      <c r="RVH122" s="321"/>
      <c r="RVL122" s="321"/>
      <c r="RVP122" s="321"/>
      <c r="RVT122" s="321"/>
      <c r="RVX122" s="321"/>
      <c r="RWB122" s="321"/>
      <c r="RWF122" s="321"/>
      <c r="RWJ122" s="321"/>
      <c r="RWN122" s="321"/>
      <c r="RWR122" s="321"/>
      <c r="RWV122" s="321"/>
      <c r="RWZ122" s="321"/>
      <c r="RXD122" s="321"/>
      <c r="RXH122" s="321"/>
      <c r="RXL122" s="321"/>
      <c r="RXP122" s="321"/>
      <c r="RXT122" s="321"/>
      <c r="RXX122" s="321"/>
      <c r="RYB122" s="321"/>
      <c r="RYF122" s="321"/>
      <c r="RYJ122" s="321"/>
      <c r="RYN122" s="321"/>
      <c r="RYR122" s="321"/>
      <c r="RYV122" s="321"/>
      <c r="RYZ122" s="321"/>
      <c r="RZD122" s="321"/>
      <c r="RZH122" s="321"/>
      <c r="RZL122" s="321"/>
      <c r="RZP122" s="321"/>
      <c r="RZT122" s="321"/>
      <c r="RZX122" s="321"/>
      <c r="SAB122" s="321"/>
      <c r="SAF122" s="321"/>
      <c r="SAJ122" s="321"/>
      <c r="SAN122" s="321"/>
      <c r="SAR122" s="321"/>
      <c r="SAV122" s="321"/>
      <c r="SAZ122" s="321"/>
      <c r="SBD122" s="321"/>
      <c r="SBH122" s="321"/>
      <c r="SBL122" s="321"/>
      <c r="SBP122" s="321"/>
      <c r="SBT122" s="321"/>
      <c r="SBX122" s="321"/>
      <c r="SCB122" s="321"/>
      <c r="SCF122" s="321"/>
      <c r="SCJ122" s="321"/>
      <c r="SCN122" s="321"/>
      <c r="SCR122" s="321"/>
      <c r="SCV122" s="321"/>
      <c r="SCZ122" s="321"/>
      <c r="SDD122" s="321"/>
      <c r="SDH122" s="321"/>
      <c r="SDL122" s="321"/>
      <c r="SDP122" s="321"/>
      <c r="SDT122" s="321"/>
      <c r="SDX122" s="321"/>
      <c r="SEB122" s="321"/>
      <c r="SEF122" s="321"/>
      <c r="SEJ122" s="321"/>
      <c r="SEN122" s="321"/>
      <c r="SER122" s="321"/>
      <c r="SEV122" s="321"/>
      <c r="SEZ122" s="321"/>
      <c r="SFD122" s="321"/>
      <c r="SFH122" s="321"/>
      <c r="SFL122" s="321"/>
      <c r="SFP122" s="321"/>
      <c r="SFT122" s="321"/>
      <c r="SFX122" s="321"/>
      <c r="SGB122" s="321"/>
      <c r="SGF122" s="321"/>
      <c r="SGJ122" s="321"/>
      <c r="SGN122" s="321"/>
      <c r="SGR122" s="321"/>
      <c r="SGV122" s="321"/>
      <c r="SGZ122" s="321"/>
      <c r="SHD122" s="321"/>
      <c r="SHH122" s="321"/>
      <c r="SHL122" s="321"/>
      <c r="SHP122" s="321"/>
      <c r="SHT122" s="321"/>
      <c r="SHX122" s="321"/>
      <c r="SIB122" s="321"/>
      <c r="SIF122" s="321"/>
      <c r="SIJ122" s="321"/>
      <c r="SIN122" s="321"/>
      <c r="SIR122" s="321"/>
      <c r="SIV122" s="321"/>
      <c r="SIZ122" s="321"/>
      <c r="SJD122" s="321"/>
      <c r="SJH122" s="321"/>
      <c r="SJL122" s="321"/>
      <c r="SJP122" s="321"/>
      <c r="SJT122" s="321"/>
      <c r="SJX122" s="321"/>
      <c r="SKB122" s="321"/>
      <c r="SKF122" s="321"/>
      <c r="SKJ122" s="321"/>
      <c r="SKN122" s="321"/>
      <c r="SKR122" s="321"/>
      <c r="SKV122" s="321"/>
      <c r="SKZ122" s="321"/>
      <c r="SLD122" s="321"/>
      <c r="SLH122" s="321"/>
      <c r="SLL122" s="321"/>
      <c r="SLP122" s="321"/>
      <c r="SLT122" s="321"/>
      <c r="SLX122" s="321"/>
      <c r="SMB122" s="321"/>
      <c r="SMF122" s="321"/>
      <c r="SMJ122" s="321"/>
      <c r="SMN122" s="321"/>
      <c r="SMR122" s="321"/>
      <c r="SMV122" s="321"/>
      <c r="SMZ122" s="321"/>
      <c r="SND122" s="321"/>
      <c r="SNH122" s="321"/>
      <c r="SNL122" s="321"/>
      <c r="SNP122" s="321"/>
      <c r="SNT122" s="321"/>
      <c r="SNX122" s="321"/>
      <c r="SOB122" s="321"/>
      <c r="SOF122" s="321"/>
      <c r="SOJ122" s="321"/>
      <c r="SON122" s="321"/>
      <c r="SOR122" s="321"/>
      <c r="SOV122" s="321"/>
      <c r="SOZ122" s="321"/>
      <c r="SPD122" s="321"/>
      <c r="SPH122" s="321"/>
      <c r="SPL122" s="321"/>
      <c r="SPP122" s="321"/>
      <c r="SPT122" s="321"/>
      <c r="SPX122" s="321"/>
      <c r="SQB122" s="321"/>
      <c r="SQF122" s="321"/>
      <c r="SQJ122" s="321"/>
      <c r="SQN122" s="321"/>
      <c r="SQR122" s="321"/>
      <c r="SQV122" s="321"/>
      <c r="SQZ122" s="321"/>
      <c r="SRD122" s="321"/>
      <c r="SRH122" s="321"/>
      <c r="SRL122" s="321"/>
      <c r="SRP122" s="321"/>
      <c r="SRT122" s="321"/>
      <c r="SRX122" s="321"/>
      <c r="SSB122" s="321"/>
      <c r="SSF122" s="321"/>
      <c r="SSJ122" s="321"/>
      <c r="SSN122" s="321"/>
      <c r="SSR122" s="321"/>
      <c r="SSV122" s="321"/>
      <c r="SSZ122" s="321"/>
      <c r="STD122" s="321"/>
      <c r="STH122" s="321"/>
      <c r="STL122" s="321"/>
      <c r="STP122" s="321"/>
      <c r="STT122" s="321"/>
      <c r="STX122" s="321"/>
      <c r="SUB122" s="321"/>
      <c r="SUF122" s="321"/>
      <c r="SUJ122" s="321"/>
      <c r="SUN122" s="321"/>
      <c r="SUR122" s="321"/>
      <c r="SUV122" s="321"/>
      <c r="SUZ122" s="321"/>
      <c r="SVD122" s="321"/>
      <c r="SVH122" s="321"/>
      <c r="SVL122" s="321"/>
      <c r="SVP122" s="321"/>
      <c r="SVT122" s="321"/>
      <c r="SVX122" s="321"/>
      <c r="SWB122" s="321"/>
      <c r="SWF122" s="321"/>
      <c r="SWJ122" s="321"/>
      <c r="SWN122" s="321"/>
      <c r="SWR122" s="321"/>
      <c r="SWV122" s="321"/>
      <c r="SWZ122" s="321"/>
      <c r="SXD122" s="321"/>
      <c r="SXH122" s="321"/>
      <c r="SXL122" s="321"/>
      <c r="SXP122" s="321"/>
      <c r="SXT122" s="321"/>
      <c r="SXX122" s="321"/>
      <c r="SYB122" s="321"/>
      <c r="SYF122" s="321"/>
      <c r="SYJ122" s="321"/>
      <c r="SYN122" s="321"/>
      <c r="SYR122" s="321"/>
      <c r="SYV122" s="321"/>
      <c r="SYZ122" s="321"/>
      <c r="SZD122" s="321"/>
      <c r="SZH122" s="321"/>
      <c r="SZL122" s="321"/>
      <c r="SZP122" s="321"/>
      <c r="SZT122" s="321"/>
      <c r="SZX122" s="321"/>
      <c r="TAB122" s="321"/>
      <c r="TAF122" s="321"/>
      <c r="TAJ122" s="321"/>
      <c r="TAN122" s="321"/>
      <c r="TAR122" s="321"/>
      <c r="TAV122" s="321"/>
      <c r="TAZ122" s="321"/>
      <c r="TBD122" s="321"/>
      <c r="TBH122" s="321"/>
      <c r="TBL122" s="321"/>
      <c r="TBP122" s="321"/>
      <c r="TBT122" s="321"/>
      <c r="TBX122" s="321"/>
      <c r="TCB122" s="321"/>
      <c r="TCF122" s="321"/>
      <c r="TCJ122" s="321"/>
      <c r="TCN122" s="321"/>
      <c r="TCR122" s="321"/>
      <c r="TCV122" s="321"/>
      <c r="TCZ122" s="321"/>
      <c r="TDD122" s="321"/>
      <c r="TDH122" s="321"/>
      <c r="TDL122" s="321"/>
      <c r="TDP122" s="321"/>
      <c r="TDT122" s="321"/>
      <c r="TDX122" s="321"/>
      <c r="TEB122" s="321"/>
      <c r="TEF122" s="321"/>
      <c r="TEJ122" s="321"/>
      <c r="TEN122" s="321"/>
      <c r="TER122" s="321"/>
      <c r="TEV122" s="321"/>
      <c r="TEZ122" s="321"/>
      <c r="TFD122" s="321"/>
      <c r="TFH122" s="321"/>
      <c r="TFL122" s="321"/>
      <c r="TFP122" s="321"/>
      <c r="TFT122" s="321"/>
      <c r="TFX122" s="321"/>
      <c r="TGB122" s="321"/>
      <c r="TGF122" s="321"/>
      <c r="TGJ122" s="321"/>
      <c r="TGN122" s="321"/>
      <c r="TGR122" s="321"/>
      <c r="TGV122" s="321"/>
      <c r="TGZ122" s="321"/>
      <c r="THD122" s="321"/>
      <c r="THH122" s="321"/>
      <c r="THL122" s="321"/>
      <c r="THP122" s="321"/>
      <c r="THT122" s="321"/>
      <c r="THX122" s="321"/>
      <c r="TIB122" s="321"/>
      <c r="TIF122" s="321"/>
      <c r="TIJ122" s="321"/>
      <c r="TIN122" s="321"/>
      <c r="TIR122" s="321"/>
      <c r="TIV122" s="321"/>
      <c r="TIZ122" s="321"/>
      <c r="TJD122" s="321"/>
      <c r="TJH122" s="321"/>
      <c r="TJL122" s="321"/>
      <c r="TJP122" s="321"/>
      <c r="TJT122" s="321"/>
      <c r="TJX122" s="321"/>
      <c r="TKB122" s="321"/>
      <c r="TKF122" s="321"/>
      <c r="TKJ122" s="321"/>
      <c r="TKN122" s="321"/>
      <c r="TKR122" s="321"/>
      <c r="TKV122" s="321"/>
      <c r="TKZ122" s="321"/>
      <c r="TLD122" s="321"/>
      <c r="TLH122" s="321"/>
      <c r="TLL122" s="321"/>
      <c r="TLP122" s="321"/>
      <c r="TLT122" s="321"/>
      <c r="TLX122" s="321"/>
      <c r="TMB122" s="321"/>
      <c r="TMF122" s="321"/>
      <c r="TMJ122" s="321"/>
      <c r="TMN122" s="321"/>
      <c r="TMR122" s="321"/>
      <c r="TMV122" s="321"/>
      <c r="TMZ122" s="321"/>
      <c r="TND122" s="321"/>
      <c r="TNH122" s="321"/>
      <c r="TNL122" s="321"/>
      <c r="TNP122" s="321"/>
      <c r="TNT122" s="321"/>
      <c r="TNX122" s="321"/>
      <c r="TOB122" s="321"/>
      <c r="TOF122" s="321"/>
      <c r="TOJ122" s="321"/>
      <c r="TON122" s="321"/>
      <c r="TOR122" s="321"/>
      <c r="TOV122" s="321"/>
      <c r="TOZ122" s="321"/>
      <c r="TPD122" s="321"/>
      <c r="TPH122" s="321"/>
      <c r="TPL122" s="321"/>
      <c r="TPP122" s="321"/>
      <c r="TPT122" s="321"/>
      <c r="TPX122" s="321"/>
      <c r="TQB122" s="321"/>
      <c r="TQF122" s="321"/>
      <c r="TQJ122" s="321"/>
      <c r="TQN122" s="321"/>
      <c r="TQR122" s="321"/>
      <c r="TQV122" s="321"/>
      <c r="TQZ122" s="321"/>
      <c r="TRD122" s="321"/>
      <c r="TRH122" s="321"/>
      <c r="TRL122" s="321"/>
      <c r="TRP122" s="321"/>
      <c r="TRT122" s="321"/>
      <c r="TRX122" s="321"/>
      <c r="TSB122" s="321"/>
      <c r="TSF122" s="321"/>
      <c r="TSJ122" s="321"/>
      <c r="TSN122" s="321"/>
      <c r="TSR122" s="321"/>
      <c r="TSV122" s="321"/>
      <c r="TSZ122" s="321"/>
      <c r="TTD122" s="321"/>
      <c r="TTH122" s="321"/>
      <c r="TTL122" s="321"/>
      <c r="TTP122" s="321"/>
      <c r="TTT122" s="321"/>
      <c r="TTX122" s="321"/>
      <c r="TUB122" s="321"/>
      <c r="TUF122" s="321"/>
      <c r="TUJ122" s="321"/>
      <c r="TUN122" s="321"/>
      <c r="TUR122" s="321"/>
      <c r="TUV122" s="321"/>
      <c r="TUZ122" s="321"/>
      <c r="TVD122" s="321"/>
      <c r="TVH122" s="321"/>
      <c r="TVL122" s="321"/>
      <c r="TVP122" s="321"/>
      <c r="TVT122" s="321"/>
      <c r="TVX122" s="321"/>
      <c r="TWB122" s="321"/>
      <c r="TWF122" s="321"/>
      <c r="TWJ122" s="321"/>
      <c r="TWN122" s="321"/>
      <c r="TWR122" s="321"/>
      <c r="TWV122" s="321"/>
      <c r="TWZ122" s="321"/>
      <c r="TXD122" s="321"/>
      <c r="TXH122" s="321"/>
      <c r="TXL122" s="321"/>
      <c r="TXP122" s="321"/>
      <c r="TXT122" s="321"/>
      <c r="TXX122" s="321"/>
      <c r="TYB122" s="321"/>
      <c r="TYF122" s="321"/>
      <c r="TYJ122" s="321"/>
      <c r="TYN122" s="321"/>
      <c r="TYR122" s="321"/>
      <c r="TYV122" s="321"/>
      <c r="TYZ122" s="321"/>
      <c r="TZD122" s="321"/>
      <c r="TZH122" s="321"/>
      <c r="TZL122" s="321"/>
      <c r="TZP122" s="321"/>
      <c r="TZT122" s="321"/>
      <c r="TZX122" s="321"/>
      <c r="UAB122" s="321"/>
      <c r="UAF122" s="321"/>
      <c r="UAJ122" s="321"/>
      <c r="UAN122" s="321"/>
      <c r="UAR122" s="321"/>
      <c r="UAV122" s="321"/>
      <c r="UAZ122" s="321"/>
      <c r="UBD122" s="321"/>
      <c r="UBH122" s="321"/>
      <c r="UBL122" s="321"/>
      <c r="UBP122" s="321"/>
      <c r="UBT122" s="321"/>
      <c r="UBX122" s="321"/>
      <c r="UCB122" s="321"/>
      <c r="UCF122" s="321"/>
      <c r="UCJ122" s="321"/>
      <c r="UCN122" s="321"/>
      <c r="UCR122" s="321"/>
      <c r="UCV122" s="321"/>
      <c r="UCZ122" s="321"/>
      <c r="UDD122" s="321"/>
      <c r="UDH122" s="321"/>
      <c r="UDL122" s="321"/>
      <c r="UDP122" s="321"/>
      <c r="UDT122" s="321"/>
      <c r="UDX122" s="321"/>
      <c r="UEB122" s="321"/>
      <c r="UEF122" s="321"/>
      <c r="UEJ122" s="321"/>
      <c r="UEN122" s="321"/>
      <c r="UER122" s="321"/>
      <c r="UEV122" s="321"/>
      <c r="UEZ122" s="321"/>
      <c r="UFD122" s="321"/>
      <c r="UFH122" s="321"/>
      <c r="UFL122" s="321"/>
      <c r="UFP122" s="321"/>
      <c r="UFT122" s="321"/>
      <c r="UFX122" s="321"/>
      <c r="UGB122" s="321"/>
      <c r="UGF122" s="321"/>
      <c r="UGJ122" s="321"/>
      <c r="UGN122" s="321"/>
      <c r="UGR122" s="321"/>
      <c r="UGV122" s="321"/>
      <c r="UGZ122" s="321"/>
      <c r="UHD122" s="321"/>
      <c r="UHH122" s="321"/>
      <c r="UHL122" s="321"/>
      <c r="UHP122" s="321"/>
      <c r="UHT122" s="321"/>
      <c r="UHX122" s="321"/>
      <c r="UIB122" s="321"/>
      <c r="UIF122" s="321"/>
      <c r="UIJ122" s="321"/>
      <c r="UIN122" s="321"/>
      <c r="UIR122" s="321"/>
      <c r="UIV122" s="321"/>
      <c r="UIZ122" s="321"/>
      <c r="UJD122" s="321"/>
      <c r="UJH122" s="321"/>
      <c r="UJL122" s="321"/>
      <c r="UJP122" s="321"/>
      <c r="UJT122" s="321"/>
      <c r="UJX122" s="321"/>
      <c r="UKB122" s="321"/>
      <c r="UKF122" s="321"/>
      <c r="UKJ122" s="321"/>
      <c r="UKN122" s="321"/>
      <c r="UKR122" s="321"/>
      <c r="UKV122" s="321"/>
      <c r="UKZ122" s="321"/>
      <c r="ULD122" s="321"/>
      <c r="ULH122" s="321"/>
      <c r="ULL122" s="321"/>
      <c r="ULP122" s="321"/>
      <c r="ULT122" s="321"/>
      <c r="ULX122" s="321"/>
      <c r="UMB122" s="321"/>
      <c r="UMF122" s="321"/>
      <c r="UMJ122" s="321"/>
      <c r="UMN122" s="321"/>
      <c r="UMR122" s="321"/>
      <c r="UMV122" s="321"/>
      <c r="UMZ122" s="321"/>
      <c r="UND122" s="321"/>
      <c r="UNH122" s="321"/>
      <c r="UNL122" s="321"/>
      <c r="UNP122" s="321"/>
      <c r="UNT122" s="321"/>
      <c r="UNX122" s="321"/>
      <c r="UOB122" s="321"/>
      <c r="UOF122" s="321"/>
      <c r="UOJ122" s="321"/>
      <c r="UON122" s="321"/>
      <c r="UOR122" s="321"/>
      <c r="UOV122" s="321"/>
      <c r="UOZ122" s="321"/>
      <c r="UPD122" s="321"/>
      <c r="UPH122" s="321"/>
      <c r="UPL122" s="321"/>
      <c r="UPP122" s="321"/>
      <c r="UPT122" s="321"/>
      <c r="UPX122" s="321"/>
      <c r="UQB122" s="321"/>
      <c r="UQF122" s="321"/>
      <c r="UQJ122" s="321"/>
      <c r="UQN122" s="321"/>
      <c r="UQR122" s="321"/>
      <c r="UQV122" s="321"/>
      <c r="UQZ122" s="321"/>
      <c r="URD122" s="321"/>
      <c r="URH122" s="321"/>
      <c r="URL122" s="321"/>
      <c r="URP122" s="321"/>
      <c r="URT122" s="321"/>
      <c r="URX122" s="321"/>
      <c r="USB122" s="321"/>
      <c r="USF122" s="321"/>
      <c r="USJ122" s="321"/>
      <c r="USN122" s="321"/>
      <c r="USR122" s="321"/>
      <c r="USV122" s="321"/>
      <c r="USZ122" s="321"/>
      <c r="UTD122" s="321"/>
      <c r="UTH122" s="321"/>
      <c r="UTL122" s="321"/>
      <c r="UTP122" s="321"/>
      <c r="UTT122" s="321"/>
      <c r="UTX122" s="321"/>
      <c r="UUB122" s="321"/>
      <c r="UUF122" s="321"/>
      <c r="UUJ122" s="321"/>
      <c r="UUN122" s="321"/>
      <c r="UUR122" s="321"/>
      <c r="UUV122" s="321"/>
      <c r="UUZ122" s="321"/>
      <c r="UVD122" s="321"/>
      <c r="UVH122" s="321"/>
      <c r="UVL122" s="321"/>
      <c r="UVP122" s="321"/>
      <c r="UVT122" s="321"/>
      <c r="UVX122" s="321"/>
      <c r="UWB122" s="321"/>
      <c r="UWF122" s="321"/>
      <c r="UWJ122" s="321"/>
      <c r="UWN122" s="321"/>
      <c r="UWR122" s="321"/>
      <c r="UWV122" s="321"/>
      <c r="UWZ122" s="321"/>
      <c r="UXD122" s="321"/>
      <c r="UXH122" s="321"/>
      <c r="UXL122" s="321"/>
      <c r="UXP122" s="321"/>
      <c r="UXT122" s="321"/>
      <c r="UXX122" s="321"/>
      <c r="UYB122" s="321"/>
      <c r="UYF122" s="321"/>
      <c r="UYJ122" s="321"/>
      <c r="UYN122" s="321"/>
      <c r="UYR122" s="321"/>
      <c r="UYV122" s="321"/>
      <c r="UYZ122" s="321"/>
      <c r="UZD122" s="321"/>
      <c r="UZH122" s="321"/>
      <c r="UZL122" s="321"/>
      <c r="UZP122" s="321"/>
      <c r="UZT122" s="321"/>
      <c r="UZX122" s="321"/>
      <c r="VAB122" s="321"/>
      <c r="VAF122" s="321"/>
      <c r="VAJ122" s="321"/>
      <c r="VAN122" s="321"/>
      <c r="VAR122" s="321"/>
      <c r="VAV122" s="321"/>
      <c r="VAZ122" s="321"/>
      <c r="VBD122" s="321"/>
      <c r="VBH122" s="321"/>
      <c r="VBL122" s="321"/>
      <c r="VBP122" s="321"/>
      <c r="VBT122" s="321"/>
      <c r="VBX122" s="321"/>
      <c r="VCB122" s="321"/>
      <c r="VCF122" s="321"/>
      <c r="VCJ122" s="321"/>
      <c r="VCN122" s="321"/>
      <c r="VCR122" s="321"/>
      <c r="VCV122" s="321"/>
      <c r="VCZ122" s="321"/>
      <c r="VDD122" s="321"/>
      <c r="VDH122" s="321"/>
      <c r="VDL122" s="321"/>
      <c r="VDP122" s="321"/>
      <c r="VDT122" s="321"/>
      <c r="VDX122" s="321"/>
      <c r="VEB122" s="321"/>
      <c r="VEF122" s="321"/>
      <c r="VEJ122" s="321"/>
      <c r="VEN122" s="321"/>
      <c r="VER122" s="321"/>
      <c r="VEV122" s="321"/>
      <c r="VEZ122" s="321"/>
      <c r="VFD122" s="321"/>
      <c r="VFH122" s="321"/>
      <c r="VFL122" s="321"/>
      <c r="VFP122" s="321"/>
      <c r="VFT122" s="321"/>
      <c r="VFX122" s="321"/>
      <c r="VGB122" s="321"/>
      <c r="VGF122" s="321"/>
      <c r="VGJ122" s="321"/>
      <c r="VGN122" s="321"/>
      <c r="VGR122" s="321"/>
      <c r="VGV122" s="321"/>
      <c r="VGZ122" s="321"/>
      <c r="VHD122" s="321"/>
      <c r="VHH122" s="321"/>
      <c r="VHL122" s="321"/>
      <c r="VHP122" s="321"/>
      <c r="VHT122" s="321"/>
      <c r="VHX122" s="321"/>
      <c r="VIB122" s="321"/>
      <c r="VIF122" s="321"/>
      <c r="VIJ122" s="321"/>
      <c r="VIN122" s="321"/>
      <c r="VIR122" s="321"/>
      <c r="VIV122" s="321"/>
      <c r="VIZ122" s="321"/>
      <c r="VJD122" s="321"/>
      <c r="VJH122" s="321"/>
      <c r="VJL122" s="321"/>
      <c r="VJP122" s="321"/>
      <c r="VJT122" s="321"/>
      <c r="VJX122" s="321"/>
      <c r="VKB122" s="321"/>
      <c r="VKF122" s="321"/>
      <c r="VKJ122" s="321"/>
      <c r="VKN122" s="321"/>
      <c r="VKR122" s="321"/>
      <c r="VKV122" s="321"/>
      <c r="VKZ122" s="321"/>
      <c r="VLD122" s="321"/>
      <c r="VLH122" s="321"/>
      <c r="VLL122" s="321"/>
      <c r="VLP122" s="321"/>
      <c r="VLT122" s="321"/>
      <c r="VLX122" s="321"/>
      <c r="VMB122" s="321"/>
      <c r="VMF122" s="321"/>
      <c r="VMJ122" s="321"/>
      <c r="VMN122" s="321"/>
      <c r="VMR122" s="321"/>
      <c r="VMV122" s="321"/>
      <c r="VMZ122" s="321"/>
      <c r="VND122" s="321"/>
      <c r="VNH122" s="321"/>
      <c r="VNL122" s="321"/>
      <c r="VNP122" s="321"/>
      <c r="VNT122" s="321"/>
      <c r="VNX122" s="321"/>
      <c r="VOB122" s="321"/>
      <c r="VOF122" s="321"/>
      <c r="VOJ122" s="321"/>
      <c r="VON122" s="321"/>
      <c r="VOR122" s="321"/>
      <c r="VOV122" s="321"/>
      <c r="VOZ122" s="321"/>
      <c r="VPD122" s="321"/>
      <c r="VPH122" s="321"/>
      <c r="VPL122" s="321"/>
      <c r="VPP122" s="321"/>
      <c r="VPT122" s="321"/>
      <c r="VPX122" s="321"/>
      <c r="VQB122" s="321"/>
      <c r="VQF122" s="321"/>
      <c r="VQJ122" s="321"/>
      <c r="VQN122" s="321"/>
      <c r="VQR122" s="321"/>
      <c r="VQV122" s="321"/>
      <c r="VQZ122" s="321"/>
      <c r="VRD122" s="321"/>
      <c r="VRH122" s="321"/>
      <c r="VRL122" s="321"/>
      <c r="VRP122" s="321"/>
      <c r="VRT122" s="321"/>
      <c r="VRX122" s="321"/>
      <c r="VSB122" s="321"/>
      <c r="VSF122" s="321"/>
      <c r="VSJ122" s="321"/>
      <c r="VSN122" s="321"/>
      <c r="VSR122" s="321"/>
      <c r="VSV122" s="321"/>
      <c r="VSZ122" s="321"/>
      <c r="VTD122" s="321"/>
      <c r="VTH122" s="321"/>
      <c r="VTL122" s="321"/>
      <c r="VTP122" s="321"/>
      <c r="VTT122" s="321"/>
      <c r="VTX122" s="321"/>
      <c r="VUB122" s="321"/>
      <c r="VUF122" s="321"/>
      <c r="VUJ122" s="321"/>
      <c r="VUN122" s="321"/>
      <c r="VUR122" s="321"/>
      <c r="VUV122" s="321"/>
      <c r="VUZ122" s="321"/>
      <c r="VVD122" s="321"/>
      <c r="VVH122" s="321"/>
      <c r="VVL122" s="321"/>
      <c r="VVP122" s="321"/>
      <c r="VVT122" s="321"/>
      <c r="VVX122" s="321"/>
      <c r="VWB122" s="321"/>
      <c r="VWF122" s="321"/>
      <c r="VWJ122" s="321"/>
      <c r="VWN122" s="321"/>
      <c r="VWR122" s="321"/>
      <c r="VWV122" s="321"/>
      <c r="VWZ122" s="321"/>
      <c r="VXD122" s="321"/>
      <c r="VXH122" s="321"/>
      <c r="VXL122" s="321"/>
      <c r="VXP122" s="321"/>
      <c r="VXT122" s="321"/>
      <c r="VXX122" s="321"/>
      <c r="VYB122" s="321"/>
      <c r="VYF122" s="321"/>
      <c r="VYJ122" s="321"/>
      <c r="VYN122" s="321"/>
      <c r="VYR122" s="321"/>
      <c r="VYV122" s="321"/>
      <c r="VYZ122" s="321"/>
      <c r="VZD122" s="321"/>
      <c r="VZH122" s="321"/>
      <c r="VZL122" s="321"/>
      <c r="VZP122" s="321"/>
      <c r="VZT122" s="321"/>
      <c r="VZX122" s="321"/>
      <c r="WAB122" s="321"/>
      <c r="WAF122" s="321"/>
      <c r="WAJ122" s="321"/>
      <c r="WAN122" s="321"/>
      <c r="WAR122" s="321"/>
      <c r="WAV122" s="321"/>
      <c r="WAZ122" s="321"/>
      <c r="WBD122" s="321"/>
      <c r="WBH122" s="321"/>
      <c r="WBL122" s="321"/>
      <c r="WBP122" s="321"/>
      <c r="WBT122" s="321"/>
      <c r="WBX122" s="321"/>
      <c r="WCB122" s="321"/>
      <c r="WCF122" s="321"/>
      <c r="WCJ122" s="321"/>
      <c r="WCN122" s="321"/>
      <c r="WCR122" s="321"/>
      <c r="WCV122" s="321"/>
      <c r="WCZ122" s="321"/>
      <c r="WDD122" s="321"/>
      <c r="WDH122" s="321"/>
      <c r="WDL122" s="321"/>
      <c r="WDP122" s="321"/>
      <c r="WDT122" s="321"/>
      <c r="WDX122" s="321"/>
      <c r="WEB122" s="321"/>
      <c r="WEF122" s="321"/>
      <c r="WEJ122" s="321"/>
      <c r="WEN122" s="321"/>
      <c r="WER122" s="321"/>
      <c r="WEV122" s="321"/>
      <c r="WEZ122" s="321"/>
      <c r="WFD122" s="321"/>
      <c r="WFH122" s="321"/>
      <c r="WFL122" s="321"/>
      <c r="WFP122" s="321"/>
      <c r="WFT122" s="321"/>
      <c r="WFX122" s="321"/>
      <c r="WGB122" s="321"/>
      <c r="WGF122" s="321"/>
      <c r="WGJ122" s="321"/>
      <c r="WGN122" s="321"/>
      <c r="WGR122" s="321"/>
      <c r="WGV122" s="321"/>
      <c r="WGZ122" s="321"/>
      <c r="WHD122" s="321"/>
      <c r="WHH122" s="321"/>
      <c r="WHL122" s="321"/>
      <c r="WHP122" s="321"/>
      <c r="WHT122" s="321"/>
      <c r="WHX122" s="321"/>
      <c r="WIB122" s="321"/>
      <c r="WIF122" s="321"/>
      <c r="WIJ122" s="321"/>
      <c r="WIN122" s="321"/>
      <c r="WIR122" s="321"/>
      <c r="WIV122" s="321"/>
      <c r="WIZ122" s="321"/>
      <c r="WJD122" s="321"/>
      <c r="WJH122" s="321"/>
      <c r="WJL122" s="321"/>
      <c r="WJP122" s="321"/>
      <c r="WJT122" s="321"/>
      <c r="WJX122" s="321"/>
      <c r="WKB122" s="321"/>
      <c r="WKF122" s="321"/>
      <c r="WKJ122" s="321"/>
      <c r="WKN122" s="321"/>
      <c r="WKR122" s="321"/>
      <c r="WKV122" s="321"/>
      <c r="WKZ122" s="321"/>
      <c r="WLD122" s="321"/>
      <c r="WLH122" s="321"/>
      <c r="WLL122" s="321"/>
      <c r="WLP122" s="321"/>
      <c r="WLT122" s="321"/>
      <c r="WLX122" s="321"/>
      <c r="WMB122" s="321"/>
      <c r="WMF122" s="321"/>
      <c r="WMJ122" s="321"/>
      <c r="WMN122" s="321"/>
      <c r="WMR122" s="321"/>
      <c r="WMV122" s="321"/>
      <c r="WMZ122" s="321"/>
      <c r="WND122" s="321"/>
      <c r="WNH122" s="321"/>
      <c r="WNL122" s="321"/>
      <c r="WNP122" s="321"/>
      <c r="WNT122" s="321"/>
      <c r="WNX122" s="321"/>
      <c r="WOB122" s="321"/>
      <c r="WOF122" s="321"/>
      <c r="WOJ122" s="321"/>
      <c r="WON122" s="321"/>
      <c r="WOR122" s="321"/>
      <c r="WOV122" s="321"/>
      <c r="WOZ122" s="321"/>
      <c r="WPD122" s="321"/>
      <c r="WPH122" s="321"/>
      <c r="WPL122" s="321"/>
      <c r="WPP122" s="321"/>
      <c r="WPT122" s="321"/>
      <c r="WPX122" s="321"/>
      <c r="WQB122" s="321"/>
      <c r="WQF122" s="321"/>
      <c r="WQJ122" s="321"/>
      <c r="WQN122" s="321"/>
      <c r="WQR122" s="321"/>
      <c r="WQV122" s="321"/>
      <c r="WQZ122" s="321"/>
      <c r="WRD122" s="321"/>
      <c r="WRH122" s="321"/>
      <c r="WRL122" s="321"/>
      <c r="WRP122" s="321"/>
      <c r="WRT122" s="321"/>
      <c r="WRX122" s="321"/>
      <c r="WSB122" s="321"/>
      <c r="WSF122" s="321"/>
      <c r="WSJ122" s="321"/>
      <c r="WSN122" s="321"/>
      <c r="WSR122" s="321"/>
      <c r="WSV122" s="321"/>
      <c r="WSZ122" s="321"/>
      <c r="WTD122" s="321"/>
      <c r="WTH122" s="321"/>
      <c r="WTL122" s="321"/>
      <c r="WTP122" s="321"/>
      <c r="WTT122" s="321"/>
      <c r="WTX122" s="321"/>
      <c r="WUB122" s="321"/>
      <c r="WUF122" s="321"/>
      <c r="WUJ122" s="321"/>
      <c r="WUN122" s="321"/>
      <c r="WUR122" s="321"/>
      <c r="WUV122" s="321"/>
      <c r="WUZ122" s="321"/>
      <c r="WVD122" s="321"/>
      <c r="WVH122" s="321"/>
      <c r="WVL122" s="321"/>
      <c r="WVP122" s="321"/>
      <c r="WVT122" s="321"/>
      <c r="WVX122" s="321"/>
      <c r="WWB122" s="321"/>
      <c r="WWF122" s="321"/>
      <c r="WWJ122" s="321"/>
      <c r="WWN122" s="321"/>
      <c r="WWR122" s="321"/>
      <c r="WWV122" s="321"/>
      <c r="WWZ122" s="321"/>
      <c r="WXD122" s="321"/>
      <c r="WXH122" s="321"/>
      <c r="WXL122" s="321"/>
      <c r="WXP122" s="321"/>
      <c r="WXT122" s="321"/>
      <c r="WXX122" s="321"/>
      <c r="WYB122" s="321"/>
      <c r="WYF122" s="321"/>
      <c r="WYJ122" s="321"/>
      <c r="WYN122" s="321"/>
      <c r="WYR122" s="321"/>
      <c r="WYV122" s="321"/>
      <c r="WYZ122" s="321"/>
      <c r="WZD122" s="321"/>
      <c r="WZH122" s="321"/>
      <c r="WZL122" s="321"/>
      <c r="WZP122" s="321"/>
      <c r="WZT122" s="321"/>
      <c r="WZX122" s="321"/>
      <c r="XAB122" s="321"/>
      <c r="XAF122" s="321"/>
      <c r="XAJ122" s="321"/>
      <c r="XAN122" s="321"/>
      <c r="XAR122" s="321"/>
      <c r="XAV122" s="321"/>
      <c r="XAZ122" s="321"/>
      <c r="XBD122" s="321"/>
      <c r="XBH122" s="321"/>
      <c r="XBL122" s="321"/>
      <c r="XBP122" s="321"/>
      <c r="XBT122" s="321"/>
      <c r="XBX122" s="321"/>
      <c r="XCB122" s="321"/>
      <c r="XCF122" s="321"/>
      <c r="XCJ122" s="321"/>
      <c r="XCN122" s="321"/>
      <c r="XCR122" s="321"/>
      <c r="XCV122" s="321"/>
      <c r="XCZ122" s="321"/>
      <c r="XDD122" s="321"/>
      <c r="XDH122" s="321"/>
      <c r="XDL122" s="321"/>
      <c r="XDP122" s="321"/>
      <c r="XDT122" s="321"/>
      <c r="XDX122" s="321"/>
      <c r="XEB122" s="321"/>
      <c r="XEF122" s="321"/>
      <c r="XEJ122" s="321"/>
      <c r="XEN122" s="321"/>
      <c r="XER122" s="321"/>
      <c r="XEV122" s="321"/>
      <c r="XEZ122" s="321"/>
    </row>
    <row r="123" spans="1:16384" s="311" customFormat="1" ht="33.6" customHeight="1" x14ac:dyDescent="0.2">
      <c r="A123" s="321" t="s">
        <v>11</v>
      </c>
      <c r="B123" s="322" t="s">
        <v>166</v>
      </c>
      <c r="C123" s="322" t="s">
        <v>95</v>
      </c>
      <c r="D123" s="462">
        <v>10</v>
      </c>
      <c r="E123" s="323" t="s">
        <v>225</v>
      </c>
      <c r="F123" s="471"/>
      <c r="G123" s="324">
        <v>10</v>
      </c>
      <c r="H123" s="325" t="s">
        <v>2</v>
      </c>
      <c r="I123" s="326" t="s">
        <v>3</v>
      </c>
      <c r="J123" s="331" t="s">
        <v>253</v>
      </c>
      <c r="K123" s="328">
        <v>5400000000</v>
      </c>
      <c r="L123" s="328">
        <v>371800000</v>
      </c>
      <c r="M123" s="328">
        <v>371800000</v>
      </c>
      <c r="N123" s="328">
        <v>0</v>
      </c>
      <c r="O123" s="328">
        <v>0</v>
      </c>
      <c r="P123" s="328">
        <v>5400000000</v>
      </c>
      <c r="Q123" s="328">
        <v>0</v>
      </c>
      <c r="R123" s="328">
        <v>4268410000</v>
      </c>
      <c r="S123" s="328">
        <v>1449050000</v>
      </c>
      <c r="T123" s="328">
        <v>112804666</v>
      </c>
      <c r="U123" s="328">
        <v>112804666</v>
      </c>
      <c r="V123" s="328">
        <v>112804666</v>
      </c>
      <c r="W123" s="477">
        <v>0.26834259259259258</v>
      </c>
      <c r="X123" s="219">
        <v>2.0889752962962964E-2</v>
      </c>
    </row>
    <row r="124" spans="1:16384" s="346" customFormat="1" ht="25.15" customHeight="1" x14ac:dyDescent="0.2">
      <c r="A124" s="435" t="s">
        <v>11</v>
      </c>
      <c r="B124" s="436" t="s">
        <v>166</v>
      </c>
      <c r="C124" s="436" t="s">
        <v>95</v>
      </c>
      <c r="D124" s="466">
        <v>10</v>
      </c>
      <c r="E124" s="404" t="s">
        <v>225</v>
      </c>
      <c r="F124" s="437" t="s">
        <v>226</v>
      </c>
      <c r="G124" s="438">
        <v>10</v>
      </c>
      <c r="H124" s="437" t="s">
        <v>2</v>
      </c>
      <c r="I124" s="439" t="s">
        <v>3</v>
      </c>
      <c r="J124" s="405" t="s">
        <v>240</v>
      </c>
      <c r="K124" s="406">
        <v>961160000</v>
      </c>
      <c r="L124" s="407"/>
      <c r="M124" s="407">
        <v>371800000</v>
      </c>
      <c r="N124" s="408"/>
      <c r="O124" s="407"/>
      <c r="P124" s="440">
        <v>1332960000</v>
      </c>
      <c r="Q124" s="407"/>
      <c r="R124" s="407">
        <v>1202780000</v>
      </c>
      <c r="S124" s="407">
        <v>896220000</v>
      </c>
      <c r="T124" s="407">
        <v>81692000</v>
      </c>
      <c r="U124" s="408">
        <v>81692000</v>
      </c>
      <c r="V124" s="408">
        <v>81692000</v>
      </c>
      <c r="W124" s="487">
        <v>0.67235325891249553</v>
      </c>
      <c r="X124" s="225">
        <v>6.1286160124834954E-2</v>
      </c>
    </row>
    <row r="125" spans="1:16384" s="346" customFormat="1" ht="25.15" customHeight="1" x14ac:dyDescent="0.2">
      <c r="A125" s="452" t="s">
        <v>11</v>
      </c>
      <c r="B125" s="453" t="s">
        <v>166</v>
      </c>
      <c r="C125" s="453" t="s">
        <v>95</v>
      </c>
      <c r="D125" s="467">
        <v>10</v>
      </c>
      <c r="E125" s="472" t="s">
        <v>225</v>
      </c>
      <c r="F125" s="473" t="s">
        <v>227</v>
      </c>
      <c r="G125" s="455">
        <v>10</v>
      </c>
      <c r="H125" s="454" t="s">
        <v>2</v>
      </c>
      <c r="I125" s="456" t="s">
        <v>3</v>
      </c>
      <c r="J125" s="457" t="s">
        <v>241</v>
      </c>
      <c r="K125" s="458">
        <v>3538840000</v>
      </c>
      <c r="L125" s="459">
        <v>371800000</v>
      </c>
      <c r="M125" s="459"/>
      <c r="N125" s="460"/>
      <c r="O125" s="459"/>
      <c r="P125" s="459">
        <v>3167040000</v>
      </c>
      <c r="Q125" s="459"/>
      <c r="R125" s="459">
        <v>2912630000</v>
      </c>
      <c r="S125" s="459">
        <v>552830000</v>
      </c>
      <c r="T125" s="459">
        <v>31112666</v>
      </c>
      <c r="U125" s="460">
        <v>31112666</v>
      </c>
      <c r="V125" s="460">
        <v>31112666</v>
      </c>
      <c r="W125" s="488">
        <v>0.17455731534808527</v>
      </c>
      <c r="X125" s="461">
        <v>9.8238942356269569E-3</v>
      </c>
    </row>
    <row r="126" spans="1:16384" s="346" customFormat="1" ht="34.15" customHeight="1" thickBot="1" x14ac:dyDescent="0.25">
      <c r="A126" s="441" t="s">
        <v>11</v>
      </c>
      <c r="B126" s="442" t="s">
        <v>166</v>
      </c>
      <c r="C126" s="442" t="s">
        <v>95</v>
      </c>
      <c r="D126" s="442">
        <v>10</v>
      </c>
      <c r="E126" s="443" t="s">
        <v>225</v>
      </c>
      <c r="F126" s="444" t="s">
        <v>228</v>
      </c>
      <c r="G126" s="445">
        <v>10</v>
      </c>
      <c r="H126" s="444" t="s">
        <v>2</v>
      </c>
      <c r="I126" s="446" t="s">
        <v>3</v>
      </c>
      <c r="J126" s="447" t="s">
        <v>256</v>
      </c>
      <c r="K126" s="448">
        <v>900000000</v>
      </c>
      <c r="L126" s="449"/>
      <c r="M126" s="449"/>
      <c r="N126" s="450"/>
      <c r="O126" s="449"/>
      <c r="P126" s="449">
        <v>900000000</v>
      </c>
      <c r="Q126" s="449"/>
      <c r="R126" s="449">
        <v>153000000</v>
      </c>
      <c r="S126" s="449">
        <v>0</v>
      </c>
      <c r="T126" s="449">
        <v>0</v>
      </c>
      <c r="U126" s="450">
        <v>0</v>
      </c>
      <c r="V126" s="450">
        <v>0</v>
      </c>
      <c r="W126" s="489">
        <v>0</v>
      </c>
      <c r="X126" s="451">
        <v>0</v>
      </c>
    </row>
    <row r="127" spans="1:16384" ht="24" customHeight="1" thickTop="1" thickBot="1" x14ac:dyDescent="0.25">
      <c r="A127" s="507" t="s">
        <v>259</v>
      </c>
      <c r="B127" s="507"/>
      <c r="C127" s="507"/>
      <c r="D127" s="507"/>
      <c r="E127" s="507"/>
      <c r="F127" s="507"/>
      <c r="G127" s="507"/>
      <c r="H127" s="507"/>
      <c r="I127" s="507"/>
      <c r="J127" s="507"/>
      <c r="K127" s="507"/>
      <c r="L127" s="507"/>
      <c r="M127" s="507"/>
      <c r="N127" s="507"/>
      <c r="O127" s="507"/>
      <c r="P127" s="507"/>
      <c r="Q127" s="507"/>
      <c r="R127" s="507"/>
      <c r="S127" s="507"/>
      <c r="T127" s="507"/>
      <c r="U127" s="507"/>
      <c r="V127" s="507"/>
      <c r="W127" s="507"/>
      <c r="X127" s="507"/>
    </row>
    <row r="128" spans="1:16384" s="414" customFormat="1" ht="12" thickTop="1" x14ac:dyDescent="0.2">
      <c r="A128" s="507" t="s">
        <v>216</v>
      </c>
      <c r="B128" s="507"/>
      <c r="C128" s="507"/>
      <c r="D128" s="507"/>
      <c r="E128" s="507"/>
      <c r="F128" s="507"/>
      <c r="G128" s="507"/>
      <c r="H128" s="507"/>
      <c r="I128" s="507"/>
      <c r="J128" s="507"/>
      <c r="K128" s="507"/>
      <c r="L128" s="507"/>
      <c r="M128" s="507"/>
      <c r="N128" s="507"/>
      <c r="O128" s="507"/>
      <c r="P128" s="507"/>
      <c r="Q128" s="507"/>
      <c r="R128" s="507"/>
      <c r="S128" s="507"/>
      <c r="T128" s="507"/>
      <c r="U128" s="507"/>
      <c r="V128" s="507"/>
      <c r="W128" s="507"/>
      <c r="X128" s="507"/>
      <c r="Y128" s="507"/>
      <c r="Z128" s="507"/>
      <c r="AA128" s="507"/>
      <c r="AB128" s="507"/>
      <c r="AC128" s="507"/>
      <c r="AD128" s="507"/>
      <c r="AE128" s="507"/>
      <c r="AF128" s="507"/>
      <c r="AG128" s="507"/>
      <c r="AH128" s="507"/>
      <c r="AI128" s="507"/>
      <c r="AJ128" s="507"/>
      <c r="AK128" s="507"/>
      <c r="AL128" s="507"/>
      <c r="AM128" s="507"/>
      <c r="AN128" s="507"/>
      <c r="AO128" s="507"/>
      <c r="AP128" s="507"/>
      <c r="AQ128" s="507"/>
      <c r="AR128" s="507"/>
      <c r="AS128" s="507"/>
      <c r="AT128" s="507"/>
      <c r="AU128" s="507"/>
      <c r="AV128" s="507"/>
      <c r="AW128" s="507"/>
      <c r="AX128" s="507"/>
      <c r="AY128" s="507"/>
      <c r="AZ128" s="507"/>
      <c r="BA128" s="507"/>
      <c r="BB128" s="507"/>
      <c r="BC128" s="507"/>
      <c r="BD128" s="507"/>
      <c r="BE128" s="507"/>
      <c r="BF128" s="507"/>
      <c r="BG128" s="507"/>
      <c r="BH128" s="507"/>
      <c r="BI128" s="507"/>
      <c r="BJ128" s="507"/>
      <c r="BK128" s="507"/>
      <c r="BL128" s="507"/>
      <c r="BM128" s="507"/>
      <c r="BN128" s="507"/>
      <c r="BO128" s="507"/>
      <c r="BP128" s="507"/>
      <c r="BQ128" s="507"/>
      <c r="BR128" s="507"/>
      <c r="BS128" s="507"/>
      <c r="BT128" s="507"/>
      <c r="BU128" s="507"/>
      <c r="BV128" s="507"/>
      <c r="BW128" s="507"/>
      <c r="BX128" s="507"/>
      <c r="BY128" s="507"/>
      <c r="BZ128" s="507"/>
      <c r="CA128" s="507"/>
      <c r="CB128" s="507"/>
      <c r="CC128" s="507"/>
      <c r="CD128" s="507"/>
      <c r="CE128" s="507"/>
      <c r="CF128" s="507"/>
      <c r="CG128" s="507"/>
      <c r="CH128" s="507"/>
      <c r="CI128" s="507"/>
      <c r="CJ128" s="507"/>
      <c r="CK128" s="507"/>
      <c r="CL128" s="507"/>
      <c r="CM128" s="507"/>
      <c r="CN128" s="507"/>
      <c r="CO128" s="507"/>
      <c r="CP128" s="507"/>
      <c r="CQ128" s="507"/>
      <c r="CR128" s="507"/>
      <c r="CS128" s="507"/>
      <c r="CT128" s="507"/>
      <c r="CU128" s="507"/>
      <c r="CV128" s="507"/>
      <c r="CW128" s="507"/>
      <c r="CX128" s="507"/>
      <c r="CY128" s="507"/>
      <c r="CZ128" s="507"/>
      <c r="DA128" s="507"/>
      <c r="DB128" s="507"/>
      <c r="DC128" s="507"/>
      <c r="DD128" s="507"/>
      <c r="DE128" s="507"/>
      <c r="DF128" s="507"/>
      <c r="DG128" s="507"/>
      <c r="DH128" s="507"/>
      <c r="DI128" s="507"/>
      <c r="DJ128" s="507"/>
      <c r="DK128" s="507"/>
      <c r="DL128" s="507"/>
      <c r="DM128" s="507"/>
      <c r="DN128" s="507"/>
      <c r="DO128" s="507"/>
      <c r="DP128" s="507"/>
      <c r="DQ128" s="507"/>
      <c r="DR128" s="507"/>
      <c r="DS128" s="507"/>
      <c r="DT128" s="507"/>
      <c r="DU128" s="507"/>
      <c r="DV128" s="507"/>
      <c r="DW128" s="507"/>
      <c r="DX128" s="507"/>
      <c r="DY128" s="507"/>
      <c r="DZ128" s="507"/>
      <c r="EA128" s="507"/>
      <c r="EB128" s="507"/>
      <c r="EC128" s="507"/>
      <c r="ED128" s="507"/>
      <c r="EE128" s="507"/>
      <c r="EF128" s="507"/>
      <c r="EG128" s="507"/>
      <c r="EH128" s="507"/>
      <c r="EI128" s="507"/>
      <c r="EJ128" s="507"/>
      <c r="EK128" s="507"/>
      <c r="EL128" s="507"/>
      <c r="EM128" s="507"/>
      <c r="EN128" s="507"/>
      <c r="EO128" s="507"/>
      <c r="EP128" s="507"/>
      <c r="EQ128" s="507"/>
      <c r="ER128" s="507"/>
      <c r="ES128" s="507"/>
      <c r="ET128" s="507"/>
      <c r="EU128" s="507"/>
      <c r="EV128" s="507"/>
      <c r="EW128" s="507"/>
      <c r="EX128" s="507"/>
      <c r="EY128" s="507"/>
      <c r="EZ128" s="507"/>
      <c r="FA128" s="507"/>
      <c r="FB128" s="507"/>
      <c r="FC128" s="507"/>
      <c r="FD128" s="507"/>
      <c r="FE128" s="507"/>
      <c r="FF128" s="507"/>
      <c r="FG128" s="507"/>
      <c r="FH128" s="507"/>
      <c r="FI128" s="507"/>
      <c r="FJ128" s="507"/>
      <c r="FK128" s="507"/>
      <c r="FL128" s="507"/>
      <c r="FM128" s="507"/>
      <c r="FN128" s="507"/>
      <c r="FO128" s="507"/>
      <c r="FP128" s="507"/>
      <c r="FQ128" s="507"/>
      <c r="FR128" s="507"/>
      <c r="FS128" s="507"/>
      <c r="FT128" s="507"/>
      <c r="FU128" s="507"/>
      <c r="FV128" s="507"/>
      <c r="FW128" s="507"/>
      <c r="FX128" s="507"/>
      <c r="FY128" s="507"/>
      <c r="FZ128" s="507"/>
      <c r="GA128" s="507"/>
      <c r="GB128" s="507"/>
      <c r="GC128" s="507"/>
      <c r="GD128" s="507"/>
      <c r="GE128" s="507"/>
      <c r="GF128" s="507"/>
      <c r="GG128" s="507"/>
      <c r="GH128" s="507"/>
      <c r="GI128" s="507"/>
      <c r="GJ128" s="507"/>
      <c r="GK128" s="507"/>
      <c r="GL128" s="507"/>
      <c r="GM128" s="507"/>
      <c r="GN128" s="507"/>
      <c r="GO128" s="507"/>
      <c r="GP128" s="507"/>
      <c r="GQ128" s="507"/>
      <c r="GR128" s="507"/>
      <c r="GS128" s="507"/>
      <c r="GT128" s="507"/>
      <c r="GU128" s="507"/>
      <c r="GV128" s="507"/>
      <c r="GW128" s="507"/>
      <c r="GX128" s="507"/>
      <c r="GY128" s="507"/>
      <c r="GZ128" s="507"/>
      <c r="HA128" s="507"/>
      <c r="HB128" s="507"/>
      <c r="HC128" s="507"/>
      <c r="HD128" s="507"/>
      <c r="HE128" s="507"/>
      <c r="HF128" s="507"/>
      <c r="HG128" s="507"/>
      <c r="HH128" s="507"/>
      <c r="HI128" s="507"/>
      <c r="HJ128" s="507"/>
      <c r="HK128" s="507"/>
      <c r="HL128" s="507"/>
      <c r="HM128" s="507"/>
      <c r="HN128" s="507"/>
      <c r="HO128" s="507"/>
      <c r="HP128" s="507"/>
      <c r="HQ128" s="507"/>
      <c r="HR128" s="507"/>
      <c r="HS128" s="507"/>
      <c r="HT128" s="507"/>
      <c r="HU128" s="507"/>
      <c r="HV128" s="507"/>
      <c r="HW128" s="507"/>
      <c r="HX128" s="507"/>
      <c r="HY128" s="507"/>
      <c r="HZ128" s="507"/>
      <c r="IA128" s="507"/>
      <c r="IB128" s="507"/>
      <c r="IC128" s="507"/>
      <c r="ID128" s="507"/>
      <c r="IE128" s="507"/>
      <c r="IF128" s="507"/>
      <c r="IG128" s="507"/>
      <c r="IH128" s="507"/>
      <c r="II128" s="507"/>
      <c r="IJ128" s="507"/>
      <c r="IK128" s="507"/>
      <c r="IL128" s="507"/>
      <c r="IM128" s="507"/>
      <c r="IN128" s="507"/>
      <c r="IO128" s="507"/>
      <c r="IP128" s="507"/>
      <c r="IQ128" s="507"/>
      <c r="IR128" s="507"/>
      <c r="IS128" s="507"/>
      <c r="IT128" s="507"/>
      <c r="IU128" s="507"/>
      <c r="IV128" s="507"/>
      <c r="IW128" s="507"/>
      <c r="IX128" s="507"/>
      <c r="IY128" s="507"/>
      <c r="IZ128" s="507"/>
      <c r="JA128" s="507"/>
      <c r="JB128" s="507"/>
      <c r="JC128" s="507"/>
      <c r="JD128" s="507"/>
      <c r="JE128" s="507"/>
      <c r="JF128" s="507"/>
      <c r="JG128" s="507"/>
      <c r="JH128" s="507"/>
      <c r="JI128" s="507"/>
      <c r="JJ128" s="507"/>
      <c r="JK128" s="507"/>
      <c r="JL128" s="507"/>
      <c r="JM128" s="507"/>
      <c r="JN128" s="507"/>
      <c r="JO128" s="507"/>
      <c r="JP128" s="507"/>
      <c r="JQ128" s="507"/>
      <c r="JR128" s="507"/>
      <c r="JS128" s="507"/>
      <c r="JT128" s="507"/>
      <c r="JU128" s="507"/>
      <c r="JV128" s="507"/>
      <c r="JW128" s="507"/>
      <c r="JX128" s="507"/>
      <c r="JY128" s="507"/>
      <c r="JZ128" s="507"/>
      <c r="KA128" s="507"/>
      <c r="KB128" s="507"/>
      <c r="KC128" s="507"/>
      <c r="KD128" s="507"/>
      <c r="KE128" s="507"/>
      <c r="KF128" s="507"/>
      <c r="KG128" s="507"/>
      <c r="KH128" s="507"/>
      <c r="KI128" s="507"/>
      <c r="KJ128" s="507"/>
      <c r="KK128" s="507"/>
      <c r="KL128" s="507"/>
      <c r="KM128" s="507"/>
      <c r="KN128" s="507"/>
      <c r="KO128" s="507"/>
      <c r="KP128" s="507"/>
      <c r="KQ128" s="507"/>
      <c r="KR128" s="507"/>
      <c r="KS128" s="507"/>
      <c r="KT128" s="507"/>
      <c r="KU128" s="507"/>
      <c r="KV128" s="507"/>
      <c r="KW128" s="507"/>
      <c r="KX128" s="507"/>
      <c r="KY128" s="507"/>
      <c r="KZ128" s="507"/>
      <c r="LA128" s="507"/>
      <c r="LB128" s="507"/>
      <c r="LC128" s="507"/>
      <c r="LD128" s="507"/>
      <c r="LE128" s="507"/>
      <c r="LF128" s="507"/>
      <c r="LG128" s="507"/>
      <c r="LH128" s="507"/>
      <c r="LI128" s="507"/>
      <c r="LJ128" s="507"/>
      <c r="LK128" s="507"/>
      <c r="LL128" s="507"/>
      <c r="LM128" s="507"/>
      <c r="LN128" s="507"/>
      <c r="LO128" s="507"/>
      <c r="LP128" s="507"/>
      <c r="LQ128" s="507"/>
      <c r="LR128" s="507"/>
      <c r="LS128" s="507"/>
      <c r="LT128" s="507"/>
      <c r="LU128" s="507"/>
      <c r="LV128" s="507"/>
      <c r="LW128" s="507"/>
      <c r="LX128" s="507"/>
      <c r="LY128" s="507"/>
      <c r="LZ128" s="507"/>
      <c r="MA128" s="507"/>
      <c r="MB128" s="507"/>
      <c r="MC128" s="507"/>
      <c r="MD128" s="507"/>
      <c r="ME128" s="507"/>
      <c r="MF128" s="507"/>
      <c r="MG128" s="507"/>
      <c r="MH128" s="507"/>
      <c r="MI128" s="507"/>
      <c r="MJ128" s="507"/>
      <c r="MK128" s="507"/>
      <c r="ML128" s="507"/>
      <c r="MM128" s="507"/>
      <c r="MN128" s="507"/>
      <c r="MO128" s="507"/>
      <c r="MP128" s="507"/>
      <c r="MQ128" s="507"/>
      <c r="MR128" s="507"/>
      <c r="MS128" s="507"/>
      <c r="MT128" s="507"/>
      <c r="MU128" s="507"/>
      <c r="MV128" s="507"/>
      <c r="MW128" s="507"/>
      <c r="MX128" s="507"/>
      <c r="MY128" s="507"/>
      <c r="MZ128" s="507"/>
      <c r="NA128" s="507"/>
      <c r="NB128" s="507"/>
      <c r="NC128" s="507"/>
      <c r="ND128" s="507"/>
      <c r="NE128" s="507"/>
      <c r="NF128" s="507"/>
      <c r="NG128" s="507"/>
      <c r="NH128" s="507"/>
      <c r="NI128" s="507"/>
      <c r="NJ128" s="507"/>
      <c r="NK128" s="507"/>
      <c r="NL128" s="507"/>
      <c r="NM128" s="507"/>
      <c r="NN128" s="507"/>
      <c r="NO128" s="507"/>
      <c r="NP128" s="507"/>
      <c r="NQ128" s="507"/>
      <c r="NR128" s="507"/>
      <c r="NS128" s="507"/>
      <c r="NT128" s="507"/>
      <c r="NU128" s="507"/>
      <c r="NV128" s="507"/>
      <c r="NW128" s="507"/>
      <c r="NX128" s="507"/>
      <c r="NY128" s="507"/>
      <c r="NZ128" s="507"/>
      <c r="OA128" s="507"/>
      <c r="OB128" s="507"/>
      <c r="OC128" s="507"/>
      <c r="OD128" s="507"/>
      <c r="OE128" s="507"/>
      <c r="OF128" s="507"/>
      <c r="OG128" s="507"/>
      <c r="OH128" s="507"/>
      <c r="OI128" s="507"/>
      <c r="OJ128" s="507"/>
      <c r="OK128" s="507"/>
      <c r="OL128" s="507"/>
      <c r="OM128" s="507"/>
      <c r="ON128" s="507"/>
      <c r="OO128" s="507"/>
      <c r="OP128" s="507"/>
      <c r="OQ128" s="507"/>
      <c r="OR128" s="507"/>
      <c r="OS128" s="507"/>
      <c r="OT128" s="507"/>
      <c r="OU128" s="507"/>
      <c r="OV128" s="507"/>
      <c r="OW128" s="507"/>
      <c r="OX128" s="507"/>
      <c r="OY128" s="507"/>
      <c r="OZ128" s="507"/>
      <c r="PA128" s="507"/>
      <c r="PB128" s="507"/>
      <c r="PC128" s="507"/>
      <c r="PD128" s="507"/>
      <c r="PE128" s="507"/>
      <c r="PF128" s="507"/>
      <c r="PG128" s="507"/>
      <c r="PH128" s="507"/>
      <c r="PI128" s="507"/>
      <c r="PJ128" s="507"/>
      <c r="PK128" s="507"/>
      <c r="PL128" s="507"/>
      <c r="PM128" s="507"/>
      <c r="PN128" s="507"/>
      <c r="PO128" s="507"/>
      <c r="PP128" s="507"/>
      <c r="PQ128" s="507"/>
      <c r="PR128" s="507"/>
      <c r="PS128" s="507"/>
      <c r="PT128" s="507"/>
      <c r="PU128" s="507"/>
      <c r="PV128" s="507"/>
      <c r="PW128" s="507"/>
      <c r="PX128" s="507"/>
      <c r="PY128" s="507"/>
      <c r="PZ128" s="507"/>
      <c r="QA128" s="507"/>
      <c r="QB128" s="507"/>
      <c r="QC128" s="507"/>
      <c r="QD128" s="507"/>
      <c r="QE128" s="507"/>
      <c r="QF128" s="507"/>
      <c r="QG128" s="507"/>
      <c r="QH128" s="507"/>
      <c r="QI128" s="507"/>
      <c r="QJ128" s="507"/>
      <c r="QK128" s="507"/>
      <c r="QL128" s="507"/>
      <c r="QM128" s="507"/>
      <c r="QN128" s="507"/>
      <c r="QO128" s="507"/>
      <c r="QP128" s="507"/>
      <c r="QQ128" s="507"/>
      <c r="QR128" s="507"/>
      <c r="QS128" s="507"/>
      <c r="QT128" s="507"/>
      <c r="QU128" s="507"/>
      <c r="QV128" s="507"/>
      <c r="QW128" s="507"/>
      <c r="QX128" s="507"/>
      <c r="QY128" s="507"/>
      <c r="QZ128" s="507"/>
      <c r="RA128" s="507"/>
      <c r="RB128" s="507"/>
      <c r="RC128" s="507"/>
      <c r="RD128" s="507"/>
      <c r="RE128" s="507"/>
      <c r="RF128" s="507"/>
      <c r="RG128" s="507"/>
      <c r="RH128" s="507"/>
      <c r="RI128" s="507"/>
      <c r="RJ128" s="507"/>
      <c r="RK128" s="507"/>
      <c r="RL128" s="507"/>
      <c r="RM128" s="507"/>
      <c r="RN128" s="507"/>
      <c r="RO128" s="507"/>
      <c r="RP128" s="507"/>
      <c r="RQ128" s="507"/>
      <c r="RR128" s="507"/>
      <c r="RS128" s="507"/>
      <c r="RT128" s="507"/>
      <c r="RU128" s="507"/>
      <c r="RV128" s="507"/>
      <c r="RW128" s="507"/>
      <c r="RX128" s="507"/>
      <c r="RY128" s="507"/>
      <c r="RZ128" s="507"/>
      <c r="SA128" s="507"/>
      <c r="SB128" s="507"/>
      <c r="SC128" s="507"/>
      <c r="SD128" s="507"/>
      <c r="SE128" s="507"/>
      <c r="SF128" s="507"/>
      <c r="SG128" s="507"/>
      <c r="SH128" s="507"/>
      <c r="SI128" s="507"/>
      <c r="SJ128" s="507"/>
      <c r="SK128" s="507"/>
      <c r="SL128" s="507"/>
      <c r="SM128" s="507"/>
      <c r="SN128" s="507"/>
      <c r="SO128" s="507"/>
      <c r="SP128" s="507"/>
      <c r="SQ128" s="507"/>
      <c r="SR128" s="507"/>
      <c r="SS128" s="507"/>
      <c r="ST128" s="507"/>
      <c r="SU128" s="507"/>
      <c r="SV128" s="507"/>
      <c r="SW128" s="507"/>
      <c r="SX128" s="507"/>
      <c r="SY128" s="507"/>
      <c r="SZ128" s="507"/>
      <c r="TA128" s="507"/>
      <c r="TB128" s="507"/>
      <c r="TC128" s="507"/>
      <c r="TD128" s="507"/>
      <c r="TE128" s="507"/>
      <c r="TF128" s="507"/>
      <c r="TG128" s="507"/>
      <c r="TH128" s="507"/>
      <c r="TI128" s="507"/>
      <c r="TJ128" s="507"/>
      <c r="TK128" s="507"/>
      <c r="TL128" s="507"/>
      <c r="TM128" s="507"/>
      <c r="TN128" s="507"/>
      <c r="TO128" s="507"/>
      <c r="TP128" s="507"/>
      <c r="TQ128" s="507"/>
      <c r="TR128" s="507"/>
      <c r="TS128" s="507"/>
      <c r="TT128" s="507"/>
      <c r="TU128" s="507"/>
      <c r="TV128" s="507"/>
      <c r="TW128" s="507"/>
      <c r="TX128" s="507"/>
      <c r="TY128" s="507"/>
      <c r="TZ128" s="507"/>
      <c r="UA128" s="507"/>
      <c r="UB128" s="507"/>
      <c r="UC128" s="507"/>
      <c r="UD128" s="507"/>
      <c r="UE128" s="507"/>
      <c r="UF128" s="507"/>
      <c r="UG128" s="507"/>
      <c r="UH128" s="507"/>
      <c r="UI128" s="507"/>
      <c r="UJ128" s="507"/>
      <c r="UK128" s="507"/>
      <c r="UL128" s="507"/>
      <c r="UM128" s="507"/>
      <c r="UN128" s="507"/>
      <c r="UO128" s="507"/>
      <c r="UP128" s="507"/>
      <c r="UQ128" s="507"/>
      <c r="UR128" s="507"/>
      <c r="US128" s="507"/>
      <c r="UT128" s="507"/>
      <c r="UU128" s="507"/>
      <c r="UV128" s="507"/>
      <c r="UW128" s="507"/>
      <c r="UX128" s="507"/>
      <c r="UY128" s="507"/>
      <c r="UZ128" s="507"/>
      <c r="VA128" s="507"/>
      <c r="VB128" s="507"/>
      <c r="VC128" s="507"/>
      <c r="VD128" s="507"/>
      <c r="VE128" s="507"/>
      <c r="VF128" s="507"/>
      <c r="VG128" s="507"/>
      <c r="VH128" s="507"/>
      <c r="VI128" s="507"/>
      <c r="VJ128" s="507"/>
      <c r="VK128" s="507"/>
      <c r="VL128" s="507"/>
      <c r="VM128" s="507"/>
      <c r="VN128" s="507"/>
      <c r="VO128" s="507"/>
      <c r="VP128" s="507"/>
      <c r="VQ128" s="507"/>
      <c r="VR128" s="507"/>
      <c r="VS128" s="507"/>
      <c r="VT128" s="507"/>
      <c r="VU128" s="507"/>
      <c r="VV128" s="507"/>
      <c r="VW128" s="507"/>
      <c r="VX128" s="507"/>
      <c r="VY128" s="507"/>
      <c r="VZ128" s="507"/>
      <c r="WA128" s="507"/>
      <c r="WB128" s="507"/>
      <c r="WC128" s="507"/>
      <c r="WD128" s="507"/>
      <c r="WE128" s="507"/>
      <c r="WF128" s="507"/>
      <c r="WG128" s="507"/>
      <c r="WH128" s="507"/>
      <c r="WI128" s="507"/>
      <c r="WJ128" s="507"/>
      <c r="WK128" s="507"/>
      <c r="WL128" s="507"/>
      <c r="WM128" s="507"/>
      <c r="WN128" s="507"/>
      <c r="WO128" s="507"/>
      <c r="WP128" s="507"/>
      <c r="WQ128" s="507"/>
      <c r="WR128" s="507"/>
      <c r="WS128" s="507"/>
      <c r="WT128" s="507"/>
      <c r="WU128" s="507"/>
      <c r="WV128" s="507"/>
      <c r="WW128" s="507"/>
      <c r="WX128" s="507"/>
      <c r="WY128" s="507"/>
      <c r="WZ128" s="507"/>
      <c r="XA128" s="507"/>
      <c r="XB128" s="507"/>
      <c r="XC128" s="507"/>
      <c r="XD128" s="507"/>
      <c r="XE128" s="507"/>
      <c r="XF128" s="507"/>
      <c r="XG128" s="507"/>
      <c r="XH128" s="507"/>
      <c r="XI128" s="507"/>
      <c r="XJ128" s="507"/>
      <c r="XK128" s="507"/>
      <c r="XL128" s="507"/>
      <c r="XM128" s="507"/>
      <c r="XN128" s="507"/>
      <c r="XO128" s="507"/>
      <c r="XP128" s="507"/>
      <c r="XQ128" s="507"/>
      <c r="XR128" s="507"/>
      <c r="XS128" s="507"/>
      <c r="XT128" s="507"/>
      <c r="XU128" s="507"/>
      <c r="XV128" s="507"/>
      <c r="XW128" s="507"/>
      <c r="XX128" s="507"/>
      <c r="XY128" s="507"/>
      <c r="XZ128" s="507"/>
      <c r="YA128" s="507"/>
      <c r="YB128" s="507"/>
      <c r="YC128" s="507"/>
      <c r="YD128" s="507"/>
      <c r="YE128" s="507"/>
      <c r="YF128" s="507"/>
      <c r="YG128" s="507"/>
      <c r="YH128" s="507"/>
      <c r="YI128" s="507"/>
      <c r="YJ128" s="507"/>
      <c r="YK128" s="507"/>
      <c r="YL128" s="507"/>
      <c r="YM128" s="507"/>
      <c r="YN128" s="507"/>
      <c r="YO128" s="507"/>
      <c r="YP128" s="507"/>
      <c r="YQ128" s="507"/>
      <c r="YR128" s="507"/>
      <c r="YS128" s="507"/>
      <c r="YT128" s="507"/>
      <c r="YU128" s="507"/>
      <c r="YV128" s="507"/>
      <c r="YW128" s="507"/>
      <c r="YX128" s="507"/>
      <c r="YY128" s="507"/>
      <c r="YZ128" s="507"/>
      <c r="ZA128" s="507"/>
      <c r="ZB128" s="507"/>
      <c r="ZC128" s="507"/>
      <c r="ZD128" s="507"/>
      <c r="ZE128" s="507"/>
      <c r="ZF128" s="507"/>
      <c r="ZG128" s="507"/>
      <c r="ZH128" s="507"/>
      <c r="ZI128" s="507"/>
      <c r="ZJ128" s="507"/>
      <c r="ZK128" s="507"/>
      <c r="ZL128" s="507"/>
      <c r="ZM128" s="507"/>
      <c r="ZN128" s="507"/>
      <c r="ZO128" s="507"/>
      <c r="ZP128" s="507"/>
      <c r="ZQ128" s="507"/>
      <c r="ZR128" s="507"/>
      <c r="ZS128" s="507"/>
      <c r="ZT128" s="507"/>
      <c r="ZU128" s="507"/>
      <c r="ZV128" s="507"/>
      <c r="ZW128" s="507"/>
      <c r="ZX128" s="507"/>
      <c r="ZY128" s="507"/>
      <c r="ZZ128" s="507"/>
      <c r="AAA128" s="507"/>
      <c r="AAB128" s="507"/>
      <c r="AAC128" s="507"/>
      <c r="AAD128" s="507"/>
      <c r="AAE128" s="507"/>
      <c r="AAF128" s="507"/>
      <c r="AAG128" s="507"/>
      <c r="AAH128" s="507"/>
      <c r="AAI128" s="507"/>
      <c r="AAJ128" s="507"/>
      <c r="AAK128" s="507"/>
      <c r="AAL128" s="507"/>
      <c r="AAM128" s="507"/>
      <c r="AAN128" s="507"/>
      <c r="AAO128" s="507"/>
      <c r="AAP128" s="507"/>
      <c r="AAQ128" s="507"/>
      <c r="AAR128" s="507"/>
      <c r="AAS128" s="507"/>
      <c r="AAT128" s="507"/>
      <c r="AAU128" s="507"/>
      <c r="AAV128" s="507"/>
      <c r="AAW128" s="507"/>
      <c r="AAX128" s="507"/>
      <c r="AAY128" s="507"/>
      <c r="AAZ128" s="507"/>
      <c r="ABA128" s="507"/>
      <c r="ABB128" s="507"/>
      <c r="ABC128" s="507"/>
      <c r="ABD128" s="507"/>
      <c r="ABE128" s="507"/>
      <c r="ABF128" s="507"/>
      <c r="ABG128" s="507"/>
      <c r="ABH128" s="507"/>
      <c r="ABI128" s="507"/>
      <c r="ABJ128" s="507"/>
      <c r="ABK128" s="507"/>
      <c r="ABL128" s="507"/>
      <c r="ABM128" s="507"/>
      <c r="ABN128" s="507"/>
      <c r="ABO128" s="507"/>
      <c r="ABP128" s="507"/>
      <c r="ABQ128" s="507"/>
      <c r="ABR128" s="507"/>
      <c r="ABS128" s="507"/>
      <c r="ABT128" s="507"/>
      <c r="ABU128" s="507"/>
      <c r="ABV128" s="507"/>
      <c r="ABW128" s="507"/>
      <c r="ABX128" s="507"/>
      <c r="ABY128" s="507"/>
      <c r="ABZ128" s="507"/>
      <c r="ACA128" s="507"/>
      <c r="ACB128" s="507"/>
      <c r="ACC128" s="507"/>
      <c r="ACD128" s="507"/>
      <c r="ACE128" s="507"/>
      <c r="ACF128" s="507"/>
      <c r="ACG128" s="507"/>
      <c r="ACH128" s="507"/>
      <c r="ACI128" s="507"/>
      <c r="ACJ128" s="507"/>
      <c r="ACK128" s="507"/>
      <c r="ACL128" s="507"/>
      <c r="ACM128" s="507"/>
      <c r="ACN128" s="507"/>
      <c r="ACO128" s="507"/>
      <c r="ACP128" s="507"/>
      <c r="ACQ128" s="507"/>
      <c r="ACR128" s="507"/>
      <c r="ACS128" s="507"/>
      <c r="ACT128" s="507"/>
      <c r="ACU128" s="507"/>
      <c r="ACV128" s="507"/>
      <c r="ACW128" s="507"/>
      <c r="ACX128" s="507"/>
      <c r="ACY128" s="507"/>
      <c r="ACZ128" s="507"/>
      <c r="ADA128" s="507"/>
      <c r="ADB128" s="507"/>
      <c r="ADC128" s="507"/>
      <c r="ADD128" s="507"/>
      <c r="ADE128" s="507"/>
      <c r="ADF128" s="507"/>
      <c r="ADG128" s="507"/>
      <c r="ADH128" s="507"/>
      <c r="ADI128" s="507"/>
      <c r="ADJ128" s="507"/>
      <c r="ADK128" s="507"/>
      <c r="ADL128" s="507"/>
      <c r="ADM128" s="507"/>
      <c r="ADN128" s="507"/>
      <c r="ADO128" s="507"/>
      <c r="ADP128" s="507"/>
      <c r="ADQ128" s="507"/>
      <c r="ADR128" s="507"/>
      <c r="ADS128" s="507"/>
      <c r="ADT128" s="507"/>
      <c r="ADU128" s="507"/>
      <c r="ADV128" s="507"/>
      <c r="ADW128" s="507"/>
      <c r="ADX128" s="507"/>
      <c r="ADY128" s="507"/>
      <c r="ADZ128" s="507"/>
      <c r="AEA128" s="507"/>
      <c r="AEB128" s="507"/>
      <c r="AEC128" s="507"/>
      <c r="AED128" s="507"/>
      <c r="AEE128" s="507"/>
      <c r="AEF128" s="507"/>
      <c r="AEG128" s="507"/>
      <c r="AEH128" s="507"/>
      <c r="AEI128" s="507"/>
      <c r="AEJ128" s="507"/>
      <c r="AEK128" s="507"/>
      <c r="AEL128" s="507"/>
      <c r="AEM128" s="507"/>
      <c r="AEN128" s="507"/>
      <c r="AEO128" s="507"/>
      <c r="AEP128" s="507"/>
      <c r="AEQ128" s="507"/>
      <c r="AER128" s="507"/>
      <c r="AES128" s="507"/>
      <c r="AET128" s="507"/>
      <c r="AEU128" s="507"/>
      <c r="AEV128" s="507"/>
      <c r="AEW128" s="507"/>
      <c r="AEX128" s="507"/>
      <c r="AEY128" s="507"/>
      <c r="AEZ128" s="507"/>
      <c r="AFA128" s="507"/>
      <c r="AFB128" s="507"/>
      <c r="AFC128" s="507"/>
      <c r="AFD128" s="507"/>
      <c r="AFE128" s="507"/>
      <c r="AFF128" s="507"/>
      <c r="AFG128" s="507"/>
      <c r="AFH128" s="507"/>
      <c r="AFI128" s="507"/>
      <c r="AFJ128" s="507"/>
      <c r="AFK128" s="507"/>
      <c r="AFL128" s="507"/>
      <c r="AFM128" s="507"/>
      <c r="AFN128" s="507"/>
      <c r="AFO128" s="507"/>
      <c r="AFP128" s="507"/>
      <c r="AFQ128" s="507"/>
      <c r="AFR128" s="507"/>
      <c r="AFS128" s="507"/>
      <c r="AFT128" s="507"/>
      <c r="AFU128" s="507"/>
      <c r="AFV128" s="507"/>
      <c r="AFW128" s="507"/>
      <c r="AFX128" s="507"/>
      <c r="AFY128" s="507"/>
      <c r="AFZ128" s="507"/>
      <c r="AGA128" s="507"/>
      <c r="AGB128" s="507"/>
      <c r="AGC128" s="507"/>
      <c r="AGD128" s="507"/>
      <c r="AGE128" s="507"/>
      <c r="AGF128" s="507"/>
      <c r="AGG128" s="507"/>
      <c r="AGH128" s="507"/>
      <c r="AGI128" s="507"/>
      <c r="AGJ128" s="507"/>
      <c r="AGK128" s="507"/>
      <c r="AGL128" s="507"/>
      <c r="AGM128" s="507"/>
      <c r="AGN128" s="507"/>
      <c r="AGO128" s="507"/>
      <c r="AGP128" s="507"/>
      <c r="AGQ128" s="507"/>
      <c r="AGR128" s="507"/>
      <c r="AGS128" s="507"/>
      <c r="AGT128" s="507"/>
      <c r="AGU128" s="507"/>
      <c r="AGV128" s="507"/>
      <c r="AGW128" s="507"/>
      <c r="AGX128" s="507"/>
      <c r="AGY128" s="507"/>
      <c r="AGZ128" s="507"/>
      <c r="AHA128" s="507"/>
      <c r="AHB128" s="507"/>
      <c r="AHC128" s="507"/>
      <c r="AHD128" s="507"/>
      <c r="AHE128" s="507"/>
      <c r="AHF128" s="507"/>
      <c r="AHG128" s="507"/>
      <c r="AHH128" s="507"/>
      <c r="AHI128" s="507"/>
      <c r="AHJ128" s="507"/>
      <c r="AHK128" s="507"/>
      <c r="AHL128" s="507"/>
      <c r="AHM128" s="507"/>
      <c r="AHN128" s="507"/>
      <c r="AHO128" s="507"/>
      <c r="AHP128" s="507"/>
      <c r="AHQ128" s="507"/>
      <c r="AHR128" s="507"/>
      <c r="AHS128" s="507"/>
      <c r="AHT128" s="507"/>
      <c r="AHU128" s="507"/>
      <c r="AHV128" s="507"/>
      <c r="AHW128" s="507"/>
      <c r="AHX128" s="507"/>
      <c r="AHY128" s="507"/>
      <c r="AHZ128" s="507"/>
      <c r="AIA128" s="507"/>
      <c r="AIB128" s="507"/>
      <c r="AIC128" s="507"/>
      <c r="AID128" s="507"/>
      <c r="AIE128" s="507"/>
      <c r="AIF128" s="507"/>
      <c r="AIG128" s="507"/>
      <c r="AIH128" s="507"/>
      <c r="AII128" s="507"/>
      <c r="AIJ128" s="507"/>
      <c r="AIK128" s="507"/>
      <c r="AIL128" s="507"/>
      <c r="AIM128" s="507"/>
      <c r="AIN128" s="507"/>
      <c r="AIO128" s="507"/>
      <c r="AIP128" s="507"/>
      <c r="AIQ128" s="507"/>
      <c r="AIR128" s="507"/>
      <c r="AIS128" s="507"/>
      <c r="AIT128" s="507"/>
      <c r="AIU128" s="507"/>
      <c r="AIV128" s="507"/>
      <c r="AIW128" s="507"/>
      <c r="AIX128" s="507"/>
      <c r="AIY128" s="507"/>
      <c r="AIZ128" s="507"/>
      <c r="AJA128" s="507"/>
      <c r="AJB128" s="507"/>
      <c r="AJC128" s="507"/>
      <c r="AJD128" s="507"/>
      <c r="AJE128" s="507"/>
      <c r="AJF128" s="507"/>
      <c r="AJG128" s="507"/>
      <c r="AJH128" s="507"/>
      <c r="AJI128" s="507"/>
      <c r="AJJ128" s="507"/>
      <c r="AJK128" s="507"/>
      <c r="AJL128" s="507"/>
      <c r="AJM128" s="507"/>
      <c r="AJN128" s="507"/>
      <c r="AJO128" s="507"/>
      <c r="AJP128" s="507"/>
      <c r="AJQ128" s="507"/>
      <c r="AJR128" s="507"/>
      <c r="AJS128" s="507"/>
      <c r="AJT128" s="507"/>
      <c r="AJU128" s="507"/>
      <c r="AJV128" s="507"/>
      <c r="AJW128" s="507"/>
      <c r="AJX128" s="507"/>
      <c r="AJY128" s="507"/>
      <c r="AJZ128" s="507"/>
      <c r="AKA128" s="507"/>
      <c r="AKB128" s="507"/>
      <c r="AKC128" s="507"/>
      <c r="AKD128" s="507"/>
      <c r="AKE128" s="507"/>
      <c r="AKF128" s="507"/>
      <c r="AKG128" s="507"/>
      <c r="AKH128" s="507"/>
      <c r="AKI128" s="507"/>
      <c r="AKJ128" s="507"/>
      <c r="AKK128" s="507"/>
      <c r="AKL128" s="507"/>
      <c r="AKM128" s="507"/>
      <c r="AKN128" s="507"/>
      <c r="AKO128" s="507"/>
      <c r="AKP128" s="507"/>
      <c r="AKQ128" s="507"/>
      <c r="AKR128" s="507"/>
      <c r="AKS128" s="507"/>
      <c r="AKT128" s="507"/>
      <c r="AKU128" s="507"/>
      <c r="AKV128" s="507"/>
      <c r="AKW128" s="507"/>
      <c r="AKX128" s="507"/>
      <c r="AKY128" s="507"/>
      <c r="AKZ128" s="507"/>
      <c r="ALA128" s="507"/>
      <c r="ALB128" s="507"/>
      <c r="ALC128" s="507"/>
      <c r="ALD128" s="507"/>
      <c r="ALE128" s="507"/>
      <c r="ALF128" s="507"/>
      <c r="ALG128" s="507"/>
      <c r="ALH128" s="507"/>
      <c r="ALI128" s="507"/>
      <c r="ALJ128" s="507"/>
      <c r="ALK128" s="507"/>
      <c r="ALL128" s="507"/>
      <c r="ALM128" s="507"/>
      <c r="ALN128" s="507"/>
      <c r="ALO128" s="507"/>
      <c r="ALP128" s="507"/>
      <c r="ALQ128" s="507"/>
      <c r="ALR128" s="507"/>
      <c r="ALS128" s="507"/>
      <c r="ALT128" s="507"/>
      <c r="ALU128" s="507"/>
      <c r="ALV128" s="507"/>
      <c r="ALW128" s="507"/>
      <c r="ALX128" s="507"/>
      <c r="ALY128" s="507"/>
      <c r="ALZ128" s="507"/>
      <c r="AMA128" s="507"/>
      <c r="AMB128" s="507"/>
      <c r="AMC128" s="507"/>
      <c r="AMD128" s="507"/>
      <c r="AME128" s="507"/>
      <c r="AMF128" s="507"/>
      <c r="AMG128" s="507"/>
      <c r="AMH128" s="507"/>
      <c r="AMI128" s="507"/>
      <c r="AMJ128" s="507"/>
      <c r="AMK128" s="507"/>
      <c r="AML128" s="507"/>
      <c r="AMM128" s="507"/>
      <c r="AMN128" s="507"/>
      <c r="AMO128" s="507"/>
      <c r="AMP128" s="507"/>
      <c r="AMQ128" s="507"/>
      <c r="AMR128" s="507"/>
      <c r="AMS128" s="507"/>
      <c r="AMT128" s="507"/>
      <c r="AMU128" s="507"/>
      <c r="AMV128" s="507"/>
      <c r="AMW128" s="507"/>
      <c r="AMX128" s="507"/>
      <c r="AMY128" s="507"/>
      <c r="AMZ128" s="507"/>
      <c r="ANA128" s="507"/>
      <c r="ANB128" s="507"/>
      <c r="ANC128" s="507"/>
      <c r="AND128" s="507"/>
      <c r="ANE128" s="507"/>
      <c r="ANF128" s="507"/>
      <c r="ANG128" s="507"/>
      <c r="ANH128" s="507"/>
      <c r="ANI128" s="507"/>
      <c r="ANJ128" s="507"/>
      <c r="ANK128" s="507"/>
      <c r="ANL128" s="507"/>
      <c r="ANM128" s="507"/>
      <c r="ANN128" s="507"/>
      <c r="ANO128" s="507"/>
      <c r="ANP128" s="507"/>
      <c r="ANQ128" s="507"/>
      <c r="ANR128" s="507"/>
      <c r="ANS128" s="507"/>
      <c r="ANT128" s="507"/>
      <c r="ANU128" s="507"/>
      <c r="ANV128" s="507"/>
      <c r="ANW128" s="507"/>
      <c r="ANX128" s="507"/>
      <c r="ANY128" s="507"/>
      <c r="ANZ128" s="507"/>
      <c r="AOA128" s="507"/>
      <c r="AOB128" s="507"/>
      <c r="AOC128" s="507"/>
      <c r="AOD128" s="507"/>
      <c r="AOE128" s="507"/>
      <c r="AOF128" s="507"/>
      <c r="AOG128" s="507"/>
      <c r="AOH128" s="507"/>
      <c r="AOI128" s="507"/>
      <c r="AOJ128" s="507"/>
      <c r="AOK128" s="507"/>
      <c r="AOL128" s="507"/>
      <c r="AOM128" s="507"/>
      <c r="AON128" s="507"/>
      <c r="AOO128" s="507"/>
      <c r="AOP128" s="507"/>
      <c r="AOQ128" s="507"/>
      <c r="AOR128" s="507"/>
      <c r="AOS128" s="507"/>
      <c r="AOT128" s="507"/>
      <c r="AOU128" s="507"/>
      <c r="AOV128" s="507"/>
      <c r="AOW128" s="507"/>
      <c r="AOX128" s="507"/>
      <c r="AOY128" s="507"/>
      <c r="AOZ128" s="507"/>
      <c r="APA128" s="507"/>
      <c r="APB128" s="507"/>
      <c r="APC128" s="507"/>
      <c r="APD128" s="507"/>
      <c r="APE128" s="507"/>
      <c r="APF128" s="507"/>
      <c r="APG128" s="507"/>
      <c r="APH128" s="507"/>
      <c r="API128" s="507"/>
      <c r="APJ128" s="507"/>
      <c r="APK128" s="507"/>
      <c r="APL128" s="507"/>
      <c r="APM128" s="507"/>
      <c r="APN128" s="507"/>
      <c r="APO128" s="507"/>
      <c r="APP128" s="507"/>
      <c r="APQ128" s="507"/>
      <c r="APR128" s="507"/>
      <c r="APS128" s="507"/>
      <c r="APT128" s="507"/>
      <c r="APU128" s="507"/>
      <c r="APV128" s="507"/>
      <c r="APW128" s="507"/>
      <c r="APX128" s="507"/>
      <c r="APY128" s="507"/>
      <c r="APZ128" s="507"/>
      <c r="AQA128" s="507"/>
      <c r="AQB128" s="507"/>
      <c r="AQC128" s="507"/>
      <c r="AQD128" s="507"/>
      <c r="AQE128" s="507"/>
      <c r="AQF128" s="507"/>
      <c r="AQG128" s="507"/>
      <c r="AQH128" s="507"/>
      <c r="AQI128" s="507"/>
      <c r="AQJ128" s="507"/>
      <c r="AQK128" s="507"/>
      <c r="AQL128" s="507"/>
      <c r="AQM128" s="507"/>
      <c r="AQN128" s="507"/>
      <c r="AQO128" s="507"/>
      <c r="AQP128" s="507"/>
      <c r="AQQ128" s="507"/>
      <c r="AQR128" s="507"/>
      <c r="AQS128" s="507"/>
      <c r="AQT128" s="507"/>
      <c r="AQU128" s="507"/>
      <c r="AQV128" s="507"/>
      <c r="AQW128" s="507"/>
      <c r="AQX128" s="507"/>
      <c r="AQY128" s="507"/>
      <c r="AQZ128" s="507"/>
      <c r="ARA128" s="507"/>
      <c r="ARB128" s="507"/>
      <c r="ARC128" s="507"/>
      <c r="ARD128" s="507"/>
      <c r="ARE128" s="507"/>
      <c r="ARF128" s="507"/>
      <c r="ARG128" s="507"/>
      <c r="ARH128" s="507"/>
      <c r="ARI128" s="507"/>
      <c r="ARJ128" s="507"/>
      <c r="ARK128" s="507"/>
      <c r="ARL128" s="507"/>
      <c r="ARM128" s="507"/>
      <c r="ARN128" s="507"/>
      <c r="ARO128" s="507"/>
      <c r="ARP128" s="507"/>
      <c r="ARQ128" s="507"/>
      <c r="ARR128" s="507"/>
      <c r="ARS128" s="507"/>
      <c r="ART128" s="507"/>
      <c r="ARU128" s="507"/>
      <c r="ARV128" s="507"/>
      <c r="ARW128" s="507"/>
      <c r="ARX128" s="507"/>
      <c r="ARY128" s="507"/>
      <c r="ARZ128" s="507"/>
      <c r="ASA128" s="507"/>
      <c r="ASB128" s="507"/>
      <c r="ASC128" s="507"/>
      <c r="ASD128" s="507"/>
      <c r="ASE128" s="507"/>
      <c r="ASF128" s="507"/>
      <c r="ASG128" s="507"/>
      <c r="ASH128" s="507"/>
      <c r="ASI128" s="507"/>
      <c r="ASJ128" s="507"/>
      <c r="ASK128" s="507"/>
      <c r="ASL128" s="507"/>
      <c r="ASM128" s="507"/>
      <c r="ASN128" s="507"/>
      <c r="ASO128" s="507"/>
      <c r="ASP128" s="507"/>
      <c r="ASQ128" s="507"/>
      <c r="ASR128" s="507"/>
      <c r="ASS128" s="507"/>
      <c r="AST128" s="507"/>
      <c r="ASU128" s="507"/>
      <c r="ASV128" s="507"/>
      <c r="ASW128" s="507"/>
      <c r="ASX128" s="507"/>
      <c r="ASY128" s="507"/>
      <c r="ASZ128" s="507"/>
      <c r="ATA128" s="507"/>
      <c r="ATB128" s="507"/>
      <c r="ATC128" s="507"/>
      <c r="ATD128" s="507"/>
      <c r="ATE128" s="507"/>
      <c r="ATF128" s="507"/>
      <c r="ATG128" s="507"/>
      <c r="ATH128" s="507"/>
      <c r="ATI128" s="507"/>
      <c r="ATJ128" s="507"/>
      <c r="ATK128" s="507"/>
      <c r="ATL128" s="507"/>
      <c r="ATM128" s="507"/>
      <c r="ATN128" s="507"/>
      <c r="ATO128" s="507"/>
      <c r="ATP128" s="507"/>
      <c r="ATQ128" s="507"/>
      <c r="ATR128" s="507"/>
      <c r="ATS128" s="507"/>
      <c r="ATT128" s="507"/>
      <c r="ATU128" s="507"/>
      <c r="ATV128" s="507"/>
      <c r="ATW128" s="507"/>
      <c r="ATX128" s="507"/>
      <c r="ATY128" s="507"/>
      <c r="ATZ128" s="507"/>
      <c r="AUA128" s="507"/>
      <c r="AUB128" s="507"/>
      <c r="AUC128" s="507"/>
      <c r="AUD128" s="507"/>
      <c r="AUE128" s="507"/>
      <c r="AUF128" s="507"/>
      <c r="AUG128" s="507"/>
      <c r="AUH128" s="507"/>
      <c r="AUI128" s="507"/>
      <c r="AUJ128" s="507"/>
      <c r="AUK128" s="507"/>
      <c r="AUL128" s="507"/>
      <c r="AUM128" s="507"/>
      <c r="AUN128" s="507"/>
      <c r="AUO128" s="507"/>
      <c r="AUP128" s="507"/>
      <c r="AUQ128" s="507"/>
      <c r="AUR128" s="507"/>
      <c r="AUS128" s="507"/>
      <c r="AUT128" s="507"/>
      <c r="AUU128" s="507"/>
      <c r="AUV128" s="507"/>
      <c r="AUW128" s="507"/>
      <c r="AUX128" s="507"/>
      <c r="AUY128" s="507"/>
      <c r="AUZ128" s="507"/>
      <c r="AVA128" s="507"/>
      <c r="AVB128" s="507"/>
      <c r="AVC128" s="507"/>
      <c r="AVD128" s="507"/>
      <c r="AVE128" s="507"/>
      <c r="AVF128" s="507"/>
      <c r="AVG128" s="507"/>
      <c r="AVH128" s="507"/>
      <c r="AVI128" s="507"/>
      <c r="AVJ128" s="507"/>
      <c r="AVK128" s="507"/>
      <c r="AVL128" s="507"/>
      <c r="AVM128" s="507"/>
      <c r="AVN128" s="507"/>
      <c r="AVO128" s="507"/>
      <c r="AVP128" s="507"/>
      <c r="AVQ128" s="507"/>
      <c r="AVR128" s="507"/>
      <c r="AVS128" s="507"/>
      <c r="AVT128" s="507"/>
      <c r="AVU128" s="507"/>
      <c r="AVV128" s="507"/>
      <c r="AVW128" s="507"/>
      <c r="AVX128" s="507"/>
      <c r="AVY128" s="507"/>
      <c r="AVZ128" s="507"/>
      <c r="AWA128" s="507"/>
      <c r="AWB128" s="507"/>
      <c r="AWC128" s="507"/>
      <c r="AWD128" s="507"/>
      <c r="AWE128" s="507"/>
      <c r="AWF128" s="507"/>
      <c r="AWG128" s="507"/>
      <c r="AWH128" s="507"/>
      <c r="AWI128" s="507"/>
      <c r="AWJ128" s="507"/>
      <c r="AWK128" s="507"/>
      <c r="AWL128" s="507"/>
      <c r="AWM128" s="507"/>
      <c r="AWN128" s="507"/>
      <c r="AWO128" s="507"/>
      <c r="AWP128" s="507"/>
      <c r="AWQ128" s="507"/>
      <c r="AWR128" s="507"/>
      <c r="AWS128" s="507"/>
      <c r="AWT128" s="507"/>
      <c r="AWU128" s="507"/>
      <c r="AWV128" s="507"/>
      <c r="AWW128" s="507"/>
      <c r="AWX128" s="507"/>
      <c r="AWY128" s="507"/>
      <c r="AWZ128" s="507"/>
      <c r="AXA128" s="507"/>
      <c r="AXB128" s="507"/>
      <c r="AXC128" s="507"/>
      <c r="AXD128" s="507"/>
      <c r="AXE128" s="507"/>
      <c r="AXF128" s="507"/>
      <c r="AXG128" s="507"/>
      <c r="AXH128" s="507"/>
      <c r="AXI128" s="507"/>
      <c r="AXJ128" s="507"/>
      <c r="AXK128" s="507"/>
      <c r="AXL128" s="507"/>
      <c r="AXM128" s="507"/>
      <c r="AXN128" s="507"/>
      <c r="AXO128" s="507"/>
      <c r="AXP128" s="507"/>
      <c r="AXQ128" s="507"/>
      <c r="AXR128" s="507"/>
      <c r="AXS128" s="507"/>
      <c r="AXT128" s="507"/>
      <c r="AXU128" s="507"/>
      <c r="AXV128" s="507"/>
      <c r="AXW128" s="507"/>
      <c r="AXX128" s="507"/>
      <c r="AXY128" s="507"/>
      <c r="AXZ128" s="507"/>
      <c r="AYA128" s="507"/>
      <c r="AYB128" s="507"/>
      <c r="AYC128" s="507"/>
      <c r="AYD128" s="507"/>
      <c r="AYE128" s="507"/>
      <c r="AYF128" s="507"/>
      <c r="AYG128" s="507"/>
      <c r="AYH128" s="507"/>
      <c r="AYI128" s="507"/>
      <c r="AYJ128" s="507"/>
      <c r="AYK128" s="507"/>
      <c r="AYL128" s="507"/>
      <c r="AYM128" s="507"/>
      <c r="AYN128" s="507"/>
      <c r="AYO128" s="507"/>
      <c r="AYP128" s="507"/>
      <c r="AYQ128" s="507"/>
      <c r="AYR128" s="507"/>
      <c r="AYS128" s="507"/>
      <c r="AYT128" s="507"/>
      <c r="AYU128" s="507"/>
      <c r="AYV128" s="507"/>
      <c r="AYW128" s="507"/>
      <c r="AYX128" s="507"/>
      <c r="AYY128" s="507"/>
      <c r="AYZ128" s="507"/>
      <c r="AZA128" s="507"/>
      <c r="AZB128" s="507"/>
      <c r="AZC128" s="507"/>
      <c r="AZD128" s="507"/>
      <c r="AZE128" s="507"/>
      <c r="AZF128" s="507"/>
      <c r="AZG128" s="507"/>
      <c r="AZH128" s="507"/>
      <c r="AZI128" s="507"/>
      <c r="AZJ128" s="507"/>
      <c r="AZK128" s="507"/>
      <c r="AZL128" s="507"/>
      <c r="AZM128" s="507"/>
      <c r="AZN128" s="507"/>
      <c r="AZO128" s="507"/>
      <c r="AZP128" s="507"/>
      <c r="AZQ128" s="507"/>
      <c r="AZR128" s="507"/>
      <c r="AZS128" s="507"/>
      <c r="AZT128" s="507"/>
      <c r="AZU128" s="507"/>
      <c r="AZV128" s="507"/>
      <c r="AZW128" s="507"/>
      <c r="AZX128" s="507"/>
      <c r="AZY128" s="507"/>
      <c r="AZZ128" s="507"/>
      <c r="BAA128" s="507"/>
      <c r="BAB128" s="507"/>
      <c r="BAC128" s="507"/>
      <c r="BAD128" s="507"/>
      <c r="BAE128" s="507"/>
      <c r="BAF128" s="507"/>
      <c r="BAG128" s="507"/>
      <c r="BAH128" s="507"/>
      <c r="BAI128" s="507"/>
      <c r="BAJ128" s="507"/>
      <c r="BAK128" s="507"/>
      <c r="BAL128" s="507"/>
      <c r="BAM128" s="507"/>
      <c r="BAN128" s="507"/>
      <c r="BAO128" s="507"/>
      <c r="BAP128" s="507"/>
      <c r="BAQ128" s="507"/>
      <c r="BAR128" s="507"/>
      <c r="BAS128" s="507"/>
      <c r="BAT128" s="507"/>
      <c r="BAU128" s="507"/>
      <c r="BAV128" s="507"/>
      <c r="BAW128" s="507"/>
      <c r="BAX128" s="507"/>
      <c r="BAY128" s="507"/>
      <c r="BAZ128" s="507"/>
      <c r="BBA128" s="507"/>
      <c r="BBB128" s="507"/>
      <c r="BBC128" s="507"/>
      <c r="BBD128" s="507"/>
      <c r="BBE128" s="507"/>
      <c r="BBF128" s="507"/>
      <c r="BBG128" s="507"/>
      <c r="BBH128" s="507"/>
      <c r="BBI128" s="507"/>
      <c r="BBJ128" s="507"/>
      <c r="BBK128" s="507"/>
      <c r="BBL128" s="507"/>
      <c r="BBM128" s="507"/>
      <c r="BBN128" s="507"/>
      <c r="BBO128" s="507"/>
      <c r="BBP128" s="507"/>
      <c r="BBQ128" s="507"/>
      <c r="BBR128" s="507"/>
      <c r="BBS128" s="507"/>
      <c r="BBT128" s="507"/>
      <c r="BBU128" s="507"/>
      <c r="BBV128" s="507"/>
      <c r="BBW128" s="507"/>
      <c r="BBX128" s="507"/>
      <c r="BBY128" s="507"/>
      <c r="BBZ128" s="507"/>
      <c r="BCA128" s="507"/>
      <c r="BCB128" s="507"/>
      <c r="BCC128" s="507"/>
      <c r="BCD128" s="507"/>
      <c r="BCE128" s="507"/>
      <c r="BCF128" s="507"/>
      <c r="BCG128" s="507"/>
      <c r="BCH128" s="507"/>
      <c r="BCI128" s="507"/>
      <c r="BCJ128" s="507"/>
      <c r="BCK128" s="507"/>
      <c r="BCL128" s="507"/>
      <c r="BCM128" s="507"/>
      <c r="BCN128" s="507"/>
      <c r="BCO128" s="507"/>
      <c r="BCP128" s="507"/>
      <c r="BCQ128" s="507"/>
      <c r="BCR128" s="507"/>
      <c r="BCS128" s="507"/>
      <c r="BCT128" s="507"/>
      <c r="BCU128" s="507"/>
      <c r="BCV128" s="507"/>
      <c r="BCW128" s="507"/>
      <c r="BCX128" s="507"/>
      <c r="BCY128" s="507"/>
      <c r="BCZ128" s="507"/>
      <c r="BDA128" s="507"/>
      <c r="BDB128" s="507"/>
      <c r="BDC128" s="507"/>
      <c r="BDD128" s="507"/>
      <c r="BDE128" s="507"/>
      <c r="BDF128" s="507"/>
      <c r="BDG128" s="507"/>
      <c r="BDH128" s="507"/>
      <c r="BDI128" s="507"/>
      <c r="BDJ128" s="507"/>
      <c r="BDK128" s="507"/>
      <c r="BDL128" s="507"/>
      <c r="BDM128" s="507"/>
      <c r="BDN128" s="507"/>
      <c r="BDO128" s="507"/>
      <c r="BDP128" s="507"/>
      <c r="BDQ128" s="507"/>
      <c r="BDR128" s="507"/>
      <c r="BDS128" s="507"/>
      <c r="BDT128" s="507"/>
      <c r="BDU128" s="507"/>
      <c r="BDV128" s="507"/>
      <c r="BDW128" s="507"/>
      <c r="BDX128" s="507"/>
      <c r="BDY128" s="507"/>
      <c r="BDZ128" s="507"/>
      <c r="BEA128" s="507"/>
      <c r="BEB128" s="507"/>
      <c r="BEC128" s="507"/>
      <c r="BED128" s="507"/>
      <c r="BEE128" s="507"/>
      <c r="BEF128" s="507"/>
      <c r="BEG128" s="507"/>
      <c r="BEH128" s="507"/>
      <c r="BEI128" s="507"/>
      <c r="BEJ128" s="507"/>
      <c r="BEK128" s="507"/>
      <c r="BEL128" s="507"/>
      <c r="BEM128" s="507"/>
      <c r="BEN128" s="507"/>
      <c r="BEO128" s="507"/>
      <c r="BEP128" s="507"/>
      <c r="BEQ128" s="507"/>
      <c r="BER128" s="507"/>
      <c r="BES128" s="507"/>
      <c r="BET128" s="507"/>
      <c r="BEU128" s="507"/>
      <c r="BEV128" s="507"/>
      <c r="BEW128" s="507"/>
      <c r="BEX128" s="507"/>
      <c r="BEY128" s="507"/>
      <c r="BEZ128" s="507"/>
      <c r="BFA128" s="507"/>
      <c r="BFB128" s="507"/>
      <c r="BFC128" s="507"/>
      <c r="BFD128" s="507"/>
      <c r="BFE128" s="507"/>
      <c r="BFF128" s="507"/>
      <c r="BFG128" s="507"/>
      <c r="BFH128" s="507"/>
      <c r="BFI128" s="507"/>
      <c r="BFJ128" s="507"/>
      <c r="BFK128" s="507"/>
      <c r="BFL128" s="507"/>
      <c r="BFM128" s="507"/>
      <c r="BFN128" s="507"/>
      <c r="BFO128" s="507"/>
      <c r="BFP128" s="507"/>
      <c r="BFQ128" s="507"/>
      <c r="BFR128" s="507"/>
      <c r="BFS128" s="507"/>
      <c r="BFT128" s="507"/>
      <c r="BFU128" s="507"/>
      <c r="BFV128" s="507"/>
      <c r="BFW128" s="507"/>
      <c r="BFX128" s="507"/>
      <c r="BFY128" s="507"/>
      <c r="BFZ128" s="507"/>
      <c r="BGA128" s="507"/>
      <c r="BGB128" s="507"/>
      <c r="BGC128" s="507"/>
      <c r="BGD128" s="507"/>
      <c r="BGE128" s="507"/>
      <c r="BGF128" s="507"/>
      <c r="BGG128" s="507"/>
      <c r="BGH128" s="507"/>
      <c r="BGI128" s="507"/>
      <c r="BGJ128" s="507"/>
      <c r="BGK128" s="507"/>
      <c r="BGL128" s="507"/>
      <c r="BGM128" s="507"/>
      <c r="BGN128" s="507"/>
      <c r="BGO128" s="507"/>
      <c r="BGP128" s="507"/>
      <c r="BGQ128" s="507"/>
      <c r="BGR128" s="507"/>
      <c r="BGS128" s="507"/>
      <c r="BGT128" s="507"/>
      <c r="BGU128" s="507"/>
      <c r="BGV128" s="507"/>
      <c r="BGW128" s="507"/>
      <c r="BGX128" s="507"/>
      <c r="BGY128" s="507"/>
      <c r="BGZ128" s="507"/>
      <c r="BHA128" s="507"/>
      <c r="BHB128" s="507"/>
      <c r="BHC128" s="507"/>
      <c r="BHD128" s="507"/>
      <c r="BHE128" s="507"/>
      <c r="BHF128" s="507"/>
      <c r="BHG128" s="507"/>
      <c r="BHH128" s="507"/>
      <c r="BHI128" s="507"/>
      <c r="BHJ128" s="507"/>
      <c r="BHK128" s="507"/>
      <c r="BHL128" s="507"/>
      <c r="BHM128" s="507"/>
      <c r="BHN128" s="507"/>
      <c r="BHO128" s="507"/>
      <c r="BHP128" s="507"/>
      <c r="BHQ128" s="507"/>
      <c r="BHR128" s="507"/>
      <c r="BHS128" s="507"/>
      <c r="BHT128" s="507"/>
      <c r="BHU128" s="507"/>
      <c r="BHV128" s="507"/>
      <c r="BHW128" s="507"/>
      <c r="BHX128" s="507"/>
      <c r="BHY128" s="507"/>
      <c r="BHZ128" s="507"/>
      <c r="BIA128" s="507"/>
      <c r="BIB128" s="507"/>
      <c r="BIC128" s="507"/>
      <c r="BID128" s="507"/>
      <c r="BIE128" s="507"/>
      <c r="BIF128" s="507"/>
      <c r="BIG128" s="507"/>
      <c r="BIH128" s="507"/>
      <c r="BII128" s="507"/>
      <c r="BIJ128" s="507"/>
      <c r="BIK128" s="507"/>
      <c r="BIL128" s="507"/>
      <c r="BIM128" s="507"/>
      <c r="BIN128" s="507"/>
      <c r="BIO128" s="507"/>
      <c r="BIP128" s="507"/>
      <c r="BIQ128" s="507"/>
      <c r="BIR128" s="507"/>
      <c r="BIS128" s="507"/>
      <c r="BIT128" s="507"/>
      <c r="BIU128" s="507"/>
      <c r="BIV128" s="507"/>
      <c r="BIW128" s="507"/>
      <c r="BIX128" s="507"/>
      <c r="BIY128" s="507"/>
      <c r="BIZ128" s="507"/>
      <c r="BJA128" s="507"/>
      <c r="BJB128" s="507"/>
      <c r="BJC128" s="507"/>
      <c r="BJD128" s="507"/>
      <c r="BJE128" s="507"/>
      <c r="BJF128" s="507"/>
      <c r="BJG128" s="507"/>
      <c r="BJH128" s="507"/>
      <c r="BJI128" s="507"/>
      <c r="BJJ128" s="507"/>
      <c r="BJK128" s="507"/>
      <c r="BJL128" s="507"/>
      <c r="BJM128" s="507"/>
      <c r="BJN128" s="507"/>
      <c r="BJO128" s="507"/>
      <c r="BJP128" s="507"/>
      <c r="BJQ128" s="507"/>
      <c r="BJR128" s="507"/>
      <c r="BJS128" s="507"/>
      <c r="BJT128" s="507"/>
      <c r="BJU128" s="507"/>
      <c r="BJV128" s="507"/>
      <c r="BJW128" s="507"/>
      <c r="BJX128" s="507"/>
      <c r="BJY128" s="507"/>
      <c r="BJZ128" s="507"/>
      <c r="BKA128" s="507"/>
      <c r="BKB128" s="507"/>
      <c r="BKC128" s="507"/>
      <c r="BKD128" s="507"/>
      <c r="BKE128" s="507"/>
      <c r="BKF128" s="507"/>
      <c r="BKG128" s="507"/>
      <c r="BKH128" s="507"/>
      <c r="BKI128" s="507"/>
      <c r="BKJ128" s="507"/>
      <c r="BKK128" s="507"/>
      <c r="BKL128" s="507"/>
      <c r="BKM128" s="507"/>
      <c r="BKN128" s="507"/>
      <c r="BKO128" s="507"/>
      <c r="BKP128" s="507"/>
      <c r="BKQ128" s="507"/>
      <c r="BKR128" s="507"/>
      <c r="BKS128" s="507"/>
      <c r="BKT128" s="507"/>
      <c r="BKU128" s="507"/>
      <c r="BKV128" s="507"/>
      <c r="BKW128" s="507"/>
      <c r="BKX128" s="507"/>
      <c r="BKY128" s="507"/>
      <c r="BKZ128" s="507"/>
      <c r="BLA128" s="507"/>
      <c r="BLB128" s="507"/>
      <c r="BLC128" s="507"/>
      <c r="BLD128" s="507"/>
      <c r="BLE128" s="507"/>
      <c r="BLF128" s="507"/>
      <c r="BLG128" s="507"/>
      <c r="BLH128" s="507"/>
      <c r="BLI128" s="507"/>
      <c r="BLJ128" s="507"/>
      <c r="BLK128" s="507"/>
      <c r="BLL128" s="507"/>
      <c r="BLM128" s="507"/>
      <c r="BLN128" s="507"/>
      <c r="BLO128" s="507"/>
      <c r="BLP128" s="507"/>
      <c r="BLQ128" s="507"/>
      <c r="BLR128" s="507"/>
      <c r="BLS128" s="507"/>
      <c r="BLT128" s="507"/>
      <c r="BLU128" s="507"/>
      <c r="BLV128" s="507"/>
      <c r="BLW128" s="507"/>
      <c r="BLX128" s="507"/>
      <c r="BLY128" s="507"/>
      <c r="BLZ128" s="507"/>
      <c r="BMA128" s="507"/>
      <c r="BMB128" s="507"/>
      <c r="BMC128" s="507"/>
      <c r="BMD128" s="507"/>
      <c r="BME128" s="507"/>
      <c r="BMF128" s="507"/>
      <c r="BMG128" s="507"/>
      <c r="BMH128" s="507"/>
      <c r="BMI128" s="507"/>
      <c r="BMJ128" s="507"/>
      <c r="BMK128" s="507"/>
      <c r="BML128" s="507"/>
      <c r="BMM128" s="507"/>
      <c r="BMN128" s="507"/>
      <c r="BMO128" s="507"/>
      <c r="BMP128" s="507"/>
      <c r="BMQ128" s="507"/>
      <c r="BMR128" s="507"/>
      <c r="BMS128" s="507"/>
      <c r="BMT128" s="507"/>
      <c r="BMU128" s="507"/>
      <c r="BMV128" s="507"/>
      <c r="BMW128" s="507"/>
      <c r="BMX128" s="507"/>
      <c r="BMY128" s="507"/>
      <c r="BMZ128" s="507"/>
      <c r="BNA128" s="507"/>
      <c r="BNB128" s="507"/>
      <c r="BNC128" s="507"/>
      <c r="BND128" s="507"/>
      <c r="BNE128" s="507"/>
      <c r="BNF128" s="507"/>
      <c r="BNG128" s="507"/>
      <c r="BNH128" s="507"/>
      <c r="BNI128" s="507"/>
      <c r="BNJ128" s="507"/>
      <c r="BNK128" s="507"/>
      <c r="BNL128" s="507"/>
      <c r="BNM128" s="507"/>
      <c r="BNN128" s="507"/>
      <c r="BNO128" s="507"/>
      <c r="BNP128" s="507"/>
      <c r="BNQ128" s="507"/>
      <c r="BNR128" s="507"/>
      <c r="BNS128" s="507"/>
      <c r="BNT128" s="507"/>
      <c r="BNU128" s="507"/>
      <c r="BNV128" s="507"/>
      <c r="BNW128" s="507"/>
      <c r="BNX128" s="507"/>
      <c r="BNY128" s="507"/>
      <c r="BNZ128" s="507"/>
      <c r="BOA128" s="507"/>
      <c r="BOB128" s="507"/>
      <c r="BOC128" s="507"/>
      <c r="BOD128" s="507"/>
      <c r="BOE128" s="507"/>
      <c r="BOF128" s="507"/>
      <c r="BOG128" s="507"/>
      <c r="BOH128" s="507"/>
      <c r="BOI128" s="507"/>
      <c r="BOJ128" s="507"/>
      <c r="BOK128" s="507"/>
      <c r="BOL128" s="507"/>
      <c r="BOM128" s="507"/>
      <c r="BON128" s="507"/>
      <c r="BOO128" s="507"/>
      <c r="BOP128" s="507"/>
      <c r="BOQ128" s="507"/>
      <c r="BOR128" s="507"/>
      <c r="BOS128" s="507"/>
      <c r="BOT128" s="507"/>
      <c r="BOU128" s="507"/>
      <c r="BOV128" s="507"/>
      <c r="BOW128" s="507"/>
      <c r="BOX128" s="507"/>
      <c r="BOY128" s="507"/>
      <c r="BOZ128" s="507"/>
      <c r="BPA128" s="507"/>
      <c r="BPB128" s="507"/>
      <c r="BPC128" s="507"/>
      <c r="BPD128" s="507"/>
      <c r="BPE128" s="507"/>
      <c r="BPF128" s="507"/>
      <c r="BPG128" s="507"/>
      <c r="BPH128" s="507"/>
      <c r="BPI128" s="507"/>
      <c r="BPJ128" s="507"/>
      <c r="BPK128" s="507"/>
      <c r="BPL128" s="507"/>
      <c r="BPM128" s="507"/>
      <c r="BPN128" s="507"/>
      <c r="BPO128" s="507"/>
      <c r="BPP128" s="507"/>
      <c r="BPQ128" s="507"/>
      <c r="BPR128" s="507"/>
      <c r="BPS128" s="507"/>
      <c r="BPT128" s="507"/>
      <c r="BPU128" s="507"/>
      <c r="BPV128" s="507"/>
      <c r="BPW128" s="507"/>
      <c r="BPX128" s="507"/>
      <c r="BPY128" s="507"/>
      <c r="BPZ128" s="507"/>
      <c r="BQA128" s="507"/>
      <c r="BQB128" s="507"/>
      <c r="BQC128" s="507"/>
      <c r="BQD128" s="507"/>
      <c r="BQE128" s="507"/>
      <c r="BQF128" s="507"/>
      <c r="BQG128" s="507"/>
      <c r="BQH128" s="507"/>
      <c r="BQI128" s="507"/>
      <c r="BQJ128" s="507"/>
      <c r="BQK128" s="507"/>
      <c r="BQL128" s="507"/>
      <c r="BQM128" s="507"/>
      <c r="BQN128" s="507"/>
      <c r="BQO128" s="507"/>
      <c r="BQP128" s="507"/>
      <c r="BQQ128" s="507"/>
      <c r="BQR128" s="507"/>
      <c r="BQS128" s="507"/>
      <c r="BQT128" s="507"/>
      <c r="BQU128" s="507"/>
      <c r="BQV128" s="507"/>
      <c r="BQW128" s="507"/>
      <c r="BQX128" s="507"/>
      <c r="BQY128" s="507"/>
      <c r="BQZ128" s="507"/>
      <c r="BRA128" s="507"/>
      <c r="BRB128" s="507"/>
      <c r="BRC128" s="507"/>
      <c r="BRD128" s="507"/>
      <c r="BRE128" s="507"/>
      <c r="BRF128" s="507"/>
      <c r="BRG128" s="507"/>
      <c r="BRH128" s="507"/>
      <c r="BRI128" s="507"/>
      <c r="BRJ128" s="507"/>
      <c r="BRK128" s="507"/>
      <c r="BRL128" s="507"/>
      <c r="BRM128" s="507"/>
      <c r="BRN128" s="507"/>
      <c r="BRO128" s="507"/>
      <c r="BRP128" s="507"/>
      <c r="BRQ128" s="507"/>
      <c r="BRR128" s="507"/>
      <c r="BRS128" s="507"/>
      <c r="BRT128" s="507"/>
      <c r="BRU128" s="507"/>
      <c r="BRV128" s="507"/>
      <c r="BRW128" s="507"/>
      <c r="BRX128" s="507"/>
      <c r="BRY128" s="507"/>
      <c r="BRZ128" s="507"/>
      <c r="BSA128" s="507"/>
      <c r="BSB128" s="507"/>
      <c r="BSC128" s="507"/>
      <c r="BSD128" s="507"/>
      <c r="BSE128" s="507"/>
      <c r="BSF128" s="507"/>
      <c r="BSG128" s="507"/>
      <c r="BSH128" s="507"/>
      <c r="BSI128" s="507"/>
      <c r="BSJ128" s="507"/>
      <c r="BSK128" s="507"/>
      <c r="BSL128" s="507"/>
      <c r="BSM128" s="507"/>
      <c r="BSN128" s="507"/>
      <c r="BSO128" s="507"/>
      <c r="BSP128" s="507"/>
      <c r="BSQ128" s="507"/>
      <c r="BSR128" s="507"/>
      <c r="BSS128" s="507"/>
      <c r="BST128" s="507"/>
      <c r="BSU128" s="507"/>
      <c r="BSV128" s="507"/>
      <c r="BSW128" s="507"/>
      <c r="BSX128" s="507"/>
      <c r="BSY128" s="507"/>
      <c r="BSZ128" s="507"/>
      <c r="BTA128" s="507"/>
      <c r="BTB128" s="507"/>
      <c r="BTC128" s="507"/>
      <c r="BTD128" s="507"/>
      <c r="BTE128" s="507"/>
      <c r="BTF128" s="507"/>
      <c r="BTG128" s="507"/>
      <c r="BTH128" s="507"/>
      <c r="BTI128" s="507"/>
      <c r="BTJ128" s="507"/>
      <c r="BTK128" s="507"/>
      <c r="BTL128" s="507"/>
      <c r="BTM128" s="507"/>
      <c r="BTN128" s="507"/>
      <c r="BTO128" s="507"/>
      <c r="BTP128" s="507"/>
      <c r="BTQ128" s="507"/>
      <c r="BTR128" s="507"/>
      <c r="BTS128" s="507"/>
      <c r="BTT128" s="507"/>
      <c r="BTU128" s="507"/>
      <c r="BTV128" s="507"/>
      <c r="BTW128" s="507"/>
      <c r="BTX128" s="507"/>
      <c r="BTY128" s="507"/>
      <c r="BTZ128" s="507"/>
      <c r="BUA128" s="507"/>
      <c r="BUB128" s="507"/>
      <c r="BUC128" s="507"/>
      <c r="BUD128" s="507"/>
      <c r="BUE128" s="507"/>
      <c r="BUF128" s="507"/>
      <c r="BUG128" s="507"/>
      <c r="BUH128" s="507"/>
      <c r="BUI128" s="507"/>
      <c r="BUJ128" s="507"/>
      <c r="BUK128" s="507"/>
      <c r="BUL128" s="507"/>
      <c r="BUM128" s="507"/>
      <c r="BUN128" s="507"/>
      <c r="BUO128" s="507"/>
      <c r="BUP128" s="507"/>
      <c r="BUQ128" s="507"/>
      <c r="BUR128" s="507"/>
      <c r="BUS128" s="507"/>
      <c r="BUT128" s="507"/>
      <c r="BUU128" s="507"/>
      <c r="BUV128" s="507"/>
      <c r="BUW128" s="507"/>
      <c r="BUX128" s="507"/>
      <c r="BUY128" s="507"/>
      <c r="BUZ128" s="507"/>
      <c r="BVA128" s="507"/>
      <c r="BVB128" s="507"/>
      <c r="BVC128" s="507"/>
      <c r="BVD128" s="507"/>
      <c r="BVE128" s="507"/>
      <c r="BVF128" s="507"/>
      <c r="BVG128" s="507"/>
      <c r="BVH128" s="507"/>
      <c r="BVI128" s="507"/>
      <c r="BVJ128" s="507"/>
      <c r="BVK128" s="507"/>
      <c r="BVL128" s="507"/>
      <c r="BVM128" s="507"/>
      <c r="BVN128" s="507"/>
      <c r="BVO128" s="507"/>
      <c r="BVP128" s="507"/>
      <c r="BVQ128" s="507"/>
      <c r="BVR128" s="507"/>
      <c r="BVS128" s="507"/>
      <c r="BVT128" s="507"/>
      <c r="BVU128" s="507"/>
      <c r="BVV128" s="507"/>
      <c r="BVW128" s="507"/>
      <c r="BVX128" s="507"/>
      <c r="BVY128" s="507"/>
      <c r="BVZ128" s="507"/>
      <c r="BWA128" s="507"/>
      <c r="BWB128" s="507"/>
      <c r="BWC128" s="507"/>
      <c r="BWD128" s="507"/>
      <c r="BWE128" s="507"/>
      <c r="BWF128" s="507"/>
      <c r="BWG128" s="507"/>
      <c r="BWH128" s="507"/>
      <c r="BWI128" s="507"/>
      <c r="BWJ128" s="507"/>
      <c r="BWK128" s="507"/>
      <c r="BWL128" s="507"/>
      <c r="BWM128" s="507"/>
      <c r="BWN128" s="507"/>
      <c r="BWO128" s="507"/>
      <c r="BWP128" s="507"/>
      <c r="BWQ128" s="507"/>
      <c r="BWR128" s="507"/>
      <c r="BWS128" s="507"/>
      <c r="BWT128" s="507"/>
      <c r="BWU128" s="507"/>
      <c r="BWV128" s="507"/>
      <c r="BWW128" s="507"/>
      <c r="BWX128" s="507"/>
      <c r="BWY128" s="507"/>
      <c r="BWZ128" s="507"/>
      <c r="BXA128" s="507"/>
      <c r="BXB128" s="507"/>
      <c r="BXC128" s="507"/>
      <c r="BXD128" s="507"/>
      <c r="BXE128" s="507"/>
      <c r="BXF128" s="507"/>
      <c r="BXG128" s="507"/>
      <c r="BXH128" s="507"/>
      <c r="BXI128" s="507"/>
      <c r="BXJ128" s="507"/>
      <c r="BXK128" s="507"/>
      <c r="BXL128" s="507"/>
      <c r="BXM128" s="507"/>
      <c r="BXN128" s="507"/>
      <c r="BXO128" s="507"/>
      <c r="BXP128" s="507"/>
      <c r="BXQ128" s="507"/>
      <c r="BXR128" s="507"/>
      <c r="BXS128" s="507"/>
      <c r="BXT128" s="507"/>
      <c r="BXU128" s="507"/>
      <c r="BXV128" s="507"/>
      <c r="BXW128" s="507"/>
      <c r="BXX128" s="507"/>
      <c r="BXY128" s="507"/>
      <c r="BXZ128" s="507"/>
      <c r="BYA128" s="507"/>
      <c r="BYB128" s="507"/>
      <c r="BYC128" s="507"/>
      <c r="BYD128" s="507"/>
      <c r="BYE128" s="507"/>
      <c r="BYF128" s="507"/>
      <c r="BYG128" s="507"/>
      <c r="BYH128" s="507"/>
      <c r="BYI128" s="507"/>
      <c r="BYJ128" s="507"/>
      <c r="BYK128" s="507"/>
      <c r="BYL128" s="507"/>
      <c r="BYM128" s="507"/>
      <c r="BYN128" s="507"/>
      <c r="BYO128" s="507"/>
      <c r="BYP128" s="507"/>
      <c r="BYQ128" s="507"/>
      <c r="BYR128" s="507"/>
      <c r="BYS128" s="507"/>
      <c r="BYT128" s="507"/>
      <c r="BYU128" s="507"/>
      <c r="BYV128" s="507"/>
      <c r="BYW128" s="507"/>
      <c r="BYX128" s="507"/>
      <c r="BYY128" s="507"/>
      <c r="BYZ128" s="507"/>
      <c r="BZA128" s="507"/>
      <c r="BZB128" s="507"/>
      <c r="BZC128" s="507"/>
      <c r="BZD128" s="507"/>
      <c r="BZE128" s="507"/>
      <c r="BZF128" s="507"/>
      <c r="BZG128" s="507"/>
      <c r="BZH128" s="507"/>
      <c r="BZI128" s="507"/>
      <c r="BZJ128" s="507"/>
      <c r="BZK128" s="507"/>
      <c r="BZL128" s="507"/>
      <c r="BZM128" s="507"/>
      <c r="BZN128" s="507"/>
      <c r="BZO128" s="507"/>
      <c r="BZP128" s="507"/>
      <c r="BZQ128" s="507"/>
      <c r="BZR128" s="507"/>
      <c r="BZS128" s="507"/>
      <c r="BZT128" s="507"/>
      <c r="BZU128" s="507"/>
      <c r="BZV128" s="507"/>
      <c r="BZW128" s="507"/>
      <c r="BZX128" s="507"/>
      <c r="BZY128" s="507"/>
      <c r="BZZ128" s="507"/>
      <c r="CAA128" s="507"/>
      <c r="CAB128" s="507"/>
      <c r="CAC128" s="507"/>
      <c r="CAD128" s="507"/>
      <c r="CAE128" s="507"/>
      <c r="CAF128" s="507"/>
      <c r="CAG128" s="507"/>
      <c r="CAH128" s="507"/>
      <c r="CAI128" s="507"/>
      <c r="CAJ128" s="507"/>
      <c r="CAK128" s="507"/>
      <c r="CAL128" s="507"/>
      <c r="CAM128" s="507"/>
      <c r="CAN128" s="507"/>
      <c r="CAO128" s="507"/>
      <c r="CAP128" s="507"/>
      <c r="CAQ128" s="507"/>
      <c r="CAR128" s="507"/>
      <c r="CAS128" s="507"/>
      <c r="CAT128" s="507"/>
      <c r="CAU128" s="507"/>
      <c r="CAV128" s="507"/>
      <c r="CAW128" s="507"/>
      <c r="CAX128" s="507"/>
      <c r="CAY128" s="507"/>
      <c r="CAZ128" s="507"/>
      <c r="CBA128" s="507"/>
      <c r="CBB128" s="507"/>
      <c r="CBC128" s="507"/>
      <c r="CBD128" s="507"/>
      <c r="CBE128" s="507"/>
      <c r="CBF128" s="507"/>
      <c r="CBG128" s="507"/>
      <c r="CBH128" s="507"/>
      <c r="CBI128" s="507"/>
      <c r="CBJ128" s="507"/>
      <c r="CBK128" s="507"/>
      <c r="CBL128" s="507"/>
      <c r="CBM128" s="507"/>
      <c r="CBN128" s="507"/>
      <c r="CBO128" s="507"/>
      <c r="CBP128" s="507"/>
      <c r="CBQ128" s="507"/>
      <c r="CBR128" s="507"/>
      <c r="CBS128" s="507"/>
      <c r="CBT128" s="507"/>
      <c r="CBU128" s="507"/>
      <c r="CBV128" s="507"/>
      <c r="CBW128" s="507"/>
      <c r="CBX128" s="507"/>
      <c r="CBY128" s="507"/>
      <c r="CBZ128" s="507"/>
      <c r="CCA128" s="507"/>
      <c r="CCB128" s="507"/>
      <c r="CCC128" s="507"/>
      <c r="CCD128" s="507"/>
      <c r="CCE128" s="507"/>
      <c r="CCF128" s="507"/>
      <c r="CCG128" s="507"/>
      <c r="CCH128" s="507"/>
      <c r="CCI128" s="507"/>
      <c r="CCJ128" s="507"/>
      <c r="CCK128" s="507"/>
      <c r="CCL128" s="507"/>
      <c r="CCM128" s="507"/>
      <c r="CCN128" s="507"/>
      <c r="CCO128" s="507"/>
      <c r="CCP128" s="507"/>
      <c r="CCQ128" s="507"/>
      <c r="CCR128" s="507"/>
      <c r="CCS128" s="507"/>
      <c r="CCT128" s="507"/>
      <c r="CCU128" s="507"/>
      <c r="CCV128" s="507"/>
      <c r="CCW128" s="507"/>
      <c r="CCX128" s="507"/>
      <c r="CCY128" s="507"/>
      <c r="CCZ128" s="507"/>
      <c r="CDA128" s="507"/>
      <c r="CDB128" s="507"/>
      <c r="CDC128" s="507"/>
      <c r="CDD128" s="507"/>
      <c r="CDE128" s="507"/>
      <c r="CDF128" s="507"/>
      <c r="CDG128" s="507"/>
      <c r="CDH128" s="507"/>
      <c r="CDI128" s="507"/>
      <c r="CDJ128" s="507"/>
      <c r="CDK128" s="507"/>
      <c r="CDL128" s="507"/>
      <c r="CDM128" s="507"/>
      <c r="CDN128" s="507"/>
      <c r="CDO128" s="507"/>
      <c r="CDP128" s="507"/>
      <c r="CDQ128" s="507"/>
      <c r="CDR128" s="507"/>
      <c r="CDS128" s="507"/>
      <c r="CDT128" s="507"/>
      <c r="CDU128" s="507"/>
      <c r="CDV128" s="507"/>
      <c r="CDW128" s="507"/>
      <c r="CDX128" s="507"/>
      <c r="CDY128" s="507"/>
      <c r="CDZ128" s="507"/>
      <c r="CEA128" s="507"/>
      <c r="CEB128" s="507"/>
      <c r="CEC128" s="507"/>
      <c r="CED128" s="507"/>
      <c r="CEE128" s="507"/>
      <c r="CEF128" s="507"/>
      <c r="CEG128" s="507"/>
      <c r="CEH128" s="507"/>
      <c r="CEI128" s="507"/>
      <c r="CEJ128" s="507"/>
      <c r="CEK128" s="507"/>
      <c r="CEL128" s="507"/>
      <c r="CEM128" s="507"/>
      <c r="CEN128" s="507"/>
      <c r="CEO128" s="507"/>
      <c r="CEP128" s="507"/>
      <c r="CEQ128" s="507"/>
      <c r="CER128" s="507"/>
      <c r="CES128" s="507"/>
      <c r="CET128" s="507"/>
      <c r="CEU128" s="507"/>
      <c r="CEV128" s="507"/>
      <c r="CEW128" s="507"/>
      <c r="CEX128" s="507"/>
      <c r="CEY128" s="507"/>
      <c r="CEZ128" s="507"/>
      <c r="CFA128" s="507"/>
      <c r="CFB128" s="507"/>
      <c r="CFC128" s="507"/>
      <c r="CFD128" s="507"/>
      <c r="CFE128" s="507"/>
      <c r="CFF128" s="507"/>
      <c r="CFG128" s="507"/>
      <c r="CFH128" s="507"/>
      <c r="CFI128" s="507"/>
      <c r="CFJ128" s="507"/>
      <c r="CFK128" s="507"/>
      <c r="CFL128" s="507"/>
      <c r="CFM128" s="507"/>
      <c r="CFN128" s="507"/>
      <c r="CFO128" s="507"/>
      <c r="CFP128" s="507"/>
      <c r="CFQ128" s="507"/>
      <c r="CFR128" s="507"/>
      <c r="CFS128" s="507"/>
      <c r="CFT128" s="507"/>
      <c r="CFU128" s="507"/>
      <c r="CFV128" s="507"/>
      <c r="CFW128" s="507"/>
      <c r="CFX128" s="507"/>
      <c r="CFY128" s="507"/>
      <c r="CFZ128" s="507"/>
      <c r="CGA128" s="507"/>
      <c r="CGB128" s="507"/>
      <c r="CGC128" s="507"/>
      <c r="CGD128" s="507"/>
      <c r="CGE128" s="507"/>
      <c r="CGF128" s="507"/>
      <c r="CGG128" s="507"/>
      <c r="CGH128" s="507"/>
      <c r="CGI128" s="507"/>
      <c r="CGJ128" s="507"/>
      <c r="CGK128" s="507"/>
      <c r="CGL128" s="507"/>
      <c r="CGM128" s="507"/>
      <c r="CGN128" s="507"/>
      <c r="CGO128" s="507"/>
      <c r="CGP128" s="507"/>
      <c r="CGQ128" s="507"/>
      <c r="CGR128" s="507"/>
      <c r="CGS128" s="507"/>
      <c r="CGT128" s="507"/>
      <c r="CGU128" s="507"/>
      <c r="CGV128" s="507"/>
      <c r="CGW128" s="507"/>
      <c r="CGX128" s="507"/>
      <c r="CGY128" s="507"/>
      <c r="CGZ128" s="507"/>
      <c r="CHA128" s="507"/>
      <c r="CHB128" s="507"/>
      <c r="CHC128" s="507"/>
      <c r="CHD128" s="507"/>
      <c r="CHE128" s="507"/>
      <c r="CHF128" s="507"/>
      <c r="CHG128" s="507"/>
      <c r="CHH128" s="507"/>
      <c r="CHI128" s="507"/>
      <c r="CHJ128" s="507"/>
      <c r="CHK128" s="507"/>
      <c r="CHL128" s="507"/>
      <c r="CHM128" s="507"/>
      <c r="CHN128" s="507"/>
      <c r="CHO128" s="507"/>
      <c r="CHP128" s="507"/>
      <c r="CHQ128" s="507"/>
      <c r="CHR128" s="507"/>
      <c r="CHS128" s="507"/>
      <c r="CHT128" s="507"/>
      <c r="CHU128" s="507"/>
      <c r="CHV128" s="507"/>
      <c r="CHW128" s="507"/>
      <c r="CHX128" s="507"/>
      <c r="CHY128" s="507"/>
      <c r="CHZ128" s="507"/>
      <c r="CIA128" s="507"/>
      <c r="CIB128" s="507"/>
      <c r="CIC128" s="507"/>
      <c r="CID128" s="507"/>
      <c r="CIE128" s="507"/>
      <c r="CIF128" s="507"/>
      <c r="CIG128" s="507"/>
      <c r="CIH128" s="507"/>
      <c r="CII128" s="507"/>
      <c r="CIJ128" s="507"/>
      <c r="CIK128" s="507"/>
      <c r="CIL128" s="507"/>
      <c r="CIM128" s="507"/>
      <c r="CIN128" s="507"/>
      <c r="CIO128" s="507"/>
      <c r="CIP128" s="507"/>
      <c r="CIQ128" s="507"/>
      <c r="CIR128" s="507"/>
      <c r="CIS128" s="507"/>
      <c r="CIT128" s="507"/>
      <c r="CIU128" s="507"/>
      <c r="CIV128" s="507"/>
      <c r="CIW128" s="507"/>
      <c r="CIX128" s="507"/>
      <c r="CIY128" s="507"/>
      <c r="CIZ128" s="507"/>
      <c r="CJA128" s="507"/>
      <c r="CJB128" s="507"/>
      <c r="CJC128" s="507"/>
      <c r="CJD128" s="507"/>
      <c r="CJE128" s="507"/>
      <c r="CJF128" s="507"/>
      <c r="CJG128" s="507"/>
      <c r="CJH128" s="507"/>
      <c r="CJI128" s="507"/>
      <c r="CJJ128" s="507"/>
      <c r="CJK128" s="507"/>
      <c r="CJL128" s="507"/>
      <c r="CJM128" s="507"/>
      <c r="CJN128" s="507"/>
      <c r="CJO128" s="507"/>
      <c r="CJP128" s="507"/>
      <c r="CJQ128" s="507"/>
      <c r="CJR128" s="507"/>
      <c r="CJS128" s="507"/>
      <c r="CJT128" s="507"/>
      <c r="CJU128" s="507"/>
      <c r="CJV128" s="507"/>
      <c r="CJW128" s="507"/>
      <c r="CJX128" s="507"/>
      <c r="CJY128" s="507"/>
      <c r="CJZ128" s="507"/>
      <c r="CKA128" s="507"/>
      <c r="CKB128" s="507"/>
      <c r="CKC128" s="507"/>
      <c r="CKD128" s="507"/>
      <c r="CKE128" s="507"/>
      <c r="CKF128" s="507"/>
      <c r="CKG128" s="507"/>
      <c r="CKH128" s="507"/>
      <c r="CKI128" s="507"/>
      <c r="CKJ128" s="507"/>
      <c r="CKK128" s="507"/>
      <c r="CKL128" s="507"/>
      <c r="CKM128" s="507"/>
      <c r="CKN128" s="507"/>
      <c r="CKO128" s="507"/>
      <c r="CKP128" s="507"/>
      <c r="CKQ128" s="507"/>
      <c r="CKR128" s="507"/>
      <c r="CKS128" s="507"/>
      <c r="CKT128" s="507"/>
      <c r="CKU128" s="507"/>
      <c r="CKV128" s="507"/>
      <c r="CKW128" s="507"/>
      <c r="CKX128" s="507"/>
      <c r="CKY128" s="507"/>
      <c r="CKZ128" s="507"/>
      <c r="CLA128" s="507"/>
      <c r="CLB128" s="507"/>
      <c r="CLC128" s="507"/>
      <c r="CLD128" s="507"/>
      <c r="CLE128" s="507"/>
      <c r="CLF128" s="507"/>
      <c r="CLG128" s="507"/>
      <c r="CLH128" s="507"/>
      <c r="CLI128" s="507"/>
      <c r="CLJ128" s="507"/>
      <c r="CLK128" s="507"/>
      <c r="CLL128" s="507"/>
      <c r="CLM128" s="507"/>
      <c r="CLN128" s="507"/>
      <c r="CLO128" s="507"/>
      <c r="CLP128" s="507"/>
      <c r="CLQ128" s="507"/>
      <c r="CLR128" s="507"/>
      <c r="CLS128" s="507"/>
      <c r="CLT128" s="507"/>
      <c r="CLU128" s="507"/>
      <c r="CLV128" s="507"/>
      <c r="CLW128" s="507"/>
      <c r="CLX128" s="507"/>
      <c r="CLY128" s="507"/>
      <c r="CLZ128" s="507"/>
      <c r="CMA128" s="507"/>
      <c r="CMB128" s="507"/>
      <c r="CMC128" s="507"/>
      <c r="CMD128" s="507"/>
      <c r="CME128" s="507"/>
      <c r="CMF128" s="507"/>
      <c r="CMG128" s="507"/>
      <c r="CMH128" s="507"/>
      <c r="CMI128" s="507"/>
      <c r="CMJ128" s="507"/>
      <c r="CMK128" s="507"/>
      <c r="CML128" s="507"/>
      <c r="CMM128" s="507"/>
      <c r="CMN128" s="507"/>
      <c r="CMO128" s="507"/>
      <c r="CMP128" s="507"/>
      <c r="CMQ128" s="507"/>
      <c r="CMR128" s="507"/>
      <c r="CMS128" s="507"/>
      <c r="CMT128" s="507"/>
      <c r="CMU128" s="507"/>
      <c r="CMV128" s="507"/>
      <c r="CMW128" s="507"/>
      <c r="CMX128" s="507"/>
      <c r="CMY128" s="507"/>
      <c r="CMZ128" s="507"/>
      <c r="CNA128" s="507"/>
      <c r="CNB128" s="507"/>
      <c r="CNC128" s="507"/>
      <c r="CND128" s="507"/>
      <c r="CNE128" s="507"/>
      <c r="CNF128" s="507"/>
      <c r="CNG128" s="507"/>
      <c r="CNH128" s="507"/>
      <c r="CNI128" s="507"/>
      <c r="CNJ128" s="507"/>
      <c r="CNK128" s="507"/>
      <c r="CNL128" s="507"/>
      <c r="CNM128" s="507"/>
      <c r="CNN128" s="507"/>
      <c r="CNO128" s="507"/>
      <c r="CNP128" s="507"/>
      <c r="CNQ128" s="507"/>
      <c r="CNR128" s="507"/>
      <c r="CNS128" s="507"/>
      <c r="CNT128" s="507"/>
      <c r="CNU128" s="507"/>
      <c r="CNV128" s="507"/>
      <c r="CNW128" s="507"/>
      <c r="CNX128" s="507"/>
      <c r="CNY128" s="507"/>
      <c r="CNZ128" s="507"/>
      <c r="COA128" s="507"/>
      <c r="COB128" s="507"/>
      <c r="COC128" s="507"/>
      <c r="COD128" s="507"/>
      <c r="COE128" s="507"/>
      <c r="COF128" s="507"/>
      <c r="COG128" s="507"/>
      <c r="COH128" s="507"/>
      <c r="COI128" s="507"/>
      <c r="COJ128" s="507"/>
      <c r="COK128" s="507"/>
      <c r="COL128" s="507"/>
      <c r="COM128" s="507"/>
      <c r="CON128" s="507"/>
      <c r="COO128" s="507"/>
      <c r="COP128" s="507"/>
      <c r="COQ128" s="507"/>
      <c r="COR128" s="507"/>
      <c r="COS128" s="507"/>
      <c r="COT128" s="507"/>
      <c r="COU128" s="507"/>
      <c r="COV128" s="507"/>
      <c r="COW128" s="507"/>
      <c r="COX128" s="507"/>
      <c r="COY128" s="507"/>
      <c r="COZ128" s="507"/>
      <c r="CPA128" s="507"/>
      <c r="CPB128" s="507"/>
      <c r="CPC128" s="507"/>
      <c r="CPD128" s="507"/>
      <c r="CPE128" s="507"/>
      <c r="CPF128" s="507"/>
      <c r="CPG128" s="507"/>
      <c r="CPH128" s="507"/>
      <c r="CPI128" s="507"/>
      <c r="CPJ128" s="507"/>
      <c r="CPK128" s="507"/>
      <c r="CPL128" s="507"/>
      <c r="CPM128" s="507"/>
      <c r="CPN128" s="507"/>
      <c r="CPO128" s="507"/>
      <c r="CPP128" s="507"/>
      <c r="CPQ128" s="507"/>
      <c r="CPR128" s="507"/>
      <c r="CPS128" s="507"/>
      <c r="CPT128" s="507"/>
      <c r="CPU128" s="507"/>
      <c r="CPV128" s="507"/>
      <c r="CPW128" s="507"/>
      <c r="CPX128" s="507"/>
      <c r="CPY128" s="507"/>
      <c r="CPZ128" s="507"/>
      <c r="CQA128" s="507"/>
      <c r="CQB128" s="507"/>
      <c r="CQC128" s="507"/>
      <c r="CQD128" s="507"/>
      <c r="CQE128" s="507"/>
      <c r="CQF128" s="507"/>
      <c r="CQG128" s="507"/>
      <c r="CQH128" s="507"/>
      <c r="CQI128" s="507"/>
      <c r="CQJ128" s="507"/>
      <c r="CQK128" s="507"/>
      <c r="CQL128" s="507"/>
      <c r="CQM128" s="507"/>
      <c r="CQN128" s="507"/>
      <c r="CQO128" s="507"/>
      <c r="CQP128" s="507"/>
      <c r="CQQ128" s="507"/>
      <c r="CQR128" s="507"/>
      <c r="CQS128" s="507"/>
      <c r="CQT128" s="507"/>
      <c r="CQU128" s="507"/>
      <c r="CQV128" s="507"/>
      <c r="CQW128" s="507"/>
      <c r="CQX128" s="507"/>
      <c r="CQY128" s="507"/>
      <c r="CQZ128" s="507"/>
      <c r="CRA128" s="507"/>
      <c r="CRB128" s="507"/>
      <c r="CRC128" s="507"/>
      <c r="CRD128" s="507"/>
      <c r="CRE128" s="507"/>
      <c r="CRF128" s="507"/>
      <c r="CRG128" s="507"/>
      <c r="CRH128" s="507"/>
      <c r="CRI128" s="507"/>
      <c r="CRJ128" s="507"/>
      <c r="CRK128" s="507"/>
      <c r="CRL128" s="507"/>
      <c r="CRM128" s="507"/>
      <c r="CRN128" s="507"/>
      <c r="CRO128" s="507"/>
      <c r="CRP128" s="507"/>
      <c r="CRQ128" s="507"/>
      <c r="CRR128" s="507"/>
      <c r="CRS128" s="507"/>
      <c r="CRT128" s="507"/>
      <c r="CRU128" s="507"/>
      <c r="CRV128" s="507"/>
      <c r="CRW128" s="507"/>
      <c r="CRX128" s="507"/>
      <c r="CRY128" s="507"/>
      <c r="CRZ128" s="507"/>
      <c r="CSA128" s="507"/>
      <c r="CSB128" s="507"/>
      <c r="CSC128" s="507"/>
      <c r="CSD128" s="507"/>
      <c r="CSE128" s="507"/>
      <c r="CSF128" s="507"/>
      <c r="CSG128" s="507"/>
      <c r="CSH128" s="507"/>
      <c r="CSI128" s="507"/>
      <c r="CSJ128" s="507"/>
      <c r="CSK128" s="507"/>
      <c r="CSL128" s="507"/>
      <c r="CSM128" s="507"/>
      <c r="CSN128" s="507"/>
      <c r="CSO128" s="507"/>
      <c r="CSP128" s="507"/>
      <c r="CSQ128" s="507"/>
      <c r="CSR128" s="507"/>
      <c r="CSS128" s="507"/>
      <c r="CST128" s="507"/>
      <c r="CSU128" s="507"/>
      <c r="CSV128" s="507"/>
      <c r="CSW128" s="507"/>
      <c r="CSX128" s="507"/>
      <c r="CSY128" s="507"/>
      <c r="CSZ128" s="507"/>
      <c r="CTA128" s="507"/>
      <c r="CTB128" s="507"/>
      <c r="CTC128" s="507"/>
      <c r="CTD128" s="507"/>
      <c r="CTE128" s="507"/>
      <c r="CTF128" s="507"/>
      <c r="CTG128" s="507"/>
      <c r="CTH128" s="507"/>
      <c r="CTI128" s="507"/>
      <c r="CTJ128" s="507"/>
      <c r="CTK128" s="507"/>
      <c r="CTL128" s="507"/>
      <c r="CTM128" s="507"/>
      <c r="CTN128" s="507"/>
      <c r="CTO128" s="507"/>
      <c r="CTP128" s="507"/>
      <c r="CTQ128" s="507"/>
      <c r="CTR128" s="507"/>
      <c r="CTS128" s="507"/>
      <c r="CTT128" s="507"/>
      <c r="CTU128" s="507"/>
      <c r="CTV128" s="507"/>
      <c r="CTW128" s="507"/>
      <c r="CTX128" s="507"/>
      <c r="CTY128" s="507"/>
      <c r="CTZ128" s="507"/>
      <c r="CUA128" s="507"/>
      <c r="CUB128" s="507"/>
      <c r="CUC128" s="507"/>
      <c r="CUD128" s="507"/>
      <c r="CUE128" s="507"/>
      <c r="CUF128" s="507"/>
      <c r="CUG128" s="507"/>
      <c r="CUH128" s="507"/>
      <c r="CUI128" s="507"/>
      <c r="CUJ128" s="507"/>
      <c r="CUK128" s="507"/>
      <c r="CUL128" s="507"/>
      <c r="CUM128" s="507"/>
      <c r="CUN128" s="507"/>
      <c r="CUO128" s="507"/>
      <c r="CUP128" s="507"/>
      <c r="CUQ128" s="507"/>
      <c r="CUR128" s="507"/>
      <c r="CUS128" s="507"/>
      <c r="CUT128" s="507"/>
      <c r="CUU128" s="507"/>
      <c r="CUV128" s="507"/>
      <c r="CUW128" s="507"/>
      <c r="CUX128" s="507"/>
      <c r="CUY128" s="507"/>
      <c r="CUZ128" s="507"/>
      <c r="CVA128" s="507"/>
      <c r="CVB128" s="507"/>
      <c r="CVC128" s="507"/>
      <c r="CVD128" s="507"/>
      <c r="CVE128" s="507"/>
      <c r="CVF128" s="507"/>
      <c r="CVG128" s="507"/>
      <c r="CVH128" s="507"/>
      <c r="CVI128" s="507"/>
      <c r="CVJ128" s="507"/>
      <c r="CVK128" s="507"/>
      <c r="CVL128" s="507"/>
      <c r="CVM128" s="507"/>
      <c r="CVN128" s="507"/>
      <c r="CVO128" s="507"/>
      <c r="CVP128" s="507"/>
      <c r="CVQ128" s="507"/>
      <c r="CVR128" s="507"/>
      <c r="CVS128" s="507"/>
      <c r="CVT128" s="507"/>
      <c r="CVU128" s="507"/>
      <c r="CVV128" s="507"/>
      <c r="CVW128" s="507"/>
      <c r="CVX128" s="507"/>
      <c r="CVY128" s="507"/>
      <c r="CVZ128" s="507"/>
      <c r="CWA128" s="507"/>
      <c r="CWB128" s="507"/>
      <c r="CWC128" s="507"/>
      <c r="CWD128" s="507"/>
      <c r="CWE128" s="507"/>
      <c r="CWF128" s="507"/>
      <c r="CWG128" s="507"/>
      <c r="CWH128" s="507"/>
      <c r="CWI128" s="507"/>
      <c r="CWJ128" s="507"/>
      <c r="CWK128" s="507"/>
      <c r="CWL128" s="507"/>
      <c r="CWM128" s="507"/>
      <c r="CWN128" s="507"/>
      <c r="CWO128" s="507"/>
      <c r="CWP128" s="507"/>
      <c r="CWQ128" s="507"/>
      <c r="CWR128" s="507"/>
      <c r="CWS128" s="507"/>
      <c r="CWT128" s="507"/>
      <c r="CWU128" s="507"/>
      <c r="CWV128" s="507"/>
      <c r="CWW128" s="507"/>
      <c r="CWX128" s="507"/>
      <c r="CWY128" s="507"/>
      <c r="CWZ128" s="507"/>
      <c r="CXA128" s="507"/>
      <c r="CXB128" s="507"/>
      <c r="CXC128" s="507"/>
      <c r="CXD128" s="507"/>
      <c r="CXE128" s="507"/>
      <c r="CXF128" s="507"/>
      <c r="CXG128" s="507"/>
      <c r="CXH128" s="507"/>
      <c r="CXI128" s="507"/>
      <c r="CXJ128" s="507"/>
      <c r="CXK128" s="507"/>
      <c r="CXL128" s="507"/>
      <c r="CXM128" s="507"/>
      <c r="CXN128" s="507"/>
      <c r="CXO128" s="507"/>
      <c r="CXP128" s="507"/>
      <c r="CXQ128" s="507"/>
      <c r="CXR128" s="507"/>
      <c r="CXS128" s="507"/>
      <c r="CXT128" s="507"/>
      <c r="CXU128" s="507"/>
      <c r="CXV128" s="507"/>
      <c r="CXW128" s="507"/>
      <c r="CXX128" s="507"/>
      <c r="CXY128" s="507"/>
      <c r="CXZ128" s="507"/>
      <c r="CYA128" s="507"/>
      <c r="CYB128" s="507"/>
      <c r="CYC128" s="507"/>
      <c r="CYD128" s="507"/>
      <c r="CYE128" s="507"/>
      <c r="CYF128" s="507"/>
      <c r="CYG128" s="507"/>
      <c r="CYH128" s="507"/>
      <c r="CYI128" s="507"/>
      <c r="CYJ128" s="507"/>
      <c r="CYK128" s="507"/>
      <c r="CYL128" s="507"/>
      <c r="CYM128" s="507"/>
      <c r="CYN128" s="507"/>
      <c r="CYO128" s="507"/>
      <c r="CYP128" s="507"/>
      <c r="CYQ128" s="507"/>
      <c r="CYR128" s="507"/>
      <c r="CYS128" s="507"/>
      <c r="CYT128" s="507"/>
      <c r="CYU128" s="507"/>
      <c r="CYV128" s="507"/>
      <c r="CYW128" s="507"/>
      <c r="CYX128" s="507"/>
      <c r="CYY128" s="507"/>
      <c r="CYZ128" s="507"/>
      <c r="CZA128" s="507"/>
      <c r="CZB128" s="507"/>
      <c r="CZC128" s="507"/>
      <c r="CZD128" s="507"/>
      <c r="CZE128" s="507"/>
      <c r="CZF128" s="507"/>
      <c r="CZG128" s="507"/>
      <c r="CZH128" s="507"/>
      <c r="CZI128" s="507"/>
      <c r="CZJ128" s="507"/>
      <c r="CZK128" s="507"/>
      <c r="CZL128" s="507"/>
      <c r="CZM128" s="507"/>
      <c r="CZN128" s="507"/>
      <c r="CZO128" s="507"/>
      <c r="CZP128" s="507"/>
      <c r="CZQ128" s="507"/>
      <c r="CZR128" s="507"/>
      <c r="CZS128" s="507"/>
      <c r="CZT128" s="507"/>
      <c r="CZU128" s="507"/>
      <c r="CZV128" s="507"/>
      <c r="CZW128" s="507"/>
      <c r="CZX128" s="507"/>
      <c r="CZY128" s="507"/>
      <c r="CZZ128" s="507"/>
      <c r="DAA128" s="507"/>
      <c r="DAB128" s="507"/>
      <c r="DAC128" s="507"/>
      <c r="DAD128" s="507"/>
      <c r="DAE128" s="507"/>
      <c r="DAF128" s="507"/>
      <c r="DAG128" s="507"/>
      <c r="DAH128" s="507"/>
      <c r="DAI128" s="507"/>
      <c r="DAJ128" s="507"/>
      <c r="DAK128" s="507"/>
      <c r="DAL128" s="507"/>
      <c r="DAM128" s="507"/>
      <c r="DAN128" s="507"/>
      <c r="DAO128" s="507"/>
      <c r="DAP128" s="507"/>
      <c r="DAQ128" s="507"/>
      <c r="DAR128" s="507"/>
      <c r="DAS128" s="507"/>
      <c r="DAT128" s="507"/>
      <c r="DAU128" s="507"/>
      <c r="DAV128" s="507"/>
      <c r="DAW128" s="507"/>
      <c r="DAX128" s="507"/>
      <c r="DAY128" s="507"/>
      <c r="DAZ128" s="507"/>
      <c r="DBA128" s="507"/>
      <c r="DBB128" s="507"/>
      <c r="DBC128" s="507"/>
      <c r="DBD128" s="507"/>
      <c r="DBE128" s="507"/>
      <c r="DBF128" s="507"/>
      <c r="DBG128" s="507"/>
      <c r="DBH128" s="507"/>
      <c r="DBI128" s="507"/>
      <c r="DBJ128" s="507"/>
      <c r="DBK128" s="507"/>
      <c r="DBL128" s="507"/>
      <c r="DBM128" s="507"/>
      <c r="DBN128" s="507"/>
      <c r="DBO128" s="507"/>
      <c r="DBP128" s="507"/>
      <c r="DBQ128" s="507"/>
      <c r="DBR128" s="507"/>
      <c r="DBS128" s="507"/>
      <c r="DBT128" s="507"/>
      <c r="DBU128" s="507"/>
      <c r="DBV128" s="507"/>
      <c r="DBW128" s="507"/>
      <c r="DBX128" s="507"/>
      <c r="DBY128" s="507"/>
      <c r="DBZ128" s="507"/>
      <c r="DCA128" s="507"/>
      <c r="DCB128" s="507"/>
      <c r="DCC128" s="507"/>
      <c r="DCD128" s="507"/>
      <c r="DCE128" s="507"/>
      <c r="DCF128" s="507"/>
      <c r="DCG128" s="507"/>
      <c r="DCH128" s="507"/>
      <c r="DCI128" s="507"/>
      <c r="DCJ128" s="507"/>
      <c r="DCK128" s="507"/>
      <c r="DCL128" s="507"/>
      <c r="DCM128" s="507"/>
      <c r="DCN128" s="507"/>
      <c r="DCO128" s="507"/>
      <c r="DCP128" s="507"/>
      <c r="DCQ128" s="507"/>
      <c r="DCR128" s="507"/>
      <c r="DCS128" s="507"/>
      <c r="DCT128" s="507"/>
      <c r="DCU128" s="507"/>
      <c r="DCV128" s="507"/>
      <c r="DCW128" s="507"/>
      <c r="DCX128" s="507"/>
      <c r="DCY128" s="507"/>
      <c r="DCZ128" s="507"/>
      <c r="DDA128" s="507"/>
      <c r="DDB128" s="507"/>
      <c r="DDC128" s="507"/>
      <c r="DDD128" s="507"/>
      <c r="DDE128" s="507"/>
      <c r="DDF128" s="507"/>
      <c r="DDG128" s="507"/>
      <c r="DDH128" s="507"/>
      <c r="DDI128" s="507"/>
      <c r="DDJ128" s="507"/>
      <c r="DDK128" s="507"/>
      <c r="DDL128" s="507"/>
      <c r="DDM128" s="507"/>
      <c r="DDN128" s="507"/>
      <c r="DDO128" s="507"/>
      <c r="DDP128" s="507"/>
      <c r="DDQ128" s="507"/>
      <c r="DDR128" s="507"/>
      <c r="DDS128" s="507"/>
      <c r="DDT128" s="507"/>
      <c r="DDU128" s="507"/>
      <c r="DDV128" s="507"/>
      <c r="DDW128" s="507"/>
      <c r="DDX128" s="507"/>
      <c r="DDY128" s="507"/>
      <c r="DDZ128" s="507"/>
      <c r="DEA128" s="507"/>
      <c r="DEB128" s="507"/>
      <c r="DEC128" s="507"/>
      <c r="DED128" s="507"/>
      <c r="DEE128" s="507"/>
      <c r="DEF128" s="507"/>
      <c r="DEG128" s="507"/>
      <c r="DEH128" s="507"/>
      <c r="DEI128" s="507"/>
      <c r="DEJ128" s="507"/>
      <c r="DEK128" s="507"/>
      <c r="DEL128" s="507"/>
      <c r="DEM128" s="507"/>
      <c r="DEN128" s="507"/>
      <c r="DEO128" s="507"/>
      <c r="DEP128" s="507"/>
      <c r="DEQ128" s="507"/>
      <c r="DER128" s="507"/>
      <c r="DES128" s="507"/>
      <c r="DET128" s="507"/>
      <c r="DEU128" s="507"/>
      <c r="DEV128" s="507"/>
      <c r="DEW128" s="507"/>
      <c r="DEX128" s="507"/>
      <c r="DEY128" s="507"/>
      <c r="DEZ128" s="507"/>
      <c r="DFA128" s="507"/>
      <c r="DFB128" s="507"/>
      <c r="DFC128" s="507"/>
      <c r="DFD128" s="507"/>
      <c r="DFE128" s="507"/>
      <c r="DFF128" s="507"/>
      <c r="DFG128" s="507"/>
      <c r="DFH128" s="507"/>
      <c r="DFI128" s="507"/>
      <c r="DFJ128" s="507"/>
      <c r="DFK128" s="507"/>
      <c r="DFL128" s="507"/>
      <c r="DFM128" s="507"/>
      <c r="DFN128" s="507"/>
      <c r="DFO128" s="507"/>
      <c r="DFP128" s="507"/>
      <c r="DFQ128" s="507"/>
      <c r="DFR128" s="507"/>
      <c r="DFS128" s="507"/>
      <c r="DFT128" s="507"/>
      <c r="DFU128" s="507"/>
      <c r="DFV128" s="507"/>
      <c r="DFW128" s="507"/>
      <c r="DFX128" s="507"/>
      <c r="DFY128" s="507"/>
      <c r="DFZ128" s="507"/>
      <c r="DGA128" s="507"/>
      <c r="DGB128" s="507"/>
      <c r="DGC128" s="507"/>
      <c r="DGD128" s="507"/>
      <c r="DGE128" s="507"/>
      <c r="DGF128" s="507"/>
      <c r="DGG128" s="507"/>
      <c r="DGH128" s="507"/>
      <c r="DGI128" s="507"/>
      <c r="DGJ128" s="507"/>
      <c r="DGK128" s="507"/>
      <c r="DGL128" s="507"/>
      <c r="DGM128" s="507"/>
      <c r="DGN128" s="507"/>
      <c r="DGO128" s="507"/>
      <c r="DGP128" s="507"/>
      <c r="DGQ128" s="507"/>
      <c r="DGR128" s="507"/>
      <c r="DGS128" s="507"/>
      <c r="DGT128" s="507"/>
      <c r="DGU128" s="507"/>
      <c r="DGV128" s="507"/>
      <c r="DGW128" s="507"/>
      <c r="DGX128" s="507"/>
      <c r="DGY128" s="507"/>
      <c r="DGZ128" s="507"/>
      <c r="DHA128" s="507"/>
      <c r="DHB128" s="507"/>
      <c r="DHC128" s="507"/>
      <c r="DHD128" s="507"/>
      <c r="DHE128" s="507"/>
      <c r="DHF128" s="507"/>
      <c r="DHG128" s="507"/>
      <c r="DHH128" s="507"/>
      <c r="DHI128" s="507"/>
      <c r="DHJ128" s="507"/>
      <c r="DHK128" s="507"/>
      <c r="DHL128" s="507"/>
      <c r="DHM128" s="507"/>
      <c r="DHN128" s="507"/>
      <c r="DHO128" s="507"/>
      <c r="DHP128" s="507"/>
      <c r="DHQ128" s="507"/>
      <c r="DHR128" s="507"/>
      <c r="DHS128" s="507"/>
      <c r="DHT128" s="507"/>
      <c r="DHU128" s="507"/>
      <c r="DHV128" s="507"/>
      <c r="DHW128" s="507"/>
      <c r="DHX128" s="507"/>
      <c r="DHY128" s="507"/>
      <c r="DHZ128" s="507"/>
      <c r="DIA128" s="507"/>
      <c r="DIB128" s="507"/>
      <c r="DIC128" s="507"/>
      <c r="DID128" s="507"/>
      <c r="DIE128" s="507"/>
      <c r="DIF128" s="507"/>
      <c r="DIG128" s="507"/>
      <c r="DIH128" s="507"/>
      <c r="DII128" s="507"/>
      <c r="DIJ128" s="507"/>
      <c r="DIK128" s="507"/>
      <c r="DIL128" s="507"/>
      <c r="DIM128" s="507"/>
      <c r="DIN128" s="507"/>
      <c r="DIO128" s="507"/>
      <c r="DIP128" s="507"/>
      <c r="DIQ128" s="507"/>
      <c r="DIR128" s="507"/>
      <c r="DIS128" s="507"/>
      <c r="DIT128" s="507"/>
      <c r="DIU128" s="507"/>
      <c r="DIV128" s="507"/>
      <c r="DIW128" s="507"/>
      <c r="DIX128" s="507"/>
      <c r="DIY128" s="507"/>
      <c r="DIZ128" s="507"/>
      <c r="DJA128" s="507"/>
      <c r="DJB128" s="507"/>
      <c r="DJC128" s="507"/>
      <c r="DJD128" s="507"/>
      <c r="DJE128" s="507"/>
      <c r="DJF128" s="507"/>
      <c r="DJG128" s="507"/>
      <c r="DJH128" s="507"/>
      <c r="DJI128" s="507"/>
      <c r="DJJ128" s="507"/>
      <c r="DJK128" s="507"/>
      <c r="DJL128" s="507"/>
      <c r="DJM128" s="507"/>
      <c r="DJN128" s="507"/>
      <c r="DJO128" s="507"/>
      <c r="DJP128" s="507"/>
      <c r="DJQ128" s="507"/>
      <c r="DJR128" s="507"/>
      <c r="DJS128" s="507"/>
      <c r="DJT128" s="507"/>
      <c r="DJU128" s="507"/>
      <c r="DJV128" s="507"/>
      <c r="DJW128" s="507"/>
      <c r="DJX128" s="507"/>
      <c r="DJY128" s="507"/>
      <c r="DJZ128" s="507"/>
      <c r="DKA128" s="507"/>
      <c r="DKB128" s="507"/>
      <c r="DKC128" s="507"/>
      <c r="DKD128" s="507"/>
      <c r="DKE128" s="507"/>
      <c r="DKF128" s="507"/>
      <c r="DKG128" s="507"/>
      <c r="DKH128" s="507"/>
      <c r="DKI128" s="507"/>
      <c r="DKJ128" s="507"/>
      <c r="DKK128" s="507"/>
      <c r="DKL128" s="507"/>
      <c r="DKM128" s="507"/>
      <c r="DKN128" s="507"/>
      <c r="DKO128" s="507"/>
      <c r="DKP128" s="507"/>
      <c r="DKQ128" s="507"/>
      <c r="DKR128" s="507"/>
      <c r="DKS128" s="507"/>
      <c r="DKT128" s="507"/>
      <c r="DKU128" s="507"/>
      <c r="DKV128" s="507"/>
      <c r="DKW128" s="507"/>
      <c r="DKX128" s="507"/>
      <c r="DKY128" s="507"/>
      <c r="DKZ128" s="507"/>
      <c r="DLA128" s="507"/>
      <c r="DLB128" s="507"/>
      <c r="DLC128" s="507"/>
      <c r="DLD128" s="507"/>
      <c r="DLE128" s="507"/>
      <c r="DLF128" s="507"/>
      <c r="DLG128" s="507"/>
      <c r="DLH128" s="507"/>
      <c r="DLI128" s="507"/>
      <c r="DLJ128" s="507"/>
      <c r="DLK128" s="507"/>
      <c r="DLL128" s="507"/>
      <c r="DLM128" s="507"/>
      <c r="DLN128" s="507"/>
      <c r="DLO128" s="507"/>
      <c r="DLP128" s="507"/>
      <c r="DLQ128" s="507"/>
      <c r="DLR128" s="507"/>
      <c r="DLS128" s="507"/>
      <c r="DLT128" s="507"/>
      <c r="DLU128" s="507"/>
      <c r="DLV128" s="507"/>
      <c r="DLW128" s="507"/>
      <c r="DLX128" s="507"/>
      <c r="DLY128" s="507"/>
      <c r="DLZ128" s="507"/>
      <c r="DMA128" s="507"/>
      <c r="DMB128" s="507"/>
      <c r="DMC128" s="507"/>
      <c r="DMD128" s="507"/>
      <c r="DME128" s="507"/>
      <c r="DMF128" s="507"/>
      <c r="DMG128" s="507"/>
      <c r="DMH128" s="507"/>
      <c r="DMI128" s="507"/>
      <c r="DMJ128" s="507"/>
      <c r="DMK128" s="507"/>
      <c r="DML128" s="507"/>
      <c r="DMM128" s="507"/>
      <c r="DMN128" s="507"/>
      <c r="DMO128" s="507"/>
      <c r="DMP128" s="507"/>
      <c r="DMQ128" s="507"/>
      <c r="DMR128" s="507"/>
      <c r="DMS128" s="507"/>
      <c r="DMT128" s="507"/>
      <c r="DMU128" s="507"/>
      <c r="DMV128" s="507"/>
      <c r="DMW128" s="507"/>
      <c r="DMX128" s="507"/>
      <c r="DMY128" s="507"/>
      <c r="DMZ128" s="507"/>
      <c r="DNA128" s="507"/>
      <c r="DNB128" s="507"/>
      <c r="DNC128" s="507"/>
      <c r="DND128" s="507"/>
      <c r="DNE128" s="507"/>
      <c r="DNF128" s="507"/>
      <c r="DNG128" s="507"/>
      <c r="DNH128" s="507"/>
      <c r="DNI128" s="507"/>
      <c r="DNJ128" s="507"/>
      <c r="DNK128" s="507"/>
      <c r="DNL128" s="507"/>
      <c r="DNM128" s="507"/>
      <c r="DNN128" s="507"/>
      <c r="DNO128" s="507"/>
      <c r="DNP128" s="507"/>
      <c r="DNQ128" s="507"/>
      <c r="DNR128" s="507"/>
      <c r="DNS128" s="507"/>
      <c r="DNT128" s="507"/>
      <c r="DNU128" s="507"/>
      <c r="DNV128" s="507"/>
      <c r="DNW128" s="507"/>
      <c r="DNX128" s="507"/>
      <c r="DNY128" s="507"/>
      <c r="DNZ128" s="507"/>
      <c r="DOA128" s="507"/>
      <c r="DOB128" s="507"/>
      <c r="DOC128" s="507"/>
      <c r="DOD128" s="507"/>
      <c r="DOE128" s="507"/>
      <c r="DOF128" s="507"/>
      <c r="DOG128" s="507"/>
      <c r="DOH128" s="507"/>
      <c r="DOI128" s="507"/>
      <c r="DOJ128" s="507"/>
      <c r="DOK128" s="507"/>
      <c r="DOL128" s="507"/>
      <c r="DOM128" s="507"/>
      <c r="DON128" s="507"/>
      <c r="DOO128" s="507"/>
      <c r="DOP128" s="507"/>
      <c r="DOQ128" s="507"/>
      <c r="DOR128" s="507"/>
      <c r="DOS128" s="507"/>
      <c r="DOT128" s="507"/>
      <c r="DOU128" s="507"/>
      <c r="DOV128" s="507"/>
      <c r="DOW128" s="507"/>
      <c r="DOX128" s="507"/>
      <c r="DOY128" s="507"/>
      <c r="DOZ128" s="507"/>
      <c r="DPA128" s="507"/>
      <c r="DPB128" s="507"/>
      <c r="DPC128" s="507"/>
      <c r="DPD128" s="507"/>
      <c r="DPE128" s="507"/>
      <c r="DPF128" s="507"/>
      <c r="DPG128" s="507"/>
      <c r="DPH128" s="507"/>
      <c r="DPI128" s="507"/>
      <c r="DPJ128" s="507"/>
      <c r="DPK128" s="507"/>
      <c r="DPL128" s="507"/>
      <c r="DPM128" s="507"/>
      <c r="DPN128" s="507"/>
      <c r="DPO128" s="507"/>
      <c r="DPP128" s="507"/>
      <c r="DPQ128" s="507"/>
      <c r="DPR128" s="507"/>
      <c r="DPS128" s="507"/>
      <c r="DPT128" s="507"/>
      <c r="DPU128" s="507"/>
      <c r="DPV128" s="507"/>
      <c r="DPW128" s="507"/>
      <c r="DPX128" s="507"/>
      <c r="DPY128" s="507"/>
      <c r="DPZ128" s="507"/>
      <c r="DQA128" s="507"/>
      <c r="DQB128" s="507"/>
      <c r="DQC128" s="507"/>
      <c r="DQD128" s="507"/>
      <c r="DQE128" s="507"/>
      <c r="DQF128" s="507"/>
      <c r="DQG128" s="507"/>
      <c r="DQH128" s="507"/>
      <c r="DQI128" s="507"/>
      <c r="DQJ128" s="507"/>
      <c r="DQK128" s="507"/>
      <c r="DQL128" s="507"/>
      <c r="DQM128" s="507"/>
      <c r="DQN128" s="507"/>
      <c r="DQO128" s="507"/>
      <c r="DQP128" s="507"/>
      <c r="DQQ128" s="507"/>
      <c r="DQR128" s="507"/>
      <c r="DQS128" s="507"/>
      <c r="DQT128" s="507"/>
      <c r="DQU128" s="507"/>
      <c r="DQV128" s="507"/>
      <c r="DQW128" s="507"/>
      <c r="DQX128" s="507"/>
      <c r="DQY128" s="507"/>
      <c r="DQZ128" s="507"/>
      <c r="DRA128" s="507"/>
      <c r="DRB128" s="507"/>
      <c r="DRC128" s="507"/>
      <c r="DRD128" s="507"/>
      <c r="DRE128" s="507"/>
      <c r="DRF128" s="507"/>
      <c r="DRG128" s="507"/>
      <c r="DRH128" s="507"/>
      <c r="DRI128" s="507"/>
      <c r="DRJ128" s="507"/>
      <c r="DRK128" s="507"/>
      <c r="DRL128" s="507"/>
      <c r="DRM128" s="507"/>
      <c r="DRN128" s="507"/>
      <c r="DRO128" s="507"/>
      <c r="DRP128" s="507"/>
      <c r="DRQ128" s="507"/>
      <c r="DRR128" s="507"/>
      <c r="DRS128" s="507"/>
      <c r="DRT128" s="507"/>
      <c r="DRU128" s="507"/>
      <c r="DRV128" s="507"/>
      <c r="DRW128" s="507"/>
      <c r="DRX128" s="507"/>
      <c r="DRY128" s="507"/>
      <c r="DRZ128" s="507"/>
      <c r="DSA128" s="507"/>
      <c r="DSB128" s="507"/>
      <c r="DSC128" s="507"/>
      <c r="DSD128" s="507"/>
      <c r="DSE128" s="507"/>
      <c r="DSF128" s="507"/>
      <c r="DSG128" s="507"/>
      <c r="DSH128" s="507"/>
      <c r="DSI128" s="507"/>
      <c r="DSJ128" s="507"/>
      <c r="DSK128" s="507"/>
      <c r="DSL128" s="507"/>
      <c r="DSM128" s="507"/>
      <c r="DSN128" s="507"/>
      <c r="DSO128" s="507"/>
      <c r="DSP128" s="507"/>
      <c r="DSQ128" s="507"/>
      <c r="DSR128" s="507"/>
      <c r="DSS128" s="507"/>
      <c r="DST128" s="507"/>
      <c r="DSU128" s="507"/>
      <c r="DSV128" s="507"/>
      <c r="DSW128" s="507"/>
      <c r="DSX128" s="507"/>
      <c r="DSY128" s="507"/>
      <c r="DSZ128" s="507"/>
      <c r="DTA128" s="507"/>
      <c r="DTB128" s="507"/>
      <c r="DTC128" s="507"/>
      <c r="DTD128" s="507"/>
      <c r="DTE128" s="507"/>
      <c r="DTF128" s="507"/>
      <c r="DTG128" s="507"/>
      <c r="DTH128" s="507"/>
      <c r="DTI128" s="507"/>
      <c r="DTJ128" s="507"/>
      <c r="DTK128" s="507"/>
      <c r="DTL128" s="507"/>
      <c r="DTM128" s="507"/>
      <c r="DTN128" s="507"/>
      <c r="DTO128" s="507"/>
      <c r="DTP128" s="507"/>
      <c r="DTQ128" s="507"/>
      <c r="DTR128" s="507"/>
      <c r="DTS128" s="507"/>
      <c r="DTT128" s="507"/>
      <c r="DTU128" s="507"/>
      <c r="DTV128" s="507"/>
      <c r="DTW128" s="507"/>
      <c r="DTX128" s="507"/>
      <c r="DTY128" s="507"/>
      <c r="DTZ128" s="507"/>
      <c r="DUA128" s="507"/>
      <c r="DUB128" s="507"/>
      <c r="DUC128" s="507"/>
      <c r="DUD128" s="507"/>
      <c r="DUE128" s="507"/>
      <c r="DUF128" s="507"/>
      <c r="DUG128" s="507"/>
      <c r="DUH128" s="507"/>
      <c r="DUI128" s="507"/>
      <c r="DUJ128" s="507"/>
      <c r="DUK128" s="507"/>
      <c r="DUL128" s="507"/>
      <c r="DUM128" s="507"/>
      <c r="DUN128" s="507"/>
      <c r="DUO128" s="507"/>
      <c r="DUP128" s="507"/>
      <c r="DUQ128" s="507"/>
      <c r="DUR128" s="507"/>
      <c r="DUS128" s="507"/>
      <c r="DUT128" s="507"/>
      <c r="DUU128" s="507"/>
      <c r="DUV128" s="507"/>
      <c r="DUW128" s="507"/>
      <c r="DUX128" s="507"/>
      <c r="DUY128" s="507"/>
      <c r="DUZ128" s="507"/>
      <c r="DVA128" s="507"/>
      <c r="DVB128" s="507"/>
      <c r="DVC128" s="507"/>
      <c r="DVD128" s="507"/>
      <c r="DVE128" s="507"/>
      <c r="DVF128" s="507"/>
      <c r="DVG128" s="507"/>
      <c r="DVH128" s="507"/>
      <c r="DVI128" s="507"/>
      <c r="DVJ128" s="507"/>
      <c r="DVK128" s="507"/>
      <c r="DVL128" s="507"/>
      <c r="DVM128" s="507"/>
      <c r="DVN128" s="507"/>
      <c r="DVO128" s="507"/>
      <c r="DVP128" s="507"/>
      <c r="DVQ128" s="507"/>
      <c r="DVR128" s="507"/>
      <c r="DVS128" s="507"/>
      <c r="DVT128" s="507"/>
      <c r="DVU128" s="507"/>
      <c r="DVV128" s="507"/>
      <c r="DVW128" s="507"/>
      <c r="DVX128" s="507"/>
      <c r="DVY128" s="507"/>
      <c r="DVZ128" s="507"/>
      <c r="DWA128" s="507"/>
      <c r="DWB128" s="507"/>
      <c r="DWC128" s="507"/>
      <c r="DWD128" s="507"/>
      <c r="DWE128" s="507"/>
      <c r="DWF128" s="507"/>
      <c r="DWG128" s="507"/>
      <c r="DWH128" s="507"/>
      <c r="DWI128" s="507"/>
      <c r="DWJ128" s="507"/>
      <c r="DWK128" s="507"/>
      <c r="DWL128" s="507"/>
      <c r="DWM128" s="507"/>
      <c r="DWN128" s="507"/>
      <c r="DWO128" s="507"/>
      <c r="DWP128" s="507"/>
      <c r="DWQ128" s="507"/>
      <c r="DWR128" s="507"/>
      <c r="DWS128" s="507"/>
      <c r="DWT128" s="507"/>
      <c r="DWU128" s="507"/>
      <c r="DWV128" s="507"/>
      <c r="DWW128" s="507"/>
      <c r="DWX128" s="507"/>
      <c r="DWY128" s="507"/>
      <c r="DWZ128" s="507"/>
      <c r="DXA128" s="507"/>
      <c r="DXB128" s="507"/>
      <c r="DXC128" s="507"/>
      <c r="DXD128" s="507"/>
      <c r="DXE128" s="507"/>
      <c r="DXF128" s="507"/>
      <c r="DXG128" s="507"/>
      <c r="DXH128" s="507"/>
      <c r="DXI128" s="507"/>
      <c r="DXJ128" s="507"/>
      <c r="DXK128" s="507"/>
      <c r="DXL128" s="507"/>
      <c r="DXM128" s="507"/>
      <c r="DXN128" s="507"/>
      <c r="DXO128" s="507"/>
      <c r="DXP128" s="507"/>
      <c r="DXQ128" s="507"/>
      <c r="DXR128" s="507"/>
      <c r="DXS128" s="507"/>
      <c r="DXT128" s="507"/>
      <c r="DXU128" s="507"/>
      <c r="DXV128" s="507"/>
      <c r="DXW128" s="507"/>
      <c r="DXX128" s="507"/>
      <c r="DXY128" s="507"/>
      <c r="DXZ128" s="507"/>
      <c r="DYA128" s="507"/>
      <c r="DYB128" s="507"/>
      <c r="DYC128" s="507"/>
      <c r="DYD128" s="507"/>
      <c r="DYE128" s="507"/>
      <c r="DYF128" s="507"/>
      <c r="DYG128" s="507"/>
      <c r="DYH128" s="507"/>
      <c r="DYI128" s="507"/>
      <c r="DYJ128" s="507"/>
      <c r="DYK128" s="507"/>
      <c r="DYL128" s="507"/>
      <c r="DYM128" s="507"/>
      <c r="DYN128" s="507"/>
      <c r="DYO128" s="507"/>
      <c r="DYP128" s="507"/>
      <c r="DYQ128" s="507"/>
      <c r="DYR128" s="507"/>
      <c r="DYS128" s="507"/>
      <c r="DYT128" s="507"/>
      <c r="DYU128" s="507"/>
      <c r="DYV128" s="507"/>
      <c r="DYW128" s="507"/>
      <c r="DYX128" s="507"/>
      <c r="DYY128" s="507"/>
      <c r="DYZ128" s="507"/>
      <c r="DZA128" s="507"/>
      <c r="DZB128" s="507"/>
      <c r="DZC128" s="507"/>
      <c r="DZD128" s="507"/>
      <c r="DZE128" s="507"/>
      <c r="DZF128" s="507"/>
      <c r="DZG128" s="507"/>
      <c r="DZH128" s="507"/>
      <c r="DZI128" s="507"/>
      <c r="DZJ128" s="507"/>
      <c r="DZK128" s="507"/>
      <c r="DZL128" s="507"/>
      <c r="DZM128" s="507"/>
      <c r="DZN128" s="507"/>
      <c r="DZO128" s="507"/>
      <c r="DZP128" s="507"/>
      <c r="DZQ128" s="507"/>
      <c r="DZR128" s="507"/>
      <c r="DZS128" s="507"/>
      <c r="DZT128" s="507"/>
      <c r="DZU128" s="507"/>
      <c r="DZV128" s="507"/>
      <c r="DZW128" s="507"/>
      <c r="DZX128" s="507"/>
      <c r="DZY128" s="507"/>
      <c r="DZZ128" s="507"/>
      <c r="EAA128" s="507"/>
      <c r="EAB128" s="507"/>
      <c r="EAC128" s="507"/>
      <c r="EAD128" s="507"/>
      <c r="EAE128" s="507"/>
      <c r="EAF128" s="507"/>
      <c r="EAG128" s="507"/>
      <c r="EAH128" s="507"/>
      <c r="EAI128" s="507"/>
      <c r="EAJ128" s="507"/>
      <c r="EAK128" s="507"/>
      <c r="EAL128" s="507"/>
      <c r="EAM128" s="507"/>
      <c r="EAN128" s="507"/>
      <c r="EAO128" s="507"/>
      <c r="EAP128" s="507"/>
      <c r="EAQ128" s="507"/>
      <c r="EAR128" s="507"/>
      <c r="EAS128" s="507"/>
      <c r="EAT128" s="507"/>
      <c r="EAU128" s="507"/>
      <c r="EAV128" s="507"/>
      <c r="EAW128" s="507"/>
      <c r="EAX128" s="507"/>
      <c r="EAY128" s="507"/>
      <c r="EAZ128" s="507"/>
      <c r="EBA128" s="507"/>
      <c r="EBB128" s="507"/>
      <c r="EBC128" s="507"/>
      <c r="EBD128" s="507"/>
      <c r="EBE128" s="507"/>
      <c r="EBF128" s="507"/>
      <c r="EBG128" s="507"/>
      <c r="EBH128" s="507"/>
      <c r="EBI128" s="507"/>
      <c r="EBJ128" s="507"/>
      <c r="EBK128" s="507"/>
      <c r="EBL128" s="507"/>
      <c r="EBM128" s="507"/>
      <c r="EBN128" s="507"/>
      <c r="EBO128" s="507"/>
      <c r="EBP128" s="507"/>
      <c r="EBQ128" s="507"/>
      <c r="EBR128" s="507"/>
      <c r="EBS128" s="507"/>
      <c r="EBT128" s="507"/>
      <c r="EBU128" s="507"/>
      <c r="EBV128" s="507"/>
      <c r="EBW128" s="507"/>
      <c r="EBX128" s="507"/>
      <c r="EBY128" s="507"/>
      <c r="EBZ128" s="507"/>
      <c r="ECA128" s="507"/>
      <c r="ECB128" s="507"/>
      <c r="ECC128" s="507"/>
      <c r="ECD128" s="507"/>
      <c r="ECE128" s="507"/>
      <c r="ECF128" s="507"/>
      <c r="ECG128" s="507"/>
      <c r="ECH128" s="507"/>
      <c r="ECI128" s="507"/>
      <c r="ECJ128" s="507"/>
      <c r="ECK128" s="507"/>
      <c r="ECL128" s="507"/>
      <c r="ECM128" s="507"/>
      <c r="ECN128" s="507"/>
      <c r="ECO128" s="507"/>
      <c r="ECP128" s="507"/>
      <c r="ECQ128" s="507"/>
      <c r="ECR128" s="507"/>
      <c r="ECS128" s="507"/>
      <c r="ECT128" s="507"/>
      <c r="ECU128" s="507"/>
      <c r="ECV128" s="507"/>
      <c r="ECW128" s="507"/>
      <c r="ECX128" s="507"/>
      <c r="ECY128" s="507"/>
      <c r="ECZ128" s="507"/>
      <c r="EDA128" s="507"/>
      <c r="EDB128" s="507"/>
      <c r="EDC128" s="507"/>
      <c r="EDD128" s="507"/>
      <c r="EDE128" s="507"/>
      <c r="EDF128" s="507"/>
      <c r="EDG128" s="507"/>
      <c r="EDH128" s="507"/>
      <c r="EDI128" s="507"/>
      <c r="EDJ128" s="507"/>
      <c r="EDK128" s="507"/>
      <c r="EDL128" s="507"/>
      <c r="EDM128" s="507"/>
      <c r="EDN128" s="507"/>
      <c r="EDO128" s="507"/>
      <c r="EDP128" s="507"/>
      <c r="EDQ128" s="507"/>
      <c r="EDR128" s="507"/>
      <c r="EDS128" s="507"/>
      <c r="EDT128" s="507"/>
      <c r="EDU128" s="507"/>
      <c r="EDV128" s="507"/>
      <c r="EDW128" s="507"/>
      <c r="EDX128" s="507"/>
      <c r="EDY128" s="507"/>
      <c r="EDZ128" s="507"/>
      <c r="EEA128" s="507"/>
      <c r="EEB128" s="507"/>
      <c r="EEC128" s="507"/>
      <c r="EED128" s="507"/>
      <c r="EEE128" s="507"/>
      <c r="EEF128" s="507"/>
      <c r="EEG128" s="507"/>
      <c r="EEH128" s="507"/>
      <c r="EEI128" s="507"/>
      <c r="EEJ128" s="507"/>
      <c r="EEK128" s="507"/>
      <c r="EEL128" s="507"/>
      <c r="EEM128" s="507"/>
      <c r="EEN128" s="507"/>
      <c r="EEO128" s="507"/>
      <c r="EEP128" s="507"/>
      <c r="EEQ128" s="507"/>
      <c r="EER128" s="507"/>
      <c r="EES128" s="507"/>
      <c r="EET128" s="507"/>
      <c r="EEU128" s="507"/>
      <c r="EEV128" s="507"/>
      <c r="EEW128" s="507"/>
      <c r="EEX128" s="507"/>
      <c r="EEY128" s="507"/>
      <c r="EEZ128" s="507"/>
      <c r="EFA128" s="507"/>
      <c r="EFB128" s="507"/>
      <c r="EFC128" s="507"/>
      <c r="EFD128" s="507"/>
      <c r="EFE128" s="507"/>
      <c r="EFF128" s="507"/>
      <c r="EFG128" s="507"/>
      <c r="EFH128" s="507"/>
      <c r="EFI128" s="507"/>
      <c r="EFJ128" s="507"/>
      <c r="EFK128" s="507"/>
      <c r="EFL128" s="507"/>
      <c r="EFM128" s="507"/>
      <c r="EFN128" s="507"/>
      <c r="EFO128" s="507"/>
      <c r="EFP128" s="507"/>
      <c r="EFQ128" s="507"/>
      <c r="EFR128" s="507"/>
      <c r="EFS128" s="507"/>
      <c r="EFT128" s="507"/>
      <c r="EFU128" s="507"/>
      <c r="EFV128" s="507"/>
      <c r="EFW128" s="507"/>
      <c r="EFX128" s="507"/>
      <c r="EFY128" s="507"/>
      <c r="EFZ128" s="507"/>
      <c r="EGA128" s="507"/>
      <c r="EGB128" s="507"/>
      <c r="EGC128" s="507"/>
      <c r="EGD128" s="507"/>
      <c r="EGE128" s="507"/>
      <c r="EGF128" s="507"/>
      <c r="EGG128" s="507"/>
      <c r="EGH128" s="507"/>
      <c r="EGI128" s="507"/>
      <c r="EGJ128" s="507"/>
      <c r="EGK128" s="507"/>
      <c r="EGL128" s="507"/>
      <c r="EGM128" s="507"/>
      <c r="EGN128" s="507"/>
      <c r="EGO128" s="507"/>
      <c r="EGP128" s="507"/>
      <c r="EGQ128" s="507"/>
      <c r="EGR128" s="507"/>
      <c r="EGS128" s="507"/>
      <c r="EGT128" s="507"/>
      <c r="EGU128" s="507"/>
      <c r="EGV128" s="507"/>
      <c r="EGW128" s="507"/>
      <c r="EGX128" s="507"/>
      <c r="EGY128" s="507"/>
      <c r="EGZ128" s="507"/>
      <c r="EHA128" s="507"/>
      <c r="EHB128" s="507"/>
      <c r="EHC128" s="507"/>
      <c r="EHD128" s="507"/>
      <c r="EHE128" s="507"/>
      <c r="EHF128" s="507"/>
      <c r="EHG128" s="507"/>
      <c r="EHH128" s="507"/>
      <c r="EHI128" s="507"/>
      <c r="EHJ128" s="507"/>
      <c r="EHK128" s="507"/>
      <c r="EHL128" s="507"/>
      <c r="EHM128" s="507"/>
      <c r="EHN128" s="507"/>
      <c r="EHO128" s="507"/>
      <c r="EHP128" s="507"/>
      <c r="EHQ128" s="507"/>
      <c r="EHR128" s="507"/>
      <c r="EHS128" s="507"/>
      <c r="EHT128" s="507"/>
      <c r="EHU128" s="507"/>
      <c r="EHV128" s="507"/>
      <c r="EHW128" s="507"/>
      <c r="EHX128" s="507"/>
      <c r="EHY128" s="507"/>
      <c r="EHZ128" s="507"/>
      <c r="EIA128" s="507"/>
      <c r="EIB128" s="507"/>
      <c r="EIC128" s="507"/>
      <c r="EID128" s="507"/>
      <c r="EIE128" s="507"/>
      <c r="EIF128" s="507"/>
      <c r="EIG128" s="507"/>
      <c r="EIH128" s="507"/>
      <c r="EII128" s="507"/>
      <c r="EIJ128" s="507"/>
      <c r="EIK128" s="507"/>
      <c r="EIL128" s="507"/>
      <c r="EIM128" s="507"/>
      <c r="EIN128" s="507"/>
      <c r="EIO128" s="507"/>
      <c r="EIP128" s="507"/>
      <c r="EIQ128" s="507"/>
      <c r="EIR128" s="507"/>
      <c r="EIS128" s="507"/>
      <c r="EIT128" s="507"/>
      <c r="EIU128" s="507"/>
      <c r="EIV128" s="507"/>
      <c r="EIW128" s="507"/>
      <c r="EIX128" s="507"/>
      <c r="EIY128" s="507"/>
      <c r="EIZ128" s="507"/>
      <c r="EJA128" s="507"/>
      <c r="EJB128" s="507"/>
      <c r="EJC128" s="507"/>
      <c r="EJD128" s="507"/>
      <c r="EJE128" s="507"/>
      <c r="EJF128" s="507"/>
      <c r="EJG128" s="507"/>
      <c r="EJH128" s="507"/>
      <c r="EJI128" s="507"/>
      <c r="EJJ128" s="507"/>
      <c r="EJK128" s="507"/>
      <c r="EJL128" s="507"/>
      <c r="EJM128" s="507"/>
      <c r="EJN128" s="507"/>
      <c r="EJO128" s="507"/>
      <c r="EJP128" s="507"/>
      <c r="EJQ128" s="507"/>
      <c r="EJR128" s="507"/>
      <c r="EJS128" s="507"/>
      <c r="EJT128" s="507"/>
      <c r="EJU128" s="507"/>
      <c r="EJV128" s="507"/>
      <c r="EJW128" s="507"/>
      <c r="EJX128" s="507"/>
      <c r="EJY128" s="507"/>
      <c r="EJZ128" s="507"/>
      <c r="EKA128" s="507"/>
      <c r="EKB128" s="507"/>
      <c r="EKC128" s="507"/>
      <c r="EKD128" s="507"/>
      <c r="EKE128" s="507"/>
      <c r="EKF128" s="507"/>
      <c r="EKG128" s="507"/>
      <c r="EKH128" s="507"/>
      <c r="EKI128" s="507"/>
      <c r="EKJ128" s="507"/>
      <c r="EKK128" s="507"/>
      <c r="EKL128" s="507"/>
      <c r="EKM128" s="507"/>
      <c r="EKN128" s="507"/>
      <c r="EKO128" s="507"/>
      <c r="EKP128" s="507"/>
      <c r="EKQ128" s="507"/>
      <c r="EKR128" s="507"/>
      <c r="EKS128" s="507"/>
      <c r="EKT128" s="507"/>
      <c r="EKU128" s="507"/>
      <c r="EKV128" s="507"/>
      <c r="EKW128" s="507"/>
      <c r="EKX128" s="507"/>
      <c r="EKY128" s="507"/>
      <c r="EKZ128" s="507"/>
      <c r="ELA128" s="507"/>
      <c r="ELB128" s="507"/>
      <c r="ELC128" s="507"/>
      <c r="ELD128" s="507"/>
      <c r="ELE128" s="507"/>
      <c r="ELF128" s="507"/>
      <c r="ELG128" s="507"/>
      <c r="ELH128" s="507"/>
      <c r="ELI128" s="507"/>
      <c r="ELJ128" s="507"/>
      <c r="ELK128" s="507"/>
      <c r="ELL128" s="507"/>
      <c r="ELM128" s="507"/>
      <c r="ELN128" s="507"/>
      <c r="ELO128" s="507"/>
      <c r="ELP128" s="507"/>
      <c r="ELQ128" s="507"/>
      <c r="ELR128" s="507"/>
      <c r="ELS128" s="507"/>
      <c r="ELT128" s="507"/>
      <c r="ELU128" s="507"/>
      <c r="ELV128" s="507"/>
      <c r="ELW128" s="507"/>
      <c r="ELX128" s="507"/>
      <c r="ELY128" s="507"/>
      <c r="ELZ128" s="507"/>
      <c r="EMA128" s="507"/>
      <c r="EMB128" s="507"/>
      <c r="EMC128" s="507"/>
      <c r="EMD128" s="507"/>
      <c r="EME128" s="507"/>
      <c r="EMF128" s="507"/>
      <c r="EMG128" s="507"/>
      <c r="EMH128" s="507"/>
      <c r="EMI128" s="507"/>
      <c r="EMJ128" s="507"/>
      <c r="EMK128" s="507"/>
      <c r="EML128" s="507"/>
      <c r="EMM128" s="507"/>
      <c r="EMN128" s="507"/>
      <c r="EMO128" s="507"/>
      <c r="EMP128" s="507"/>
      <c r="EMQ128" s="507"/>
      <c r="EMR128" s="507"/>
      <c r="EMS128" s="507"/>
      <c r="EMT128" s="507"/>
      <c r="EMU128" s="507"/>
      <c r="EMV128" s="507"/>
      <c r="EMW128" s="507"/>
      <c r="EMX128" s="507"/>
      <c r="EMY128" s="507"/>
      <c r="EMZ128" s="507"/>
      <c r="ENA128" s="507"/>
      <c r="ENB128" s="507"/>
      <c r="ENC128" s="507"/>
      <c r="END128" s="507"/>
      <c r="ENE128" s="507"/>
      <c r="ENF128" s="507"/>
      <c r="ENG128" s="507"/>
      <c r="ENH128" s="507"/>
      <c r="ENI128" s="507"/>
      <c r="ENJ128" s="507"/>
      <c r="ENK128" s="507"/>
      <c r="ENL128" s="507"/>
      <c r="ENM128" s="507"/>
      <c r="ENN128" s="507"/>
      <c r="ENO128" s="507"/>
      <c r="ENP128" s="507"/>
      <c r="ENQ128" s="507"/>
      <c r="ENR128" s="507"/>
      <c r="ENS128" s="507"/>
      <c r="ENT128" s="507"/>
      <c r="ENU128" s="507"/>
      <c r="ENV128" s="507"/>
      <c r="ENW128" s="507"/>
      <c r="ENX128" s="507"/>
      <c r="ENY128" s="507"/>
      <c r="ENZ128" s="507"/>
      <c r="EOA128" s="507"/>
      <c r="EOB128" s="507"/>
      <c r="EOC128" s="507"/>
      <c r="EOD128" s="507"/>
      <c r="EOE128" s="507"/>
      <c r="EOF128" s="507"/>
      <c r="EOG128" s="507"/>
      <c r="EOH128" s="507"/>
      <c r="EOI128" s="507"/>
      <c r="EOJ128" s="507"/>
      <c r="EOK128" s="507"/>
      <c r="EOL128" s="507"/>
      <c r="EOM128" s="507"/>
      <c r="EON128" s="507"/>
      <c r="EOO128" s="507"/>
      <c r="EOP128" s="507"/>
      <c r="EOQ128" s="507"/>
      <c r="EOR128" s="507"/>
      <c r="EOS128" s="507"/>
      <c r="EOT128" s="507"/>
      <c r="EOU128" s="507"/>
      <c r="EOV128" s="507"/>
      <c r="EOW128" s="507"/>
      <c r="EOX128" s="507"/>
      <c r="EOY128" s="507"/>
      <c r="EOZ128" s="507"/>
      <c r="EPA128" s="507"/>
      <c r="EPB128" s="507"/>
      <c r="EPC128" s="507"/>
      <c r="EPD128" s="507"/>
      <c r="EPE128" s="507"/>
      <c r="EPF128" s="507"/>
      <c r="EPG128" s="507"/>
      <c r="EPH128" s="507"/>
      <c r="EPI128" s="507"/>
      <c r="EPJ128" s="507"/>
      <c r="EPK128" s="507"/>
      <c r="EPL128" s="507"/>
      <c r="EPM128" s="507"/>
      <c r="EPN128" s="507"/>
      <c r="EPO128" s="507"/>
      <c r="EPP128" s="507"/>
      <c r="EPQ128" s="507"/>
      <c r="EPR128" s="507"/>
      <c r="EPS128" s="507"/>
      <c r="EPT128" s="507"/>
      <c r="EPU128" s="507"/>
      <c r="EPV128" s="507"/>
      <c r="EPW128" s="507"/>
      <c r="EPX128" s="507"/>
      <c r="EPY128" s="507"/>
      <c r="EPZ128" s="507"/>
      <c r="EQA128" s="507"/>
      <c r="EQB128" s="507"/>
      <c r="EQC128" s="507"/>
      <c r="EQD128" s="507"/>
      <c r="EQE128" s="507"/>
      <c r="EQF128" s="507"/>
      <c r="EQG128" s="507"/>
      <c r="EQH128" s="507"/>
      <c r="EQI128" s="507"/>
      <c r="EQJ128" s="507"/>
      <c r="EQK128" s="507"/>
      <c r="EQL128" s="507"/>
      <c r="EQM128" s="507"/>
      <c r="EQN128" s="507"/>
      <c r="EQO128" s="507"/>
      <c r="EQP128" s="507"/>
      <c r="EQQ128" s="507"/>
      <c r="EQR128" s="507"/>
      <c r="EQS128" s="507"/>
      <c r="EQT128" s="507"/>
      <c r="EQU128" s="507"/>
      <c r="EQV128" s="507"/>
      <c r="EQW128" s="507"/>
      <c r="EQX128" s="507"/>
      <c r="EQY128" s="507"/>
      <c r="EQZ128" s="507"/>
      <c r="ERA128" s="507"/>
      <c r="ERB128" s="507"/>
      <c r="ERC128" s="507"/>
      <c r="ERD128" s="507"/>
      <c r="ERE128" s="507"/>
      <c r="ERF128" s="507"/>
      <c r="ERG128" s="507"/>
      <c r="ERH128" s="507"/>
      <c r="ERI128" s="507"/>
      <c r="ERJ128" s="507"/>
      <c r="ERK128" s="507"/>
      <c r="ERL128" s="507"/>
      <c r="ERM128" s="507"/>
      <c r="ERN128" s="507"/>
      <c r="ERO128" s="507"/>
      <c r="ERP128" s="507"/>
      <c r="ERQ128" s="507"/>
      <c r="ERR128" s="507"/>
      <c r="ERS128" s="507"/>
      <c r="ERT128" s="507"/>
      <c r="ERU128" s="507"/>
      <c r="ERV128" s="507"/>
      <c r="ERW128" s="507"/>
      <c r="ERX128" s="507"/>
      <c r="ERY128" s="507"/>
      <c r="ERZ128" s="507"/>
      <c r="ESA128" s="507"/>
      <c r="ESB128" s="507"/>
      <c r="ESC128" s="507"/>
      <c r="ESD128" s="507"/>
      <c r="ESE128" s="507"/>
      <c r="ESF128" s="507"/>
      <c r="ESG128" s="507"/>
      <c r="ESH128" s="507"/>
      <c r="ESI128" s="507"/>
      <c r="ESJ128" s="507"/>
      <c r="ESK128" s="507"/>
      <c r="ESL128" s="507"/>
      <c r="ESM128" s="507"/>
      <c r="ESN128" s="507"/>
      <c r="ESO128" s="507"/>
      <c r="ESP128" s="507"/>
      <c r="ESQ128" s="507"/>
      <c r="ESR128" s="507"/>
      <c r="ESS128" s="507"/>
      <c r="EST128" s="507"/>
      <c r="ESU128" s="507"/>
      <c r="ESV128" s="507"/>
      <c r="ESW128" s="507"/>
      <c r="ESX128" s="507"/>
      <c r="ESY128" s="507"/>
      <c r="ESZ128" s="507"/>
      <c r="ETA128" s="507"/>
      <c r="ETB128" s="507"/>
      <c r="ETC128" s="507"/>
      <c r="ETD128" s="507"/>
      <c r="ETE128" s="507"/>
      <c r="ETF128" s="507"/>
      <c r="ETG128" s="507"/>
      <c r="ETH128" s="507"/>
      <c r="ETI128" s="507"/>
      <c r="ETJ128" s="507"/>
      <c r="ETK128" s="507"/>
      <c r="ETL128" s="507"/>
      <c r="ETM128" s="507"/>
      <c r="ETN128" s="507"/>
      <c r="ETO128" s="507"/>
      <c r="ETP128" s="507"/>
      <c r="ETQ128" s="507"/>
      <c r="ETR128" s="507"/>
      <c r="ETS128" s="507"/>
      <c r="ETT128" s="507"/>
      <c r="ETU128" s="507"/>
      <c r="ETV128" s="507"/>
      <c r="ETW128" s="507"/>
      <c r="ETX128" s="507"/>
      <c r="ETY128" s="507"/>
      <c r="ETZ128" s="507"/>
      <c r="EUA128" s="507"/>
      <c r="EUB128" s="507"/>
      <c r="EUC128" s="507"/>
      <c r="EUD128" s="507"/>
      <c r="EUE128" s="507"/>
      <c r="EUF128" s="507"/>
      <c r="EUG128" s="507"/>
      <c r="EUH128" s="507"/>
      <c r="EUI128" s="507"/>
      <c r="EUJ128" s="507"/>
      <c r="EUK128" s="507"/>
      <c r="EUL128" s="507"/>
      <c r="EUM128" s="507"/>
      <c r="EUN128" s="507"/>
      <c r="EUO128" s="507"/>
      <c r="EUP128" s="507"/>
      <c r="EUQ128" s="507"/>
      <c r="EUR128" s="507"/>
      <c r="EUS128" s="507"/>
      <c r="EUT128" s="507"/>
      <c r="EUU128" s="507"/>
      <c r="EUV128" s="507"/>
      <c r="EUW128" s="507"/>
      <c r="EUX128" s="507"/>
      <c r="EUY128" s="507"/>
      <c r="EUZ128" s="507"/>
      <c r="EVA128" s="507"/>
      <c r="EVB128" s="507"/>
      <c r="EVC128" s="507"/>
      <c r="EVD128" s="507"/>
      <c r="EVE128" s="507"/>
      <c r="EVF128" s="507"/>
      <c r="EVG128" s="507"/>
      <c r="EVH128" s="507"/>
      <c r="EVI128" s="507"/>
      <c r="EVJ128" s="507"/>
      <c r="EVK128" s="507"/>
      <c r="EVL128" s="507"/>
      <c r="EVM128" s="507"/>
      <c r="EVN128" s="507"/>
      <c r="EVO128" s="507"/>
      <c r="EVP128" s="507"/>
      <c r="EVQ128" s="507"/>
      <c r="EVR128" s="507"/>
      <c r="EVS128" s="507"/>
      <c r="EVT128" s="507"/>
      <c r="EVU128" s="507"/>
      <c r="EVV128" s="507"/>
      <c r="EVW128" s="507"/>
      <c r="EVX128" s="507"/>
      <c r="EVY128" s="507"/>
      <c r="EVZ128" s="507"/>
      <c r="EWA128" s="507"/>
      <c r="EWB128" s="507"/>
      <c r="EWC128" s="507"/>
      <c r="EWD128" s="507"/>
      <c r="EWE128" s="507"/>
      <c r="EWF128" s="507"/>
      <c r="EWG128" s="507"/>
      <c r="EWH128" s="507"/>
      <c r="EWI128" s="507"/>
      <c r="EWJ128" s="507"/>
      <c r="EWK128" s="507"/>
      <c r="EWL128" s="507"/>
      <c r="EWM128" s="507"/>
      <c r="EWN128" s="507"/>
      <c r="EWO128" s="507"/>
      <c r="EWP128" s="507"/>
      <c r="EWQ128" s="507"/>
      <c r="EWR128" s="507"/>
      <c r="EWS128" s="507"/>
      <c r="EWT128" s="507"/>
      <c r="EWU128" s="507"/>
      <c r="EWV128" s="507"/>
      <c r="EWW128" s="507"/>
      <c r="EWX128" s="507"/>
      <c r="EWY128" s="507"/>
      <c r="EWZ128" s="507"/>
      <c r="EXA128" s="507"/>
      <c r="EXB128" s="507"/>
      <c r="EXC128" s="507"/>
      <c r="EXD128" s="507"/>
      <c r="EXE128" s="507"/>
      <c r="EXF128" s="507"/>
      <c r="EXG128" s="507"/>
      <c r="EXH128" s="507"/>
      <c r="EXI128" s="507"/>
      <c r="EXJ128" s="507"/>
      <c r="EXK128" s="507"/>
      <c r="EXL128" s="507"/>
      <c r="EXM128" s="507"/>
      <c r="EXN128" s="507"/>
      <c r="EXO128" s="507"/>
      <c r="EXP128" s="507"/>
      <c r="EXQ128" s="507"/>
      <c r="EXR128" s="507"/>
      <c r="EXS128" s="507"/>
      <c r="EXT128" s="507"/>
      <c r="EXU128" s="507"/>
      <c r="EXV128" s="507"/>
      <c r="EXW128" s="507"/>
      <c r="EXX128" s="507"/>
      <c r="EXY128" s="507"/>
      <c r="EXZ128" s="507"/>
      <c r="EYA128" s="507"/>
      <c r="EYB128" s="507"/>
      <c r="EYC128" s="507"/>
      <c r="EYD128" s="507"/>
      <c r="EYE128" s="507"/>
      <c r="EYF128" s="507"/>
      <c r="EYG128" s="507"/>
      <c r="EYH128" s="507"/>
      <c r="EYI128" s="507"/>
      <c r="EYJ128" s="507"/>
      <c r="EYK128" s="507"/>
      <c r="EYL128" s="507"/>
      <c r="EYM128" s="507"/>
      <c r="EYN128" s="507"/>
      <c r="EYO128" s="507"/>
      <c r="EYP128" s="507"/>
      <c r="EYQ128" s="507"/>
      <c r="EYR128" s="507"/>
      <c r="EYS128" s="507"/>
      <c r="EYT128" s="507"/>
      <c r="EYU128" s="507"/>
      <c r="EYV128" s="507"/>
      <c r="EYW128" s="507"/>
      <c r="EYX128" s="507"/>
      <c r="EYY128" s="507"/>
      <c r="EYZ128" s="507"/>
      <c r="EZA128" s="507"/>
      <c r="EZB128" s="507"/>
      <c r="EZC128" s="507"/>
      <c r="EZD128" s="507"/>
      <c r="EZE128" s="507"/>
      <c r="EZF128" s="507"/>
      <c r="EZG128" s="507"/>
      <c r="EZH128" s="507"/>
      <c r="EZI128" s="507"/>
      <c r="EZJ128" s="507"/>
      <c r="EZK128" s="507"/>
      <c r="EZL128" s="507"/>
      <c r="EZM128" s="507"/>
      <c r="EZN128" s="507"/>
      <c r="EZO128" s="507"/>
      <c r="EZP128" s="507"/>
      <c r="EZQ128" s="507"/>
      <c r="EZR128" s="507"/>
      <c r="EZS128" s="507"/>
      <c r="EZT128" s="507"/>
      <c r="EZU128" s="507"/>
      <c r="EZV128" s="507"/>
      <c r="EZW128" s="507"/>
      <c r="EZX128" s="507"/>
      <c r="EZY128" s="507"/>
      <c r="EZZ128" s="507"/>
      <c r="FAA128" s="507"/>
      <c r="FAB128" s="507"/>
      <c r="FAC128" s="507"/>
      <c r="FAD128" s="507"/>
      <c r="FAE128" s="507"/>
      <c r="FAF128" s="507"/>
      <c r="FAG128" s="507"/>
      <c r="FAH128" s="507"/>
      <c r="FAI128" s="507"/>
      <c r="FAJ128" s="507"/>
      <c r="FAK128" s="507"/>
      <c r="FAL128" s="507"/>
      <c r="FAM128" s="507"/>
      <c r="FAN128" s="507"/>
      <c r="FAO128" s="507"/>
      <c r="FAP128" s="507"/>
      <c r="FAQ128" s="507"/>
      <c r="FAR128" s="507"/>
      <c r="FAS128" s="507"/>
      <c r="FAT128" s="507"/>
      <c r="FAU128" s="507"/>
      <c r="FAV128" s="507"/>
      <c r="FAW128" s="507"/>
      <c r="FAX128" s="507"/>
      <c r="FAY128" s="507"/>
      <c r="FAZ128" s="507"/>
      <c r="FBA128" s="507"/>
      <c r="FBB128" s="507"/>
      <c r="FBC128" s="507"/>
      <c r="FBD128" s="507"/>
      <c r="FBE128" s="507"/>
      <c r="FBF128" s="507"/>
      <c r="FBG128" s="507"/>
      <c r="FBH128" s="507"/>
      <c r="FBI128" s="507"/>
      <c r="FBJ128" s="507"/>
      <c r="FBK128" s="507"/>
      <c r="FBL128" s="507"/>
      <c r="FBM128" s="507"/>
      <c r="FBN128" s="507"/>
      <c r="FBO128" s="507"/>
      <c r="FBP128" s="507"/>
      <c r="FBQ128" s="507"/>
      <c r="FBR128" s="507"/>
      <c r="FBS128" s="507"/>
      <c r="FBT128" s="507"/>
      <c r="FBU128" s="507"/>
      <c r="FBV128" s="507"/>
      <c r="FBW128" s="507"/>
      <c r="FBX128" s="507"/>
      <c r="FBY128" s="507"/>
      <c r="FBZ128" s="507"/>
      <c r="FCA128" s="507"/>
      <c r="FCB128" s="507"/>
      <c r="FCC128" s="507"/>
      <c r="FCD128" s="507"/>
      <c r="FCE128" s="507"/>
      <c r="FCF128" s="507"/>
      <c r="FCG128" s="507"/>
      <c r="FCH128" s="507"/>
      <c r="FCI128" s="507"/>
      <c r="FCJ128" s="507"/>
      <c r="FCK128" s="507"/>
      <c r="FCL128" s="507"/>
      <c r="FCM128" s="507"/>
      <c r="FCN128" s="507"/>
      <c r="FCO128" s="507"/>
      <c r="FCP128" s="507"/>
      <c r="FCQ128" s="507"/>
      <c r="FCR128" s="507"/>
      <c r="FCS128" s="507"/>
      <c r="FCT128" s="507"/>
      <c r="FCU128" s="507"/>
      <c r="FCV128" s="507"/>
      <c r="FCW128" s="507"/>
      <c r="FCX128" s="507"/>
      <c r="FCY128" s="507"/>
      <c r="FCZ128" s="507"/>
      <c r="FDA128" s="507"/>
      <c r="FDB128" s="507"/>
      <c r="FDC128" s="507"/>
      <c r="FDD128" s="507"/>
      <c r="FDE128" s="507"/>
      <c r="FDF128" s="507"/>
      <c r="FDG128" s="507"/>
      <c r="FDH128" s="507"/>
      <c r="FDI128" s="507"/>
      <c r="FDJ128" s="507"/>
      <c r="FDK128" s="507"/>
      <c r="FDL128" s="507"/>
      <c r="FDM128" s="507"/>
      <c r="FDN128" s="507"/>
      <c r="FDO128" s="507"/>
      <c r="FDP128" s="507"/>
      <c r="FDQ128" s="507"/>
      <c r="FDR128" s="507"/>
      <c r="FDS128" s="507"/>
      <c r="FDT128" s="507"/>
      <c r="FDU128" s="507"/>
      <c r="FDV128" s="507"/>
      <c r="FDW128" s="507"/>
      <c r="FDX128" s="507"/>
      <c r="FDY128" s="507"/>
      <c r="FDZ128" s="507"/>
      <c r="FEA128" s="507"/>
      <c r="FEB128" s="507"/>
      <c r="FEC128" s="507"/>
      <c r="FED128" s="507"/>
      <c r="FEE128" s="507"/>
      <c r="FEF128" s="507"/>
      <c r="FEG128" s="507"/>
      <c r="FEH128" s="507"/>
      <c r="FEI128" s="507"/>
      <c r="FEJ128" s="507"/>
      <c r="FEK128" s="507"/>
      <c r="FEL128" s="507"/>
      <c r="FEM128" s="507"/>
      <c r="FEN128" s="507"/>
      <c r="FEO128" s="507"/>
      <c r="FEP128" s="507"/>
      <c r="FEQ128" s="507"/>
      <c r="FER128" s="507"/>
      <c r="FES128" s="507"/>
      <c r="FET128" s="507"/>
      <c r="FEU128" s="507"/>
      <c r="FEV128" s="507"/>
      <c r="FEW128" s="507"/>
      <c r="FEX128" s="507"/>
      <c r="FEY128" s="507"/>
      <c r="FEZ128" s="507"/>
      <c r="FFA128" s="507"/>
      <c r="FFB128" s="507"/>
      <c r="FFC128" s="507"/>
      <c r="FFD128" s="507"/>
      <c r="FFE128" s="507"/>
      <c r="FFF128" s="507"/>
      <c r="FFG128" s="507"/>
      <c r="FFH128" s="507"/>
      <c r="FFI128" s="507"/>
      <c r="FFJ128" s="507"/>
      <c r="FFK128" s="507"/>
      <c r="FFL128" s="507"/>
      <c r="FFM128" s="507"/>
      <c r="FFN128" s="507"/>
      <c r="FFO128" s="507"/>
      <c r="FFP128" s="507"/>
      <c r="FFQ128" s="507"/>
      <c r="FFR128" s="507"/>
      <c r="FFS128" s="507"/>
      <c r="FFT128" s="507"/>
      <c r="FFU128" s="507"/>
      <c r="FFV128" s="507"/>
      <c r="FFW128" s="507"/>
      <c r="FFX128" s="507"/>
      <c r="FFY128" s="507"/>
      <c r="FFZ128" s="507"/>
      <c r="FGA128" s="507"/>
      <c r="FGB128" s="507"/>
      <c r="FGC128" s="507"/>
      <c r="FGD128" s="507"/>
      <c r="FGE128" s="507"/>
      <c r="FGF128" s="507"/>
      <c r="FGG128" s="507"/>
      <c r="FGH128" s="507"/>
      <c r="FGI128" s="507"/>
      <c r="FGJ128" s="507"/>
      <c r="FGK128" s="507"/>
      <c r="FGL128" s="507"/>
      <c r="FGM128" s="507"/>
      <c r="FGN128" s="507"/>
      <c r="FGO128" s="507"/>
      <c r="FGP128" s="507"/>
      <c r="FGQ128" s="507"/>
      <c r="FGR128" s="507"/>
      <c r="FGS128" s="507"/>
      <c r="FGT128" s="507"/>
      <c r="FGU128" s="507"/>
      <c r="FGV128" s="507"/>
      <c r="FGW128" s="507"/>
      <c r="FGX128" s="507"/>
      <c r="FGY128" s="507"/>
      <c r="FGZ128" s="507"/>
      <c r="FHA128" s="507"/>
      <c r="FHB128" s="507"/>
      <c r="FHC128" s="507"/>
      <c r="FHD128" s="507"/>
      <c r="FHE128" s="507"/>
      <c r="FHF128" s="507"/>
      <c r="FHG128" s="507"/>
      <c r="FHH128" s="507"/>
      <c r="FHI128" s="507"/>
      <c r="FHJ128" s="507"/>
      <c r="FHK128" s="507"/>
      <c r="FHL128" s="507"/>
      <c r="FHM128" s="507"/>
      <c r="FHN128" s="507"/>
      <c r="FHO128" s="507"/>
      <c r="FHP128" s="507"/>
      <c r="FHQ128" s="507"/>
      <c r="FHR128" s="507"/>
      <c r="FHS128" s="507"/>
      <c r="FHT128" s="507"/>
      <c r="FHU128" s="507"/>
      <c r="FHV128" s="507"/>
      <c r="FHW128" s="507"/>
      <c r="FHX128" s="507"/>
      <c r="FHY128" s="507"/>
      <c r="FHZ128" s="507"/>
      <c r="FIA128" s="507"/>
      <c r="FIB128" s="507"/>
      <c r="FIC128" s="507"/>
      <c r="FID128" s="507"/>
      <c r="FIE128" s="507"/>
      <c r="FIF128" s="507"/>
      <c r="FIG128" s="507"/>
      <c r="FIH128" s="507"/>
      <c r="FII128" s="507"/>
      <c r="FIJ128" s="507"/>
      <c r="FIK128" s="507"/>
      <c r="FIL128" s="507"/>
      <c r="FIM128" s="507"/>
      <c r="FIN128" s="507"/>
      <c r="FIO128" s="507"/>
      <c r="FIP128" s="507"/>
      <c r="FIQ128" s="507"/>
      <c r="FIR128" s="507"/>
      <c r="FIS128" s="507"/>
      <c r="FIT128" s="507"/>
      <c r="FIU128" s="507"/>
      <c r="FIV128" s="507"/>
      <c r="FIW128" s="507"/>
      <c r="FIX128" s="507"/>
      <c r="FIY128" s="507"/>
      <c r="FIZ128" s="507"/>
      <c r="FJA128" s="507"/>
      <c r="FJB128" s="507"/>
      <c r="FJC128" s="507"/>
      <c r="FJD128" s="507"/>
      <c r="FJE128" s="507"/>
      <c r="FJF128" s="507"/>
      <c r="FJG128" s="507"/>
      <c r="FJH128" s="507"/>
      <c r="FJI128" s="507"/>
      <c r="FJJ128" s="507"/>
      <c r="FJK128" s="507"/>
      <c r="FJL128" s="507"/>
      <c r="FJM128" s="507"/>
      <c r="FJN128" s="507"/>
      <c r="FJO128" s="507"/>
      <c r="FJP128" s="507"/>
      <c r="FJQ128" s="507"/>
      <c r="FJR128" s="507"/>
      <c r="FJS128" s="507"/>
      <c r="FJT128" s="507"/>
      <c r="FJU128" s="507"/>
      <c r="FJV128" s="507"/>
      <c r="FJW128" s="507"/>
      <c r="FJX128" s="507"/>
      <c r="FJY128" s="507"/>
      <c r="FJZ128" s="507"/>
      <c r="FKA128" s="507"/>
      <c r="FKB128" s="507"/>
      <c r="FKC128" s="507"/>
      <c r="FKD128" s="507"/>
      <c r="FKE128" s="507"/>
      <c r="FKF128" s="507"/>
      <c r="FKG128" s="507"/>
      <c r="FKH128" s="507"/>
      <c r="FKI128" s="507"/>
      <c r="FKJ128" s="507"/>
      <c r="FKK128" s="507"/>
      <c r="FKL128" s="507"/>
      <c r="FKM128" s="507"/>
      <c r="FKN128" s="507"/>
      <c r="FKO128" s="507"/>
      <c r="FKP128" s="507"/>
      <c r="FKQ128" s="507"/>
      <c r="FKR128" s="507"/>
      <c r="FKS128" s="507"/>
      <c r="FKT128" s="507"/>
      <c r="FKU128" s="507"/>
      <c r="FKV128" s="507"/>
      <c r="FKW128" s="507"/>
      <c r="FKX128" s="507"/>
      <c r="FKY128" s="507"/>
      <c r="FKZ128" s="507"/>
      <c r="FLA128" s="507"/>
      <c r="FLB128" s="507"/>
      <c r="FLC128" s="507"/>
      <c r="FLD128" s="507"/>
      <c r="FLE128" s="507"/>
      <c r="FLF128" s="507"/>
      <c r="FLG128" s="507"/>
      <c r="FLH128" s="507"/>
      <c r="FLI128" s="507"/>
      <c r="FLJ128" s="507"/>
      <c r="FLK128" s="507"/>
      <c r="FLL128" s="507"/>
      <c r="FLM128" s="507"/>
      <c r="FLN128" s="507"/>
      <c r="FLO128" s="507"/>
      <c r="FLP128" s="507"/>
      <c r="FLQ128" s="507"/>
      <c r="FLR128" s="507"/>
      <c r="FLS128" s="507"/>
      <c r="FLT128" s="507"/>
      <c r="FLU128" s="507"/>
      <c r="FLV128" s="507"/>
      <c r="FLW128" s="507"/>
      <c r="FLX128" s="507"/>
      <c r="FLY128" s="507"/>
      <c r="FLZ128" s="507"/>
      <c r="FMA128" s="507"/>
      <c r="FMB128" s="507"/>
      <c r="FMC128" s="507"/>
      <c r="FMD128" s="507"/>
      <c r="FME128" s="507"/>
      <c r="FMF128" s="507"/>
      <c r="FMG128" s="507"/>
      <c r="FMH128" s="507"/>
      <c r="FMI128" s="507"/>
      <c r="FMJ128" s="507"/>
      <c r="FMK128" s="507"/>
      <c r="FML128" s="507"/>
      <c r="FMM128" s="507"/>
      <c r="FMN128" s="507"/>
      <c r="FMO128" s="507"/>
      <c r="FMP128" s="507"/>
      <c r="FMQ128" s="507"/>
      <c r="FMR128" s="507"/>
      <c r="FMS128" s="507"/>
      <c r="FMT128" s="507"/>
      <c r="FMU128" s="507"/>
      <c r="FMV128" s="507"/>
      <c r="FMW128" s="507"/>
      <c r="FMX128" s="507"/>
      <c r="FMY128" s="507"/>
      <c r="FMZ128" s="507"/>
      <c r="FNA128" s="507"/>
      <c r="FNB128" s="507"/>
      <c r="FNC128" s="507"/>
      <c r="FND128" s="507"/>
      <c r="FNE128" s="507"/>
      <c r="FNF128" s="507"/>
      <c r="FNG128" s="507"/>
      <c r="FNH128" s="507"/>
      <c r="FNI128" s="507"/>
      <c r="FNJ128" s="507"/>
      <c r="FNK128" s="507"/>
      <c r="FNL128" s="507"/>
      <c r="FNM128" s="507"/>
      <c r="FNN128" s="507"/>
      <c r="FNO128" s="507"/>
      <c r="FNP128" s="507"/>
      <c r="FNQ128" s="507"/>
      <c r="FNR128" s="507"/>
      <c r="FNS128" s="507"/>
      <c r="FNT128" s="507"/>
      <c r="FNU128" s="507"/>
      <c r="FNV128" s="507"/>
      <c r="FNW128" s="507"/>
      <c r="FNX128" s="507"/>
      <c r="FNY128" s="507"/>
      <c r="FNZ128" s="507"/>
      <c r="FOA128" s="507"/>
      <c r="FOB128" s="507"/>
      <c r="FOC128" s="507"/>
      <c r="FOD128" s="507"/>
      <c r="FOE128" s="507"/>
      <c r="FOF128" s="507"/>
      <c r="FOG128" s="507"/>
      <c r="FOH128" s="507"/>
      <c r="FOI128" s="507"/>
      <c r="FOJ128" s="507"/>
      <c r="FOK128" s="507"/>
      <c r="FOL128" s="507"/>
      <c r="FOM128" s="507"/>
      <c r="FON128" s="507"/>
      <c r="FOO128" s="507"/>
      <c r="FOP128" s="507"/>
      <c r="FOQ128" s="507"/>
      <c r="FOR128" s="507"/>
      <c r="FOS128" s="507"/>
      <c r="FOT128" s="507"/>
      <c r="FOU128" s="507"/>
      <c r="FOV128" s="507"/>
      <c r="FOW128" s="507"/>
      <c r="FOX128" s="507"/>
      <c r="FOY128" s="507"/>
      <c r="FOZ128" s="507"/>
      <c r="FPA128" s="507"/>
      <c r="FPB128" s="507"/>
      <c r="FPC128" s="507"/>
      <c r="FPD128" s="507"/>
      <c r="FPE128" s="507"/>
      <c r="FPF128" s="507"/>
      <c r="FPG128" s="507"/>
      <c r="FPH128" s="507"/>
      <c r="FPI128" s="507"/>
      <c r="FPJ128" s="507"/>
      <c r="FPK128" s="507"/>
      <c r="FPL128" s="507"/>
      <c r="FPM128" s="507"/>
      <c r="FPN128" s="507"/>
      <c r="FPO128" s="507"/>
      <c r="FPP128" s="507"/>
      <c r="FPQ128" s="507"/>
      <c r="FPR128" s="507"/>
      <c r="FPS128" s="507"/>
      <c r="FPT128" s="507"/>
      <c r="FPU128" s="507"/>
      <c r="FPV128" s="507"/>
      <c r="FPW128" s="507"/>
      <c r="FPX128" s="507"/>
      <c r="FPY128" s="507"/>
      <c r="FPZ128" s="507"/>
      <c r="FQA128" s="507"/>
      <c r="FQB128" s="507"/>
      <c r="FQC128" s="507"/>
      <c r="FQD128" s="507"/>
      <c r="FQE128" s="507"/>
      <c r="FQF128" s="507"/>
      <c r="FQG128" s="507"/>
      <c r="FQH128" s="507"/>
      <c r="FQI128" s="507"/>
      <c r="FQJ128" s="507"/>
      <c r="FQK128" s="507"/>
      <c r="FQL128" s="507"/>
      <c r="FQM128" s="507"/>
      <c r="FQN128" s="507"/>
      <c r="FQO128" s="507"/>
      <c r="FQP128" s="507"/>
      <c r="FQQ128" s="507"/>
      <c r="FQR128" s="507"/>
      <c r="FQS128" s="507"/>
      <c r="FQT128" s="507"/>
      <c r="FQU128" s="507"/>
      <c r="FQV128" s="507"/>
      <c r="FQW128" s="507"/>
      <c r="FQX128" s="507"/>
      <c r="FQY128" s="507"/>
      <c r="FQZ128" s="507"/>
      <c r="FRA128" s="507"/>
      <c r="FRB128" s="507"/>
      <c r="FRC128" s="507"/>
      <c r="FRD128" s="507"/>
      <c r="FRE128" s="507"/>
      <c r="FRF128" s="507"/>
      <c r="FRG128" s="507"/>
      <c r="FRH128" s="507"/>
      <c r="FRI128" s="507"/>
      <c r="FRJ128" s="507"/>
      <c r="FRK128" s="507"/>
      <c r="FRL128" s="507"/>
      <c r="FRM128" s="507"/>
      <c r="FRN128" s="507"/>
      <c r="FRO128" s="507"/>
      <c r="FRP128" s="507"/>
      <c r="FRQ128" s="507"/>
      <c r="FRR128" s="507"/>
      <c r="FRS128" s="507"/>
      <c r="FRT128" s="507"/>
      <c r="FRU128" s="507"/>
      <c r="FRV128" s="507"/>
      <c r="FRW128" s="507"/>
      <c r="FRX128" s="507"/>
      <c r="FRY128" s="507"/>
      <c r="FRZ128" s="507"/>
      <c r="FSA128" s="507"/>
      <c r="FSB128" s="507"/>
      <c r="FSC128" s="507"/>
      <c r="FSD128" s="507"/>
      <c r="FSE128" s="507"/>
      <c r="FSF128" s="507"/>
      <c r="FSG128" s="507"/>
      <c r="FSH128" s="507"/>
      <c r="FSI128" s="507"/>
      <c r="FSJ128" s="507"/>
      <c r="FSK128" s="507"/>
      <c r="FSL128" s="507"/>
      <c r="FSM128" s="507"/>
      <c r="FSN128" s="507"/>
      <c r="FSO128" s="507"/>
      <c r="FSP128" s="507"/>
      <c r="FSQ128" s="507"/>
      <c r="FSR128" s="507"/>
      <c r="FSS128" s="507"/>
      <c r="FST128" s="507"/>
      <c r="FSU128" s="507"/>
      <c r="FSV128" s="507"/>
      <c r="FSW128" s="507"/>
      <c r="FSX128" s="507"/>
      <c r="FSY128" s="507"/>
      <c r="FSZ128" s="507"/>
      <c r="FTA128" s="507"/>
      <c r="FTB128" s="507"/>
      <c r="FTC128" s="507"/>
      <c r="FTD128" s="507"/>
      <c r="FTE128" s="507"/>
      <c r="FTF128" s="507"/>
      <c r="FTG128" s="507"/>
      <c r="FTH128" s="507"/>
      <c r="FTI128" s="507"/>
      <c r="FTJ128" s="507"/>
      <c r="FTK128" s="507"/>
      <c r="FTL128" s="507"/>
      <c r="FTM128" s="507"/>
      <c r="FTN128" s="507"/>
      <c r="FTO128" s="507"/>
      <c r="FTP128" s="507"/>
      <c r="FTQ128" s="507"/>
      <c r="FTR128" s="507"/>
      <c r="FTS128" s="507"/>
      <c r="FTT128" s="507"/>
      <c r="FTU128" s="507"/>
      <c r="FTV128" s="507"/>
      <c r="FTW128" s="507"/>
      <c r="FTX128" s="507"/>
      <c r="FTY128" s="507"/>
      <c r="FTZ128" s="507"/>
      <c r="FUA128" s="507"/>
      <c r="FUB128" s="507"/>
      <c r="FUC128" s="507"/>
      <c r="FUD128" s="507"/>
      <c r="FUE128" s="507"/>
      <c r="FUF128" s="507"/>
      <c r="FUG128" s="507"/>
      <c r="FUH128" s="507"/>
      <c r="FUI128" s="507"/>
      <c r="FUJ128" s="507"/>
      <c r="FUK128" s="507"/>
      <c r="FUL128" s="507"/>
      <c r="FUM128" s="507"/>
      <c r="FUN128" s="507"/>
      <c r="FUO128" s="507"/>
      <c r="FUP128" s="507"/>
      <c r="FUQ128" s="507"/>
      <c r="FUR128" s="507"/>
      <c r="FUS128" s="507"/>
      <c r="FUT128" s="507"/>
      <c r="FUU128" s="507"/>
      <c r="FUV128" s="507"/>
      <c r="FUW128" s="507"/>
      <c r="FUX128" s="507"/>
      <c r="FUY128" s="507"/>
      <c r="FUZ128" s="507"/>
      <c r="FVA128" s="507"/>
      <c r="FVB128" s="507"/>
      <c r="FVC128" s="507"/>
      <c r="FVD128" s="507"/>
      <c r="FVE128" s="507"/>
      <c r="FVF128" s="507"/>
      <c r="FVG128" s="507"/>
      <c r="FVH128" s="507"/>
      <c r="FVI128" s="507"/>
      <c r="FVJ128" s="507"/>
      <c r="FVK128" s="507"/>
      <c r="FVL128" s="507"/>
      <c r="FVM128" s="507"/>
      <c r="FVN128" s="507"/>
      <c r="FVO128" s="507"/>
      <c r="FVP128" s="507"/>
      <c r="FVQ128" s="507"/>
      <c r="FVR128" s="507"/>
      <c r="FVS128" s="507"/>
      <c r="FVT128" s="507"/>
      <c r="FVU128" s="507"/>
      <c r="FVV128" s="507"/>
      <c r="FVW128" s="507"/>
      <c r="FVX128" s="507"/>
      <c r="FVY128" s="507"/>
      <c r="FVZ128" s="507"/>
      <c r="FWA128" s="507"/>
      <c r="FWB128" s="507"/>
      <c r="FWC128" s="507"/>
      <c r="FWD128" s="507"/>
      <c r="FWE128" s="507"/>
      <c r="FWF128" s="507"/>
      <c r="FWG128" s="507"/>
      <c r="FWH128" s="507"/>
      <c r="FWI128" s="507"/>
      <c r="FWJ128" s="507"/>
      <c r="FWK128" s="507"/>
      <c r="FWL128" s="507"/>
      <c r="FWM128" s="507"/>
      <c r="FWN128" s="507"/>
      <c r="FWO128" s="507"/>
      <c r="FWP128" s="507"/>
      <c r="FWQ128" s="507"/>
      <c r="FWR128" s="507"/>
      <c r="FWS128" s="507"/>
      <c r="FWT128" s="507"/>
      <c r="FWU128" s="507"/>
      <c r="FWV128" s="507"/>
      <c r="FWW128" s="507"/>
      <c r="FWX128" s="507"/>
      <c r="FWY128" s="507"/>
      <c r="FWZ128" s="507"/>
      <c r="FXA128" s="507"/>
      <c r="FXB128" s="507"/>
      <c r="FXC128" s="507"/>
      <c r="FXD128" s="507"/>
      <c r="FXE128" s="507"/>
      <c r="FXF128" s="507"/>
      <c r="FXG128" s="507"/>
      <c r="FXH128" s="507"/>
      <c r="FXI128" s="507"/>
      <c r="FXJ128" s="507"/>
      <c r="FXK128" s="507"/>
      <c r="FXL128" s="507"/>
      <c r="FXM128" s="507"/>
      <c r="FXN128" s="507"/>
      <c r="FXO128" s="507"/>
      <c r="FXP128" s="507"/>
      <c r="FXQ128" s="507"/>
      <c r="FXR128" s="507"/>
      <c r="FXS128" s="507"/>
      <c r="FXT128" s="507"/>
      <c r="FXU128" s="507"/>
      <c r="FXV128" s="507"/>
      <c r="FXW128" s="507"/>
      <c r="FXX128" s="507"/>
      <c r="FXY128" s="507"/>
      <c r="FXZ128" s="507"/>
      <c r="FYA128" s="507"/>
      <c r="FYB128" s="507"/>
      <c r="FYC128" s="507"/>
      <c r="FYD128" s="507"/>
      <c r="FYE128" s="507"/>
      <c r="FYF128" s="507"/>
      <c r="FYG128" s="507"/>
      <c r="FYH128" s="507"/>
      <c r="FYI128" s="507"/>
      <c r="FYJ128" s="507"/>
      <c r="FYK128" s="507"/>
      <c r="FYL128" s="507"/>
      <c r="FYM128" s="507"/>
      <c r="FYN128" s="507"/>
      <c r="FYO128" s="507"/>
      <c r="FYP128" s="507"/>
      <c r="FYQ128" s="507"/>
      <c r="FYR128" s="507"/>
      <c r="FYS128" s="507"/>
      <c r="FYT128" s="507"/>
      <c r="FYU128" s="507"/>
      <c r="FYV128" s="507"/>
      <c r="FYW128" s="507"/>
      <c r="FYX128" s="507"/>
      <c r="FYY128" s="507"/>
      <c r="FYZ128" s="507"/>
      <c r="FZA128" s="507"/>
      <c r="FZB128" s="507"/>
      <c r="FZC128" s="507"/>
      <c r="FZD128" s="507"/>
      <c r="FZE128" s="507"/>
      <c r="FZF128" s="507"/>
      <c r="FZG128" s="507"/>
      <c r="FZH128" s="507"/>
      <c r="FZI128" s="507"/>
      <c r="FZJ128" s="507"/>
      <c r="FZK128" s="507"/>
      <c r="FZL128" s="507"/>
      <c r="FZM128" s="507"/>
      <c r="FZN128" s="507"/>
      <c r="FZO128" s="507"/>
      <c r="FZP128" s="507"/>
      <c r="FZQ128" s="507"/>
      <c r="FZR128" s="507"/>
      <c r="FZS128" s="507"/>
      <c r="FZT128" s="507"/>
      <c r="FZU128" s="507"/>
      <c r="FZV128" s="507"/>
      <c r="FZW128" s="507"/>
      <c r="FZX128" s="507"/>
      <c r="FZY128" s="507"/>
      <c r="FZZ128" s="507"/>
      <c r="GAA128" s="507"/>
      <c r="GAB128" s="507"/>
      <c r="GAC128" s="507"/>
      <c r="GAD128" s="507"/>
      <c r="GAE128" s="507"/>
      <c r="GAF128" s="507"/>
      <c r="GAG128" s="507"/>
      <c r="GAH128" s="507"/>
      <c r="GAI128" s="507"/>
      <c r="GAJ128" s="507"/>
      <c r="GAK128" s="507"/>
      <c r="GAL128" s="507"/>
      <c r="GAM128" s="507"/>
      <c r="GAN128" s="507"/>
      <c r="GAO128" s="507"/>
      <c r="GAP128" s="507"/>
      <c r="GAQ128" s="507"/>
      <c r="GAR128" s="507"/>
      <c r="GAS128" s="507"/>
      <c r="GAT128" s="507"/>
      <c r="GAU128" s="507"/>
      <c r="GAV128" s="507"/>
      <c r="GAW128" s="507"/>
      <c r="GAX128" s="507"/>
      <c r="GAY128" s="507"/>
      <c r="GAZ128" s="507"/>
      <c r="GBA128" s="507"/>
      <c r="GBB128" s="507"/>
      <c r="GBC128" s="507"/>
      <c r="GBD128" s="507"/>
      <c r="GBE128" s="507"/>
      <c r="GBF128" s="507"/>
      <c r="GBG128" s="507"/>
      <c r="GBH128" s="507"/>
      <c r="GBI128" s="507"/>
      <c r="GBJ128" s="507"/>
      <c r="GBK128" s="507"/>
      <c r="GBL128" s="507"/>
      <c r="GBM128" s="507"/>
      <c r="GBN128" s="507"/>
      <c r="GBO128" s="507"/>
      <c r="GBP128" s="507"/>
      <c r="GBQ128" s="507"/>
      <c r="GBR128" s="507"/>
      <c r="GBS128" s="507"/>
      <c r="GBT128" s="507"/>
      <c r="GBU128" s="507"/>
      <c r="GBV128" s="507"/>
      <c r="GBW128" s="507"/>
      <c r="GBX128" s="507"/>
      <c r="GBY128" s="507"/>
      <c r="GBZ128" s="507"/>
      <c r="GCA128" s="507"/>
      <c r="GCB128" s="507"/>
      <c r="GCC128" s="507"/>
      <c r="GCD128" s="507"/>
      <c r="GCE128" s="507"/>
      <c r="GCF128" s="507"/>
      <c r="GCG128" s="507"/>
      <c r="GCH128" s="507"/>
      <c r="GCI128" s="507"/>
      <c r="GCJ128" s="507"/>
      <c r="GCK128" s="507"/>
      <c r="GCL128" s="507"/>
      <c r="GCM128" s="507"/>
      <c r="GCN128" s="507"/>
      <c r="GCO128" s="507"/>
      <c r="GCP128" s="507"/>
      <c r="GCQ128" s="507"/>
      <c r="GCR128" s="507"/>
      <c r="GCS128" s="507"/>
      <c r="GCT128" s="507"/>
      <c r="GCU128" s="507"/>
      <c r="GCV128" s="507"/>
      <c r="GCW128" s="507"/>
      <c r="GCX128" s="507"/>
      <c r="GCY128" s="507"/>
      <c r="GCZ128" s="507"/>
      <c r="GDA128" s="507"/>
      <c r="GDB128" s="507"/>
      <c r="GDC128" s="507"/>
      <c r="GDD128" s="507"/>
      <c r="GDE128" s="507"/>
      <c r="GDF128" s="507"/>
      <c r="GDG128" s="507"/>
      <c r="GDH128" s="507"/>
      <c r="GDI128" s="507"/>
      <c r="GDJ128" s="507"/>
      <c r="GDK128" s="507"/>
      <c r="GDL128" s="507"/>
      <c r="GDM128" s="507"/>
      <c r="GDN128" s="507"/>
      <c r="GDO128" s="507"/>
      <c r="GDP128" s="507"/>
      <c r="GDQ128" s="507"/>
      <c r="GDR128" s="507"/>
      <c r="GDS128" s="507"/>
      <c r="GDT128" s="507"/>
      <c r="GDU128" s="507"/>
      <c r="GDV128" s="507"/>
      <c r="GDW128" s="507"/>
      <c r="GDX128" s="507"/>
      <c r="GDY128" s="507"/>
      <c r="GDZ128" s="507"/>
      <c r="GEA128" s="507"/>
      <c r="GEB128" s="507"/>
      <c r="GEC128" s="507"/>
      <c r="GED128" s="507"/>
      <c r="GEE128" s="507"/>
      <c r="GEF128" s="507"/>
      <c r="GEG128" s="507"/>
      <c r="GEH128" s="507"/>
      <c r="GEI128" s="507"/>
      <c r="GEJ128" s="507"/>
      <c r="GEK128" s="507"/>
      <c r="GEL128" s="507"/>
      <c r="GEM128" s="507"/>
      <c r="GEN128" s="507"/>
      <c r="GEO128" s="507"/>
      <c r="GEP128" s="507"/>
      <c r="GEQ128" s="507"/>
      <c r="GER128" s="507"/>
      <c r="GES128" s="507"/>
      <c r="GET128" s="507"/>
      <c r="GEU128" s="507"/>
      <c r="GEV128" s="507"/>
      <c r="GEW128" s="507"/>
      <c r="GEX128" s="507"/>
      <c r="GEY128" s="507"/>
      <c r="GEZ128" s="507"/>
      <c r="GFA128" s="507"/>
      <c r="GFB128" s="507"/>
      <c r="GFC128" s="507"/>
      <c r="GFD128" s="507"/>
      <c r="GFE128" s="507"/>
      <c r="GFF128" s="507"/>
      <c r="GFG128" s="507"/>
      <c r="GFH128" s="507"/>
      <c r="GFI128" s="507"/>
      <c r="GFJ128" s="507"/>
      <c r="GFK128" s="507"/>
      <c r="GFL128" s="507"/>
      <c r="GFM128" s="507"/>
      <c r="GFN128" s="507"/>
      <c r="GFO128" s="507"/>
      <c r="GFP128" s="507"/>
      <c r="GFQ128" s="507"/>
      <c r="GFR128" s="507"/>
      <c r="GFS128" s="507"/>
      <c r="GFT128" s="507"/>
      <c r="GFU128" s="507"/>
      <c r="GFV128" s="507"/>
      <c r="GFW128" s="507"/>
      <c r="GFX128" s="507"/>
      <c r="GFY128" s="507"/>
      <c r="GFZ128" s="507"/>
      <c r="GGA128" s="507"/>
      <c r="GGB128" s="507"/>
      <c r="GGC128" s="507"/>
      <c r="GGD128" s="507"/>
      <c r="GGE128" s="507"/>
      <c r="GGF128" s="507"/>
      <c r="GGG128" s="507"/>
      <c r="GGH128" s="507"/>
      <c r="GGI128" s="507"/>
      <c r="GGJ128" s="507"/>
      <c r="GGK128" s="507"/>
      <c r="GGL128" s="507"/>
      <c r="GGM128" s="507"/>
      <c r="GGN128" s="507"/>
      <c r="GGO128" s="507"/>
      <c r="GGP128" s="507"/>
      <c r="GGQ128" s="507"/>
      <c r="GGR128" s="507"/>
      <c r="GGS128" s="507"/>
      <c r="GGT128" s="507"/>
      <c r="GGU128" s="507"/>
      <c r="GGV128" s="507"/>
      <c r="GGW128" s="507"/>
      <c r="GGX128" s="507"/>
      <c r="GGY128" s="507"/>
      <c r="GGZ128" s="507"/>
      <c r="GHA128" s="507"/>
      <c r="GHB128" s="507"/>
      <c r="GHC128" s="507"/>
      <c r="GHD128" s="507"/>
      <c r="GHE128" s="507"/>
      <c r="GHF128" s="507"/>
      <c r="GHG128" s="507"/>
      <c r="GHH128" s="507"/>
      <c r="GHI128" s="507"/>
      <c r="GHJ128" s="507"/>
      <c r="GHK128" s="507"/>
      <c r="GHL128" s="507"/>
      <c r="GHM128" s="507"/>
      <c r="GHN128" s="507"/>
      <c r="GHO128" s="507"/>
      <c r="GHP128" s="507"/>
      <c r="GHQ128" s="507"/>
      <c r="GHR128" s="507"/>
      <c r="GHS128" s="507"/>
      <c r="GHT128" s="507"/>
      <c r="GHU128" s="507"/>
      <c r="GHV128" s="507"/>
      <c r="GHW128" s="507"/>
      <c r="GHX128" s="507"/>
      <c r="GHY128" s="507"/>
      <c r="GHZ128" s="507"/>
      <c r="GIA128" s="507"/>
      <c r="GIB128" s="507"/>
      <c r="GIC128" s="507"/>
      <c r="GID128" s="507"/>
      <c r="GIE128" s="507"/>
      <c r="GIF128" s="507"/>
      <c r="GIG128" s="507"/>
      <c r="GIH128" s="507"/>
      <c r="GII128" s="507"/>
      <c r="GIJ128" s="507"/>
      <c r="GIK128" s="507"/>
      <c r="GIL128" s="507"/>
      <c r="GIM128" s="507"/>
      <c r="GIN128" s="507"/>
      <c r="GIO128" s="507"/>
      <c r="GIP128" s="507"/>
      <c r="GIQ128" s="507"/>
      <c r="GIR128" s="507"/>
      <c r="GIS128" s="507"/>
      <c r="GIT128" s="507"/>
      <c r="GIU128" s="507"/>
      <c r="GIV128" s="507"/>
      <c r="GIW128" s="507"/>
      <c r="GIX128" s="507"/>
      <c r="GIY128" s="507"/>
      <c r="GIZ128" s="507"/>
      <c r="GJA128" s="507"/>
      <c r="GJB128" s="507"/>
      <c r="GJC128" s="507"/>
      <c r="GJD128" s="507"/>
      <c r="GJE128" s="507"/>
      <c r="GJF128" s="507"/>
      <c r="GJG128" s="507"/>
      <c r="GJH128" s="507"/>
      <c r="GJI128" s="507"/>
      <c r="GJJ128" s="507"/>
      <c r="GJK128" s="507"/>
      <c r="GJL128" s="507"/>
      <c r="GJM128" s="507"/>
      <c r="GJN128" s="507"/>
      <c r="GJO128" s="507"/>
      <c r="GJP128" s="507"/>
      <c r="GJQ128" s="507"/>
      <c r="GJR128" s="507"/>
      <c r="GJS128" s="507"/>
      <c r="GJT128" s="507"/>
      <c r="GJU128" s="507"/>
      <c r="GJV128" s="507"/>
      <c r="GJW128" s="507"/>
      <c r="GJX128" s="507"/>
      <c r="GJY128" s="507"/>
      <c r="GJZ128" s="507"/>
      <c r="GKA128" s="507"/>
      <c r="GKB128" s="507"/>
      <c r="GKC128" s="507"/>
      <c r="GKD128" s="507"/>
      <c r="GKE128" s="507"/>
      <c r="GKF128" s="507"/>
      <c r="GKG128" s="507"/>
      <c r="GKH128" s="507"/>
      <c r="GKI128" s="507"/>
      <c r="GKJ128" s="507"/>
      <c r="GKK128" s="507"/>
      <c r="GKL128" s="507"/>
      <c r="GKM128" s="507"/>
      <c r="GKN128" s="507"/>
      <c r="GKO128" s="507"/>
      <c r="GKP128" s="507"/>
      <c r="GKQ128" s="507"/>
      <c r="GKR128" s="507"/>
      <c r="GKS128" s="507"/>
      <c r="GKT128" s="507"/>
      <c r="GKU128" s="507"/>
      <c r="GKV128" s="507"/>
      <c r="GKW128" s="507"/>
      <c r="GKX128" s="507"/>
      <c r="GKY128" s="507"/>
      <c r="GKZ128" s="507"/>
      <c r="GLA128" s="507"/>
      <c r="GLB128" s="507"/>
      <c r="GLC128" s="507"/>
      <c r="GLD128" s="507"/>
      <c r="GLE128" s="507"/>
      <c r="GLF128" s="507"/>
      <c r="GLG128" s="507"/>
      <c r="GLH128" s="507"/>
      <c r="GLI128" s="507"/>
      <c r="GLJ128" s="507"/>
      <c r="GLK128" s="507"/>
      <c r="GLL128" s="507"/>
      <c r="GLM128" s="507"/>
      <c r="GLN128" s="507"/>
      <c r="GLO128" s="507"/>
      <c r="GLP128" s="507"/>
      <c r="GLQ128" s="507"/>
      <c r="GLR128" s="507"/>
      <c r="GLS128" s="507"/>
      <c r="GLT128" s="507"/>
      <c r="GLU128" s="507"/>
      <c r="GLV128" s="507"/>
      <c r="GLW128" s="507"/>
      <c r="GLX128" s="507"/>
      <c r="GLY128" s="507"/>
      <c r="GLZ128" s="507"/>
      <c r="GMA128" s="507"/>
      <c r="GMB128" s="507"/>
      <c r="GMC128" s="507"/>
      <c r="GMD128" s="507"/>
      <c r="GME128" s="507"/>
      <c r="GMF128" s="507"/>
      <c r="GMG128" s="507"/>
      <c r="GMH128" s="507"/>
      <c r="GMI128" s="507"/>
      <c r="GMJ128" s="507"/>
      <c r="GMK128" s="507"/>
      <c r="GML128" s="507"/>
      <c r="GMM128" s="507"/>
      <c r="GMN128" s="507"/>
      <c r="GMO128" s="507"/>
      <c r="GMP128" s="507"/>
      <c r="GMQ128" s="507"/>
      <c r="GMR128" s="507"/>
      <c r="GMS128" s="507"/>
      <c r="GMT128" s="507"/>
      <c r="GMU128" s="507"/>
      <c r="GMV128" s="507"/>
      <c r="GMW128" s="507"/>
      <c r="GMX128" s="507"/>
      <c r="GMY128" s="507"/>
      <c r="GMZ128" s="507"/>
      <c r="GNA128" s="507"/>
      <c r="GNB128" s="507"/>
      <c r="GNC128" s="507"/>
      <c r="GND128" s="507"/>
      <c r="GNE128" s="507"/>
      <c r="GNF128" s="507"/>
      <c r="GNG128" s="507"/>
      <c r="GNH128" s="507"/>
      <c r="GNI128" s="507"/>
      <c r="GNJ128" s="507"/>
      <c r="GNK128" s="507"/>
      <c r="GNL128" s="507"/>
      <c r="GNM128" s="507"/>
      <c r="GNN128" s="507"/>
      <c r="GNO128" s="507"/>
      <c r="GNP128" s="507"/>
      <c r="GNQ128" s="507"/>
      <c r="GNR128" s="507"/>
      <c r="GNS128" s="507"/>
      <c r="GNT128" s="507"/>
      <c r="GNU128" s="507"/>
      <c r="GNV128" s="507"/>
      <c r="GNW128" s="507"/>
      <c r="GNX128" s="507"/>
      <c r="GNY128" s="507"/>
      <c r="GNZ128" s="507"/>
      <c r="GOA128" s="507"/>
      <c r="GOB128" s="507"/>
      <c r="GOC128" s="507"/>
      <c r="GOD128" s="507"/>
      <c r="GOE128" s="507"/>
      <c r="GOF128" s="507"/>
      <c r="GOG128" s="507"/>
      <c r="GOH128" s="507"/>
      <c r="GOI128" s="507"/>
      <c r="GOJ128" s="507"/>
      <c r="GOK128" s="507"/>
      <c r="GOL128" s="507"/>
      <c r="GOM128" s="507"/>
      <c r="GON128" s="507"/>
      <c r="GOO128" s="507"/>
      <c r="GOP128" s="507"/>
      <c r="GOQ128" s="507"/>
      <c r="GOR128" s="507"/>
      <c r="GOS128" s="507"/>
      <c r="GOT128" s="507"/>
      <c r="GOU128" s="507"/>
      <c r="GOV128" s="507"/>
      <c r="GOW128" s="507"/>
      <c r="GOX128" s="507"/>
      <c r="GOY128" s="507"/>
      <c r="GOZ128" s="507"/>
      <c r="GPA128" s="507"/>
      <c r="GPB128" s="507"/>
      <c r="GPC128" s="507"/>
      <c r="GPD128" s="507"/>
      <c r="GPE128" s="507"/>
      <c r="GPF128" s="507"/>
      <c r="GPG128" s="507"/>
      <c r="GPH128" s="507"/>
      <c r="GPI128" s="507"/>
      <c r="GPJ128" s="507"/>
      <c r="GPK128" s="507"/>
      <c r="GPL128" s="507"/>
      <c r="GPM128" s="507"/>
      <c r="GPN128" s="507"/>
      <c r="GPO128" s="507"/>
      <c r="GPP128" s="507"/>
      <c r="GPQ128" s="507"/>
      <c r="GPR128" s="507"/>
      <c r="GPS128" s="507"/>
      <c r="GPT128" s="507"/>
      <c r="GPU128" s="507"/>
      <c r="GPV128" s="507"/>
      <c r="GPW128" s="507"/>
      <c r="GPX128" s="507"/>
      <c r="GPY128" s="507"/>
      <c r="GPZ128" s="507"/>
      <c r="GQA128" s="507"/>
      <c r="GQB128" s="507"/>
      <c r="GQC128" s="507"/>
      <c r="GQD128" s="507"/>
      <c r="GQE128" s="507"/>
      <c r="GQF128" s="507"/>
      <c r="GQG128" s="507"/>
      <c r="GQH128" s="507"/>
      <c r="GQI128" s="507"/>
      <c r="GQJ128" s="507"/>
      <c r="GQK128" s="507"/>
      <c r="GQL128" s="507"/>
      <c r="GQM128" s="507"/>
      <c r="GQN128" s="507"/>
      <c r="GQO128" s="507"/>
      <c r="GQP128" s="507"/>
      <c r="GQQ128" s="507"/>
      <c r="GQR128" s="507"/>
      <c r="GQS128" s="507"/>
      <c r="GQT128" s="507"/>
      <c r="GQU128" s="507"/>
      <c r="GQV128" s="507"/>
      <c r="GQW128" s="507"/>
      <c r="GQX128" s="507"/>
      <c r="GQY128" s="507"/>
      <c r="GQZ128" s="507"/>
      <c r="GRA128" s="507"/>
      <c r="GRB128" s="507"/>
      <c r="GRC128" s="507"/>
      <c r="GRD128" s="507"/>
      <c r="GRE128" s="507"/>
      <c r="GRF128" s="507"/>
      <c r="GRG128" s="507"/>
      <c r="GRH128" s="507"/>
      <c r="GRI128" s="507"/>
      <c r="GRJ128" s="507"/>
      <c r="GRK128" s="507"/>
      <c r="GRL128" s="507"/>
      <c r="GRM128" s="507"/>
      <c r="GRN128" s="507"/>
      <c r="GRO128" s="507"/>
      <c r="GRP128" s="507"/>
      <c r="GRQ128" s="507"/>
      <c r="GRR128" s="507"/>
      <c r="GRS128" s="507"/>
      <c r="GRT128" s="507"/>
      <c r="GRU128" s="507"/>
      <c r="GRV128" s="507"/>
      <c r="GRW128" s="507"/>
      <c r="GRX128" s="507"/>
      <c r="GRY128" s="507"/>
      <c r="GRZ128" s="507"/>
      <c r="GSA128" s="507"/>
      <c r="GSB128" s="507"/>
      <c r="GSC128" s="507"/>
      <c r="GSD128" s="507"/>
      <c r="GSE128" s="507"/>
      <c r="GSF128" s="507"/>
      <c r="GSG128" s="507"/>
      <c r="GSH128" s="507"/>
      <c r="GSI128" s="507"/>
      <c r="GSJ128" s="507"/>
      <c r="GSK128" s="507"/>
      <c r="GSL128" s="507"/>
      <c r="GSM128" s="507"/>
      <c r="GSN128" s="507"/>
      <c r="GSO128" s="507"/>
      <c r="GSP128" s="507"/>
      <c r="GSQ128" s="507"/>
      <c r="GSR128" s="507"/>
      <c r="GSS128" s="507"/>
      <c r="GST128" s="507"/>
      <c r="GSU128" s="507"/>
      <c r="GSV128" s="507"/>
      <c r="GSW128" s="507"/>
      <c r="GSX128" s="507"/>
      <c r="GSY128" s="507"/>
      <c r="GSZ128" s="507"/>
      <c r="GTA128" s="507"/>
      <c r="GTB128" s="507"/>
      <c r="GTC128" s="507"/>
      <c r="GTD128" s="507"/>
      <c r="GTE128" s="507"/>
      <c r="GTF128" s="507"/>
      <c r="GTG128" s="507"/>
      <c r="GTH128" s="507"/>
      <c r="GTI128" s="507"/>
      <c r="GTJ128" s="507"/>
      <c r="GTK128" s="507"/>
      <c r="GTL128" s="507"/>
      <c r="GTM128" s="507"/>
      <c r="GTN128" s="507"/>
      <c r="GTO128" s="507"/>
      <c r="GTP128" s="507"/>
      <c r="GTQ128" s="507"/>
      <c r="GTR128" s="507"/>
      <c r="GTS128" s="507"/>
      <c r="GTT128" s="507"/>
      <c r="GTU128" s="507"/>
      <c r="GTV128" s="507"/>
      <c r="GTW128" s="507"/>
      <c r="GTX128" s="507"/>
      <c r="GTY128" s="507"/>
      <c r="GTZ128" s="507"/>
      <c r="GUA128" s="507"/>
      <c r="GUB128" s="507"/>
      <c r="GUC128" s="507"/>
      <c r="GUD128" s="507"/>
      <c r="GUE128" s="507"/>
      <c r="GUF128" s="507"/>
      <c r="GUG128" s="507"/>
      <c r="GUH128" s="507"/>
      <c r="GUI128" s="507"/>
      <c r="GUJ128" s="507"/>
      <c r="GUK128" s="507"/>
      <c r="GUL128" s="507"/>
      <c r="GUM128" s="507"/>
      <c r="GUN128" s="507"/>
      <c r="GUO128" s="507"/>
      <c r="GUP128" s="507"/>
      <c r="GUQ128" s="507"/>
      <c r="GUR128" s="507"/>
      <c r="GUS128" s="507"/>
      <c r="GUT128" s="507"/>
      <c r="GUU128" s="507"/>
      <c r="GUV128" s="507"/>
      <c r="GUW128" s="507"/>
      <c r="GUX128" s="507"/>
      <c r="GUY128" s="507"/>
      <c r="GUZ128" s="507"/>
      <c r="GVA128" s="507"/>
      <c r="GVB128" s="507"/>
      <c r="GVC128" s="507"/>
      <c r="GVD128" s="507"/>
      <c r="GVE128" s="507"/>
      <c r="GVF128" s="507"/>
      <c r="GVG128" s="507"/>
      <c r="GVH128" s="507"/>
      <c r="GVI128" s="507"/>
      <c r="GVJ128" s="507"/>
      <c r="GVK128" s="507"/>
      <c r="GVL128" s="507"/>
      <c r="GVM128" s="507"/>
      <c r="GVN128" s="507"/>
      <c r="GVO128" s="507"/>
      <c r="GVP128" s="507"/>
      <c r="GVQ128" s="507"/>
      <c r="GVR128" s="507"/>
      <c r="GVS128" s="507"/>
      <c r="GVT128" s="507"/>
      <c r="GVU128" s="507"/>
      <c r="GVV128" s="507"/>
      <c r="GVW128" s="507"/>
      <c r="GVX128" s="507"/>
      <c r="GVY128" s="507"/>
      <c r="GVZ128" s="507"/>
      <c r="GWA128" s="507"/>
      <c r="GWB128" s="507"/>
      <c r="GWC128" s="507"/>
      <c r="GWD128" s="507"/>
      <c r="GWE128" s="507"/>
      <c r="GWF128" s="507"/>
      <c r="GWG128" s="507"/>
      <c r="GWH128" s="507"/>
      <c r="GWI128" s="507"/>
      <c r="GWJ128" s="507"/>
      <c r="GWK128" s="507"/>
      <c r="GWL128" s="507"/>
      <c r="GWM128" s="507"/>
      <c r="GWN128" s="507"/>
      <c r="GWO128" s="507"/>
      <c r="GWP128" s="507"/>
      <c r="GWQ128" s="507"/>
      <c r="GWR128" s="507"/>
      <c r="GWS128" s="507"/>
      <c r="GWT128" s="507"/>
      <c r="GWU128" s="507"/>
      <c r="GWV128" s="507"/>
      <c r="GWW128" s="507"/>
      <c r="GWX128" s="507"/>
      <c r="GWY128" s="507"/>
      <c r="GWZ128" s="507"/>
      <c r="GXA128" s="507"/>
      <c r="GXB128" s="507"/>
      <c r="GXC128" s="507"/>
      <c r="GXD128" s="507"/>
      <c r="GXE128" s="507"/>
      <c r="GXF128" s="507"/>
      <c r="GXG128" s="507"/>
      <c r="GXH128" s="507"/>
      <c r="GXI128" s="507"/>
      <c r="GXJ128" s="507"/>
      <c r="GXK128" s="507"/>
      <c r="GXL128" s="507"/>
      <c r="GXM128" s="507"/>
      <c r="GXN128" s="507"/>
      <c r="GXO128" s="507"/>
      <c r="GXP128" s="507"/>
      <c r="GXQ128" s="507"/>
      <c r="GXR128" s="507"/>
      <c r="GXS128" s="507"/>
      <c r="GXT128" s="507"/>
      <c r="GXU128" s="507"/>
      <c r="GXV128" s="507"/>
      <c r="GXW128" s="507"/>
      <c r="GXX128" s="507"/>
      <c r="GXY128" s="507"/>
      <c r="GXZ128" s="507"/>
      <c r="GYA128" s="507"/>
      <c r="GYB128" s="507"/>
      <c r="GYC128" s="507"/>
      <c r="GYD128" s="507"/>
      <c r="GYE128" s="507"/>
      <c r="GYF128" s="507"/>
      <c r="GYG128" s="507"/>
      <c r="GYH128" s="507"/>
      <c r="GYI128" s="507"/>
      <c r="GYJ128" s="507"/>
      <c r="GYK128" s="507"/>
      <c r="GYL128" s="507"/>
      <c r="GYM128" s="507"/>
      <c r="GYN128" s="507"/>
      <c r="GYO128" s="507"/>
      <c r="GYP128" s="507"/>
      <c r="GYQ128" s="507"/>
      <c r="GYR128" s="507"/>
      <c r="GYS128" s="507"/>
      <c r="GYT128" s="507"/>
      <c r="GYU128" s="507"/>
      <c r="GYV128" s="507"/>
      <c r="GYW128" s="507"/>
      <c r="GYX128" s="507"/>
      <c r="GYY128" s="507"/>
      <c r="GYZ128" s="507"/>
      <c r="GZA128" s="507"/>
      <c r="GZB128" s="507"/>
      <c r="GZC128" s="507"/>
      <c r="GZD128" s="507"/>
      <c r="GZE128" s="507"/>
      <c r="GZF128" s="507"/>
      <c r="GZG128" s="507"/>
      <c r="GZH128" s="507"/>
      <c r="GZI128" s="507"/>
      <c r="GZJ128" s="507"/>
      <c r="GZK128" s="507"/>
      <c r="GZL128" s="507"/>
      <c r="GZM128" s="507"/>
      <c r="GZN128" s="507"/>
      <c r="GZO128" s="507"/>
      <c r="GZP128" s="507"/>
      <c r="GZQ128" s="507"/>
      <c r="GZR128" s="507"/>
      <c r="GZS128" s="507"/>
      <c r="GZT128" s="507"/>
      <c r="GZU128" s="507"/>
      <c r="GZV128" s="507"/>
      <c r="GZW128" s="507"/>
      <c r="GZX128" s="507"/>
      <c r="GZY128" s="507"/>
      <c r="GZZ128" s="507"/>
      <c r="HAA128" s="507"/>
      <c r="HAB128" s="507"/>
      <c r="HAC128" s="507"/>
      <c r="HAD128" s="507"/>
      <c r="HAE128" s="507"/>
      <c r="HAF128" s="507"/>
      <c r="HAG128" s="507"/>
      <c r="HAH128" s="507"/>
      <c r="HAI128" s="507"/>
      <c r="HAJ128" s="507"/>
      <c r="HAK128" s="507"/>
      <c r="HAL128" s="507"/>
      <c r="HAM128" s="507"/>
      <c r="HAN128" s="507"/>
      <c r="HAO128" s="507"/>
      <c r="HAP128" s="507"/>
      <c r="HAQ128" s="507"/>
      <c r="HAR128" s="507"/>
      <c r="HAS128" s="507"/>
      <c r="HAT128" s="507"/>
      <c r="HAU128" s="507"/>
      <c r="HAV128" s="507"/>
      <c r="HAW128" s="507"/>
      <c r="HAX128" s="507"/>
      <c r="HAY128" s="507"/>
      <c r="HAZ128" s="507"/>
      <c r="HBA128" s="507"/>
      <c r="HBB128" s="507"/>
      <c r="HBC128" s="507"/>
      <c r="HBD128" s="507"/>
      <c r="HBE128" s="507"/>
      <c r="HBF128" s="507"/>
      <c r="HBG128" s="507"/>
      <c r="HBH128" s="507"/>
      <c r="HBI128" s="507"/>
      <c r="HBJ128" s="507"/>
      <c r="HBK128" s="507"/>
      <c r="HBL128" s="507"/>
      <c r="HBM128" s="507"/>
      <c r="HBN128" s="507"/>
      <c r="HBO128" s="507"/>
      <c r="HBP128" s="507"/>
      <c r="HBQ128" s="507"/>
      <c r="HBR128" s="507"/>
      <c r="HBS128" s="507"/>
      <c r="HBT128" s="507"/>
      <c r="HBU128" s="507"/>
      <c r="HBV128" s="507"/>
      <c r="HBW128" s="507"/>
      <c r="HBX128" s="507"/>
      <c r="HBY128" s="507"/>
      <c r="HBZ128" s="507"/>
      <c r="HCA128" s="507"/>
      <c r="HCB128" s="507"/>
      <c r="HCC128" s="507"/>
      <c r="HCD128" s="507"/>
      <c r="HCE128" s="507"/>
      <c r="HCF128" s="507"/>
      <c r="HCG128" s="507"/>
      <c r="HCH128" s="507"/>
      <c r="HCI128" s="507"/>
      <c r="HCJ128" s="507"/>
      <c r="HCK128" s="507"/>
      <c r="HCL128" s="507"/>
      <c r="HCM128" s="507"/>
      <c r="HCN128" s="507"/>
      <c r="HCO128" s="507"/>
      <c r="HCP128" s="507"/>
      <c r="HCQ128" s="507"/>
      <c r="HCR128" s="507"/>
      <c r="HCS128" s="507"/>
      <c r="HCT128" s="507"/>
      <c r="HCU128" s="507"/>
      <c r="HCV128" s="507"/>
      <c r="HCW128" s="507"/>
      <c r="HCX128" s="507"/>
      <c r="HCY128" s="507"/>
      <c r="HCZ128" s="507"/>
      <c r="HDA128" s="507"/>
      <c r="HDB128" s="507"/>
      <c r="HDC128" s="507"/>
      <c r="HDD128" s="507"/>
      <c r="HDE128" s="507"/>
      <c r="HDF128" s="507"/>
      <c r="HDG128" s="507"/>
      <c r="HDH128" s="507"/>
      <c r="HDI128" s="507"/>
      <c r="HDJ128" s="507"/>
      <c r="HDK128" s="507"/>
      <c r="HDL128" s="507"/>
      <c r="HDM128" s="507"/>
      <c r="HDN128" s="507"/>
      <c r="HDO128" s="507"/>
      <c r="HDP128" s="507"/>
      <c r="HDQ128" s="507"/>
      <c r="HDR128" s="507"/>
      <c r="HDS128" s="507"/>
      <c r="HDT128" s="507"/>
      <c r="HDU128" s="507"/>
      <c r="HDV128" s="507"/>
      <c r="HDW128" s="507"/>
      <c r="HDX128" s="507"/>
      <c r="HDY128" s="507"/>
      <c r="HDZ128" s="507"/>
      <c r="HEA128" s="507"/>
      <c r="HEB128" s="507"/>
      <c r="HEC128" s="507"/>
      <c r="HED128" s="507"/>
      <c r="HEE128" s="507"/>
      <c r="HEF128" s="507"/>
      <c r="HEG128" s="507"/>
      <c r="HEH128" s="507"/>
      <c r="HEI128" s="507"/>
      <c r="HEJ128" s="507"/>
      <c r="HEK128" s="507"/>
      <c r="HEL128" s="507"/>
      <c r="HEM128" s="507"/>
      <c r="HEN128" s="507"/>
      <c r="HEO128" s="507"/>
      <c r="HEP128" s="507"/>
      <c r="HEQ128" s="507"/>
      <c r="HER128" s="507"/>
      <c r="HES128" s="507"/>
      <c r="HET128" s="507"/>
      <c r="HEU128" s="507"/>
      <c r="HEV128" s="507"/>
      <c r="HEW128" s="507"/>
      <c r="HEX128" s="507"/>
      <c r="HEY128" s="507"/>
      <c r="HEZ128" s="507"/>
      <c r="HFA128" s="507"/>
      <c r="HFB128" s="507"/>
      <c r="HFC128" s="507"/>
      <c r="HFD128" s="507"/>
      <c r="HFE128" s="507"/>
      <c r="HFF128" s="507"/>
      <c r="HFG128" s="507"/>
      <c r="HFH128" s="507"/>
      <c r="HFI128" s="507"/>
      <c r="HFJ128" s="507"/>
      <c r="HFK128" s="507"/>
      <c r="HFL128" s="507"/>
      <c r="HFM128" s="507"/>
      <c r="HFN128" s="507"/>
      <c r="HFO128" s="507"/>
      <c r="HFP128" s="507"/>
      <c r="HFQ128" s="507"/>
      <c r="HFR128" s="507"/>
      <c r="HFS128" s="507"/>
      <c r="HFT128" s="507"/>
      <c r="HFU128" s="507"/>
      <c r="HFV128" s="507"/>
      <c r="HFW128" s="507"/>
      <c r="HFX128" s="507"/>
      <c r="HFY128" s="507"/>
      <c r="HFZ128" s="507"/>
      <c r="HGA128" s="507"/>
      <c r="HGB128" s="507"/>
      <c r="HGC128" s="507"/>
      <c r="HGD128" s="507"/>
      <c r="HGE128" s="507"/>
      <c r="HGF128" s="507"/>
      <c r="HGG128" s="507"/>
      <c r="HGH128" s="507"/>
      <c r="HGI128" s="507"/>
      <c r="HGJ128" s="507"/>
      <c r="HGK128" s="507"/>
      <c r="HGL128" s="507"/>
      <c r="HGM128" s="507"/>
      <c r="HGN128" s="507"/>
      <c r="HGO128" s="507"/>
      <c r="HGP128" s="507"/>
      <c r="HGQ128" s="507"/>
      <c r="HGR128" s="507"/>
      <c r="HGS128" s="507"/>
      <c r="HGT128" s="507"/>
      <c r="HGU128" s="507"/>
      <c r="HGV128" s="507"/>
      <c r="HGW128" s="507"/>
      <c r="HGX128" s="507"/>
      <c r="HGY128" s="507"/>
      <c r="HGZ128" s="507"/>
      <c r="HHA128" s="507"/>
      <c r="HHB128" s="507"/>
      <c r="HHC128" s="507"/>
      <c r="HHD128" s="507"/>
      <c r="HHE128" s="507"/>
      <c r="HHF128" s="507"/>
      <c r="HHG128" s="507"/>
      <c r="HHH128" s="507"/>
      <c r="HHI128" s="507"/>
      <c r="HHJ128" s="507"/>
      <c r="HHK128" s="507"/>
      <c r="HHL128" s="507"/>
      <c r="HHM128" s="507"/>
      <c r="HHN128" s="507"/>
      <c r="HHO128" s="507"/>
      <c r="HHP128" s="507"/>
      <c r="HHQ128" s="507"/>
      <c r="HHR128" s="507"/>
      <c r="HHS128" s="507"/>
      <c r="HHT128" s="507"/>
      <c r="HHU128" s="507"/>
      <c r="HHV128" s="507"/>
      <c r="HHW128" s="507"/>
      <c r="HHX128" s="507"/>
      <c r="HHY128" s="507"/>
      <c r="HHZ128" s="507"/>
      <c r="HIA128" s="507"/>
      <c r="HIB128" s="507"/>
      <c r="HIC128" s="507"/>
      <c r="HID128" s="507"/>
      <c r="HIE128" s="507"/>
      <c r="HIF128" s="507"/>
      <c r="HIG128" s="507"/>
      <c r="HIH128" s="507"/>
      <c r="HII128" s="507"/>
      <c r="HIJ128" s="507"/>
      <c r="HIK128" s="507"/>
      <c r="HIL128" s="507"/>
      <c r="HIM128" s="507"/>
      <c r="HIN128" s="507"/>
      <c r="HIO128" s="507"/>
      <c r="HIP128" s="507"/>
      <c r="HIQ128" s="507"/>
      <c r="HIR128" s="507"/>
      <c r="HIS128" s="507"/>
      <c r="HIT128" s="507"/>
      <c r="HIU128" s="507"/>
      <c r="HIV128" s="507"/>
      <c r="HIW128" s="507"/>
      <c r="HIX128" s="507"/>
      <c r="HIY128" s="507"/>
      <c r="HIZ128" s="507"/>
      <c r="HJA128" s="507"/>
      <c r="HJB128" s="507"/>
      <c r="HJC128" s="507"/>
      <c r="HJD128" s="507"/>
      <c r="HJE128" s="507"/>
      <c r="HJF128" s="507"/>
      <c r="HJG128" s="507"/>
      <c r="HJH128" s="507"/>
      <c r="HJI128" s="507"/>
      <c r="HJJ128" s="507"/>
      <c r="HJK128" s="507"/>
      <c r="HJL128" s="507"/>
      <c r="HJM128" s="507"/>
      <c r="HJN128" s="507"/>
      <c r="HJO128" s="507"/>
      <c r="HJP128" s="507"/>
      <c r="HJQ128" s="507"/>
      <c r="HJR128" s="507"/>
      <c r="HJS128" s="507"/>
      <c r="HJT128" s="507"/>
      <c r="HJU128" s="507"/>
      <c r="HJV128" s="507"/>
      <c r="HJW128" s="507"/>
      <c r="HJX128" s="507"/>
      <c r="HJY128" s="507"/>
      <c r="HJZ128" s="507"/>
      <c r="HKA128" s="507"/>
      <c r="HKB128" s="507"/>
      <c r="HKC128" s="507"/>
      <c r="HKD128" s="507"/>
      <c r="HKE128" s="507"/>
      <c r="HKF128" s="507"/>
      <c r="HKG128" s="507"/>
      <c r="HKH128" s="507"/>
      <c r="HKI128" s="507"/>
      <c r="HKJ128" s="507"/>
      <c r="HKK128" s="507"/>
      <c r="HKL128" s="507"/>
      <c r="HKM128" s="507"/>
      <c r="HKN128" s="507"/>
      <c r="HKO128" s="507"/>
      <c r="HKP128" s="507"/>
      <c r="HKQ128" s="507"/>
      <c r="HKR128" s="507"/>
      <c r="HKS128" s="507"/>
      <c r="HKT128" s="507"/>
      <c r="HKU128" s="507"/>
      <c r="HKV128" s="507"/>
      <c r="HKW128" s="507"/>
      <c r="HKX128" s="507"/>
      <c r="HKY128" s="507"/>
      <c r="HKZ128" s="507"/>
      <c r="HLA128" s="507"/>
      <c r="HLB128" s="507"/>
      <c r="HLC128" s="507"/>
      <c r="HLD128" s="507"/>
      <c r="HLE128" s="507"/>
      <c r="HLF128" s="507"/>
      <c r="HLG128" s="507"/>
      <c r="HLH128" s="507"/>
      <c r="HLI128" s="507"/>
      <c r="HLJ128" s="507"/>
      <c r="HLK128" s="507"/>
      <c r="HLL128" s="507"/>
      <c r="HLM128" s="507"/>
      <c r="HLN128" s="507"/>
      <c r="HLO128" s="507"/>
      <c r="HLP128" s="507"/>
      <c r="HLQ128" s="507"/>
      <c r="HLR128" s="507"/>
      <c r="HLS128" s="507"/>
      <c r="HLT128" s="507"/>
      <c r="HLU128" s="507"/>
      <c r="HLV128" s="507"/>
      <c r="HLW128" s="507"/>
      <c r="HLX128" s="507"/>
      <c r="HLY128" s="507"/>
      <c r="HLZ128" s="507"/>
      <c r="HMA128" s="507"/>
      <c r="HMB128" s="507"/>
      <c r="HMC128" s="507"/>
      <c r="HMD128" s="507"/>
      <c r="HME128" s="507"/>
      <c r="HMF128" s="507"/>
      <c r="HMG128" s="507"/>
      <c r="HMH128" s="507"/>
      <c r="HMI128" s="507"/>
      <c r="HMJ128" s="507"/>
      <c r="HMK128" s="507"/>
      <c r="HML128" s="507"/>
      <c r="HMM128" s="507"/>
      <c r="HMN128" s="507"/>
      <c r="HMO128" s="507"/>
      <c r="HMP128" s="507"/>
      <c r="HMQ128" s="507"/>
      <c r="HMR128" s="507"/>
      <c r="HMS128" s="507"/>
      <c r="HMT128" s="507"/>
      <c r="HMU128" s="507"/>
      <c r="HMV128" s="507"/>
      <c r="HMW128" s="507"/>
      <c r="HMX128" s="507"/>
      <c r="HMY128" s="507"/>
      <c r="HMZ128" s="507"/>
      <c r="HNA128" s="507"/>
      <c r="HNB128" s="507"/>
      <c r="HNC128" s="507"/>
      <c r="HND128" s="507"/>
      <c r="HNE128" s="507"/>
      <c r="HNF128" s="507"/>
      <c r="HNG128" s="507"/>
      <c r="HNH128" s="507"/>
      <c r="HNI128" s="507"/>
      <c r="HNJ128" s="507"/>
      <c r="HNK128" s="507"/>
      <c r="HNL128" s="507"/>
      <c r="HNM128" s="507"/>
      <c r="HNN128" s="507"/>
      <c r="HNO128" s="507"/>
      <c r="HNP128" s="507"/>
      <c r="HNQ128" s="507"/>
      <c r="HNR128" s="507"/>
      <c r="HNS128" s="507"/>
      <c r="HNT128" s="507"/>
      <c r="HNU128" s="507"/>
      <c r="HNV128" s="507"/>
      <c r="HNW128" s="507"/>
      <c r="HNX128" s="507"/>
      <c r="HNY128" s="507"/>
      <c r="HNZ128" s="507"/>
      <c r="HOA128" s="507"/>
      <c r="HOB128" s="507"/>
      <c r="HOC128" s="507"/>
      <c r="HOD128" s="507"/>
      <c r="HOE128" s="507"/>
      <c r="HOF128" s="507"/>
      <c r="HOG128" s="507"/>
      <c r="HOH128" s="507"/>
      <c r="HOI128" s="507"/>
      <c r="HOJ128" s="507"/>
      <c r="HOK128" s="507"/>
      <c r="HOL128" s="507"/>
      <c r="HOM128" s="507"/>
      <c r="HON128" s="507"/>
      <c r="HOO128" s="507"/>
      <c r="HOP128" s="507"/>
      <c r="HOQ128" s="507"/>
      <c r="HOR128" s="507"/>
      <c r="HOS128" s="507"/>
      <c r="HOT128" s="507"/>
      <c r="HOU128" s="507"/>
      <c r="HOV128" s="507"/>
      <c r="HOW128" s="507"/>
      <c r="HOX128" s="507"/>
      <c r="HOY128" s="507"/>
      <c r="HOZ128" s="507"/>
      <c r="HPA128" s="507"/>
      <c r="HPB128" s="507"/>
      <c r="HPC128" s="507"/>
      <c r="HPD128" s="507"/>
      <c r="HPE128" s="507"/>
      <c r="HPF128" s="507"/>
      <c r="HPG128" s="507"/>
      <c r="HPH128" s="507"/>
      <c r="HPI128" s="507"/>
      <c r="HPJ128" s="507"/>
      <c r="HPK128" s="507"/>
      <c r="HPL128" s="507"/>
      <c r="HPM128" s="507"/>
      <c r="HPN128" s="507"/>
      <c r="HPO128" s="507"/>
      <c r="HPP128" s="507"/>
      <c r="HPQ128" s="507"/>
      <c r="HPR128" s="507"/>
      <c r="HPS128" s="507"/>
      <c r="HPT128" s="507"/>
      <c r="HPU128" s="507"/>
      <c r="HPV128" s="507"/>
      <c r="HPW128" s="507"/>
      <c r="HPX128" s="507"/>
      <c r="HPY128" s="507"/>
      <c r="HPZ128" s="507"/>
      <c r="HQA128" s="507"/>
      <c r="HQB128" s="507"/>
      <c r="HQC128" s="507"/>
      <c r="HQD128" s="507"/>
      <c r="HQE128" s="507"/>
      <c r="HQF128" s="507"/>
      <c r="HQG128" s="507"/>
      <c r="HQH128" s="507"/>
      <c r="HQI128" s="507"/>
      <c r="HQJ128" s="507"/>
      <c r="HQK128" s="507"/>
      <c r="HQL128" s="507"/>
      <c r="HQM128" s="507"/>
      <c r="HQN128" s="507"/>
      <c r="HQO128" s="507"/>
      <c r="HQP128" s="507"/>
      <c r="HQQ128" s="507"/>
      <c r="HQR128" s="507"/>
      <c r="HQS128" s="507"/>
      <c r="HQT128" s="507"/>
      <c r="HQU128" s="507"/>
      <c r="HQV128" s="507"/>
      <c r="HQW128" s="507"/>
      <c r="HQX128" s="507"/>
      <c r="HQY128" s="507"/>
      <c r="HQZ128" s="507"/>
      <c r="HRA128" s="507"/>
      <c r="HRB128" s="507"/>
      <c r="HRC128" s="507"/>
      <c r="HRD128" s="507"/>
      <c r="HRE128" s="507"/>
      <c r="HRF128" s="507"/>
      <c r="HRG128" s="507"/>
      <c r="HRH128" s="507"/>
      <c r="HRI128" s="507"/>
      <c r="HRJ128" s="507"/>
      <c r="HRK128" s="507"/>
      <c r="HRL128" s="507"/>
      <c r="HRM128" s="507"/>
      <c r="HRN128" s="507"/>
      <c r="HRO128" s="507"/>
      <c r="HRP128" s="507"/>
      <c r="HRQ128" s="507"/>
      <c r="HRR128" s="507"/>
      <c r="HRS128" s="507"/>
      <c r="HRT128" s="507"/>
      <c r="HRU128" s="507"/>
      <c r="HRV128" s="507"/>
      <c r="HRW128" s="507"/>
      <c r="HRX128" s="507"/>
      <c r="HRY128" s="507"/>
      <c r="HRZ128" s="507"/>
      <c r="HSA128" s="507"/>
      <c r="HSB128" s="507"/>
      <c r="HSC128" s="507"/>
      <c r="HSD128" s="507"/>
      <c r="HSE128" s="507"/>
      <c r="HSF128" s="507"/>
      <c r="HSG128" s="507"/>
      <c r="HSH128" s="507"/>
      <c r="HSI128" s="507"/>
      <c r="HSJ128" s="507"/>
      <c r="HSK128" s="507"/>
      <c r="HSL128" s="507"/>
      <c r="HSM128" s="507"/>
      <c r="HSN128" s="507"/>
      <c r="HSO128" s="507"/>
      <c r="HSP128" s="507"/>
      <c r="HSQ128" s="507"/>
      <c r="HSR128" s="507"/>
      <c r="HSS128" s="507"/>
      <c r="HST128" s="507"/>
      <c r="HSU128" s="507"/>
      <c r="HSV128" s="507"/>
      <c r="HSW128" s="507"/>
      <c r="HSX128" s="507"/>
      <c r="HSY128" s="507"/>
      <c r="HSZ128" s="507"/>
      <c r="HTA128" s="507"/>
      <c r="HTB128" s="507"/>
      <c r="HTC128" s="507"/>
      <c r="HTD128" s="507"/>
      <c r="HTE128" s="507"/>
      <c r="HTF128" s="507"/>
      <c r="HTG128" s="507"/>
      <c r="HTH128" s="507"/>
      <c r="HTI128" s="507"/>
      <c r="HTJ128" s="507"/>
      <c r="HTK128" s="507"/>
      <c r="HTL128" s="507"/>
      <c r="HTM128" s="507"/>
      <c r="HTN128" s="507"/>
      <c r="HTO128" s="507"/>
      <c r="HTP128" s="507"/>
      <c r="HTQ128" s="507"/>
      <c r="HTR128" s="507"/>
      <c r="HTS128" s="507"/>
      <c r="HTT128" s="507"/>
      <c r="HTU128" s="507"/>
      <c r="HTV128" s="507"/>
      <c r="HTW128" s="507"/>
      <c r="HTX128" s="507"/>
      <c r="HTY128" s="507"/>
      <c r="HTZ128" s="507"/>
      <c r="HUA128" s="507"/>
      <c r="HUB128" s="507"/>
      <c r="HUC128" s="507"/>
      <c r="HUD128" s="507"/>
      <c r="HUE128" s="507"/>
      <c r="HUF128" s="507"/>
      <c r="HUG128" s="507"/>
      <c r="HUH128" s="507"/>
      <c r="HUI128" s="507"/>
      <c r="HUJ128" s="507"/>
      <c r="HUK128" s="507"/>
      <c r="HUL128" s="507"/>
      <c r="HUM128" s="507"/>
      <c r="HUN128" s="507"/>
      <c r="HUO128" s="507"/>
      <c r="HUP128" s="507"/>
      <c r="HUQ128" s="507"/>
      <c r="HUR128" s="507"/>
      <c r="HUS128" s="507"/>
      <c r="HUT128" s="507"/>
      <c r="HUU128" s="507"/>
      <c r="HUV128" s="507"/>
      <c r="HUW128" s="507"/>
      <c r="HUX128" s="507"/>
      <c r="HUY128" s="507"/>
      <c r="HUZ128" s="507"/>
      <c r="HVA128" s="507"/>
      <c r="HVB128" s="507"/>
      <c r="HVC128" s="507"/>
      <c r="HVD128" s="507"/>
      <c r="HVE128" s="507"/>
      <c r="HVF128" s="507"/>
      <c r="HVG128" s="507"/>
      <c r="HVH128" s="507"/>
      <c r="HVI128" s="507"/>
      <c r="HVJ128" s="507"/>
      <c r="HVK128" s="507"/>
      <c r="HVL128" s="507"/>
      <c r="HVM128" s="507"/>
      <c r="HVN128" s="507"/>
      <c r="HVO128" s="507"/>
      <c r="HVP128" s="507"/>
      <c r="HVQ128" s="507"/>
      <c r="HVR128" s="507"/>
      <c r="HVS128" s="507"/>
      <c r="HVT128" s="507"/>
      <c r="HVU128" s="507"/>
      <c r="HVV128" s="507"/>
      <c r="HVW128" s="507"/>
      <c r="HVX128" s="507"/>
      <c r="HVY128" s="507"/>
      <c r="HVZ128" s="507"/>
      <c r="HWA128" s="507"/>
      <c r="HWB128" s="507"/>
      <c r="HWC128" s="507"/>
      <c r="HWD128" s="507"/>
      <c r="HWE128" s="507"/>
      <c r="HWF128" s="507"/>
      <c r="HWG128" s="507"/>
      <c r="HWH128" s="507"/>
      <c r="HWI128" s="507"/>
      <c r="HWJ128" s="507"/>
      <c r="HWK128" s="507"/>
      <c r="HWL128" s="507"/>
      <c r="HWM128" s="507"/>
      <c r="HWN128" s="507"/>
      <c r="HWO128" s="507"/>
      <c r="HWP128" s="507"/>
      <c r="HWQ128" s="507"/>
      <c r="HWR128" s="507"/>
      <c r="HWS128" s="507"/>
      <c r="HWT128" s="507"/>
      <c r="HWU128" s="507"/>
      <c r="HWV128" s="507"/>
      <c r="HWW128" s="507"/>
      <c r="HWX128" s="507"/>
      <c r="HWY128" s="507"/>
      <c r="HWZ128" s="507"/>
      <c r="HXA128" s="507"/>
      <c r="HXB128" s="507"/>
      <c r="HXC128" s="507"/>
      <c r="HXD128" s="507"/>
      <c r="HXE128" s="507"/>
      <c r="HXF128" s="507"/>
      <c r="HXG128" s="507"/>
      <c r="HXH128" s="507"/>
      <c r="HXI128" s="507"/>
      <c r="HXJ128" s="507"/>
      <c r="HXK128" s="507"/>
      <c r="HXL128" s="507"/>
      <c r="HXM128" s="507"/>
      <c r="HXN128" s="507"/>
      <c r="HXO128" s="507"/>
      <c r="HXP128" s="507"/>
      <c r="HXQ128" s="507"/>
      <c r="HXR128" s="507"/>
      <c r="HXS128" s="507"/>
      <c r="HXT128" s="507"/>
      <c r="HXU128" s="507"/>
      <c r="HXV128" s="507"/>
      <c r="HXW128" s="507"/>
      <c r="HXX128" s="507"/>
      <c r="HXY128" s="507"/>
      <c r="HXZ128" s="507"/>
      <c r="HYA128" s="507"/>
      <c r="HYB128" s="507"/>
      <c r="HYC128" s="507"/>
      <c r="HYD128" s="507"/>
      <c r="HYE128" s="507"/>
      <c r="HYF128" s="507"/>
      <c r="HYG128" s="507"/>
      <c r="HYH128" s="507"/>
      <c r="HYI128" s="507"/>
      <c r="HYJ128" s="507"/>
      <c r="HYK128" s="507"/>
      <c r="HYL128" s="507"/>
      <c r="HYM128" s="507"/>
      <c r="HYN128" s="507"/>
      <c r="HYO128" s="507"/>
      <c r="HYP128" s="507"/>
      <c r="HYQ128" s="507"/>
      <c r="HYR128" s="507"/>
      <c r="HYS128" s="507"/>
      <c r="HYT128" s="507"/>
      <c r="HYU128" s="507"/>
      <c r="HYV128" s="507"/>
      <c r="HYW128" s="507"/>
      <c r="HYX128" s="507"/>
      <c r="HYY128" s="507"/>
      <c r="HYZ128" s="507"/>
      <c r="HZA128" s="507"/>
      <c r="HZB128" s="507"/>
      <c r="HZC128" s="507"/>
      <c r="HZD128" s="507"/>
      <c r="HZE128" s="507"/>
      <c r="HZF128" s="507"/>
      <c r="HZG128" s="507"/>
      <c r="HZH128" s="507"/>
      <c r="HZI128" s="507"/>
      <c r="HZJ128" s="507"/>
      <c r="HZK128" s="507"/>
      <c r="HZL128" s="507"/>
      <c r="HZM128" s="507"/>
      <c r="HZN128" s="507"/>
      <c r="HZO128" s="507"/>
      <c r="HZP128" s="507"/>
      <c r="HZQ128" s="507"/>
      <c r="HZR128" s="507"/>
      <c r="HZS128" s="507"/>
      <c r="HZT128" s="507"/>
      <c r="HZU128" s="507"/>
      <c r="HZV128" s="507"/>
      <c r="HZW128" s="507"/>
      <c r="HZX128" s="507"/>
      <c r="HZY128" s="507"/>
      <c r="HZZ128" s="507"/>
      <c r="IAA128" s="507"/>
      <c r="IAB128" s="507"/>
      <c r="IAC128" s="507"/>
      <c r="IAD128" s="507"/>
      <c r="IAE128" s="507"/>
      <c r="IAF128" s="507"/>
      <c r="IAG128" s="507"/>
      <c r="IAH128" s="507"/>
      <c r="IAI128" s="507"/>
      <c r="IAJ128" s="507"/>
      <c r="IAK128" s="507"/>
      <c r="IAL128" s="507"/>
      <c r="IAM128" s="507"/>
      <c r="IAN128" s="507"/>
      <c r="IAO128" s="507"/>
      <c r="IAP128" s="507"/>
      <c r="IAQ128" s="507"/>
      <c r="IAR128" s="507"/>
      <c r="IAS128" s="507"/>
      <c r="IAT128" s="507"/>
      <c r="IAU128" s="507"/>
      <c r="IAV128" s="507"/>
      <c r="IAW128" s="507"/>
      <c r="IAX128" s="507"/>
      <c r="IAY128" s="507"/>
      <c r="IAZ128" s="507"/>
      <c r="IBA128" s="507"/>
      <c r="IBB128" s="507"/>
      <c r="IBC128" s="507"/>
      <c r="IBD128" s="507"/>
      <c r="IBE128" s="507"/>
      <c r="IBF128" s="507"/>
      <c r="IBG128" s="507"/>
      <c r="IBH128" s="507"/>
      <c r="IBI128" s="507"/>
      <c r="IBJ128" s="507"/>
      <c r="IBK128" s="507"/>
      <c r="IBL128" s="507"/>
      <c r="IBM128" s="507"/>
      <c r="IBN128" s="507"/>
      <c r="IBO128" s="507"/>
      <c r="IBP128" s="507"/>
      <c r="IBQ128" s="507"/>
      <c r="IBR128" s="507"/>
      <c r="IBS128" s="507"/>
      <c r="IBT128" s="507"/>
      <c r="IBU128" s="507"/>
      <c r="IBV128" s="507"/>
      <c r="IBW128" s="507"/>
      <c r="IBX128" s="507"/>
      <c r="IBY128" s="507"/>
      <c r="IBZ128" s="507"/>
      <c r="ICA128" s="507"/>
      <c r="ICB128" s="507"/>
      <c r="ICC128" s="507"/>
      <c r="ICD128" s="507"/>
      <c r="ICE128" s="507"/>
      <c r="ICF128" s="507"/>
      <c r="ICG128" s="507"/>
      <c r="ICH128" s="507"/>
      <c r="ICI128" s="507"/>
      <c r="ICJ128" s="507"/>
      <c r="ICK128" s="507"/>
      <c r="ICL128" s="507"/>
      <c r="ICM128" s="507"/>
      <c r="ICN128" s="507"/>
      <c r="ICO128" s="507"/>
      <c r="ICP128" s="507"/>
      <c r="ICQ128" s="507"/>
      <c r="ICR128" s="507"/>
      <c r="ICS128" s="507"/>
      <c r="ICT128" s="507"/>
      <c r="ICU128" s="507"/>
      <c r="ICV128" s="507"/>
      <c r="ICW128" s="507"/>
      <c r="ICX128" s="507"/>
      <c r="ICY128" s="507"/>
      <c r="ICZ128" s="507"/>
      <c r="IDA128" s="507"/>
      <c r="IDB128" s="507"/>
      <c r="IDC128" s="507"/>
      <c r="IDD128" s="507"/>
      <c r="IDE128" s="507"/>
      <c r="IDF128" s="507"/>
      <c r="IDG128" s="507"/>
      <c r="IDH128" s="507"/>
      <c r="IDI128" s="507"/>
      <c r="IDJ128" s="507"/>
      <c r="IDK128" s="507"/>
      <c r="IDL128" s="507"/>
      <c r="IDM128" s="507"/>
      <c r="IDN128" s="507"/>
      <c r="IDO128" s="507"/>
      <c r="IDP128" s="507"/>
      <c r="IDQ128" s="507"/>
      <c r="IDR128" s="507"/>
      <c r="IDS128" s="507"/>
      <c r="IDT128" s="507"/>
      <c r="IDU128" s="507"/>
      <c r="IDV128" s="507"/>
      <c r="IDW128" s="507"/>
      <c r="IDX128" s="507"/>
      <c r="IDY128" s="507"/>
      <c r="IDZ128" s="507"/>
      <c r="IEA128" s="507"/>
      <c r="IEB128" s="507"/>
      <c r="IEC128" s="507"/>
      <c r="IED128" s="507"/>
      <c r="IEE128" s="507"/>
      <c r="IEF128" s="507"/>
      <c r="IEG128" s="507"/>
      <c r="IEH128" s="507"/>
      <c r="IEI128" s="507"/>
      <c r="IEJ128" s="507"/>
      <c r="IEK128" s="507"/>
      <c r="IEL128" s="507"/>
      <c r="IEM128" s="507"/>
      <c r="IEN128" s="507"/>
      <c r="IEO128" s="507"/>
      <c r="IEP128" s="507"/>
      <c r="IEQ128" s="507"/>
      <c r="IER128" s="507"/>
      <c r="IES128" s="507"/>
      <c r="IET128" s="507"/>
      <c r="IEU128" s="507"/>
      <c r="IEV128" s="507"/>
      <c r="IEW128" s="507"/>
      <c r="IEX128" s="507"/>
      <c r="IEY128" s="507"/>
      <c r="IEZ128" s="507"/>
      <c r="IFA128" s="507"/>
      <c r="IFB128" s="507"/>
      <c r="IFC128" s="507"/>
      <c r="IFD128" s="507"/>
      <c r="IFE128" s="507"/>
      <c r="IFF128" s="507"/>
      <c r="IFG128" s="507"/>
      <c r="IFH128" s="507"/>
      <c r="IFI128" s="507"/>
      <c r="IFJ128" s="507"/>
      <c r="IFK128" s="507"/>
      <c r="IFL128" s="507"/>
      <c r="IFM128" s="507"/>
      <c r="IFN128" s="507"/>
      <c r="IFO128" s="507"/>
      <c r="IFP128" s="507"/>
      <c r="IFQ128" s="507"/>
      <c r="IFR128" s="507"/>
      <c r="IFS128" s="507"/>
      <c r="IFT128" s="507"/>
      <c r="IFU128" s="507"/>
      <c r="IFV128" s="507"/>
      <c r="IFW128" s="507"/>
      <c r="IFX128" s="507"/>
      <c r="IFY128" s="507"/>
      <c r="IFZ128" s="507"/>
      <c r="IGA128" s="507"/>
      <c r="IGB128" s="507"/>
      <c r="IGC128" s="507"/>
      <c r="IGD128" s="507"/>
      <c r="IGE128" s="507"/>
      <c r="IGF128" s="507"/>
      <c r="IGG128" s="507"/>
      <c r="IGH128" s="507"/>
      <c r="IGI128" s="507"/>
      <c r="IGJ128" s="507"/>
      <c r="IGK128" s="507"/>
      <c r="IGL128" s="507"/>
      <c r="IGM128" s="507"/>
      <c r="IGN128" s="507"/>
      <c r="IGO128" s="507"/>
      <c r="IGP128" s="507"/>
      <c r="IGQ128" s="507"/>
      <c r="IGR128" s="507"/>
      <c r="IGS128" s="507"/>
      <c r="IGT128" s="507"/>
      <c r="IGU128" s="507"/>
      <c r="IGV128" s="507"/>
      <c r="IGW128" s="507"/>
      <c r="IGX128" s="507"/>
      <c r="IGY128" s="507"/>
      <c r="IGZ128" s="507"/>
      <c r="IHA128" s="507"/>
      <c r="IHB128" s="507"/>
      <c r="IHC128" s="507"/>
      <c r="IHD128" s="507"/>
      <c r="IHE128" s="507"/>
      <c r="IHF128" s="507"/>
      <c r="IHG128" s="507"/>
      <c r="IHH128" s="507"/>
      <c r="IHI128" s="507"/>
      <c r="IHJ128" s="507"/>
      <c r="IHK128" s="507"/>
      <c r="IHL128" s="507"/>
      <c r="IHM128" s="507"/>
      <c r="IHN128" s="507"/>
      <c r="IHO128" s="507"/>
      <c r="IHP128" s="507"/>
      <c r="IHQ128" s="507"/>
      <c r="IHR128" s="507"/>
      <c r="IHS128" s="507"/>
      <c r="IHT128" s="507"/>
      <c r="IHU128" s="507"/>
      <c r="IHV128" s="507"/>
      <c r="IHW128" s="507"/>
      <c r="IHX128" s="507"/>
      <c r="IHY128" s="507"/>
      <c r="IHZ128" s="507"/>
      <c r="IIA128" s="507"/>
      <c r="IIB128" s="507"/>
      <c r="IIC128" s="507"/>
      <c r="IID128" s="507"/>
      <c r="IIE128" s="507"/>
      <c r="IIF128" s="507"/>
      <c r="IIG128" s="507"/>
      <c r="IIH128" s="507"/>
      <c r="III128" s="507"/>
      <c r="IIJ128" s="507"/>
      <c r="IIK128" s="507"/>
      <c r="IIL128" s="507"/>
      <c r="IIM128" s="507"/>
      <c r="IIN128" s="507"/>
      <c r="IIO128" s="507"/>
      <c r="IIP128" s="507"/>
      <c r="IIQ128" s="507"/>
      <c r="IIR128" s="507"/>
      <c r="IIS128" s="507"/>
      <c r="IIT128" s="507"/>
      <c r="IIU128" s="507"/>
      <c r="IIV128" s="507"/>
      <c r="IIW128" s="507"/>
      <c r="IIX128" s="507"/>
      <c r="IIY128" s="507"/>
      <c r="IIZ128" s="507"/>
      <c r="IJA128" s="507"/>
      <c r="IJB128" s="507"/>
      <c r="IJC128" s="507"/>
      <c r="IJD128" s="507"/>
      <c r="IJE128" s="507"/>
      <c r="IJF128" s="507"/>
      <c r="IJG128" s="507"/>
      <c r="IJH128" s="507"/>
      <c r="IJI128" s="507"/>
      <c r="IJJ128" s="507"/>
      <c r="IJK128" s="507"/>
      <c r="IJL128" s="507"/>
      <c r="IJM128" s="507"/>
      <c r="IJN128" s="507"/>
      <c r="IJO128" s="507"/>
      <c r="IJP128" s="507"/>
      <c r="IJQ128" s="507"/>
      <c r="IJR128" s="507"/>
      <c r="IJS128" s="507"/>
      <c r="IJT128" s="507"/>
      <c r="IJU128" s="507"/>
      <c r="IJV128" s="507"/>
      <c r="IJW128" s="507"/>
      <c r="IJX128" s="507"/>
      <c r="IJY128" s="507"/>
      <c r="IJZ128" s="507"/>
      <c r="IKA128" s="507"/>
      <c r="IKB128" s="507"/>
      <c r="IKC128" s="507"/>
      <c r="IKD128" s="507"/>
      <c r="IKE128" s="507"/>
      <c r="IKF128" s="507"/>
      <c r="IKG128" s="507"/>
      <c r="IKH128" s="507"/>
      <c r="IKI128" s="507"/>
      <c r="IKJ128" s="507"/>
      <c r="IKK128" s="507"/>
      <c r="IKL128" s="507"/>
      <c r="IKM128" s="507"/>
      <c r="IKN128" s="507"/>
      <c r="IKO128" s="507"/>
      <c r="IKP128" s="507"/>
      <c r="IKQ128" s="507"/>
      <c r="IKR128" s="507"/>
      <c r="IKS128" s="507"/>
      <c r="IKT128" s="507"/>
      <c r="IKU128" s="507"/>
      <c r="IKV128" s="507"/>
      <c r="IKW128" s="507"/>
      <c r="IKX128" s="507"/>
      <c r="IKY128" s="507"/>
      <c r="IKZ128" s="507"/>
      <c r="ILA128" s="507"/>
      <c r="ILB128" s="507"/>
      <c r="ILC128" s="507"/>
      <c r="ILD128" s="507"/>
      <c r="ILE128" s="507"/>
      <c r="ILF128" s="507"/>
      <c r="ILG128" s="507"/>
      <c r="ILH128" s="507"/>
      <c r="ILI128" s="507"/>
      <c r="ILJ128" s="507"/>
      <c r="ILK128" s="507"/>
      <c r="ILL128" s="507"/>
      <c r="ILM128" s="507"/>
      <c r="ILN128" s="507"/>
      <c r="ILO128" s="507"/>
      <c r="ILP128" s="507"/>
      <c r="ILQ128" s="507"/>
      <c r="ILR128" s="507"/>
      <c r="ILS128" s="507"/>
      <c r="ILT128" s="507"/>
      <c r="ILU128" s="507"/>
      <c r="ILV128" s="507"/>
      <c r="ILW128" s="507"/>
      <c r="ILX128" s="507"/>
      <c r="ILY128" s="507"/>
      <c r="ILZ128" s="507"/>
      <c r="IMA128" s="507"/>
      <c r="IMB128" s="507"/>
      <c r="IMC128" s="507"/>
      <c r="IMD128" s="507"/>
      <c r="IME128" s="507"/>
      <c r="IMF128" s="507"/>
      <c r="IMG128" s="507"/>
      <c r="IMH128" s="507"/>
      <c r="IMI128" s="507"/>
      <c r="IMJ128" s="507"/>
      <c r="IMK128" s="507"/>
      <c r="IML128" s="507"/>
      <c r="IMM128" s="507"/>
      <c r="IMN128" s="507"/>
      <c r="IMO128" s="507"/>
      <c r="IMP128" s="507"/>
      <c r="IMQ128" s="507"/>
      <c r="IMR128" s="507"/>
      <c r="IMS128" s="507"/>
      <c r="IMT128" s="507"/>
      <c r="IMU128" s="507"/>
      <c r="IMV128" s="507"/>
      <c r="IMW128" s="507"/>
      <c r="IMX128" s="507"/>
      <c r="IMY128" s="507"/>
      <c r="IMZ128" s="507"/>
      <c r="INA128" s="507"/>
      <c r="INB128" s="507"/>
      <c r="INC128" s="507"/>
      <c r="IND128" s="507"/>
      <c r="INE128" s="507"/>
      <c r="INF128" s="507"/>
      <c r="ING128" s="507"/>
      <c r="INH128" s="507"/>
      <c r="INI128" s="507"/>
      <c r="INJ128" s="507"/>
      <c r="INK128" s="507"/>
      <c r="INL128" s="507"/>
      <c r="INM128" s="507"/>
      <c r="INN128" s="507"/>
      <c r="INO128" s="507"/>
      <c r="INP128" s="507"/>
      <c r="INQ128" s="507"/>
      <c r="INR128" s="507"/>
      <c r="INS128" s="507"/>
      <c r="INT128" s="507"/>
      <c r="INU128" s="507"/>
      <c r="INV128" s="507"/>
      <c r="INW128" s="507"/>
      <c r="INX128" s="507"/>
      <c r="INY128" s="507"/>
      <c r="INZ128" s="507"/>
      <c r="IOA128" s="507"/>
      <c r="IOB128" s="507"/>
      <c r="IOC128" s="507"/>
      <c r="IOD128" s="507"/>
      <c r="IOE128" s="507"/>
      <c r="IOF128" s="507"/>
      <c r="IOG128" s="507"/>
      <c r="IOH128" s="507"/>
      <c r="IOI128" s="507"/>
      <c r="IOJ128" s="507"/>
      <c r="IOK128" s="507"/>
      <c r="IOL128" s="507"/>
      <c r="IOM128" s="507"/>
      <c r="ION128" s="507"/>
      <c r="IOO128" s="507"/>
      <c r="IOP128" s="507"/>
      <c r="IOQ128" s="507"/>
      <c r="IOR128" s="507"/>
      <c r="IOS128" s="507"/>
      <c r="IOT128" s="507"/>
      <c r="IOU128" s="507"/>
      <c r="IOV128" s="507"/>
      <c r="IOW128" s="507"/>
      <c r="IOX128" s="507"/>
      <c r="IOY128" s="507"/>
      <c r="IOZ128" s="507"/>
      <c r="IPA128" s="507"/>
      <c r="IPB128" s="507"/>
      <c r="IPC128" s="507"/>
      <c r="IPD128" s="507"/>
      <c r="IPE128" s="507"/>
      <c r="IPF128" s="507"/>
      <c r="IPG128" s="507"/>
      <c r="IPH128" s="507"/>
      <c r="IPI128" s="507"/>
      <c r="IPJ128" s="507"/>
      <c r="IPK128" s="507"/>
      <c r="IPL128" s="507"/>
      <c r="IPM128" s="507"/>
      <c r="IPN128" s="507"/>
      <c r="IPO128" s="507"/>
      <c r="IPP128" s="507"/>
      <c r="IPQ128" s="507"/>
      <c r="IPR128" s="507"/>
      <c r="IPS128" s="507"/>
      <c r="IPT128" s="507"/>
      <c r="IPU128" s="507"/>
      <c r="IPV128" s="507"/>
      <c r="IPW128" s="507"/>
      <c r="IPX128" s="507"/>
      <c r="IPY128" s="507"/>
      <c r="IPZ128" s="507"/>
      <c r="IQA128" s="507"/>
      <c r="IQB128" s="507"/>
      <c r="IQC128" s="507"/>
      <c r="IQD128" s="507"/>
      <c r="IQE128" s="507"/>
      <c r="IQF128" s="507"/>
      <c r="IQG128" s="507"/>
      <c r="IQH128" s="507"/>
      <c r="IQI128" s="507"/>
      <c r="IQJ128" s="507"/>
      <c r="IQK128" s="507"/>
      <c r="IQL128" s="507"/>
      <c r="IQM128" s="507"/>
      <c r="IQN128" s="507"/>
      <c r="IQO128" s="507"/>
      <c r="IQP128" s="507"/>
      <c r="IQQ128" s="507"/>
      <c r="IQR128" s="507"/>
      <c r="IQS128" s="507"/>
      <c r="IQT128" s="507"/>
      <c r="IQU128" s="507"/>
      <c r="IQV128" s="507"/>
      <c r="IQW128" s="507"/>
      <c r="IQX128" s="507"/>
      <c r="IQY128" s="507"/>
      <c r="IQZ128" s="507"/>
      <c r="IRA128" s="507"/>
      <c r="IRB128" s="507"/>
      <c r="IRC128" s="507"/>
      <c r="IRD128" s="507"/>
      <c r="IRE128" s="507"/>
      <c r="IRF128" s="507"/>
      <c r="IRG128" s="507"/>
      <c r="IRH128" s="507"/>
      <c r="IRI128" s="507"/>
      <c r="IRJ128" s="507"/>
      <c r="IRK128" s="507"/>
      <c r="IRL128" s="507"/>
      <c r="IRM128" s="507"/>
      <c r="IRN128" s="507"/>
      <c r="IRO128" s="507"/>
      <c r="IRP128" s="507"/>
      <c r="IRQ128" s="507"/>
      <c r="IRR128" s="507"/>
      <c r="IRS128" s="507"/>
      <c r="IRT128" s="507"/>
      <c r="IRU128" s="507"/>
      <c r="IRV128" s="507"/>
      <c r="IRW128" s="507"/>
      <c r="IRX128" s="507"/>
      <c r="IRY128" s="507"/>
      <c r="IRZ128" s="507"/>
      <c r="ISA128" s="507"/>
      <c r="ISB128" s="507"/>
      <c r="ISC128" s="507"/>
      <c r="ISD128" s="507"/>
      <c r="ISE128" s="507"/>
      <c r="ISF128" s="507"/>
      <c r="ISG128" s="507"/>
      <c r="ISH128" s="507"/>
      <c r="ISI128" s="507"/>
      <c r="ISJ128" s="507"/>
      <c r="ISK128" s="507"/>
      <c r="ISL128" s="507"/>
      <c r="ISM128" s="507"/>
      <c r="ISN128" s="507"/>
      <c r="ISO128" s="507"/>
      <c r="ISP128" s="507"/>
      <c r="ISQ128" s="507"/>
      <c r="ISR128" s="507"/>
      <c r="ISS128" s="507"/>
      <c r="IST128" s="507"/>
      <c r="ISU128" s="507"/>
      <c r="ISV128" s="507"/>
      <c r="ISW128" s="507"/>
      <c r="ISX128" s="507"/>
      <c r="ISY128" s="507"/>
      <c r="ISZ128" s="507"/>
      <c r="ITA128" s="507"/>
      <c r="ITB128" s="507"/>
      <c r="ITC128" s="507"/>
      <c r="ITD128" s="507"/>
      <c r="ITE128" s="507"/>
      <c r="ITF128" s="507"/>
      <c r="ITG128" s="507"/>
      <c r="ITH128" s="507"/>
      <c r="ITI128" s="507"/>
      <c r="ITJ128" s="507"/>
      <c r="ITK128" s="507"/>
      <c r="ITL128" s="507"/>
      <c r="ITM128" s="507"/>
      <c r="ITN128" s="507"/>
      <c r="ITO128" s="507"/>
      <c r="ITP128" s="507"/>
      <c r="ITQ128" s="507"/>
      <c r="ITR128" s="507"/>
      <c r="ITS128" s="507"/>
      <c r="ITT128" s="507"/>
      <c r="ITU128" s="507"/>
      <c r="ITV128" s="507"/>
      <c r="ITW128" s="507"/>
      <c r="ITX128" s="507"/>
      <c r="ITY128" s="507"/>
      <c r="ITZ128" s="507"/>
      <c r="IUA128" s="507"/>
      <c r="IUB128" s="507"/>
      <c r="IUC128" s="507"/>
      <c r="IUD128" s="507"/>
      <c r="IUE128" s="507"/>
      <c r="IUF128" s="507"/>
      <c r="IUG128" s="507"/>
      <c r="IUH128" s="507"/>
      <c r="IUI128" s="507"/>
      <c r="IUJ128" s="507"/>
      <c r="IUK128" s="507"/>
      <c r="IUL128" s="507"/>
      <c r="IUM128" s="507"/>
      <c r="IUN128" s="507"/>
      <c r="IUO128" s="507"/>
      <c r="IUP128" s="507"/>
      <c r="IUQ128" s="507"/>
      <c r="IUR128" s="507"/>
      <c r="IUS128" s="507"/>
      <c r="IUT128" s="507"/>
      <c r="IUU128" s="507"/>
      <c r="IUV128" s="507"/>
      <c r="IUW128" s="507"/>
      <c r="IUX128" s="507"/>
      <c r="IUY128" s="507"/>
      <c r="IUZ128" s="507"/>
      <c r="IVA128" s="507"/>
      <c r="IVB128" s="507"/>
      <c r="IVC128" s="507"/>
      <c r="IVD128" s="507"/>
      <c r="IVE128" s="507"/>
      <c r="IVF128" s="507"/>
      <c r="IVG128" s="507"/>
      <c r="IVH128" s="507"/>
      <c r="IVI128" s="507"/>
      <c r="IVJ128" s="507"/>
      <c r="IVK128" s="507"/>
      <c r="IVL128" s="507"/>
      <c r="IVM128" s="507"/>
      <c r="IVN128" s="507"/>
      <c r="IVO128" s="507"/>
      <c r="IVP128" s="507"/>
      <c r="IVQ128" s="507"/>
      <c r="IVR128" s="507"/>
      <c r="IVS128" s="507"/>
      <c r="IVT128" s="507"/>
      <c r="IVU128" s="507"/>
      <c r="IVV128" s="507"/>
      <c r="IVW128" s="507"/>
      <c r="IVX128" s="507"/>
      <c r="IVY128" s="507"/>
      <c r="IVZ128" s="507"/>
      <c r="IWA128" s="507"/>
      <c r="IWB128" s="507"/>
      <c r="IWC128" s="507"/>
      <c r="IWD128" s="507"/>
      <c r="IWE128" s="507"/>
      <c r="IWF128" s="507"/>
      <c r="IWG128" s="507"/>
      <c r="IWH128" s="507"/>
      <c r="IWI128" s="507"/>
      <c r="IWJ128" s="507"/>
      <c r="IWK128" s="507"/>
      <c r="IWL128" s="507"/>
      <c r="IWM128" s="507"/>
      <c r="IWN128" s="507"/>
      <c r="IWO128" s="507"/>
      <c r="IWP128" s="507"/>
      <c r="IWQ128" s="507"/>
      <c r="IWR128" s="507"/>
      <c r="IWS128" s="507"/>
      <c r="IWT128" s="507"/>
      <c r="IWU128" s="507"/>
      <c r="IWV128" s="507"/>
      <c r="IWW128" s="507"/>
      <c r="IWX128" s="507"/>
      <c r="IWY128" s="507"/>
      <c r="IWZ128" s="507"/>
      <c r="IXA128" s="507"/>
      <c r="IXB128" s="507"/>
      <c r="IXC128" s="507"/>
      <c r="IXD128" s="507"/>
      <c r="IXE128" s="507"/>
      <c r="IXF128" s="507"/>
      <c r="IXG128" s="507"/>
      <c r="IXH128" s="507"/>
      <c r="IXI128" s="507"/>
      <c r="IXJ128" s="507"/>
      <c r="IXK128" s="507"/>
      <c r="IXL128" s="507"/>
      <c r="IXM128" s="507"/>
      <c r="IXN128" s="507"/>
      <c r="IXO128" s="507"/>
      <c r="IXP128" s="507"/>
      <c r="IXQ128" s="507"/>
      <c r="IXR128" s="507"/>
      <c r="IXS128" s="507"/>
      <c r="IXT128" s="507"/>
      <c r="IXU128" s="507"/>
      <c r="IXV128" s="507"/>
      <c r="IXW128" s="507"/>
      <c r="IXX128" s="507"/>
      <c r="IXY128" s="507"/>
      <c r="IXZ128" s="507"/>
      <c r="IYA128" s="507"/>
      <c r="IYB128" s="507"/>
      <c r="IYC128" s="507"/>
      <c r="IYD128" s="507"/>
      <c r="IYE128" s="507"/>
      <c r="IYF128" s="507"/>
      <c r="IYG128" s="507"/>
      <c r="IYH128" s="507"/>
      <c r="IYI128" s="507"/>
      <c r="IYJ128" s="507"/>
      <c r="IYK128" s="507"/>
      <c r="IYL128" s="507"/>
      <c r="IYM128" s="507"/>
      <c r="IYN128" s="507"/>
      <c r="IYO128" s="507"/>
      <c r="IYP128" s="507"/>
      <c r="IYQ128" s="507"/>
      <c r="IYR128" s="507"/>
      <c r="IYS128" s="507"/>
      <c r="IYT128" s="507"/>
      <c r="IYU128" s="507"/>
      <c r="IYV128" s="507"/>
      <c r="IYW128" s="507"/>
      <c r="IYX128" s="507"/>
      <c r="IYY128" s="507"/>
      <c r="IYZ128" s="507"/>
      <c r="IZA128" s="507"/>
      <c r="IZB128" s="507"/>
      <c r="IZC128" s="507"/>
      <c r="IZD128" s="507"/>
      <c r="IZE128" s="507"/>
      <c r="IZF128" s="507"/>
      <c r="IZG128" s="507"/>
      <c r="IZH128" s="507"/>
      <c r="IZI128" s="507"/>
      <c r="IZJ128" s="507"/>
      <c r="IZK128" s="507"/>
      <c r="IZL128" s="507"/>
      <c r="IZM128" s="507"/>
      <c r="IZN128" s="507"/>
      <c r="IZO128" s="507"/>
      <c r="IZP128" s="507"/>
      <c r="IZQ128" s="507"/>
      <c r="IZR128" s="507"/>
      <c r="IZS128" s="507"/>
      <c r="IZT128" s="507"/>
      <c r="IZU128" s="507"/>
      <c r="IZV128" s="507"/>
      <c r="IZW128" s="507"/>
      <c r="IZX128" s="507"/>
      <c r="IZY128" s="507"/>
      <c r="IZZ128" s="507"/>
      <c r="JAA128" s="507"/>
      <c r="JAB128" s="507"/>
      <c r="JAC128" s="507"/>
      <c r="JAD128" s="507"/>
      <c r="JAE128" s="507"/>
      <c r="JAF128" s="507"/>
      <c r="JAG128" s="507"/>
      <c r="JAH128" s="507"/>
      <c r="JAI128" s="507"/>
      <c r="JAJ128" s="507"/>
      <c r="JAK128" s="507"/>
      <c r="JAL128" s="507"/>
      <c r="JAM128" s="507"/>
      <c r="JAN128" s="507"/>
      <c r="JAO128" s="507"/>
      <c r="JAP128" s="507"/>
      <c r="JAQ128" s="507"/>
      <c r="JAR128" s="507"/>
      <c r="JAS128" s="507"/>
      <c r="JAT128" s="507"/>
      <c r="JAU128" s="507"/>
      <c r="JAV128" s="507"/>
      <c r="JAW128" s="507"/>
      <c r="JAX128" s="507"/>
      <c r="JAY128" s="507"/>
      <c r="JAZ128" s="507"/>
      <c r="JBA128" s="507"/>
      <c r="JBB128" s="507"/>
      <c r="JBC128" s="507"/>
      <c r="JBD128" s="507"/>
      <c r="JBE128" s="507"/>
      <c r="JBF128" s="507"/>
      <c r="JBG128" s="507"/>
      <c r="JBH128" s="507"/>
      <c r="JBI128" s="507"/>
      <c r="JBJ128" s="507"/>
      <c r="JBK128" s="507"/>
      <c r="JBL128" s="507"/>
      <c r="JBM128" s="507"/>
      <c r="JBN128" s="507"/>
      <c r="JBO128" s="507"/>
      <c r="JBP128" s="507"/>
      <c r="JBQ128" s="507"/>
      <c r="JBR128" s="507"/>
      <c r="JBS128" s="507"/>
      <c r="JBT128" s="507"/>
      <c r="JBU128" s="507"/>
      <c r="JBV128" s="507"/>
      <c r="JBW128" s="507"/>
      <c r="JBX128" s="507"/>
      <c r="JBY128" s="507"/>
      <c r="JBZ128" s="507"/>
      <c r="JCA128" s="507"/>
      <c r="JCB128" s="507"/>
      <c r="JCC128" s="507"/>
      <c r="JCD128" s="507"/>
      <c r="JCE128" s="507"/>
      <c r="JCF128" s="507"/>
      <c r="JCG128" s="507"/>
      <c r="JCH128" s="507"/>
      <c r="JCI128" s="507"/>
      <c r="JCJ128" s="507"/>
      <c r="JCK128" s="507"/>
      <c r="JCL128" s="507"/>
      <c r="JCM128" s="507"/>
      <c r="JCN128" s="507"/>
      <c r="JCO128" s="507"/>
      <c r="JCP128" s="507"/>
      <c r="JCQ128" s="507"/>
      <c r="JCR128" s="507"/>
      <c r="JCS128" s="507"/>
      <c r="JCT128" s="507"/>
      <c r="JCU128" s="507"/>
      <c r="JCV128" s="507"/>
      <c r="JCW128" s="507"/>
      <c r="JCX128" s="507"/>
      <c r="JCY128" s="507"/>
      <c r="JCZ128" s="507"/>
      <c r="JDA128" s="507"/>
      <c r="JDB128" s="507"/>
      <c r="JDC128" s="507"/>
      <c r="JDD128" s="507"/>
      <c r="JDE128" s="507"/>
      <c r="JDF128" s="507"/>
      <c r="JDG128" s="507"/>
      <c r="JDH128" s="507"/>
      <c r="JDI128" s="507"/>
      <c r="JDJ128" s="507"/>
      <c r="JDK128" s="507"/>
      <c r="JDL128" s="507"/>
      <c r="JDM128" s="507"/>
      <c r="JDN128" s="507"/>
      <c r="JDO128" s="507"/>
      <c r="JDP128" s="507"/>
      <c r="JDQ128" s="507"/>
      <c r="JDR128" s="507"/>
      <c r="JDS128" s="507"/>
      <c r="JDT128" s="507"/>
      <c r="JDU128" s="507"/>
      <c r="JDV128" s="507"/>
      <c r="JDW128" s="507"/>
      <c r="JDX128" s="507"/>
      <c r="JDY128" s="507"/>
      <c r="JDZ128" s="507"/>
      <c r="JEA128" s="507"/>
      <c r="JEB128" s="507"/>
      <c r="JEC128" s="507"/>
      <c r="JED128" s="507"/>
      <c r="JEE128" s="507"/>
      <c r="JEF128" s="507"/>
      <c r="JEG128" s="507"/>
      <c r="JEH128" s="507"/>
      <c r="JEI128" s="507"/>
      <c r="JEJ128" s="507"/>
      <c r="JEK128" s="507"/>
      <c r="JEL128" s="507"/>
      <c r="JEM128" s="507"/>
      <c r="JEN128" s="507"/>
      <c r="JEO128" s="507"/>
      <c r="JEP128" s="507"/>
      <c r="JEQ128" s="507"/>
      <c r="JER128" s="507"/>
      <c r="JES128" s="507"/>
      <c r="JET128" s="507"/>
      <c r="JEU128" s="507"/>
      <c r="JEV128" s="507"/>
      <c r="JEW128" s="507"/>
      <c r="JEX128" s="507"/>
      <c r="JEY128" s="507"/>
      <c r="JEZ128" s="507"/>
      <c r="JFA128" s="507"/>
      <c r="JFB128" s="507"/>
      <c r="JFC128" s="507"/>
      <c r="JFD128" s="507"/>
      <c r="JFE128" s="507"/>
      <c r="JFF128" s="507"/>
      <c r="JFG128" s="507"/>
      <c r="JFH128" s="507"/>
      <c r="JFI128" s="507"/>
      <c r="JFJ128" s="507"/>
      <c r="JFK128" s="507"/>
      <c r="JFL128" s="507"/>
      <c r="JFM128" s="507"/>
      <c r="JFN128" s="507"/>
      <c r="JFO128" s="507"/>
      <c r="JFP128" s="507"/>
      <c r="JFQ128" s="507"/>
      <c r="JFR128" s="507"/>
      <c r="JFS128" s="507"/>
      <c r="JFT128" s="507"/>
      <c r="JFU128" s="507"/>
      <c r="JFV128" s="507"/>
      <c r="JFW128" s="507"/>
      <c r="JFX128" s="507"/>
      <c r="JFY128" s="507"/>
      <c r="JFZ128" s="507"/>
      <c r="JGA128" s="507"/>
      <c r="JGB128" s="507"/>
      <c r="JGC128" s="507"/>
      <c r="JGD128" s="507"/>
      <c r="JGE128" s="507"/>
      <c r="JGF128" s="507"/>
      <c r="JGG128" s="507"/>
      <c r="JGH128" s="507"/>
      <c r="JGI128" s="507"/>
      <c r="JGJ128" s="507"/>
      <c r="JGK128" s="507"/>
      <c r="JGL128" s="507"/>
      <c r="JGM128" s="507"/>
      <c r="JGN128" s="507"/>
      <c r="JGO128" s="507"/>
      <c r="JGP128" s="507"/>
      <c r="JGQ128" s="507"/>
      <c r="JGR128" s="507"/>
      <c r="JGS128" s="507"/>
      <c r="JGT128" s="507"/>
      <c r="JGU128" s="507"/>
      <c r="JGV128" s="507"/>
      <c r="JGW128" s="507"/>
      <c r="JGX128" s="507"/>
      <c r="JGY128" s="507"/>
      <c r="JGZ128" s="507"/>
      <c r="JHA128" s="507"/>
      <c r="JHB128" s="507"/>
      <c r="JHC128" s="507"/>
      <c r="JHD128" s="507"/>
      <c r="JHE128" s="507"/>
      <c r="JHF128" s="507"/>
      <c r="JHG128" s="507"/>
      <c r="JHH128" s="507"/>
      <c r="JHI128" s="507"/>
      <c r="JHJ128" s="507"/>
      <c r="JHK128" s="507"/>
      <c r="JHL128" s="507"/>
      <c r="JHM128" s="507"/>
      <c r="JHN128" s="507"/>
      <c r="JHO128" s="507"/>
      <c r="JHP128" s="507"/>
      <c r="JHQ128" s="507"/>
      <c r="JHR128" s="507"/>
      <c r="JHS128" s="507"/>
      <c r="JHT128" s="507"/>
      <c r="JHU128" s="507"/>
      <c r="JHV128" s="507"/>
      <c r="JHW128" s="507"/>
      <c r="JHX128" s="507"/>
      <c r="JHY128" s="507"/>
      <c r="JHZ128" s="507"/>
      <c r="JIA128" s="507"/>
      <c r="JIB128" s="507"/>
      <c r="JIC128" s="507"/>
      <c r="JID128" s="507"/>
      <c r="JIE128" s="507"/>
      <c r="JIF128" s="507"/>
      <c r="JIG128" s="507"/>
      <c r="JIH128" s="507"/>
      <c r="JII128" s="507"/>
      <c r="JIJ128" s="507"/>
      <c r="JIK128" s="507"/>
      <c r="JIL128" s="507"/>
      <c r="JIM128" s="507"/>
      <c r="JIN128" s="507"/>
      <c r="JIO128" s="507"/>
      <c r="JIP128" s="507"/>
      <c r="JIQ128" s="507"/>
      <c r="JIR128" s="507"/>
      <c r="JIS128" s="507"/>
      <c r="JIT128" s="507"/>
      <c r="JIU128" s="507"/>
      <c r="JIV128" s="507"/>
      <c r="JIW128" s="507"/>
      <c r="JIX128" s="507"/>
      <c r="JIY128" s="507"/>
      <c r="JIZ128" s="507"/>
      <c r="JJA128" s="507"/>
      <c r="JJB128" s="507"/>
      <c r="JJC128" s="507"/>
      <c r="JJD128" s="507"/>
      <c r="JJE128" s="507"/>
      <c r="JJF128" s="507"/>
      <c r="JJG128" s="507"/>
      <c r="JJH128" s="507"/>
      <c r="JJI128" s="507"/>
      <c r="JJJ128" s="507"/>
      <c r="JJK128" s="507"/>
      <c r="JJL128" s="507"/>
      <c r="JJM128" s="507"/>
      <c r="JJN128" s="507"/>
      <c r="JJO128" s="507"/>
      <c r="JJP128" s="507"/>
      <c r="JJQ128" s="507"/>
      <c r="JJR128" s="507"/>
      <c r="JJS128" s="507"/>
      <c r="JJT128" s="507"/>
      <c r="JJU128" s="507"/>
      <c r="JJV128" s="507"/>
      <c r="JJW128" s="507"/>
      <c r="JJX128" s="507"/>
      <c r="JJY128" s="507"/>
      <c r="JJZ128" s="507"/>
      <c r="JKA128" s="507"/>
      <c r="JKB128" s="507"/>
      <c r="JKC128" s="507"/>
      <c r="JKD128" s="507"/>
      <c r="JKE128" s="507"/>
      <c r="JKF128" s="507"/>
      <c r="JKG128" s="507"/>
      <c r="JKH128" s="507"/>
      <c r="JKI128" s="507"/>
      <c r="JKJ128" s="507"/>
      <c r="JKK128" s="507"/>
      <c r="JKL128" s="507"/>
      <c r="JKM128" s="507"/>
      <c r="JKN128" s="507"/>
      <c r="JKO128" s="507"/>
      <c r="JKP128" s="507"/>
      <c r="JKQ128" s="507"/>
      <c r="JKR128" s="507"/>
      <c r="JKS128" s="507"/>
      <c r="JKT128" s="507"/>
      <c r="JKU128" s="507"/>
      <c r="JKV128" s="507"/>
      <c r="JKW128" s="507"/>
      <c r="JKX128" s="507"/>
      <c r="JKY128" s="507"/>
      <c r="JKZ128" s="507"/>
      <c r="JLA128" s="507"/>
      <c r="JLB128" s="507"/>
      <c r="JLC128" s="507"/>
      <c r="JLD128" s="507"/>
      <c r="JLE128" s="507"/>
      <c r="JLF128" s="507"/>
      <c r="JLG128" s="507"/>
      <c r="JLH128" s="507"/>
      <c r="JLI128" s="507"/>
      <c r="JLJ128" s="507"/>
      <c r="JLK128" s="507"/>
      <c r="JLL128" s="507"/>
      <c r="JLM128" s="507"/>
      <c r="JLN128" s="507"/>
      <c r="JLO128" s="507"/>
      <c r="JLP128" s="507"/>
      <c r="JLQ128" s="507"/>
      <c r="JLR128" s="507"/>
      <c r="JLS128" s="507"/>
      <c r="JLT128" s="507"/>
      <c r="JLU128" s="507"/>
      <c r="JLV128" s="507"/>
      <c r="JLW128" s="507"/>
      <c r="JLX128" s="507"/>
      <c r="JLY128" s="507"/>
      <c r="JLZ128" s="507"/>
      <c r="JMA128" s="507"/>
      <c r="JMB128" s="507"/>
      <c r="JMC128" s="507"/>
      <c r="JMD128" s="507"/>
      <c r="JME128" s="507"/>
      <c r="JMF128" s="507"/>
      <c r="JMG128" s="507"/>
      <c r="JMH128" s="507"/>
      <c r="JMI128" s="507"/>
      <c r="JMJ128" s="507"/>
      <c r="JMK128" s="507"/>
      <c r="JML128" s="507"/>
      <c r="JMM128" s="507"/>
      <c r="JMN128" s="507"/>
      <c r="JMO128" s="507"/>
      <c r="JMP128" s="507"/>
      <c r="JMQ128" s="507"/>
      <c r="JMR128" s="507"/>
      <c r="JMS128" s="507"/>
      <c r="JMT128" s="507"/>
      <c r="JMU128" s="507"/>
      <c r="JMV128" s="507"/>
      <c r="JMW128" s="507"/>
      <c r="JMX128" s="507"/>
      <c r="JMY128" s="507"/>
      <c r="JMZ128" s="507"/>
      <c r="JNA128" s="507"/>
      <c r="JNB128" s="507"/>
      <c r="JNC128" s="507"/>
      <c r="JND128" s="507"/>
      <c r="JNE128" s="507"/>
      <c r="JNF128" s="507"/>
      <c r="JNG128" s="507"/>
      <c r="JNH128" s="507"/>
      <c r="JNI128" s="507"/>
      <c r="JNJ128" s="507"/>
      <c r="JNK128" s="507"/>
      <c r="JNL128" s="507"/>
      <c r="JNM128" s="507"/>
      <c r="JNN128" s="507"/>
      <c r="JNO128" s="507"/>
      <c r="JNP128" s="507"/>
      <c r="JNQ128" s="507"/>
      <c r="JNR128" s="507"/>
      <c r="JNS128" s="507"/>
      <c r="JNT128" s="507"/>
      <c r="JNU128" s="507"/>
      <c r="JNV128" s="507"/>
      <c r="JNW128" s="507"/>
      <c r="JNX128" s="507"/>
      <c r="JNY128" s="507"/>
      <c r="JNZ128" s="507"/>
      <c r="JOA128" s="507"/>
      <c r="JOB128" s="507"/>
      <c r="JOC128" s="507"/>
      <c r="JOD128" s="507"/>
      <c r="JOE128" s="507"/>
      <c r="JOF128" s="507"/>
      <c r="JOG128" s="507"/>
      <c r="JOH128" s="507"/>
      <c r="JOI128" s="507"/>
      <c r="JOJ128" s="507"/>
      <c r="JOK128" s="507"/>
      <c r="JOL128" s="507"/>
      <c r="JOM128" s="507"/>
      <c r="JON128" s="507"/>
      <c r="JOO128" s="507"/>
      <c r="JOP128" s="507"/>
      <c r="JOQ128" s="507"/>
      <c r="JOR128" s="507"/>
      <c r="JOS128" s="507"/>
      <c r="JOT128" s="507"/>
      <c r="JOU128" s="507"/>
      <c r="JOV128" s="507"/>
      <c r="JOW128" s="507"/>
      <c r="JOX128" s="507"/>
      <c r="JOY128" s="507"/>
      <c r="JOZ128" s="507"/>
      <c r="JPA128" s="507"/>
      <c r="JPB128" s="507"/>
      <c r="JPC128" s="507"/>
      <c r="JPD128" s="507"/>
      <c r="JPE128" s="507"/>
      <c r="JPF128" s="507"/>
      <c r="JPG128" s="507"/>
      <c r="JPH128" s="507"/>
      <c r="JPI128" s="507"/>
      <c r="JPJ128" s="507"/>
      <c r="JPK128" s="507"/>
      <c r="JPL128" s="507"/>
      <c r="JPM128" s="507"/>
      <c r="JPN128" s="507"/>
      <c r="JPO128" s="507"/>
      <c r="JPP128" s="507"/>
      <c r="JPQ128" s="507"/>
      <c r="JPR128" s="507"/>
      <c r="JPS128" s="507"/>
      <c r="JPT128" s="507"/>
      <c r="JPU128" s="507"/>
      <c r="JPV128" s="507"/>
      <c r="JPW128" s="507"/>
      <c r="JPX128" s="507"/>
      <c r="JPY128" s="507"/>
      <c r="JPZ128" s="507"/>
      <c r="JQA128" s="507"/>
      <c r="JQB128" s="507"/>
      <c r="JQC128" s="507"/>
      <c r="JQD128" s="507"/>
      <c r="JQE128" s="507"/>
      <c r="JQF128" s="507"/>
      <c r="JQG128" s="507"/>
      <c r="JQH128" s="507"/>
      <c r="JQI128" s="507"/>
      <c r="JQJ128" s="507"/>
      <c r="JQK128" s="507"/>
      <c r="JQL128" s="507"/>
      <c r="JQM128" s="507"/>
      <c r="JQN128" s="507"/>
      <c r="JQO128" s="507"/>
      <c r="JQP128" s="507"/>
      <c r="JQQ128" s="507"/>
      <c r="JQR128" s="507"/>
      <c r="JQS128" s="507"/>
      <c r="JQT128" s="507"/>
      <c r="JQU128" s="507"/>
      <c r="JQV128" s="507"/>
      <c r="JQW128" s="507"/>
      <c r="JQX128" s="507"/>
      <c r="JQY128" s="507"/>
      <c r="JQZ128" s="507"/>
      <c r="JRA128" s="507"/>
      <c r="JRB128" s="507"/>
      <c r="JRC128" s="507"/>
      <c r="JRD128" s="507"/>
      <c r="JRE128" s="507"/>
      <c r="JRF128" s="507"/>
      <c r="JRG128" s="507"/>
      <c r="JRH128" s="507"/>
      <c r="JRI128" s="507"/>
      <c r="JRJ128" s="507"/>
      <c r="JRK128" s="507"/>
      <c r="JRL128" s="507"/>
      <c r="JRM128" s="507"/>
      <c r="JRN128" s="507"/>
      <c r="JRO128" s="507"/>
      <c r="JRP128" s="507"/>
      <c r="JRQ128" s="507"/>
      <c r="JRR128" s="507"/>
      <c r="JRS128" s="507"/>
      <c r="JRT128" s="507"/>
      <c r="JRU128" s="507"/>
      <c r="JRV128" s="507"/>
      <c r="JRW128" s="507"/>
      <c r="JRX128" s="507"/>
      <c r="JRY128" s="507"/>
      <c r="JRZ128" s="507"/>
      <c r="JSA128" s="507"/>
      <c r="JSB128" s="507"/>
      <c r="JSC128" s="507"/>
      <c r="JSD128" s="507"/>
      <c r="JSE128" s="507"/>
      <c r="JSF128" s="507"/>
      <c r="JSG128" s="507"/>
      <c r="JSH128" s="507"/>
      <c r="JSI128" s="507"/>
      <c r="JSJ128" s="507"/>
      <c r="JSK128" s="507"/>
      <c r="JSL128" s="507"/>
      <c r="JSM128" s="507"/>
      <c r="JSN128" s="507"/>
      <c r="JSO128" s="507"/>
      <c r="JSP128" s="507"/>
      <c r="JSQ128" s="507"/>
      <c r="JSR128" s="507"/>
      <c r="JSS128" s="507"/>
      <c r="JST128" s="507"/>
      <c r="JSU128" s="507"/>
      <c r="JSV128" s="507"/>
      <c r="JSW128" s="507"/>
      <c r="JSX128" s="507"/>
      <c r="JSY128" s="507"/>
      <c r="JSZ128" s="507"/>
      <c r="JTA128" s="507"/>
      <c r="JTB128" s="507"/>
      <c r="JTC128" s="507"/>
      <c r="JTD128" s="507"/>
      <c r="JTE128" s="507"/>
      <c r="JTF128" s="507"/>
      <c r="JTG128" s="507"/>
      <c r="JTH128" s="507"/>
      <c r="JTI128" s="507"/>
      <c r="JTJ128" s="507"/>
      <c r="JTK128" s="507"/>
      <c r="JTL128" s="507"/>
      <c r="JTM128" s="507"/>
      <c r="JTN128" s="507"/>
      <c r="JTO128" s="507"/>
      <c r="JTP128" s="507"/>
      <c r="JTQ128" s="507"/>
      <c r="JTR128" s="507"/>
      <c r="JTS128" s="507"/>
      <c r="JTT128" s="507"/>
      <c r="JTU128" s="507"/>
      <c r="JTV128" s="507"/>
      <c r="JTW128" s="507"/>
      <c r="JTX128" s="507"/>
      <c r="JTY128" s="507"/>
      <c r="JTZ128" s="507"/>
      <c r="JUA128" s="507"/>
      <c r="JUB128" s="507"/>
      <c r="JUC128" s="507"/>
      <c r="JUD128" s="507"/>
      <c r="JUE128" s="507"/>
      <c r="JUF128" s="507"/>
      <c r="JUG128" s="507"/>
      <c r="JUH128" s="507"/>
      <c r="JUI128" s="507"/>
      <c r="JUJ128" s="507"/>
      <c r="JUK128" s="507"/>
      <c r="JUL128" s="507"/>
      <c r="JUM128" s="507"/>
      <c r="JUN128" s="507"/>
      <c r="JUO128" s="507"/>
      <c r="JUP128" s="507"/>
      <c r="JUQ128" s="507"/>
      <c r="JUR128" s="507"/>
      <c r="JUS128" s="507"/>
      <c r="JUT128" s="507"/>
      <c r="JUU128" s="507"/>
      <c r="JUV128" s="507"/>
      <c r="JUW128" s="507"/>
      <c r="JUX128" s="507"/>
      <c r="JUY128" s="507"/>
      <c r="JUZ128" s="507"/>
      <c r="JVA128" s="507"/>
      <c r="JVB128" s="507"/>
      <c r="JVC128" s="507"/>
      <c r="JVD128" s="507"/>
      <c r="JVE128" s="507"/>
      <c r="JVF128" s="507"/>
      <c r="JVG128" s="507"/>
      <c r="JVH128" s="507"/>
      <c r="JVI128" s="507"/>
      <c r="JVJ128" s="507"/>
      <c r="JVK128" s="507"/>
      <c r="JVL128" s="507"/>
      <c r="JVM128" s="507"/>
      <c r="JVN128" s="507"/>
      <c r="JVO128" s="507"/>
      <c r="JVP128" s="507"/>
      <c r="JVQ128" s="507"/>
      <c r="JVR128" s="507"/>
      <c r="JVS128" s="507"/>
      <c r="JVT128" s="507"/>
      <c r="JVU128" s="507"/>
      <c r="JVV128" s="507"/>
      <c r="JVW128" s="507"/>
      <c r="JVX128" s="507"/>
      <c r="JVY128" s="507"/>
      <c r="JVZ128" s="507"/>
      <c r="JWA128" s="507"/>
      <c r="JWB128" s="507"/>
      <c r="JWC128" s="507"/>
      <c r="JWD128" s="507"/>
      <c r="JWE128" s="507"/>
      <c r="JWF128" s="507"/>
      <c r="JWG128" s="507"/>
      <c r="JWH128" s="507"/>
      <c r="JWI128" s="507"/>
      <c r="JWJ128" s="507"/>
      <c r="JWK128" s="507"/>
      <c r="JWL128" s="507"/>
      <c r="JWM128" s="507"/>
      <c r="JWN128" s="507"/>
      <c r="JWO128" s="507"/>
      <c r="JWP128" s="507"/>
      <c r="JWQ128" s="507"/>
      <c r="JWR128" s="507"/>
      <c r="JWS128" s="507"/>
      <c r="JWT128" s="507"/>
      <c r="JWU128" s="507"/>
      <c r="JWV128" s="507"/>
      <c r="JWW128" s="507"/>
      <c r="JWX128" s="507"/>
      <c r="JWY128" s="507"/>
      <c r="JWZ128" s="507"/>
      <c r="JXA128" s="507"/>
      <c r="JXB128" s="507"/>
      <c r="JXC128" s="507"/>
      <c r="JXD128" s="507"/>
      <c r="JXE128" s="507"/>
      <c r="JXF128" s="507"/>
      <c r="JXG128" s="507"/>
      <c r="JXH128" s="507"/>
      <c r="JXI128" s="507"/>
      <c r="JXJ128" s="507"/>
      <c r="JXK128" s="507"/>
      <c r="JXL128" s="507"/>
      <c r="JXM128" s="507"/>
      <c r="JXN128" s="507"/>
      <c r="JXO128" s="507"/>
      <c r="JXP128" s="507"/>
      <c r="JXQ128" s="507"/>
      <c r="JXR128" s="507"/>
      <c r="JXS128" s="507"/>
      <c r="JXT128" s="507"/>
      <c r="JXU128" s="507"/>
      <c r="JXV128" s="507"/>
      <c r="JXW128" s="507"/>
      <c r="JXX128" s="507"/>
      <c r="JXY128" s="507"/>
      <c r="JXZ128" s="507"/>
      <c r="JYA128" s="507"/>
      <c r="JYB128" s="507"/>
      <c r="JYC128" s="507"/>
      <c r="JYD128" s="507"/>
      <c r="JYE128" s="507"/>
      <c r="JYF128" s="507"/>
      <c r="JYG128" s="507"/>
      <c r="JYH128" s="507"/>
      <c r="JYI128" s="507"/>
      <c r="JYJ128" s="507"/>
      <c r="JYK128" s="507"/>
      <c r="JYL128" s="507"/>
      <c r="JYM128" s="507"/>
      <c r="JYN128" s="507"/>
      <c r="JYO128" s="507"/>
      <c r="JYP128" s="507"/>
      <c r="JYQ128" s="507"/>
      <c r="JYR128" s="507"/>
      <c r="JYS128" s="507"/>
      <c r="JYT128" s="507"/>
      <c r="JYU128" s="507"/>
      <c r="JYV128" s="507"/>
      <c r="JYW128" s="507"/>
      <c r="JYX128" s="507"/>
      <c r="JYY128" s="507"/>
      <c r="JYZ128" s="507"/>
      <c r="JZA128" s="507"/>
      <c r="JZB128" s="507"/>
      <c r="JZC128" s="507"/>
      <c r="JZD128" s="507"/>
      <c r="JZE128" s="507"/>
      <c r="JZF128" s="507"/>
      <c r="JZG128" s="507"/>
      <c r="JZH128" s="507"/>
      <c r="JZI128" s="507"/>
      <c r="JZJ128" s="507"/>
      <c r="JZK128" s="507"/>
      <c r="JZL128" s="507"/>
      <c r="JZM128" s="507"/>
      <c r="JZN128" s="507"/>
      <c r="JZO128" s="507"/>
      <c r="JZP128" s="507"/>
      <c r="JZQ128" s="507"/>
      <c r="JZR128" s="507"/>
      <c r="JZS128" s="507"/>
      <c r="JZT128" s="507"/>
      <c r="JZU128" s="507"/>
      <c r="JZV128" s="507"/>
      <c r="JZW128" s="507"/>
      <c r="JZX128" s="507"/>
      <c r="JZY128" s="507"/>
      <c r="JZZ128" s="507"/>
      <c r="KAA128" s="507"/>
      <c r="KAB128" s="507"/>
      <c r="KAC128" s="507"/>
      <c r="KAD128" s="507"/>
      <c r="KAE128" s="507"/>
      <c r="KAF128" s="507"/>
      <c r="KAG128" s="507"/>
      <c r="KAH128" s="507"/>
      <c r="KAI128" s="507"/>
      <c r="KAJ128" s="507"/>
      <c r="KAK128" s="507"/>
      <c r="KAL128" s="507"/>
      <c r="KAM128" s="507"/>
      <c r="KAN128" s="507"/>
      <c r="KAO128" s="507"/>
      <c r="KAP128" s="507"/>
      <c r="KAQ128" s="507"/>
      <c r="KAR128" s="507"/>
      <c r="KAS128" s="507"/>
      <c r="KAT128" s="507"/>
      <c r="KAU128" s="507"/>
      <c r="KAV128" s="507"/>
      <c r="KAW128" s="507"/>
      <c r="KAX128" s="507"/>
      <c r="KAY128" s="507"/>
      <c r="KAZ128" s="507"/>
      <c r="KBA128" s="507"/>
      <c r="KBB128" s="507"/>
      <c r="KBC128" s="507"/>
      <c r="KBD128" s="507"/>
      <c r="KBE128" s="507"/>
      <c r="KBF128" s="507"/>
      <c r="KBG128" s="507"/>
      <c r="KBH128" s="507"/>
      <c r="KBI128" s="507"/>
      <c r="KBJ128" s="507"/>
      <c r="KBK128" s="507"/>
      <c r="KBL128" s="507"/>
      <c r="KBM128" s="507"/>
      <c r="KBN128" s="507"/>
      <c r="KBO128" s="507"/>
      <c r="KBP128" s="507"/>
      <c r="KBQ128" s="507"/>
      <c r="KBR128" s="507"/>
      <c r="KBS128" s="507"/>
      <c r="KBT128" s="507"/>
      <c r="KBU128" s="507"/>
      <c r="KBV128" s="507"/>
      <c r="KBW128" s="507"/>
      <c r="KBX128" s="507"/>
      <c r="KBY128" s="507"/>
      <c r="KBZ128" s="507"/>
      <c r="KCA128" s="507"/>
      <c r="KCB128" s="507"/>
      <c r="KCC128" s="507"/>
      <c r="KCD128" s="507"/>
      <c r="KCE128" s="507"/>
      <c r="KCF128" s="507"/>
      <c r="KCG128" s="507"/>
      <c r="KCH128" s="507"/>
      <c r="KCI128" s="507"/>
      <c r="KCJ128" s="507"/>
      <c r="KCK128" s="507"/>
      <c r="KCL128" s="507"/>
      <c r="KCM128" s="507"/>
      <c r="KCN128" s="507"/>
      <c r="KCO128" s="507"/>
      <c r="KCP128" s="507"/>
      <c r="KCQ128" s="507"/>
      <c r="KCR128" s="507"/>
      <c r="KCS128" s="507"/>
      <c r="KCT128" s="507"/>
      <c r="KCU128" s="507"/>
      <c r="KCV128" s="507"/>
      <c r="KCW128" s="507"/>
      <c r="KCX128" s="507"/>
      <c r="KCY128" s="507"/>
      <c r="KCZ128" s="507"/>
      <c r="KDA128" s="507"/>
      <c r="KDB128" s="507"/>
      <c r="KDC128" s="507"/>
      <c r="KDD128" s="507"/>
      <c r="KDE128" s="507"/>
      <c r="KDF128" s="507"/>
      <c r="KDG128" s="507"/>
      <c r="KDH128" s="507"/>
      <c r="KDI128" s="507"/>
      <c r="KDJ128" s="507"/>
      <c r="KDK128" s="507"/>
      <c r="KDL128" s="507"/>
      <c r="KDM128" s="507"/>
      <c r="KDN128" s="507"/>
      <c r="KDO128" s="507"/>
      <c r="KDP128" s="507"/>
      <c r="KDQ128" s="507"/>
      <c r="KDR128" s="507"/>
      <c r="KDS128" s="507"/>
      <c r="KDT128" s="507"/>
      <c r="KDU128" s="507"/>
      <c r="KDV128" s="507"/>
      <c r="KDW128" s="507"/>
      <c r="KDX128" s="507"/>
      <c r="KDY128" s="507"/>
      <c r="KDZ128" s="507"/>
      <c r="KEA128" s="507"/>
      <c r="KEB128" s="507"/>
      <c r="KEC128" s="507"/>
      <c r="KED128" s="507"/>
      <c r="KEE128" s="507"/>
      <c r="KEF128" s="507"/>
      <c r="KEG128" s="507"/>
      <c r="KEH128" s="507"/>
      <c r="KEI128" s="507"/>
      <c r="KEJ128" s="507"/>
      <c r="KEK128" s="507"/>
      <c r="KEL128" s="507"/>
      <c r="KEM128" s="507"/>
      <c r="KEN128" s="507"/>
      <c r="KEO128" s="507"/>
      <c r="KEP128" s="507"/>
      <c r="KEQ128" s="507"/>
      <c r="KER128" s="507"/>
      <c r="KES128" s="507"/>
      <c r="KET128" s="507"/>
      <c r="KEU128" s="507"/>
      <c r="KEV128" s="507"/>
      <c r="KEW128" s="507"/>
      <c r="KEX128" s="507"/>
      <c r="KEY128" s="507"/>
      <c r="KEZ128" s="507"/>
      <c r="KFA128" s="507"/>
      <c r="KFB128" s="507"/>
      <c r="KFC128" s="507"/>
      <c r="KFD128" s="507"/>
      <c r="KFE128" s="507"/>
      <c r="KFF128" s="507"/>
      <c r="KFG128" s="507"/>
      <c r="KFH128" s="507"/>
      <c r="KFI128" s="507"/>
      <c r="KFJ128" s="507"/>
      <c r="KFK128" s="507"/>
      <c r="KFL128" s="507"/>
      <c r="KFM128" s="507"/>
      <c r="KFN128" s="507"/>
      <c r="KFO128" s="507"/>
      <c r="KFP128" s="507"/>
      <c r="KFQ128" s="507"/>
      <c r="KFR128" s="507"/>
      <c r="KFS128" s="507"/>
      <c r="KFT128" s="507"/>
      <c r="KFU128" s="507"/>
      <c r="KFV128" s="507"/>
      <c r="KFW128" s="507"/>
      <c r="KFX128" s="507"/>
      <c r="KFY128" s="507"/>
      <c r="KFZ128" s="507"/>
      <c r="KGA128" s="507"/>
      <c r="KGB128" s="507"/>
      <c r="KGC128" s="507"/>
      <c r="KGD128" s="507"/>
      <c r="KGE128" s="507"/>
      <c r="KGF128" s="507"/>
      <c r="KGG128" s="507"/>
      <c r="KGH128" s="507"/>
      <c r="KGI128" s="507"/>
      <c r="KGJ128" s="507"/>
      <c r="KGK128" s="507"/>
      <c r="KGL128" s="507"/>
      <c r="KGM128" s="507"/>
      <c r="KGN128" s="507"/>
      <c r="KGO128" s="507"/>
      <c r="KGP128" s="507"/>
      <c r="KGQ128" s="507"/>
      <c r="KGR128" s="507"/>
      <c r="KGS128" s="507"/>
      <c r="KGT128" s="507"/>
      <c r="KGU128" s="507"/>
      <c r="KGV128" s="507"/>
      <c r="KGW128" s="507"/>
      <c r="KGX128" s="507"/>
      <c r="KGY128" s="507"/>
      <c r="KGZ128" s="507"/>
      <c r="KHA128" s="507"/>
      <c r="KHB128" s="507"/>
      <c r="KHC128" s="507"/>
      <c r="KHD128" s="507"/>
      <c r="KHE128" s="507"/>
      <c r="KHF128" s="507"/>
      <c r="KHG128" s="507"/>
      <c r="KHH128" s="507"/>
      <c r="KHI128" s="507"/>
      <c r="KHJ128" s="507"/>
      <c r="KHK128" s="507"/>
      <c r="KHL128" s="507"/>
      <c r="KHM128" s="507"/>
      <c r="KHN128" s="507"/>
      <c r="KHO128" s="507"/>
      <c r="KHP128" s="507"/>
      <c r="KHQ128" s="507"/>
      <c r="KHR128" s="507"/>
      <c r="KHS128" s="507"/>
      <c r="KHT128" s="507"/>
      <c r="KHU128" s="507"/>
      <c r="KHV128" s="507"/>
      <c r="KHW128" s="507"/>
      <c r="KHX128" s="507"/>
      <c r="KHY128" s="507"/>
      <c r="KHZ128" s="507"/>
      <c r="KIA128" s="507"/>
      <c r="KIB128" s="507"/>
      <c r="KIC128" s="507"/>
      <c r="KID128" s="507"/>
      <c r="KIE128" s="507"/>
      <c r="KIF128" s="507"/>
      <c r="KIG128" s="507"/>
      <c r="KIH128" s="507"/>
      <c r="KII128" s="507"/>
      <c r="KIJ128" s="507"/>
      <c r="KIK128" s="507"/>
      <c r="KIL128" s="507"/>
      <c r="KIM128" s="507"/>
      <c r="KIN128" s="507"/>
      <c r="KIO128" s="507"/>
      <c r="KIP128" s="507"/>
      <c r="KIQ128" s="507"/>
      <c r="KIR128" s="507"/>
      <c r="KIS128" s="507"/>
      <c r="KIT128" s="507"/>
      <c r="KIU128" s="507"/>
      <c r="KIV128" s="507"/>
      <c r="KIW128" s="507"/>
      <c r="KIX128" s="507"/>
      <c r="KIY128" s="507"/>
      <c r="KIZ128" s="507"/>
      <c r="KJA128" s="507"/>
      <c r="KJB128" s="507"/>
      <c r="KJC128" s="507"/>
      <c r="KJD128" s="507"/>
      <c r="KJE128" s="507"/>
      <c r="KJF128" s="507"/>
      <c r="KJG128" s="507"/>
      <c r="KJH128" s="507"/>
      <c r="KJI128" s="507"/>
      <c r="KJJ128" s="507"/>
      <c r="KJK128" s="507"/>
      <c r="KJL128" s="507"/>
      <c r="KJM128" s="507"/>
      <c r="KJN128" s="507"/>
      <c r="KJO128" s="507"/>
      <c r="KJP128" s="507"/>
      <c r="KJQ128" s="507"/>
      <c r="KJR128" s="507"/>
      <c r="KJS128" s="507"/>
      <c r="KJT128" s="507"/>
      <c r="KJU128" s="507"/>
      <c r="KJV128" s="507"/>
      <c r="KJW128" s="507"/>
      <c r="KJX128" s="507"/>
      <c r="KJY128" s="507"/>
      <c r="KJZ128" s="507"/>
      <c r="KKA128" s="507"/>
      <c r="KKB128" s="507"/>
      <c r="KKC128" s="507"/>
      <c r="KKD128" s="507"/>
      <c r="KKE128" s="507"/>
      <c r="KKF128" s="507"/>
      <c r="KKG128" s="507"/>
      <c r="KKH128" s="507"/>
      <c r="KKI128" s="507"/>
      <c r="KKJ128" s="507"/>
      <c r="KKK128" s="507"/>
      <c r="KKL128" s="507"/>
      <c r="KKM128" s="507"/>
      <c r="KKN128" s="507"/>
      <c r="KKO128" s="507"/>
      <c r="KKP128" s="507"/>
      <c r="KKQ128" s="507"/>
      <c r="KKR128" s="507"/>
      <c r="KKS128" s="507"/>
      <c r="KKT128" s="507"/>
      <c r="KKU128" s="507"/>
      <c r="KKV128" s="507"/>
      <c r="KKW128" s="507"/>
      <c r="KKX128" s="507"/>
      <c r="KKY128" s="507"/>
      <c r="KKZ128" s="507"/>
      <c r="KLA128" s="507"/>
      <c r="KLB128" s="507"/>
      <c r="KLC128" s="507"/>
      <c r="KLD128" s="507"/>
      <c r="KLE128" s="507"/>
      <c r="KLF128" s="507"/>
      <c r="KLG128" s="507"/>
      <c r="KLH128" s="507"/>
      <c r="KLI128" s="507"/>
      <c r="KLJ128" s="507"/>
      <c r="KLK128" s="507"/>
      <c r="KLL128" s="507"/>
      <c r="KLM128" s="507"/>
      <c r="KLN128" s="507"/>
      <c r="KLO128" s="507"/>
      <c r="KLP128" s="507"/>
      <c r="KLQ128" s="507"/>
      <c r="KLR128" s="507"/>
      <c r="KLS128" s="507"/>
      <c r="KLT128" s="507"/>
      <c r="KLU128" s="507"/>
      <c r="KLV128" s="507"/>
      <c r="KLW128" s="507"/>
      <c r="KLX128" s="507"/>
      <c r="KLY128" s="507"/>
      <c r="KLZ128" s="507"/>
      <c r="KMA128" s="507"/>
      <c r="KMB128" s="507"/>
      <c r="KMC128" s="507"/>
      <c r="KMD128" s="507"/>
      <c r="KME128" s="507"/>
      <c r="KMF128" s="507"/>
      <c r="KMG128" s="507"/>
      <c r="KMH128" s="507"/>
      <c r="KMI128" s="507"/>
      <c r="KMJ128" s="507"/>
      <c r="KMK128" s="507"/>
      <c r="KML128" s="507"/>
      <c r="KMM128" s="507"/>
      <c r="KMN128" s="507"/>
      <c r="KMO128" s="507"/>
      <c r="KMP128" s="507"/>
      <c r="KMQ128" s="507"/>
      <c r="KMR128" s="507"/>
      <c r="KMS128" s="507"/>
      <c r="KMT128" s="507"/>
      <c r="KMU128" s="507"/>
      <c r="KMV128" s="507"/>
      <c r="KMW128" s="507"/>
      <c r="KMX128" s="507"/>
      <c r="KMY128" s="507"/>
      <c r="KMZ128" s="507"/>
      <c r="KNA128" s="507"/>
      <c r="KNB128" s="507"/>
      <c r="KNC128" s="507"/>
      <c r="KND128" s="507"/>
      <c r="KNE128" s="507"/>
      <c r="KNF128" s="507"/>
      <c r="KNG128" s="507"/>
      <c r="KNH128" s="507"/>
      <c r="KNI128" s="507"/>
      <c r="KNJ128" s="507"/>
      <c r="KNK128" s="507"/>
      <c r="KNL128" s="507"/>
      <c r="KNM128" s="507"/>
      <c r="KNN128" s="507"/>
      <c r="KNO128" s="507"/>
      <c r="KNP128" s="507"/>
      <c r="KNQ128" s="507"/>
      <c r="KNR128" s="507"/>
      <c r="KNS128" s="507"/>
      <c r="KNT128" s="507"/>
      <c r="KNU128" s="507"/>
      <c r="KNV128" s="507"/>
      <c r="KNW128" s="507"/>
      <c r="KNX128" s="507"/>
      <c r="KNY128" s="507"/>
      <c r="KNZ128" s="507"/>
      <c r="KOA128" s="507"/>
      <c r="KOB128" s="507"/>
      <c r="KOC128" s="507"/>
      <c r="KOD128" s="507"/>
      <c r="KOE128" s="507"/>
      <c r="KOF128" s="507"/>
      <c r="KOG128" s="507"/>
      <c r="KOH128" s="507"/>
      <c r="KOI128" s="507"/>
      <c r="KOJ128" s="507"/>
      <c r="KOK128" s="507"/>
      <c r="KOL128" s="507"/>
      <c r="KOM128" s="507"/>
      <c r="KON128" s="507"/>
      <c r="KOO128" s="507"/>
      <c r="KOP128" s="507"/>
      <c r="KOQ128" s="507"/>
      <c r="KOR128" s="507"/>
      <c r="KOS128" s="507"/>
      <c r="KOT128" s="507"/>
      <c r="KOU128" s="507"/>
      <c r="KOV128" s="507"/>
      <c r="KOW128" s="507"/>
      <c r="KOX128" s="507"/>
      <c r="KOY128" s="507"/>
      <c r="KOZ128" s="507"/>
      <c r="KPA128" s="507"/>
      <c r="KPB128" s="507"/>
      <c r="KPC128" s="507"/>
      <c r="KPD128" s="507"/>
      <c r="KPE128" s="507"/>
      <c r="KPF128" s="507"/>
      <c r="KPG128" s="507"/>
      <c r="KPH128" s="507"/>
      <c r="KPI128" s="507"/>
      <c r="KPJ128" s="507"/>
      <c r="KPK128" s="507"/>
      <c r="KPL128" s="507"/>
      <c r="KPM128" s="507"/>
      <c r="KPN128" s="507"/>
      <c r="KPO128" s="507"/>
      <c r="KPP128" s="507"/>
      <c r="KPQ128" s="507"/>
      <c r="KPR128" s="507"/>
      <c r="KPS128" s="507"/>
      <c r="KPT128" s="507"/>
      <c r="KPU128" s="507"/>
      <c r="KPV128" s="507"/>
      <c r="KPW128" s="507"/>
      <c r="KPX128" s="507"/>
      <c r="KPY128" s="507"/>
      <c r="KPZ128" s="507"/>
      <c r="KQA128" s="507"/>
      <c r="KQB128" s="507"/>
      <c r="KQC128" s="507"/>
      <c r="KQD128" s="507"/>
      <c r="KQE128" s="507"/>
      <c r="KQF128" s="507"/>
      <c r="KQG128" s="507"/>
      <c r="KQH128" s="507"/>
      <c r="KQI128" s="507"/>
      <c r="KQJ128" s="507"/>
      <c r="KQK128" s="507"/>
      <c r="KQL128" s="507"/>
      <c r="KQM128" s="507"/>
      <c r="KQN128" s="507"/>
      <c r="KQO128" s="507"/>
      <c r="KQP128" s="507"/>
      <c r="KQQ128" s="507"/>
      <c r="KQR128" s="507"/>
      <c r="KQS128" s="507"/>
      <c r="KQT128" s="507"/>
      <c r="KQU128" s="507"/>
      <c r="KQV128" s="507"/>
      <c r="KQW128" s="507"/>
      <c r="KQX128" s="507"/>
      <c r="KQY128" s="507"/>
      <c r="KQZ128" s="507"/>
      <c r="KRA128" s="507"/>
      <c r="KRB128" s="507"/>
      <c r="KRC128" s="507"/>
      <c r="KRD128" s="507"/>
      <c r="KRE128" s="507"/>
      <c r="KRF128" s="507"/>
      <c r="KRG128" s="507"/>
      <c r="KRH128" s="507"/>
      <c r="KRI128" s="507"/>
      <c r="KRJ128" s="507"/>
      <c r="KRK128" s="507"/>
      <c r="KRL128" s="507"/>
      <c r="KRM128" s="507"/>
      <c r="KRN128" s="507"/>
      <c r="KRO128" s="507"/>
      <c r="KRP128" s="507"/>
      <c r="KRQ128" s="507"/>
      <c r="KRR128" s="507"/>
      <c r="KRS128" s="507"/>
      <c r="KRT128" s="507"/>
      <c r="KRU128" s="507"/>
      <c r="KRV128" s="507"/>
      <c r="KRW128" s="507"/>
      <c r="KRX128" s="507"/>
      <c r="KRY128" s="507"/>
      <c r="KRZ128" s="507"/>
      <c r="KSA128" s="507"/>
      <c r="KSB128" s="507"/>
      <c r="KSC128" s="507"/>
      <c r="KSD128" s="507"/>
      <c r="KSE128" s="507"/>
      <c r="KSF128" s="507"/>
      <c r="KSG128" s="507"/>
      <c r="KSH128" s="507"/>
      <c r="KSI128" s="507"/>
      <c r="KSJ128" s="507"/>
      <c r="KSK128" s="507"/>
      <c r="KSL128" s="507"/>
      <c r="KSM128" s="507"/>
      <c r="KSN128" s="507"/>
      <c r="KSO128" s="507"/>
      <c r="KSP128" s="507"/>
      <c r="KSQ128" s="507"/>
      <c r="KSR128" s="507"/>
      <c r="KSS128" s="507"/>
      <c r="KST128" s="507"/>
      <c r="KSU128" s="507"/>
      <c r="KSV128" s="507"/>
      <c r="KSW128" s="507"/>
      <c r="KSX128" s="507"/>
      <c r="KSY128" s="507"/>
      <c r="KSZ128" s="507"/>
      <c r="KTA128" s="507"/>
      <c r="KTB128" s="507"/>
      <c r="KTC128" s="507"/>
      <c r="KTD128" s="507"/>
      <c r="KTE128" s="507"/>
      <c r="KTF128" s="507"/>
      <c r="KTG128" s="507"/>
      <c r="KTH128" s="507"/>
      <c r="KTI128" s="507"/>
      <c r="KTJ128" s="507"/>
      <c r="KTK128" s="507"/>
      <c r="KTL128" s="507"/>
      <c r="KTM128" s="507"/>
      <c r="KTN128" s="507"/>
      <c r="KTO128" s="507"/>
      <c r="KTP128" s="507"/>
      <c r="KTQ128" s="507"/>
      <c r="KTR128" s="507"/>
      <c r="KTS128" s="507"/>
      <c r="KTT128" s="507"/>
      <c r="KTU128" s="507"/>
      <c r="KTV128" s="507"/>
      <c r="KTW128" s="507"/>
      <c r="KTX128" s="507"/>
      <c r="KTY128" s="507"/>
      <c r="KTZ128" s="507"/>
      <c r="KUA128" s="507"/>
      <c r="KUB128" s="507"/>
      <c r="KUC128" s="507"/>
      <c r="KUD128" s="507"/>
      <c r="KUE128" s="507"/>
      <c r="KUF128" s="507"/>
      <c r="KUG128" s="507"/>
      <c r="KUH128" s="507"/>
      <c r="KUI128" s="507"/>
      <c r="KUJ128" s="507"/>
      <c r="KUK128" s="507"/>
      <c r="KUL128" s="507"/>
      <c r="KUM128" s="507"/>
      <c r="KUN128" s="507"/>
      <c r="KUO128" s="507"/>
      <c r="KUP128" s="507"/>
      <c r="KUQ128" s="507"/>
      <c r="KUR128" s="507"/>
      <c r="KUS128" s="507"/>
      <c r="KUT128" s="507"/>
      <c r="KUU128" s="507"/>
      <c r="KUV128" s="507"/>
      <c r="KUW128" s="507"/>
      <c r="KUX128" s="507"/>
      <c r="KUY128" s="507"/>
      <c r="KUZ128" s="507"/>
      <c r="KVA128" s="507"/>
      <c r="KVB128" s="507"/>
      <c r="KVC128" s="507"/>
      <c r="KVD128" s="507"/>
      <c r="KVE128" s="507"/>
      <c r="KVF128" s="507"/>
      <c r="KVG128" s="507"/>
      <c r="KVH128" s="507"/>
      <c r="KVI128" s="507"/>
      <c r="KVJ128" s="507"/>
      <c r="KVK128" s="507"/>
      <c r="KVL128" s="507"/>
      <c r="KVM128" s="507"/>
      <c r="KVN128" s="507"/>
      <c r="KVO128" s="507"/>
      <c r="KVP128" s="507"/>
      <c r="KVQ128" s="507"/>
      <c r="KVR128" s="507"/>
      <c r="KVS128" s="507"/>
      <c r="KVT128" s="507"/>
      <c r="KVU128" s="507"/>
      <c r="KVV128" s="507"/>
      <c r="KVW128" s="507"/>
      <c r="KVX128" s="507"/>
      <c r="KVY128" s="507"/>
      <c r="KVZ128" s="507"/>
      <c r="KWA128" s="507"/>
      <c r="KWB128" s="507"/>
      <c r="KWC128" s="507"/>
      <c r="KWD128" s="507"/>
      <c r="KWE128" s="507"/>
      <c r="KWF128" s="507"/>
      <c r="KWG128" s="507"/>
      <c r="KWH128" s="507"/>
      <c r="KWI128" s="507"/>
      <c r="KWJ128" s="507"/>
      <c r="KWK128" s="507"/>
      <c r="KWL128" s="507"/>
      <c r="KWM128" s="507"/>
      <c r="KWN128" s="507"/>
      <c r="KWO128" s="507"/>
      <c r="KWP128" s="507"/>
      <c r="KWQ128" s="507"/>
      <c r="KWR128" s="507"/>
      <c r="KWS128" s="507"/>
      <c r="KWT128" s="507"/>
      <c r="KWU128" s="507"/>
      <c r="KWV128" s="507"/>
      <c r="KWW128" s="507"/>
      <c r="KWX128" s="507"/>
      <c r="KWY128" s="507"/>
      <c r="KWZ128" s="507"/>
      <c r="KXA128" s="507"/>
      <c r="KXB128" s="507"/>
      <c r="KXC128" s="507"/>
      <c r="KXD128" s="507"/>
      <c r="KXE128" s="507"/>
      <c r="KXF128" s="507"/>
      <c r="KXG128" s="507"/>
      <c r="KXH128" s="507"/>
      <c r="KXI128" s="507"/>
      <c r="KXJ128" s="507"/>
      <c r="KXK128" s="507"/>
      <c r="KXL128" s="507"/>
      <c r="KXM128" s="507"/>
      <c r="KXN128" s="507"/>
      <c r="KXO128" s="507"/>
      <c r="KXP128" s="507"/>
      <c r="KXQ128" s="507"/>
      <c r="KXR128" s="507"/>
      <c r="KXS128" s="507"/>
      <c r="KXT128" s="507"/>
      <c r="KXU128" s="507"/>
      <c r="KXV128" s="507"/>
      <c r="KXW128" s="507"/>
      <c r="KXX128" s="507"/>
      <c r="KXY128" s="507"/>
      <c r="KXZ128" s="507"/>
      <c r="KYA128" s="507"/>
      <c r="KYB128" s="507"/>
      <c r="KYC128" s="507"/>
      <c r="KYD128" s="507"/>
      <c r="KYE128" s="507"/>
      <c r="KYF128" s="507"/>
      <c r="KYG128" s="507"/>
      <c r="KYH128" s="507"/>
      <c r="KYI128" s="507"/>
      <c r="KYJ128" s="507"/>
      <c r="KYK128" s="507"/>
      <c r="KYL128" s="507"/>
      <c r="KYM128" s="507"/>
      <c r="KYN128" s="507"/>
      <c r="KYO128" s="507"/>
      <c r="KYP128" s="507"/>
      <c r="KYQ128" s="507"/>
      <c r="KYR128" s="507"/>
      <c r="KYS128" s="507"/>
      <c r="KYT128" s="507"/>
      <c r="KYU128" s="507"/>
      <c r="KYV128" s="507"/>
      <c r="KYW128" s="507"/>
      <c r="KYX128" s="507"/>
      <c r="KYY128" s="507"/>
      <c r="KYZ128" s="507"/>
      <c r="KZA128" s="507"/>
      <c r="KZB128" s="507"/>
      <c r="KZC128" s="507"/>
      <c r="KZD128" s="507"/>
      <c r="KZE128" s="507"/>
      <c r="KZF128" s="507"/>
      <c r="KZG128" s="507"/>
      <c r="KZH128" s="507"/>
      <c r="KZI128" s="507"/>
      <c r="KZJ128" s="507"/>
      <c r="KZK128" s="507"/>
      <c r="KZL128" s="507"/>
      <c r="KZM128" s="507"/>
      <c r="KZN128" s="507"/>
      <c r="KZO128" s="507"/>
      <c r="KZP128" s="507"/>
      <c r="KZQ128" s="507"/>
      <c r="KZR128" s="507"/>
      <c r="KZS128" s="507"/>
      <c r="KZT128" s="507"/>
      <c r="KZU128" s="507"/>
      <c r="KZV128" s="507"/>
      <c r="KZW128" s="507"/>
      <c r="KZX128" s="507"/>
      <c r="KZY128" s="507"/>
      <c r="KZZ128" s="507"/>
      <c r="LAA128" s="507"/>
      <c r="LAB128" s="507"/>
      <c r="LAC128" s="507"/>
      <c r="LAD128" s="507"/>
      <c r="LAE128" s="507"/>
      <c r="LAF128" s="507"/>
      <c r="LAG128" s="507"/>
      <c r="LAH128" s="507"/>
      <c r="LAI128" s="507"/>
      <c r="LAJ128" s="507"/>
      <c r="LAK128" s="507"/>
      <c r="LAL128" s="507"/>
      <c r="LAM128" s="507"/>
      <c r="LAN128" s="507"/>
      <c r="LAO128" s="507"/>
      <c r="LAP128" s="507"/>
      <c r="LAQ128" s="507"/>
      <c r="LAR128" s="507"/>
      <c r="LAS128" s="507"/>
      <c r="LAT128" s="507"/>
      <c r="LAU128" s="507"/>
      <c r="LAV128" s="507"/>
      <c r="LAW128" s="507"/>
      <c r="LAX128" s="507"/>
      <c r="LAY128" s="507"/>
      <c r="LAZ128" s="507"/>
      <c r="LBA128" s="507"/>
      <c r="LBB128" s="507"/>
      <c r="LBC128" s="507"/>
      <c r="LBD128" s="507"/>
      <c r="LBE128" s="507"/>
      <c r="LBF128" s="507"/>
      <c r="LBG128" s="507"/>
      <c r="LBH128" s="507"/>
      <c r="LBI128" s="507"/>
      <c r="LBJ128" s="507"/>
      <c r="LBK128" s="507"/>
      <c r="LBL128" s="507"/>
      <c r="LBM128" s="507"/>
      <c r="LBN128" s="507"/>
      <c r="LBO128" s="507"/>
      <c r="LBP128" s="507"/>
      <c r="LBQ128" s="507"/>
      <c r="LBR128" s="507"/>
      <c r="LBS128" s="507"/>
      <c r="LBT128" s="507"/>
      <c r="LBU128" s="507"/>
      <c r="LBV128" s="507"/>
      <c r="LBW128" s="507"/>
      <c r="LBX128" s="507"/>
      <c r="LBY128" s="507"/>
      <c r="LBZ128" s="507"/>
      <c r="LCA128" s="507"/>
      <c r="LCB128" s="507"/>
      <c r="LCC128" s="507"/>
      <c r="LCD128" s="507"/>
      <c r="LCE128" s="507"/>
      <c r="LCF128" s="507"/>
      <c r="LCG128" s="507"/>
      <c r="LCH128" s="507"/>
      <c r="LCI128" s="507"/>
      <c r="LCJ128" s="507"/>
      <c r="LCK128" s="507"/>
      <c r="LCL128" s="507"/>
      <c r="LCM128" s="507"/>
      <c r="LCN128" s="507"/>
      <c r="LCO128" s="507"/>
      <c r="LCP128" s="507"/>
      <c r="LCQ128" s="507"/>
      <c r="LCR128" s="507"/>
      <c r="LCS128" s="507"/>
      <c r="LCT128" s="507"/>
      <c r="LCU128" s="507"/>
      <c r="LCV128" s="507"/>
      <c r="LCW128" s="507"/>
      <c r="LCX128" s="507"/>
      <c r="LCY128" s="507"/>
      <c r="LCZ128" s="507"/>
      <c r="LDA128" s="507"/>
      <c r="LDB128" s="507"/>
      <c r="LDC128" s="507"/>
      <c r="LDD128" s="507"/>
      <c r="LDE128" s="507"/>
      <c r="LDF128" s="507"/>
      <c r="LDG128" s="507"/>
      <c r="LDH128" s="507"/>
      <c r="LDI128" s="507"/>
      <c r="LDJ128" s="507"/>
      <c r="LDK128" s="507"/>
      <c r="LDL128" s="507"/>
      <c r="LDM128" s="507"/>
      <c r="LDN128" s="507"/>
      <c r="LDO128" s="507"/>
      <c r="LDP128" s="507"/>
      <c r="LDQ128" s="507"/>
      <c r="LDR128" s="507"/>
      <c r="LDS128" s="507"/>
      <c r="LDT128" s="507"/>
      <c r="LDU128" s="507"/>
      <c r="LDV128" s="507"/>
      <c r="LDW128" s="507"/>
      <c r="LDX128" s="507"/>
      <c r="LDY128" s="507"/>
      <c r="LDZ128" s="507"/>
      <c r="LEA128" s="507"/>
      <c r="LEB128" s="507"/>
      <c r="LEC128" s="507"/>
      <c r="LED128" s="507"/>
      <c r="LEE128" s="507"/>
      <c r="LEF128" s="507"/>
      <c r="LEG128" s="507"/>
      <c r="LEH128" s="507"/>
      <c r="LEI128" s="507"/>
      <c r="LEJ128" s="507"/>
      <c r="LEK128" s="507"/>
      <c r="LEL128" s="507"/>
      <c r="LEM128" s="507"/>
      <c r="LEN128" s="507"/>
      <c r="LEO128" s="507"/>
      <c r="LEP128" s="507"/>
      <c r="LEQ128" s="507"/>
      <c r="LER128" s="507"/>
      <c r="LES128" s="507"/>
      <c r="LET128" s="507"/>
      <c r="LEU128" s="507"/>
      <c r="LEV128" s="507"/>
      <c r="LEW128" s="507"/>
      <c r="LEX128" s="507"/>
      <c r="LEY128" s="507"/>
      <c r="LEZ128" s="507"/>
      <c r="LFA128" s="507"/>
      <c r="LFB128" s="507"/>
      <c r="LFC128" s="507"/>
      <c r="LFD128" s="507"/>
      <c r="LFE128" s="507"/>
      <c r="LFF128" s="507"/>
      <c r="LFG128" s="507"/>
      <c r="LFH128" s="507"/>
      <c r="LFI128" s="507"/>
      <c r="LFJ128" s="507"/>
      <c r="LFK128" s="507"/>
      <c r="LFL128" s="507"/>
      <c r="LFM128" s="507"/>
      <c r="LFN128" s="507"/>
      <c r="LFO128" s="507"/>
      <c r="LFP128" s="507"/>
      <c r="LFQ128" s="507"/>
      <c r="LFR128" s="507"/>
      <c r="LFS128" s="507"/>
      <c r="LFT128" s="507"/>
      <c r="LFU128" s="507"/>
      <c r="LFV128" s="507"/>
      <c r="LFW128" s="507"/>
      <c r="LFX128" s="507"/>
      <c r="LFY128" s="507"/>
      <c r="LFZ128" s="507"/>
      <c r="LGA128" s="507"/>
      <c r="LGB128" s="507"/>
      <c r="LGC128" s="507"/>
      <c r="LGD128" s="507"/>
      <c r="LGE128" s="507"/>
      <c r="LGF128" s="507"/>
      <c r="LGG128" s="507"/>
      <c r="LGH128" s="507"/>
      <c r="LGI128" s="507"/>
      <c r="LGJ128" s="507"/>
      <c r="LGK128" s="507"/>
      <c r="LGL128" s="507"/>
      <c r="LGM128" s="507"/>
      <c r="LGN128" s="507"/>
      <c r="LGO128" s="507"/>
      <c r="LGP128" s="507"/>
      <c r="LGQ128" s="507"/>
      <c r="LGR128" s="507"/>
      <c r="LGS128" s="507"/>
      <c r="LGT128" s="507"/>
      <c r="LGU128" s="507"/>
      <c r="LGV128" s="507"/>
      <c r="LGW128" s="507"/>
      <c r="LGX128" s="507"/>
      <c r="LGY128" s="507"/>
      <c r="LGZ128" s="507"/>
      <c r="LHA128" s="507"/>
      <c r="LHB128" s="507"/>
      <c r="LHC128" s="507"/>
      <c r="LHD128" s="507"/>
      <c r="LHE128" s="507"/>
      <c r="LHF128" s="507"/>
      <c r="LHG128" s="507"/>
      <c r="LHH128" s="507"/>
      <c r="LHI128" s="507"/>
      <c r="LHJ128" s="507"/>
      <c r="LHK128" s="507"/>
      <c r="LHL128" s="507"/>
      <c r="LHM128" s="507"/>
      <c r="LHN128" s="507"/>
      <c r="LHO128" s="507"/>
      <c r="LHP128" s="507"/>
      <c r="LHQ128" s="507"/>
      <c r="LHR128" s="507"/>
      <c r="LHS128" s="507"/>
      <c r="LHT128" s="507"/>
      <c r="LHU128" s="507"/>
      <c r="LHV128" s="507"/>
      <c r="LHW128" s="507"/>
      <c r="LHX128" s="507"/>
      <c r="LHY128" s="507"/>
      <c r="LHZ128" s="507"/>
      <c r="LIA128" s="507"/>
      <c r="LIB128" s="507"/>
      <c r="LIC128" s="507"/>
      <c r="LID128" s="507"/>
      <c r="LIE128" s="507"/>
      <c r="LIF128" s="507"/>
      <c r="LIG128" s="507"/>
      <c r="LIH128" s="507"/>
      <c r="LII128" s="507"/>
      <c r="LIJ128" s="507"/>
      <c r="LIK128" s="507"/>
      <c r="LIL128" s="507"/>
      <c r="LIM128" s="507"/>
      <c r="LIN128" s="507"/>
      <c r="LIO128" s="507"/>
      <c r="LIP128" s="507"/>
      <c r="LIQ128" s="507"/>
      <c r="LIR128" s="507"/>
      <c r="LIS128" s="507"/>
      <c r="LIT128" s="507"/>
      <c r="LIU128" s="507"/>
      <c r="LIV128" s="507"/>
      <c r="LIW128" s="507"/>
      <c r="LIX128" s="507"/>
      <c r="LIY128" s="507"/>
      <c r="LIZ128" s="507"/>
      <c r="LJA128" s="507"/>
      <c r="LJB128" s="507"/>
      <c r="LJC128" s="507"/>
      <c r="LJD128" s="507"/>
      <c r="LJE128" s="507"/>
      <c r="LJF128" s="507"/>
      <c r="LJG128" s="507"/>
      <c r="LJH128" s="507"/>
      <c r="LJI128" s="507"/>
      <c r="LJJ128" s="507"/>
      <c r="LJK128" s="507"/>
      <c r="LJL128" s="507"/>
      <c r="LJM128" s="507"/>
      <c r="LJN128" s="507"/>
      <c r="LJO128" s="507"/>
      <c r="LJP128" s="507"/>
      <c r="LJQ128" s="507"/>
      <c r="LJR128" s="507"/>
      <c r="LJS128" s="507"/>
      <c r="LJT128" s="507"/>
      <c r="LJU128" s="507"/>
      <c r="LJV128" s="507"/>
      <c r="LJW128" s="507"/>
      <c r="LJX128" s="507"/>
      <c r="LJY128" s="507"/>
      <c r="LJZ128" s="507"/>
      <c r="LKA128" s="507"/>
      <c r="LKB128" s="507"/>
      <c r="LKC128" s="507"/>
      <c r="LKD128" s="507"/>
      <c r="LKE128" s="507"/>
      <c r="LKF128" s="507"/>
      <c r="LKG128" s="507"/>
      <c r="LKH128" s="507"/>
      <c r="LKI128" s="507"/>
      <c r="LKJ128" s="507"/>
      <c r="LKK128" s="507"/>
      <c r="LKL128" s="507"/>
      <c r="LKM128" s="507"/>
      <c r="LKN128" s="507"/>
      <c r="LKO128" s="507"/>
      <c r="LKP128" s="507"/>
      <c r="LKQ128" s="507"/>
      <c r="LKR128" s="507"/>
      <c r="LKS128" s="507"/>
      <c r="LKT128" s="507"/>
      <c r="LKU128" s="507"/>
      <c r="LKV128" s="507"/>
      <c r="LKW128" s="507"/>
      <c r="LKX128" s="507"/>
      <c r="LKY128" s="507"/>
      <c r="LKZ128" s="507"/>
      <c r="LLA128" s="507"/>
      <c r="LLB128" s="507"/>
      <c r="LLC128" s="507"/>
      <c r="LLD128" s="507"/>
      <c r="LLE128" s="507"/>
      <c r="LLF128" s="507"/>
      <c r="LLG128" s="507"/>
      <c r="LLH128" s="507"/>
      <c r="LLI128" s="507"/>
      <c r="LLJ128" s="507"/>
      <c r="LLK128" s="507"/>
      <c r="LLL128" s="507"/>
      <c r="LLM128" s="507"/>
      <c r="LLN128" s="507"/>
      <c r="LLO128" s="507"/>
      <c r="LLP128" s="507"/>
      <c r="LLQ128" s="507"/>
      <c r="LLR128" s="507"/>
      <c r="LLS128" s="507"/>
      <c r="LLT128" s="507"/>
      <c r="LLU128" s="507"/>
      <c r="LLV128" s="507"/>
      <c r="LLW128" s="507"/>
      <c r="LLX128" s="507"/>
      <c r="LLY128" s="507"/>
      <c r="LLZ128" s="507"/>
      <c r="LMA128" s="507"/>
      <c r="LMB128" s="507"/>
      <c r="LMC128" s="507"/>
      <c r="LMD128" s="507"/>
      <c r="LME128" s="507"/>
      <c r="LMF128" s="507"/>
      <c r="LMG128" s="507"/>
      <c r="LMH128" s="507"/>
      <c r="LMI128" s="507"/>
      <c r="LMJ128" s="507"/>
      <c r="LMK128" s="507"/>
      <c r="LML128" s="507"/>
      <c r="LMM128" s="507"/>
      <c r="LMN128" s="507"/>
      <c r="LMO128" s="507"/>
      <c r="LMP128" s="507"/>
      <c r="LMQ128" s="507"/>
      <c r="LMR128" s="507"/>
      <c r="LMS128" s="507"/>
      <c r="LMT128" s="507"/>
      <c r="LMU128" s="507"/>
      <c r="LMV128" s="507"/>
      <c r="LMW128" s="507"/>
      <c r="LMX128" s="507"/>
      <c r="LMY128" s="507"/>
      <c r="LMZ128" s="507"/>
      <c r="LNA128" s="507"/>
      <c r="LNB128" s="507"/>
      <c r="LNC128" s="507"/>
      <c r="LND128" s="507"/>
      <c r="LNE128" s="507"/>
      <c r="LNF128" s="507"/>
      <c r="LNG128" s="507"/>
      <c r="LNH128" s="507"/>
      <c r="LNI128" s="507"/>
      <c r="LNJ128" s="507"/>
      <c r="LNK128" s="507"/>
      <c r="LNL128" s="507"/>
      <c r="LNM128" s="507"/>
      <c r="LNN128" s="507"/>
      <c r="LNO128" s="507"/>
      <c r="LNP128" s="507"/>
      <c r="LNQ128" s="507"/>
      <c r="LNR128" s="507"/>
      <c r="LNS128" s="507"/>
      <c r="LNT128" s="507"/>
      <c r="LNU128" s="507"/>
      <c r="LNV128" s="507"/>
      <c r="LNW128" s="507"/>
      <c r="LNX128" s="507"/>
      <c r="LNY128" s="507"/>
      <c r="LNZ128" s="507"/>
      <c r="LOA128" s="507"/>
      <c r="LOB128" s="507"/>
      <c r="LOC128" s="507"/>
      <c r="LOD128" s="507"/>
      <c r="LOE128" s="507"/>
      <c r="LOF128" s="507"/>
      <c r="LOG128" s="507"/>
      <c r="LOH128" s="507"/>
      <c r="LOI128" s="507"/>
      <c r="LOJ128" s="507"/>
      <c r="LOK128" s="507"/>
      <c r="LOL128" s="507"/>
      <c r="LOM128" s="507"/>
      <c r="LON128" s="507"/>
      <c r="LOO128" s="507"/>
      <c r="LOP128" s="507"/>
      <c r="LOQ128" s="507"/>
      <c r="LOR128" s="507"/>
      <c r="LOS128" s="507"/>
      <c r="LOT128" s="507"/>
      <c r="LOU128" s="507"/>
      <c r="LOV128" s="507"/>
      <c r="LOW128" s="507"/>
      <c r="LOX128" s="507"/>
      <c r="LOY128" s="507"/>
      <c r="LOZ128" s="507"/>
      <c r="LPA128" s="507"/>
      <c r="LPB128" s="507"/>
      <c r="LPC128" s="507"/>
      <c r="LPD128" s="507"/>
      <c r="LPE128" s="507"/>
      <c r="LPF128" s="507"/>
      <c r="LPG128" s="507"/>
      <c r="LPH128" s="507"/>
      <c r="LPI128" s="507"/>
      <c r="LPJ128" s="507"/>
      <c r="LPK128" s="507"/>
      <c r="LPL128" s="507"/>
      <c r="LPM128" s="507"/>
      <c r="LPN128" s="507"/>
      <c r="LPO128" s="507"/>
      <c r="LPP128" s="507"/>
      <c r="LPQ128" s="507"/>
      <c r="LPR128" s="507"/>
      <c r="LPS128" s="507"/>
      <c r="LPT128" s="507"/>
      <c r="LPU128" s="507"/>
      <c r="LPV128" s="507"/>
      <c r="LPW128" s="507"/>
      <c r="LPX128" s="507"/>
      <c r="LPY128" s="507"/>
      <c r="LPZ128" s="507"/>
      <c r="LQA128" s="507"/>
      <c r="LQB128" s="507"/>
      <c r="LQC128" s="507"/>
      <c r="LQD128" s="507"/>
      <c r="LQE128" s="507"/>
      <c r="LQF128" s="507"/>
      <c r="LQG128" s="507"/>
      <c r="LQH128" s="507"/>
      <c r="LQI128" s="507"/>
      <c r="LQJ128" s="507"/>
      <c r="LQK128" s="507"/>
      <c r="LQL128" s="507"/>
      <c r="LQM128" s="507"/>
      <c r="LQN128" s="507"/>
      <c r="LQO128" s="507"/>
      <c r="LQP128" s="507"/>
      <c r="LQQ128" s="507"/>
      <c r="LQR128" s="507"/>
      <c r="LQS128" s="507"/>
      <c r="LQT128" s="507"/>
      <c r="LQU128" s="507"/>
      <c r="LQV128" s="507"/>
      <c r="LQW128" s="507"/>
      <c r="LQX128" s="507"/>
      <c r="LQY128" s="507"/>
      <c r="LQZ128" s="507"/>
      <c r="LRA128" s="507"/>
      <c r="LRB128" s="507"/>
      <c r="LRC128" s="507"/>
      <c r="LRD128" s="507"/>
      <c r="LRE128" s="507"/>
      <c r="LRF128" s="507"/>
      <c r="LRG128" s="507"/>
      <c r="LRH128" s="507"/>
      <c r="LRI128" s="507"/>
      <c r="LRJ128" s="507"/>
      <c r="LRK128" s="507"/>
      <c r="LRL128" s="507"/>
      <c r="LRM128" s="507"/>
      <c r="LRN128" s="507"/>
      <c r="LRO128" s="507"/>
      <c r="LRP128" s="507"/>
      <c r="LRQ128" s="507"/>
      <c r="LRR128" s="507"/>
      <c r="LRS128" s="507"/>
      <c r="LRT128" s="507"/>
      <c r="LRU128" s="507"/>
      <c r="LRV128" s="507"/>
      <c r="LRW128" s="507"/>
      <c r="LRX128" s="507"/>
      <c r="LRY128" s="507"/>
      <c r="LRZ128" s="507"/>
      <c r="LSA128" s="507"/>
      <c r="LSB128" s="507"/>
      <c r="LSC128" s="507"/>
      <c r="LSD128" s="507"/>
      <c r="LSE128" s="507"/>
      <c r="LSF128" s="507"/>
      <c r="LSG128" s="507"/>
      <c r="LSH128" s="507"/>
      <c r="LSI128" s="507"/>
      <c r="LSJ128" s="507"/>
      <c r="LSK128" s="507"/>
      <c r="LSL128" s="507"/>
      <c r="LSM128" s="507"/>
      <c r="LSN128" s="507"/>
      <c r="LSO128" s="507"/>
      <c r="LSP128" s="507"/>
      <c r="LSQ128" s="507"/>
      <c r="LSR128" s="507"/>
      <c r="LSS128" s="507"/>
      <c r="LST128" s="507"/>
      <c r="LSU128" s="507"/>
      <c r="LSV128" s="507"/>
      <c r="LSW128" s="507"/>
      <c r="LSX128" s="507"/>
      <c r="LSY128" s="507"/>
      <c r="LSZ128" s="507"/>
      <c r="LTA128" s="507"/>
      <c r="LTB128" s="507"/>
      <c r="LTC128" s="507"/>
      <c r="LTD128" s="507"/>
      <c r="LTE128" s="507"/>
      <c r="LTF128" s="507"/>
      <c r="LTG128" s="507"/>
      <c r="LTH128" s="507"/>
      <c r="LTI128" s="507"/>
      <c r="LTJ128" s="507"/>
      <c r="LTK128" s="507"/>
      <c r="LTL128" s="507"/>
      <c r="LTM128" s="507"/>
      <c r="LTN128" s="507"/>
      <c r="LTO128" s="507"/>
      <c r="LTP128" s="507"/>
      <c r="LTQ128" s="507"/>
      <c r="LTR128" s="507"/>
      <c r="LTS128" s="507"/>
      <c r="LTT128" s="507"/>
      <c r="LTU128" s="507"/>
      <c r="LTV128" s="507"/>
      <c r="LTW128" s="507"/>
      <c r="LTX128" s="507"/>
      <c r="LTY128" s="507"/>
      <c r="LTZ128" s="507"/>
      <c r="LUA128" s="507"/>
      <c r="LUB128" s="507"/>
      <c r="LUC128" s="507"/>
      <c r="LUD128" s="507"/>
      <c r="LUE128" s="507"/>
      <c r="LUF128" s="507"/>
      <c r="LUG128" s="507"/>
      <c r="LUH128" s="507"/>
      <c r="LUI128" s="507"/>
      <c r="LUJ128" s="507"/>
      <c r="LUK128" s="507"/>
      <c r="LUL128" s="507"/>
      <c r="LUM128" s="507"/>
      <c r="LUN128" s="507"/>
      <c r="LUO128" s="507"/>
      <c r="LUP128" s="507"/>
      <c r="LUQ128" s="507"/>
      <c r="LUR128" s="507"/>
      <c r="LUS128" s="507"/>
      <c r="LUT128" s="507"/>
      <c r="LUU128" s="507"/>
      <c r="LUV128" s="507"/>
      <c r="LUW128" s="507"/>
      <c r="LUX128" s="507"/>
      <c r="LUY128" s="507"/>
      <c r="LUZ128" s="507"/>
      <c r="LVA128" s="507"/>
      <c r="LVB128" s="507"/>
      <c r="LVC128" s="507"/>
      <c r="LVD128" s="507"/>
      <c r="LVE128" s="507"/>
      <c r="LVF128" s="507"/>
      <c r="LVG128" s="507"/>
      <c r="LVH128" s="507"/>
      <c r="LVI128" s="507"/>
      <c r="LVJ128" s="507"/>
      <c r="LVK128" s="507"/>
      <c r="LVL128" s="507"/>
      <c r="LVM128" s="507"/>
      <c r="LVN128" s="507"/>
      <c r="LVO128" s="507"/>
      <c r="LVP128" s="507"/>
      <c r="LVQ128" s="507"/>
      <c r="LVR128" s="507"/>
      <c r="LVS128" s="507"/>
      <c r="LVT128" s="507"/>
      <c r="LVU128" s="507"/>
      <c r="LVV128" s="507"/>
      <c r="LVW128" s="507"/>
      <c r="LVX128" s="507"/>
      <c r="LVY128" s="507"/>
      <c r="LVZ128" s="507"/>
      <c r="LWA128" s="507"/>
      <c r="LWB128" s="507"/>
      <c r="LWC128" s="507"/>
      <c r="LWD128" s="507"/>
      <c r="LWE128" s="507"/>
      <c r="LWF128" s="507"/>
      <c r="LWG128" s="507"/>
      <c r="LWH128" s="507"/>
      <c r="LWI128" s="507"/>
      <c r="LWJ128" s="507"/>
      <c r="LWK128" s="507"/>
      <c r="LWL128" s="507"/>
      <c r="LWM128" s="507"/>
      <c r="LWN128" s="507"/>
      <c r="LWO128" s="507"/>
      <c r="LWP128" s="507"/>
      <c r="LWQ128" s="507"/>
      <c r="LWR128" s="507"/>
      <c r="LWS128" s="507"/>
      <c r="LWT128" s="507"/>
      <c r="LWU128" s="507"/>
      <c r="LWV128" s="507"/>
      <c r="LWW128" s="507"/>
      <c r="LWX128" s="507"/>
      <c r="LWY128" s="507"/>
      <c r="LWZ128" s="507"/>
      <c r="LXA128" s="507"/>
      <c r="LXB128" s="507"/>
      <c r="LXC128" s="507"/>
      <c r="LXD128" s="507"/>
      <c r="LXE128" s="507"/>
      <c r="LXF128" s="507"/>
      <c r="LXG128" s="507"/>
      <c r="LXH128" s="507"/>
      <c r="LXI128" s="507"/>
      <c r="LXJ128" s="507"/>
      <c r="LXK128" s="507"/>
      <c r="LXL128" s="507"/>
      <c r="LXM128" s="507"/>
      <c r="LXN128" s="507"/>
      <c r="LXO128" s="507"/>
      <c r="LXP128" s="507"/>
      <c r="LXQ128" s="507"/>
      <c r="LXR128" s="507"/>
      <c r="LXS128" s="507"/>
      <c r="LXT128" s="507"/>
      <c r="LXU128" s="507"/>
      <c r="LXV128" s="507"/>
      <c r="LXW128" s="507"/>
      <c r="LXX128" s="507"/>
      <c r="LXY128" s="507"/>
      <c r="LXZ128" s="507"/>
      <c r="LYA128" s="507"/>
      <c r="LYB128" s="507"/>
      <c r="LYC128" s="507"/>
      <c r="LYD128" s="507"/>
      <c r="LYE128" s="507"/>
      <c r="LYF128" s="507"/>
      <c r="LYG128" s="507"/>
      <c r="LYH128" s="507"/>
      <c r="LYI128" s="507"/>
      <c r="LYJ128" s="507"/>
      <c r="LYK128" s="507"/>
      <c r="LYL128" s="507"/>
      <c r="LYM128" s="507"/>
      <c r="LYN128" s="507"/>
      <c r="LYO128" s="507"/>
      <c r="LYP128" s="507"/>
      <c r="LYQ128" s="507"/>
      <c r="LYR128" s="507"/>
      <c r="LYS128" s="507"/>
      <c r="LYT128" s="507"/>
      <c r="LYU128" s="507"/>
      <c r="LYV128" s="507"/>
      <c r="LYW128" s="507"/>
      <c r="LYX128" s="507"/>
      <c r="LYY128" s="507"/>
      <c r="LYZ128" s="507"/>
      <c r="LZA128" s="507"/>
      <c r="LZB128" s="507"/>
      <c r="LZC128" s="507"/>
      <c r="LZD128" s="507"/>
      <c r="LZE128" s="507"/>
      <c r="LZF128" s="507"/>
      <c r="LZG128" s="507"/>
      <c r="LZH128" s="507"/>
      <c r="LZI128" s="507"/>
      <c r="LZJ128" s="507"/>
      <c r="LZK128" s="507"/>
      <c r="LZL128" s="507"/>
      <c r="LZM128" s="507"/>
      <c r="LZN128" s="507"/>
      <c r="LZO128" s="507"/>
      <c r="LZP128" s="507"/>
      <c r="LZQ128" s="507"/>
      <c r="LZR128" s="507"/>
      <c r="LZS128" s="507"/>
      <c r="LZT128" s="507"/>
      <c r="LZU128" s="507"/>
      <c r="LZV128" s="507"/>
      <c r="LZW128" s="507"/>
      <c r="LZX128" s="507"/>
      <c r="LZY128" s="507"/>
      <c r="LZZ128" s="507"/>
      <c r="MAA128" s="507"/>
      <c r="MAB128" s="507"/>
      <c r="MAC128" s="507"/>
      <c r="MAD128" s="507"/>
      <c r="MAE128" s="507"/>
      <c r="MAF128" s="507"/>
      <c r="MAG128" s="507"/>
      <c r="MAH128" s="507"/>
      <c r="MAI128" s="507"/>
      <c r="MAJ128" s="507"/>
      <c r="MAK128" s="507"/>
      <c r="MAL128" s="507"/>
      <c r="MAM128" s="507"/>
      <c r="MAN128" s="507"/>
      <c r="MAO128" s="507"/>
      <c r="MAP128" s="507"/>
      <c r="MAQ128" s="507"/>
      <c r="MAR128" s="507"/>
      <c r="MAS128" s="507"/>
      <c r="MAT128" s="507"/>
      <c r="MAU128" s="507"/>
      <c r="MAV128" s="507"/>
      <c r="MAW128" s="507"/>
      <c r="MAX128" s="507"/>
      <c r="MAY128" s="507"/>
      <c r="MAZ128" s="507"/>
      <c r="MBA128" s="507"/>
      <c r="MBB128" s="507"/>
      <c r="MBC128" s="507"/>
      <c r="MBD128" s="507"/>
      <c r="MBE128" s="507"/>
      <c r="MBF128" s="507"/>
      <c r="MBG128" s="507"/>
      <c r="MBH128" s="507"/>
      <c r="MBI128" s="507"/>
      <c r="MBJ128" s="507"/>
      <c r="MBK128" s="507"/>
      <c r="MBL128" s="507"/>
      <c r="MBM128" s="507"/>
      <c r="MBN128" s="507"/>
      <c r="MBO128" s="507"/>
      <c r="MBP128" s="507"/>
      <c r="MBQ128" s="507"/>
      <c r="MBR128" s="507"/>
      <c r="MBS128" s="507"/>
      <c r="MBT128" s="507"/>
      <c r="MBU128" s="507"/>
      <c r="MBV128" s="507"/>
      <c r="MBW128" s="507"/>
      <c r="MBX128" s="507"/>
      <c r="MBY128" s="507"/>
      <c r="MBZ128" s="507"/>
      <c r="MCA128" s="507"/>
      <c r="MCB128" s="507"/>
      <c r="MCC128" s="507"/>
      <c r="MCD128" s="507"/>
      <c r="MCE128" s="507"/>
      <c r="MCF128" s="507"/>
      <c r="MCG128" s="507"/>
      <c r="MCH128" s="507"/>
      <c r="MCI128" s="507"/>
      <c r="MCJ128" s="507"/>
      <c r="MCK128" s="507"/>
      <c r="MCL128" s="507"/>
      <c r="MCM128" s="507"/>
      <c r="MCN128" s="507"/>
      <c r="MCO128" s="507"/>
      <c r="MCP128" s="507"/>
      <c r="MCQ128" s="507"/>
      <c r="MCR128" s="507"/>
      <c r="MCS128" s="507"/>
      <c r="MCT128" s="507"/>
      <c r="MCU128" s="507"/>
      <c r="MCV128" s="507"/>
      <c r="MCW128" s="507"/>
      <c r="MCX128" s="507"/>
      <c r="MCY128" s="507"/>
      <c r="MCZ128" s="507"/>
      <c r="MDA128" s="507"/>
      <c r="MDB128" s="507"/>
      <c r="MDC128" s="507"/>
      <c r="MDD128" s="507"/>
      <c r="MDE128" s="507"/>
      <c r="MDF128" s="507"/>
      <c r="MDG128" s="507"/>
      <c r="MDH128" s="507"/>
      <c r="MDI128" s="507"/>
      <c r="MDJ128" s="507"/>
      <c r="MDK128" s="507"/>
      <c r="MDL128" s="507"/>
      <c r="MDM128" s="507"/>
      <c r="MDN128" s="507"/>
      <c r="MDO128" s="507"/>
      <c r="MDP128" s="507"/>
      <c r="MDQ128" s="507"/>
      <c r="MDR128" s="507"/>
      <c r="MDS128" s="507"/>
      <c r="MDT128" s="507"/>
      <c r="MDU128" s="507"/>
      <c r="MDV128" s="507"/>
      <c r="MDW128" s="507"/>
      <c r="MDX128" s="507"/>
      <c r="MDY128" s="507"/>
      <c r="MDZ128" s="507"/>
      <c r="MEA128" s="507"/>
      <c r="MEB128" s="507"/>
      <c r="MEC128" s="507"/>
      <c r="MED128" s="507"/>
      <c r="MEE128" s="507"/>
      <c r="MEF128" s="507"/>
      <c r="MEG128" s="507"/>
      <c r="MEH128" s="507"/>
      <c r="MEI128" s="507"/>
      <c r="MEJ128" s="507"/>
      <c r="MEK128" s="507"/>
      <c r="MEL128" s="507"/>
      <c r="MEM128" s="507"/>
      <c r="MEN128" s="507"/>
      <c r="MEO128" s="507"/>
      <c r="MEP128" s="507"/>
      <c r="MEQ128" s="507"/>
      <c r="MER128" s="507"/>
      <c r="MES128" s="507"/>
      <c r="MET128" s="507"/>
      <c r="MEU128" s="507"/>
      <c r="MEV128" s="507"/>
      <c r="MEW128" s="507"/>
      <c r="MEX128" s="507"/>
      <c r="MEY128" s="507"/>
      <c r="MEZ128" s="507"/>
      <c r="MFA128" s="507"/>
      <c r="MFB128" s="507"/>
      <c r="MFC128" s="507"/>
      <c r="MFD128" s="507"/>
      <c r="MFE128" s="507"/>
      <c r="MFF128" s="507"/>
      <c r="MFG128" s="507"/>
      <c r="MFH128" s="507"/>
      <c r="MFI128" s="507"/>
      <c r="MFJ128" s="507"/>
      <c r="MFK128" s="507"/>
      <c r="MFL128" s="507"/>
      <c r="MFM128" s="507"/>
      <c r="MFN128" s="507"/>
      <c r="MFO128" s="507"/>
      <c r="MFP128" s="507"/>
      <c r="MFQ128" s="507"/>
      <c r="MFR128" s="507"/>
      <c r="MFS128" s="507"/>
      <c r="MFT128" s="507"/>
      <c r="MFU128" s="507"/>
      <c r="MFV128" s="507"/>
      <c r="MFW128" s="507"/>
      <c r="MFX128" s="507"/>
      <c r="MFY128" s="507"/>
      <c r="MFZ128" s="507"/>
      <c r="MGA128" s="507"/>
      <c r="MGB128" s="507"/>
      <c r="MGC128" s="507"/>
      <c r="MGD128" s="507"/>
      <c r="MGE128" s="507"/>
      <c r="MGF128" s="507"/>
      <c r="MGG128" s="507"/>
      <c r="MGH128" s="507"/>
      <c r="MGI128" s="507"/>
      <c r="MGJ128" s="507"/>
      <c r="MGK128" s="507"/>
      <c r="MGL128" s="507"/>
      <c r="MGM128" s="507"/>
      <c r="MGN128" s="507"/>
      <c r="MGO128" s="507"/>
      <c r="MGP128" s="507"/>
      <c r="MGQ128" s="507"/>
      <c r="MGR128" s="507"/>
      <c r="MGS128" s="507"/>
      <c r="MGT128" s="507"/>
      <c r="MGU128" s="507"/>
      <c r="MGV128" s="507"/>
      <c r="MGW128" s="507"/>
      <c r="MGX128" s="507"/>
      <c r="MGY128" s="507"/>
      <c r="MGZ128" s="507"/>
      <c r="MHA128" s="507"/>
      <c r="MHB128" s="507"/>
      <c r="MHC128" s="507"/>
      <c r="MHD128" s="507"/>
      <c r="MHE128" s="507"/>
      <c r="MHF128" s="507"/>
      <c r="MHG128" s="507"/>
      <c r="MHH128" s="507"/>
      <c r="MHI128" s="507"/>
      <c r="MHJ128" s="507"/>
      <c r="MHK128" s="507"/>
      <c r="MHL128" s="507"/>
      <c r="MHM128" s="507"/>
      <c r="MHN128" s="507"/>
      <c r="MHO128" s="507"/>
      <c r="MHP128" s="507"/>
      <c r="MHQ128" s="507"/>
      <c r="MHR128" s="507"/>
      <c r="MHS128" s="507"/>
      <c r="MHT128" s="507"/>
      <c r="MHU128" s="507"/>
      <c r="MHV128" s="507"/>
      <c r="MHW128" s="507"/>
      <c r="MHX128" s="507"/>
      <c r="MHY128" s="507"/>
      <c r="MHZ128" s="507"/>
      <c r="MIA128" s="507"/>
      <c r="MIB128" s="507"/>
      <c r="MIC128" s="507"/>
      <c r="MID128" s="507"/>
      <c r="MIE128" s="507"/>
      <c r="MIF128" s="507"/>
      <c r="MIG128" s="507"/>
      <c r="MIH128" s="507"/>
      <c r="MII128" s="507"/>
      <c r="MIJ128" s="507"/>
      <c r="MIK128" s="507"/>
      <c r="MIL128" s="507"/>
      <c r="MIM128" s="507"/>
      <c r="MIN128" s="507"/>
      <c r="MIO128" s="507"/>
      <c r="MIP128" s="507"/>
      <c r="MIQ128" s="507"/>
      <c r="MIR128" s="507"/>
      <c r="MIS128" s="507"/>
      <c r="MIT128" s="507"/>
      <c r="MIU128" s="507"/>
      <c r="MIV128" s="507"/>
      <c r="MIW128" s="507"/>
      <c r="MIX128" s="507"/>
      <c r="MIY128" s="507"/>
      <c r="MIZ128" s="507"/>
      <c r="MJA128" s="507"/>
      <c r="MJB128" s="507"/>
      <c r="MJC128" s="507"/>
      <c r="MJD128" s="507"/>
      <c r="MJE128" s="507"/>
      <c r="MJF128" s="507"/>
      <c r="MJG128" s="507"/>
      <c r="MJH128" s="507"/>
      <c r="MJI128" s="507"/>
      <c r="MJJ128" s="507"/>
      <c r="MJK128" s="507"/>
      <c r="MJL128" s="507"/>
      <c r="MJM128" s="507"/>
      <c r="MJN128" s="507"/>
      <c r="MJO128" s="507"/>
      <c r="MJP128" s="507"/>
      <c r="MJQ128" s="507"/>
      <c r="MJR128" s="507"/>
      <c r="MJS128" s="507"/>
      <c r="MJT128" s="507"/>
      <c r="MJU128" s="507"/>
      <c r="MJV128" s="507"/>
      <c r="MJW128" s="507"/>
      <c r="MJX128" s="507"/>
      <c r="MJY128" s="507"/>
      <c r="MJZ128" s="507"/>
      <c r="MKA128" s="507"/>
      <c r="MKB128" s="507"/>
      <c r="MKC128" s="507"/>
      <c r="MKD128" s="507"/>
      <c r="MKE128" s="507"/>
      <c r="MKF128" s="507"/>
      <c r="MKG128" s="507"/>
      <c r="MKH128" s="507"/>
      <c r="MKI128" s="507"/>
      <c r="MKJ128" s="507"/>
      <c r="MKK128" s="507"/>
      <c r="MKL128" s="507"/>
      <c r="MKM128" s="507"/>
      <c r="MKN128" s="507"/>
      <c r="MKO128" s="507"/>
      <c r="MKP128" s="507"/>
      <c r="MKQ128" s="507"/>
      <c r="MKR128" s="507"/>
      <c r="MKS128" s="507"/>
      <c r="MKT128" s="507"/>
      <c r="MKU128" s="507"/>
      <c r="MKV128" s="507"/>
      <c r="MKW128" s="507"/>
      <c r="MKX128" s="507"/>
      <c r="MKY128" s="507"/>
      <c r="MKZ128" s="507"/>
      <c r="MLA128" s="507"/>
      <c r="MLB128" s="507"/>
      <c r="MLC128" s="507"/>
      <c r="MLD128" s="507"/>
      <c r="MLE128" s="507"/>
      <c r="MLF128" s="507"/>
      <c r="MLG128" s="507"/>
      <c r="MLH128" s="507"/>
      <c r="MLI128" s="507"/>
      <c r="MLJ128" s="507"/>
      <c r="MLK128" s="507"/>
      <c r="MLL128" s="507"/>
      <c r="MLM128" s="507"/>
      <c r="MLN128" s="507"/>
      <c r="MLO128" s="507"/>
      <c r="MLP128" s="507"/>
      <c r="MLQ128" s="507"/>
      <c r="MLR128" s="507"/>
      <c r="MLS128" s="507"/>
      <c r="MLT128" s="507"/>
      <c r="MLU128" s="507"/>
      <c r="MLV128" s="507"/>
      <c r="MLW128" s="507"/>
      <c r="MLX128" s="507"/>
      <c r="MLY128" s="507"/>
      <c r="MLZ128" s="507"/>
      <c r="MMA128" s="507"/>
      <c r="MMB128" s="507"/>
      <c r="MMC128" s="507"/>
      <c r="MMD128" s="507"/>
      <c r="MME128" s="507"/>
      <c r="MMF128" s="507"/>
      <c r="MMG128" s="507"/>
      <c r="MMH128" s="507"/>
      <c r="MMI128" s="507"/>
      <c r="MMJ128" s="507"/>
      <c r="MMK128" s="507"/>
      <c r="MML128" s="507"/>
      <c r="MMM128" s="507"/>
      <c r="MMN128" s="507"/>
      <c r="MMO128" s="507"/>
      <c r="MMP128" s="507"/>
      <c r="MMQ128" s="507"/>
      <c r="MMR128" s="507"/>
      <c r="MMS128" s="507"/>
      <c r="MMT128" s="507"/>
      <c r="MMU128" s="507"/>
      <c r="MMV128" s="507"/>
      <c r="MMW128" s="507"/>
      <c r="MMX128" s="507"/>
      <c r="MMY128" s="507"/>
      <c r="MMZ128" s="507"/>
      <c r="MNA128" s="507"/>
      <c r="MNB128" s="507"/>
      <c r="MNC128" s="507"/>
      <c r="MND128" s="507"/>
      <c r="MNE128" s="507"/>
      <c r="MNF128" s="507"/>
      <c r="MNG128" s="507"/>
      <c r="MNH128" s="507"/>
      <c r="MNI128" s="507"/>
      <c r="MNJ128" s="507"/>
      <c r="MNK128" s="507"/>
      <c r="MNL128" s="507"/>
      <c r="MNM128" s="507"/>
      <c r="MNN128" s="507"/>
      <c r="MNO128" s="507"/>
      <c r="MNP128" s="507"/>
      <c r="MNQ128" s="507"/>
      <c r="MNR128" s="507"/>
      <c r="MNS128" s="507"/>
      <c r="MNT128" s="507"/>
      <c r="MNU128" s="507"/>
      <c r="MNV128" s="507"/>
      <c r="MNW128" s="507"/>
      <c r="MNX128" s="507"/>
      <c r="MNY128" s="507"/>
      <c r="MNZ128" s="507"/>
      <c r="MOA128" s="507"/>
      <c r="MOB128" s="507"/>
      <c r="MOC128" s="507"/>
      <c r="MOD128" s="507"/>
      <c r="MOE128" s="507"/>
      <c r="MOF128" s="507"/>
      <c r="MOG128" s="507"/>
      <c r="MOH128" s="507"/>
      <c r="MOI128" s="507"/>
      <c r="MOJ128" s="507"/>
      <c r="MOK128" s="507"/>
      <c r="MOL128" s="507"/>
      <c r="MOM128" s="507"/>
      <c r="MON128" s="507"/>
      <c r="MOO128" s="507"/>
      <c r="MOP128" s="507"/>
      <c r="MOQ128" s="507"/>
      <c r="MOR128" s="507"/>
      <c r="MOS128" s="507"/>
      <c r="MOT128" s="507"/>
      <c r="MOU128" s="507"/>
      <c r="MOV128" s="507"/>
      <c r="MOW128" s="507"/>
      <c r="MOX128" s="507"/>
      <c r="MOY128" s="507"/>
      <c r="MOZ128" s="507"/>
      <c r="MPA128" s="507"/>
      <c r="MPB128" s="507"/>
      <c r="MPC128" s="507"/>
      <c r="MPD128" s="507"/>
      <c r="MPE128" s="507"/>
      <c r="MPF128" s="507"/>
      <c r="MPG128" s="507"/>
      <c r="MPH128" s="507"/>
      <c r="MPI128" s="507"/>
      <c r="MPJ128" s="507"/>
      <c r="MPK128" s="507"/>
      <c r="MPL128" s="507"/>
      <c r="MPM128" s="507"/>
      <c r="MPN128" s="507"/>
      <c r="MPO128" s="507"/>
      <c r="MPP128" s="507"/>
      <c r="MPQ128" s="507"/>
      <c r="MPR128" s="507"/>
      <c r="MPS128" s="507"/>
      <c r="MPT128" s="507"/>
      <c r="MPU128" s="507"/>
      <c r="MPV128" s="507"/>
      <c r="MPW128" s="507"/>
      <c r="MPX128" s="507"/>
      <c r="MPY128" s="507"/>
      <c r="MPZ128" s="507"/>
      <c r="MQA128" s="507"/>
      <c r="MQB128" s="507"/>
      <c r="MQC128" s="507"/>
      <c r="MQD128" s="507"/>
      <c r="MQE128" s="507"/>
      <c r="MQF128" s="507"/>
      <c r="MQG128" s="507"/>
      <c r="MQH128" s="507"/>
      <c r="MQI128" s="507"/>
      <c r="MQJ128" s="507"/>
      <c r="MQK128" s="507"/>
      <c r="MQL128" s="507"/>
      <c r="MQM128" s="507"/>
      <c r="MQN128" s="507"/>
      <c r="MQO128" s="507"/>
      <c r="MQP128" s="507"/>
      <c r="MQQ128" s="507"/>
      <c r="MQR128" s="507"/>
      <c r="MQS128" s="507"/>
      <c r="MQT128" s="507"/>
      <c r="MQU128" s="507"/>
      <c r="MQV128" s="507"/>
      <c r="MQW128" s="507"/>
      <c r="MQX128" s="507"/>
      <c r="MQY128" s="507"/>
      <c r="MQZ128" s="507"/>
      <c r="MRA128" s="507"/>
      <c r="MRB128" s="507"/>
      <c r="MRC128" s="507"/>
      <c r="MRD128" s="507"/>
      <c r="MRE128" s="507"/>
      <c r="MRF128" s="507"/>
      <c r="MRG128" s="507"/>
      <c r="MRH128" s="507"/>
      <c r="MRI128" s="507"/>
      <c r="MRJ128" s="507"/>
      <c r="MRK128" s="507"/>
      <c r="MRL128" s="507"/>
      <c r="MRM128" s="507"/>
      <c r="MRN128" s="507"/>
      <c r="MRO128" s="507"/>
      <c r="MRP128" s="507"/>
      <c r="MRQ128" s="507"/>
      <c r="MRR128" s="507"/>
      <c r="MRS128" s="507"/>
      <c r="MRT128" s="507"/>
      <c r="MRU128" s="507"/>
      <c r="MRV128" s="507"/>
      <c r="MRW128" s="507"/>
      <c r="MRX128" s="507"/>
      <c r="MRY128" s="507"/>
      <c r="MRZ128" s="507"/>
      <c r="MSA128" s="507"/>
      <c r="MSB128" s="507"/>
      <c r="MSC128" s="507"/>
      <c r="MSD128" s="507"/>
      <c r="MSE128" s="507"/>
      <c r="MSF128" s="507"/>
      <c r="MSG128" s="507"/>
      <c r="MSH128" s="507"/>
      <c r="MSI128" s="507"/>
      <c r="MSJ128" s="507"/>
      <c r="MSK128" s="507"/>
      <c r="MSL128" s="507"/>
      <c r="MSM128" s="507"/>
      <c r="MSN128" s="507"/>
      <c r="MSO128" s="507"/>
      <c r="MSP128" s="507"/>
      <c r="MSQ128" s="507"/>
      <c r="MSR128" s="507"/>
      <c r="MSS128" s="507"/>
      <c r="MST128" s="507"/>
      <c r="MSU128" s="507"/>
      <c r="MSV128" s="507"/>
      <c r="MSW128" s="507"/>
      <c r="MSX128" s="507"/>
      <c r="MSY128" s="507"/>
      <c r="MSZ128" s="507"/>
      <c r="MTA128" s="507"/>
      <c r="MTB128" s="507"/>
      <c r="MTC128" s="507"/>
      <c r="MTD128" s="507"/>
      <c r="MTE128" s="507"/>
      <c r="MTF128" s="507"/>
      <c r="MTG128" s="507"/>
      <c r="MTH128" s="507"/>
      <c r="MTI128" s="507"/>
      <c r="MTJ128" s="507"/>
      <c r="MTK128" s="507"/>
      <c r="MTL128" s="507"/>
      <c r="MTM128" s="507"/>
      <c r="MTN128" s="507"/>
      <c r="MTO128" s="507"/>
      <c r="MTP128" s="507"/>
      <c r="MTQ128" s="507"/>
      <c r="MTR128" s="507"/>
      <c r="MTS128" s="507"/>
      <c r="MTT128" s="507"/>
      <c r="MTU128" s="507"/>
      <c r="MTV128" s="507"/>
      <c r="MTW128" s="507"/>
      <c r="MTX128" s="507"/>
      <c r="MTY128" s="507"/>
      <c r="MTZ128" s="507"/>
      <c r="MUA128" s="507"/>
      <c r="MUB128" s="507"/>
      <c r="MUC128" s="507"/>
      <c r="MUD128" s="507"/>
      <c r="MUE128" s="507"/>
      <c r="MUF128" s="507"/>
      <c r="MUG128" s="507"/>
      <c r="MUH128" s="507"/>
      <c r="MUI128" s="507"/>
      <c r="MUJ128" s="507"/>
      <c r="MUK128" s="507"/>
      <c r="MUL128" s="507"/>
      <c r="MUM128" s="507"/>
      <c r="MUN128" s="507"/>
      <c r="MUO128" s="507"/>
      <c r="MUP128" s="507"/>
      <c r="MUQ128" s="507"/>
      <c r="MUR128" s="507"/>
      <c r="MUS128" s="507"/>
      <c r="MUT128" s="507"/>
      <c r="MUU128" s="507"/>
      <c r="MUV128" s="507"/>
      <c r="MUW128" s="507"/>
      <c r="MUX128" s="507"/>
      <c r="MUY128" s="507"/>
      <c r="MUZ128" s="507"/>
      <c r="MVA128" s="507"/>
      <c r="MVB128" s="507"/>
      <c r="MVC128" s="507"/>
      <c r="MVD128" s="507"/>
      <c r="MVE128" s="507"/>
      <c r="MVF128" s="507"/>
      <c r="MVG128" s="507"/>
      <c r="MVH128" s="507"/>
      <c r="MVI128" s="507"/>
      <c r="MVJ128" s="507"/>
      <c r="MVK128" s="507"/>
      <c r="MVL128" s="507"/>
      <c r="MVM128" s="507"/>
      <c r="MVN128" s="507"/>
      <c r="MVO128" s="507"/>
      <c r="MVP128" s="507"/>
      <c r="MVQ128" s="507"/>
      <c r="MVR128" s="507"/>
      <c r="MVS128" s="507"/>
      <c r="MVT128" s="507"/>
      <c r="MVU128" s="507"/>
      <c r="MVV128" s="507"/>
      <c r="MVW128" s="507"/>
      <c r="MVX128" s="507"/>
      <c r="MVY128" s="507"/>
      <c r="MVZ128" s="507"/>
      <c r="MWA128" s="507"/>
      <c r="MWB128" s="507"/>
      <c r="MWC128" s="507"/>
      <c r="MWD128" s="507"/>
      <c r="MWE128" s="507"/>
      <c r="MWF128" s="507"/>
      <c r="MWG128" s="507"/>
      <c r="MWH128" s="507"/>
      <c r="MWI128" s="507"/>
      <c r="MWJ128" s="507"/>
      <c r="MWK128" s="507"/>
      <c r="MWL128" s="507"/>
      <c r="MWM128" s="507"/>
      <c r="MWN128" s="507"/>
      <c r="MWO128" s="507"/>
      <c r="MWP128" s="507"/>
      <c r="MWQ128" s="507"/>
      <c r="MWR128" s="507"/>
      <c r="MWS128" s="507"/>
      <c r="MWT128" s="507"/>
      <c r="MWU128" s="507"/>
      <c r="MWV128" s="507"/>
      <c r="MWW128" s="507"/>
      <c r="MWX128" s="507"/>
      <c r="MWY128" s="507"/>
      <c r="MWZ128" s="507"/>
      <c r="MXA128" s="507"/>
      <c r="MXB128" s="507"/>
      <c r="MXC128" s="507"/>
      <c r="MXD128" s="507"/>
      <c r="MXE128" s="507"/>
      <c r="MXF128" s="507"/>
      <c r="MXG128" s="507"/>
      <c r="MXH128" s="507"/>
      <c r="MXI128" s="507"/>
      <c r="MXJ128" s="507"/>
      <c r="MXK128" s="507"/>
      <c r="MXL128" s="507"/>
      <c r="MXM128" s="507"/>
      <c r="MXN128" s="507"/>
      <c r="MXO128" s="507"/>
      <c r="MXP128" s="507"/>
      <c r="MXQ128" s="507"/>
      <c r="MXR128" s="507"/>
      <c r="MXS128" s="507"/>
      <c r="MXT128" s="507"/>
      <c r="MXU128" s="507"/>
      <c r="MXV128" s="507"/>
      <c r="MXW128" s="507"/>
      <c r="MXX128" s="507"/>
      <c r="MXY128" s="507"/>
      <c r="MXZ128" s="507"/>
      <c r="MYA128" s="507"/>
      <c r="MYB128" s="507"/>
      <c r="MYC128" s="507"/>
      <c r="MYD128" s="507"/>
      <c r="MYE128" s="507"/>
      <c r="MYF128" s="507"/>
      <c r="MYG128" s="507"/>
      <c r="MYH128" s="507"/>
      <c r="MYI128" s="507"/>
      <c r="MYJ128" s="507"/>
      <c r="MYK128" s="507"/>
      <c r="MYL128" s="507"/>
      <c r="MYM128" s="507"/>
      <c r="MYN128" s="507"/>
      <c r="MYO128" s="507"/>
      <c r="MYP128" s="507"/>
      <c r="MYQ128" s="507"/>
      <c r="MYR128" s="507"/>
      <c r="MYS128" s="507"/>
      <c r="MYT128" s="507"/>
      <c r="MYU128" s="507"/>
      <c r="MYV128" s="507"/>
      <c r="MYW128" s="507"/>
      <c r="MYX128" s="507"/>
      <c r="MYY128" s="507"/>
      <c r="MYZ128" s="507"/>
      <c r="MZA128" s="507"/>
      <c r="MZB128" s="507"/>
      <c r="MZC128" s="507"/>
      <c r="MZD128" s="507"/>
      <c r="MZE128" s="507"/>
      <c r="MZF128" s="507"/>
      <c r="MZG128" s="507"/>
      <c r="MZH128" s="507"/>
      <c r="MZI128" s="507"/>
      <c r="MZJ128" s="507"/>
      <c r="MZK128" s="507"/>
      <c r="MZL128" s="507"/>
      <c r="MZM128" s="507"/>
      <c r="MZN128" s="507"/>
      <c r="MZO128" s="507"/>
      <c r="MZP128" s="507"/>
      <c r="MZQ128" s="507"/>
      <c r="MZR128" s="507"/>
      <c r="MZS128" s="507"/>
      <c r="MZT128" s="507"/>
      <c r="MZU128" s="507"/>
      <c r="MZV128" s="507"/>
      <c r="MZW128" s="507"/>
      <c r="MZX128" s="507"/>
      <c r="MZY128" s="507"/>
      <c r="MZZ128" s="507"/>
      <c r="NAA128" s="507"/>
      <c r="NAB128" s="507"/>
      <c r="NAC128" s="507"/>
      <c r="NAD128" s="507"/>
      <c r="NAE128" s="507"/>
      <c r="NAF128" s="507"/>
      <c r="NAG128" s="507"/>
      <c r="NAH128" s="507"/>
      <c r="NAI128" s="507"/>
      <c r="NAJ128" s="507"/>
      <c r="NAK128" s="507"/>
      <c r="NAL128" s="507"/>
      <c r="NAM128" s="507"/>
      <c r="NAN128" s="507"/>
      <c r="NAO128" s="507"/>
      <c r="NAP128" s="507"/>
      <c r="NAQ128" s="507"/>
      <c r="NAR128" s="507"/>
      <c r="NAS128" s="507"/>
      <c r="NAT128" s="507"/>
      <c r="NAU128" s="507"/>
      <c r="NAV128" s="507"/>
      <c r="NAW128" s="507"/>
      <c r="NAX128" s="507"/>
      <c r="NAY128" s="507"/>
      <c r="NAZ128" s="507"/>
      <c r="NBA128" s="507"/>
      <c r="NBB128" s="507"/>
      <c r="NBC128" s="507"/>
      <c r="NBD128" s="507"/>
      <c r="NBE128" s="507"/>
      <c r="NBF128" s="507"/>
      <c r="NBG128" s="507"/>
      <c r="NBH128" s="507"/>
      <c r="NBI128" s="507"/>
      <c r="NBJ128" s="507"/>
      <c r="NBK128" s="507"/>
      <c r="NBL128" s="507"/>
      <c r="NBM128" s="507"/>
      <c r="NBN128" s="507"/>
      <c r="NBO128" s="507"/>
      <c r="NBP128" s="507"/>
      <c r="NBQ128" s="507"/>
      <c r="NBR128" s="507"/>
      <c r="NBS128" s="507"/>
      <c r="NBT128" s="507"/>
      <c r="NBU128" s="507"/>
      <c r="NBV128" s="507"/>
      <c r="NBW128" s="507"/>
      <c r="NBX128" s="507"/>
      <c r="NBY128" s="507"/>
      <c r="NBZ128" s="507"/>
      <c r="NCA128" s="507"/>
      <c r="NCB128" s="507"/>
      <c r="NCC128" s="507"/>
      <c r="NCD128" s="507"/>
      <c r="NCE128" s="507"/>
      <c r="NCF128" s="507"/>
      <c r="NCG128" s="507"/>
      <c r="NCH128" s="507"/>
      <c r="NCI128" s="507"/>
      <c r="NCJ128" s="507"/>
      <c r="NCK128" s="507"/>
      <c r="NCL128" s="507"/>
      <c r="NCM128" s="507"/>
      <c r="NCN128" s="507"/>
      <c r="NCO128" s="507"/>
      <c r="NCP128" s="507"/>
      <c r="NCQ128" s="507"/>
      <c r="NCR128" s="507"/>
      <c r="NCS128" s="507"/>
      <c r="NCT128" s="507"/>
      <c r="NCU128" s="507"/>
      <c r="NCV128" s="507"/>
      <c r="NCW128" s="507"/>
      <c r="NCX128" s="507"/>
      <c r="NCY128" s="507"/>
      <c r="NCZ128" s="507"/>
      <c r="NDA128" s="507"/>
      <c r="NDB128" s="507"/>
      <c r="NDC128" s="507"/>
      <c r="NDD128" s="507"/>
      <c r="NDE128" s="507"/>
      <c r="NDF128" s="507"/>
      <c r="NDG128" s="507"/>
      <c r="NDH128" s="507"/>
      <c r="NDI128" s="507"/>
      <c r="NDJ128" s="507"/>
      <c r="NDK128" s="507"/>
      <c r="NDL128" s="507"/>
      <c r="NDM128" s="507"/>
      <c r="NDN128" s="507"/>
      <c r="NDO128" s="507"/>
      <c r="NDP128" s="507"/>
      <c r="NDQ128" s="507"/>
      <c r="NDR128" s="507"/>
      <c r="NDS128" s="507"/>
      <c r="NDT128" s="507"/>
      <c r="NDU128" s="507"/>
      <c r="NDV128" s="507"/>
      <c r="NDW128" s="507"/>
      <c r="NDX128" s="507"/>
      <c r="NDY128" s="507"/>
      <c r="NDZ128" s="507"/>
      <c r="NEA128" s="507"/>
      <c r="NEB128" s="507"/>
      <c r="NEC128" s="507"/>
      <c r="NED128" s="507"/>
      <c r="NEE128" s="507"/>
      <c r="NEF128" s="507"/>
      <c r="NEG128" s="507"/>
      <c r="NEH128" s="507"/>
      <c r="NEI128" s="507"/>
      <c r="NEJ128" s="507"/>
      <c r="NEK128" s="507"/>
      <c r="NEL128" s="507"/>
      <c r="NEM128" s="507"/>
      <c r="NEN128" s="507"/>
      <c r="NEO128" s="507"/>
      <c r="NEP128" s="507"/>
      <c r="NEQ128" s="507"/>
      <c r="NER128" s="507"/>
      <c r="NES128" s="507"/>
      <c r="NET128" s="507"/>
      <c r="NEU128" s="507"/>
      <c r="NEV128" s="507"/>
      <c r="NEW128" s="507"/>
      <c r="NEX128" s="507"/>
      <c r="NEY128" s="507"/>
      <c r="NEZ128" s="507"/>
      <c r="NFA128" s="507"/>
      <c r="NFB128" s="507"/>
      <c r="NFC128" s="507"/>
      <c r="NFD128" s="507"/>
      <c r="NFE128" s="507"/>
      <c r="NFF128" s="507"/>
      <c r="NFG128" s="507"/>
      <c r="NFH128" s="507"/>
      <c r="NFI128" s="507"/>
      <c r="NFJ128" s="507"/>
      <c r="NFK128" s="507"/>
      <c r="NFL128" s="507"/>
      <c r="NFM128" s="507"/>
      <c r="NFN128" s="507"/>
      <c r="NFO128" s="507"/>
      <c r="NFP128" s="507"/>
      <c r="NFQ128" s="507"/>
      <c r="NFR128" s="507"/>
      <c r="NFS128" s="507"/>
      <c r="NFT128" s="507"/>
      <c r="NFU128" s="507"/>
      <c r="NFV128" s="507"/>
      <c r="NFW128" s="507"/>
      <c r="NFX128" s="507"/>
      <c r="NFY128" s="507"/>
      <c r="NFZ128" s="507"/>
      <c r="NGA128" s="507"/>
      <c r="NGB128" s="507"/>
      <c r="NGC128" s="507"/>
      <c r="NGD128" s="507"/>
      <c r="NGE128" s="507"/>
      <c r="NGF128" s="507"/>
      <c r="NGG128" s="507"/>
      <c r="NGH128" s="507"/>
      <c r="NGI128" s="507"/>
      <c r="NGJ128" s="507"/>
      <c r="NGK128" s="507"/>
      <c r="NGL128" s="507"/>
      <c r="NGM128" s="507"/>
      <c r="NGN128" s="507"/>
      <c r="NGO128" s="507"/>
      <c r="NGP128" s="507"/>
      <c r="NGQ128" s="507"/>
      <c r="NGR128" s="507"/>
      <c r="NGS128" s="507"/>
      <c r="NGT128" s="507"/>
      <c r="NGU128" s="507"/>
      <c r="NGV128" s="507"/>
      <c r="NGW128" s="507"/>
      <c r="NGX128" s="507"/>
      <c r="NGY128" s="507"/>
      <c r="NGZ128" s="507"/>
      <c r="NHA128" s="507"/>
      <c r="NHB128" s="507"/>
      <c r="NHC128" s="507"/>
      <c r="NHD128" s="507"/>
      <c r="NHE128" s="507"/>
      <c r="NHF128" s="507"/>
      <c r="NHG128" s="507"/>
      <c r="NHH128" s="507"/>
      <c r="NHI128" s="507"/>
      <c r="NHJ128" s="507"/>
      <c r="NHK128" s="507"/>
      <c r="NHL128" s="507"/>
      <c r="NHM128" s="507"/>
      <c r="NHN128" s="507"/>
      <c r="NHO128" s="507"/>
      <c r="NHP128" s="507"/>
      <c r="NHQ128" s="507"/>
      <c r="NHR128" s="507"/>
      <c r="NHS128" s="507"/>
      <c r="NHT128" s="507"/>
      <c r="NHU128" s="507"/>
      <c r="NHV128" s="507"/>
      <c r="NHW128" s="507"/>
      <c r="NHX128" s="507"/>
      <c r="NHY128" s="507"/>
      <c r="NHZ128" s="507"/>
      <c r="NIA128" s="507"/>
      <c r="NIB128" s="507"/>
      <c r="NIC128" s="507"/>
      <c r="NID128" s="507"/>
      <c r="NIE128" s="507"/>
      <c r="NIF128" s="507"/>
      <c r="NIG128" s="507"/>
      <c r="NIH128" s="507"/>
      <c r="NII128" s="507"/>
      <c r="NIJ128" s="507"/>
      <c r="NIK128" s="507"/>
      <c r="NIL128" s="507"/>
      <c r="NIM128" s="507"/>
      <c r="NIN128" s="507"/>
      <c r="NIO128" s="507"/>
      <c r="NIP128" s="507"/>
      <c r="NIQ128" s="507"/>
      <c r="NIR128" s="507"/>
      <c r="NIS128" s="507"/>
      <c r="NIT128" s="507"/>
      <c r="NIU128" s="507"/>
      <c r="NIV128" s="507"/>
      <c r="NIW128" s="507"/>
      <c r="NIX128" s="507"/>
      <c r="NIY128" s="507"/>
      <c r="NIZ128" s="507"/>
      <c r="NJA128" s="507"/>
      <c r="NJB128" s="507"/>
      <c r="NJC128" s="507"/>
      <c r="NJD128" s="507"/>
      <c r="NJE128" s="507"/>
      <c r="NJF128" s="507"/>
      <c r="NJG128" s="507"/>
      <c r="NJH128" s="507"/>
      <c r="NJI128" s="507"/>
      <c r="NJJ128" s="507"/>
      <c r="NJK128" s="507"/>
      <c r="NJL128" s="507"/>
      <c r="NJM128" s="507"/>
      <c r="NJN128" s="507"/>
      <c r="NJO128" s="507"/>
      <c r="NJP128" s="507"/>
      <c r="NJQ128" s="507"/>
      <c r="NJR128" s="507"/>
      <c r="NJS128" s="507"/>
      <c r="NJT128" s="507"/>
      <c r="NJU128" s="507"/>
      <c r="NJV128" s="507"/>
      <c r="NJW128" s="507"/>
      <c r="NJX128" s="507"/>
      <c r="NJY128" s="507"/>
      <c r="NJZ128" s="507"/>
      <c r="NKA128" s="507"/>
      <c r="NKB128" s="507"/>
      <c r="NKC128" s="507"/>
      <c r="NKD128" s="507"/>
      <c r="NKE128" s="507"/>
      <c r="NKF128" s="507"/>
      <c r="NKG128" s="507"/>
      <c r="NKH128" s="507"/>
      <c r="NKI128" s="507"/>
      <c r="NKJ128" s="507"/>
      <c r="NKK128" s="507"/>
      <c r="NKL128" s="507"/>
      <c r="NKM128" s="507"/>
      <c r="NKN128" s="507"/>
      <c r="NKO128" s="507"/>
      <c r="NKP128" s="507"/>
      <c r="NKQ128" s="507"/>
      <c r="NKR128" s="507"/>
      <c r="NKS128" s="507"/>
      <c r="NKT128" s="507"/>
      <c r="NKU128" s="507"/>
      <c r="NKV128" s="507"/>
      <c r="NKW128" s="507"/>
      <c r="NKX128" s="507"/>
      <c r="NKY128" s="507"/>
      <c r="NKZ128" s="507"/>
      <c r="NLA128" s="507"/>
      <c r="NLB128" s="507"/>
      <c r="NLC128" s="507"/>
      <c r="NLD128" s="507"/>
      <c r="NLE128" s="507"/>
      <c r="NLF128" s="507"/>
      <c r="NLG128" s="507"/>
      <c r="NLH128" s="507"/>
      <c r="NLI128" s="507"/>
      <c r="NLJ128" s="507"/>
      <c r="NLK128" s="507"/>
      <c r="NLL128" s="507"/>
      <c r="NLM128" s="507"/>
      <c r="NLN128" s="507"/>
      <c r="NLO128" s="507"/>
      <c r="NLP128" s="507"/>
      <c r="NLQ128" s="507"/>
      <c r="NLR128" s="507"/>
      <c r="NLS128" s="507"/>
      <c r="NLT128" s="507"/>
      <c r="NLU128" s="507"/>
      <c r="NLV128" s="507"/>
      <c r="NLW128" s="507"/>
      <c r="NLX128" s="507"/>
      <c r="NLY128" s="507"/>
      <c r="NLZ128" s="507"/>
      <c r="NMA128" s="507"/>
      <c r="NMB128" s="507"/>
      <c r="NMC128" s="507"/>
      <c r="NMD128" s="507"/>
      <c r="NME128" s="507"/>
      <c r="NMF128" s="507"/>
      <c r="NMG128" s="507"/>
      <c r="NMH128" s="507"/>
      <c r="NMI128" s="507"/>
      <c r="NMJ128" s="507"/>
      <c r="NMK128" s="507"/>
      <c r="NML128" s="507"/>
      <c r="NMM128" s="507"/>
      <c r="NMN128" s="507"/>
      <c r="NMO128" s="507"/>
      <c r="NMP128" s="507"/>
      <c r="NMQ128" s="507"/>
      <c r="NMR128" s="507"/>
      <c r="NMS128" s="507"/>
      <c r="NMT128" s="507"/>
      <c r="NMU128" s="507"/>
      <c r="NMV128" s="507"/>
      <c r="NMW128" s="507"/>
      <c r="NMX128" s="507"/>
      <c r="NMY128" s="507"/>
      <c r="NMZ128" s="507"/>
      <c r="NNA128" s="507"/>
      <c r="NNB128" s="507"/>
      <c r="NNC128" s="507"/>
      <c r="NND128" s="507"/>
      <c r="NNE128" s="507"/>
      <c r="NNF128" s="507"/>
      <c r="NNG128" s="507"/>
      <c r="NNH128" s="507"/>
      <c r="NNI128" s="507"/>
      <c r="NNJ128" s="507"/>
      <c r="NNK128" s="507"/>
      <c r="NNL128" s="507"/>
      <c r="NNM128" s="507"/>
      <c r="NNN128" s="507"/>
      <c r="NNO128" s="507"/>
      <c r="NNP128" s="507"/>
      <c r="NNQ128" s="507"/>
      <c r="NNR128" s="507"/>
      <c r="NNS128" s="507"/>
      <c r="NNT128" s="507"/>
      <c r="NNU128" s="507"/>
      <c r="NNV128" s="507"/>
      <c r="NNW128" s="507"/>
      <c r="NNX128" s="507"/>
      <c r="NNY128" s="507"/>
      <c r="NNZ128" s="507"/>
      <c r="NOA128" s="507"/>
      <c r="NOB128" s="507"/>
      <c r="NOC128" s="507"/>
      <c r="NOD128" s="507"/>
      <c r="NOE128" s="507"/>
      <c r="NOF128" s="507"/>
      <c r="NOG128" s="507"/>
      <c r="NOH128" s="507"/>
      <c r="NOI128" s="507"/>
      <c r="NOJ128" s="507"/>
      <c r="NOK128" s="507"/>
      <c r="NOL128" s="507"/>
      <c r="NOM128" s="507"/>
      <c r="NON128" s="507"/>
      <c r="NOO128" s="507"/>
      <c r="NOP128" s="507"/>
      <c r="NOQ128" s="507"/>
      <c r="NOR128" s="507"/>
      <c r="NOS128" s="507"/>
      <c r="NOT128" s="507"/>
      <c r="NOU128" s="507"/>
      <c r="NOV128" s="507"/>
      <c r="NOW128" s="507"/>
      <c r="NOX128" s="507"/>
      <c r="NOY128" s="507"/>
      <c r="NOZ128" s="507"/>
      <c r="NPA128" s="507"/>
      <c r="NPB128" s="507"/>
      <c r="NPC128" s="507"/>
      <c r="NPD128" s="507"/>
      <c r="NPE128" s="507"/>
      <c r="NPF128" s="507"/>
      <c r="NPG128" s="507"/>
      <c r="NPH128" s="507"/>
      <c r="NPI128" s="507"/>
      <c r="NPJ128" s="507"/>
      <c r="NPK128" s="507"/>
      <c r="NPL128" s="507"/>
      <c r="NPM128" s="507"/>
      <c r="NPN128" s="507"/>
      <c r="NPO128" s="507"/>
      <c r="NPP128" s="507"/>
      <c r="NPQ128" s="507"/>
      <c r="NPR128" s="507"/>
      <c r="NPS128" s="507"/>
      <c r="NPT128" s="507"/>
      <c r="NPU128" s="507"/>
      <c r="NPV128" s="507"/>
      <c r="NPW128" s="507"/>
      <c r="NPX128" s="507"/>
      <c r="NPY128" s="507"/>
      <c r="NPZ128" s="507"/>
      <c r="NQA128" s="507"/>
      <c r="NQB128" s="507"/>
      <c r="NQC128" s="507"/>
      <c r="NQD128" s="507"/>
      <c r="NQE128" s="507"/>
      <c r="NQF128" s="507"/>
      <c r="NQG128" s="507"/>
      <c r="NQH128" s="507"/>
      <c r="NQI128" s="507"/>
      <c r="NQJ128" s="507"/>
      <c r="NQK128" s="507"/>
      <c r="NQL128" s="507"/>
      <c r="NQM128" s="507"/>
      <c r="NQN128" s="507"/>
      <c r="NQO128" s="507"/>
      <c r="NQP128" s="507"/>
      <c r="NQQ128" s="507"/>
      <c r="NQR128" s="507"/>
      <c r="NQS128" s="507"/>
      <c r="NQT128" s="507"/>
      <c r="NQU128" s="507"/>
      <c r="NQV128" s="507"/>
      <c r="NQW128" s="507"/>
      <c r="NQX128" s="507"/>
      <c r="NQY128" s="507"/>
      <c r="NQZ128" s="507"/>
      <c r="NRA128" s="507"/>
      <c r="NRB128" s="507"/>
      <c r="NRC128" s="507"/>
      <c r="NRD128" s="507"/>
      <c r="NRE128" s="507"/>
      <c r="NRF128" s="507"/>
      <c r="NRG128" s="507"/>
      <c r="NRH128" s="507"/>
      <c r="NRI128" s="507"/>
      <c r="NRJ128" s="507"/>
      <c r="NRK128" s="507"/>
      <c r="NRL128" s="507"/>
      <c r="NRM128" s="507"/>
      <c r="NRN128" s="507"/>
      <c r="NRO128" s="507"/>
      <c r="NRP128" s="507"/>
      <c r="NRQ128" s="507"/>
      <c r="NRR128" s="507"/>
      <c r="NRS128" s="507"/>
      <c r="NRT128" s="507"/>
      <c r="NRU128" s="507"/>
      <c r="NRV128" s="507"/>
      <c r="NRW128" s="507"/>
      <c r="NRX128" s="507"/>
      <c r="NRY128" s="507"/>
      <c r="NRZ128" s="507"/>
      <c r="NSA128" s="507"/>
      <c r="NSB128" s="507"/>
      <c r="NSC128" s="507"/>
      <c r="NSD128" s="507"/>
      <c r="NSE128" s="507"/>
      <c r="NSF128" s="507"/>
      <c r="NSG128" s="507"/>
      <c r="NSH128" s="507"/>
      <c r="NSI128" s="507"/>
      <c r="NSJ128" s="507"/>
      <c r="NSK128" s="507"/>
      <c r="NSL128" s="507"/>
      <c r="NSM128" s="507"/>
      <c r="NSN128" s="507"/>
      <c r="NSO128" s="507"/>
      <c r="NSP128" s="507"/>
      <c r="NSQ128" s="507"/>
      <c r="NSR128" s="507"/>
      <c r="NSS128" s="507"/>
      <c r="NST128" s="507"/>
      <c r="NSU128" s="507"/>
      <c r="NSV128" s="507"/>
      <c r="NSW128" s="507"/>
      <c r="NSX128" s="507"/>
      <c r="NSY128" s="507"/>
      <c r="NSZ128" s="507"/>
      <c r="NTA128" s="507"/>
      <c r="NTB128" s="507"/>
      <c r="NTC128" s="507"/>
      <c r="NTD128" s="507"/>
      <c r="NTE128" s="507"/>
      <c r="NTF128" s="507"/>
      <c r="NTG128" s="507"/>
      <c r="NTH128" s="507"/>
      <c r="NTI128" s="507"/>
      <c r="NTJ128" s="507"/>
      <c r="NTK128" s="507"/>
      <c r="NTL128" s="507"/>
      <c r="NTM128" s="507"/>
      <c r="NTN128" s="507"/>
      <c r="NTO128" s="507"/>
      <c r="NTP128" s="507"/>
      <c r="NTQ128" s="507"/>
      <c r="NTR128" s="507"/>
      <c r="NTS128" s="507"/>
      <c r="NTT128" s="507"/>
      <c r="NTU128" s="507"/>
      <c r="NTV128" s="507"/>
      <c r="NTW128" s="507"/>
      <c r="NTX128" s="507"/>
      <c r="NTY128" s="507"/>
      <c r="NTZ128" s="507"/>
      <c r="NUA128" s="507"/>
      <c r="NUB128" s="507"/>
      <c r="NUC128" s="507"/>
      <c r="NUD128" s="507"/>
      <c r="NUE128" s="507"/>
      <c r="NUF128" s="507"/>
      <c r="NUG128" s="507"/>
      <c r="NUH128" s="507"/>
      <c r="NUI128" s="507"/>
      <c r="NUJ128" s="507"/>
      <c r="NUK128" s="507"/>
      <c r="NUL128" s="507"/>
      <c r="NUM128" s="507"/>
      <c r="NUN128" s="507"/>
      <c r="NUO128" s="507"/>
      <c r="NUP128" s="507"/>
      <c r="NUQ128" s="507"/>
      <c r="NUR128" s="507"/>
      <c r="NUS128" s="507"/>
      <c r="NUT128" s="507"/>
      <c r="NUU128" s="507"/>
      <c r="NUV128" s="507"/>
      <c r="NUW128" s="507"/>
      <c r="NUX128" s="507"/>
      <c r="NUY128" s="507"/>
      <c r="NUZ128" s="507"/>
      <c r="NVA128" s="507"/>
      <c r="NVB128" s="507"/>
      <c r="NVC128" s="507"/>
      <c r="NVD128" s="507"/>
      <c r="NVE128" s="507"/>
      <c r="NVF128" s="507"/>
      <c r="NVG128" s="507"/>
      <c r="NVH128" s="507"/>
      <c r="NVI128" s="507"/>
      <c r="NVJ128" s="507"/>
      <c r="NVK128" s="507"/>
      <c r="NVL128" s="507"/>
      <c r="NVM128" s="507"/>
      <c r="NVN128" s="507"/>
      <c r="NVO128" s="507"/>
      <c r="NVP128" s="507"/>
      <c r="NVQ128" s="507"/>
      <c r="NVR128" s="507"/>
      <c r="NVS128" s="507"/>
      <c r="NVT128" s="507"/>
      <c r="NVU128" s="507"/>
      <c r="NVV128" s="507"/>
      <c r="NVW128" s="507"/>
      <c r="NVX128" s="507"/>
      <c r="NVY128" s="507"/>
      <c r="NVZ128" s="507"/>
      <c r="NWA128" s="507"/>
      <c r="NWB128" s="507"/>
      <c r="NWC128" s="507"/>
      <c r="NWD128" s="507"/>
      <c r="NWE128" s="507"/>
      <c r="NWF128" s="507"/>
      <c r="NWG128" s="507"/>
      <c r="NWH128" s="507"/>
      <c r="NWI128" s="507"/>
      <c r="NWJ128" s="507"/>
      <c r="NWK128" s="507"/>
      <c r="NWL128" s="507"/>
      <c r="NWM128" s="507"/>
      <c r="NWN128" s="507"/>
      <c r="NWO128" s="507"/>
      <c r="NWP128" s="507"/>
      <c r="NWQ128" s="507"/>
      <c r="NWR128" s="507"/>
      <c r="NWS128" s="507"/>
      <c r="NWT128" s="507"/>
      <c r="NWU128" s="507"/>
      <c r="NWV128" s="507"/>
      <c r="NWW128" s="507"/>
      <c r="NWX128" s="507"/>
      <c r="NWY128" s="507"/>
      <c r="NWZ128" s="507"/>
      <c r="NXA128" s="507"/>
      <c r="NXB128" s="507"/>
      <c r="NXC128" s="507"/>
      <c r="NXD128" s="507"/>
      <c r="NXE128" s="507"/>
      <c r="NXF128" s="507"/>
      <c r="NXG128" s="507"/>
      <c r="NXH128" s="507"/>
      <c r="NXI128" s="507"/>
      <c r="NXJ128" s="507"/>
      <c r="NXK128" s="507"/>
      <c r="NXL128" s="507"/>
      <c r="NXM128" s="507"/>
      <c r="NXN128" s="507"/>
      <c r="NXO128" s="507"/>
      <c r="NXP128" s="507"/>
      <c r="NXQ128" s="507"/>
      <c r="NXR128" s="507"/>
      <c r="NXS128" s="507"/>
      <c r="NXT128" s="507"/>
      <c r="NXU128" s="507"/>
      <c r="NXV128" s="507"/>
      <c r="NXW128" s="507"/>
      <c r="NXX128" s="507"/>
      <c r="NXY128" s="507"/>
      <c r="NXZ128" s="507"/>
      <c r="NYA128" s="507"/>
      <c r="NYB128" s="507"/>
      <c r="NYC128" s="507"/>
      <c r="NYD128" s="507"/>
      <c r="NYE128" s="507"/>
      <c r="NYF128" s="507"/>
      <c r="NYG128" s="507"/>
      <c r="NYH128" s="507"/>
      <c r="NYI128" s="507"/>
      <c r="NYJ128" s="507"/>
      <c r="NYK128" s="507"/>
      <c r="NYL128" s="507"/>
      <c r="NYM128" s="507"/>
      <c r="NYN128" s="507"/>
      <c r="NYO128" s="507"/>
      <c r="NYP128" s="507"/>
      <c r="NYQ128" s="507"/>
      <c r="NYR128" s="507"/>
      <c r="NYS128" s="507"/>
      <c r="NYT128" s="507"/>
      <c r="NYU128" s="507"/>
      <c r="NYV128" s="507"/>
      <c r="NYW128" s="507"/>
      <c r="NYX128" s="507"/>
      <c r="NYY128" s="507"/>
      <c r="NYZ128" s="507"/>
      <c r="NZA128" s="507"/>
      <c r="NZB128" s="507"/>
      <c r="NZC128" s="507"/>
      <c r="NZD128" s="507"/>
      <c r="NZE128" s="507"/>
      <c r="NZF128" s="507"/>
      <c r="NZG128" s="507"/>
      <c r="NZH128" s="507"/>
      <c r="NZI128" s="507"/>
      <c r="NZJ128" s="507"/>
      <c r="NZK128" s="507"/>
      <c r="NZL128" s="507"/>
      <c r="NZM128" s="507"/>
      <c r="NZN128" s="507"/>
      <c r="NZO128" s="507"/>
      <c r="NZP128" s="507"/>
      <c r="NZQ128" s="507"/>
      <c r="NZR128" s="507"/>
      <c r="NZS128" s="507"/>
      <c r="NZT128" s="507"/>
      <c r="NZU128" s="507"/>
      <c r="NZV128" s="507"/>
      <c r="NZW128" s="507"/>
      <c r="NZX128" s="507"/>
      <c r="NZY128" s="507"/>
      <c r="NZZ128" s="507"/>
      <c r="OAA128" s="507"/>
      <c r="OAB128" s="507"/>
      <c r="OAC128" s="507"/>
      <c r="OAD128" s="507"/>
      <c r="OAE128" s="507"/>
      <c r="OAF128" s="507"/>
      <c r="OAG128" s="507"/>
      <c r="OAH128" s="507"/>
      <c r="OAI128" s="507"/>
      <c r="OAJ128" s="507"/>
      <c r="OAK128" s="507"/>
      <c r="OAL128" s="507"/>
      <c r="OAM128" s="507"/>
      <c r="OAN128" s="507"/>
      <c r="OAO128" s="507"/>
      <c r="OAP128" s="507"/>
      <c r="OAQ128" s="507"/>
      <c r="OAR128" s="507"/>
      <c r="OAS128" s="507"/>
      <c r="OAT128" s="507"/>
      <c r="OAU128" s="507"/>
      <c r="OAV128" s="507"/>
      <c r="OAW128" s="507"/>
      <c r="OAX128" s="507"/>
      <c r="OAY128" s="507"/>
      <c r="OAZ128" s="507"/>
      <c r="OBA128" s="507"/>
      <c r="OBB128" s="507"/>
      <c r="OBC128" s="507"/>
      <c r="OBD128" s="507"/>
      <c r="OBE128" s="507"/>
      <c r="OBF128" s="507"/>
      <c r="OBG128" s="507"/>
      <c r="OBH128" s="507"/>
      <c r="OBI128" s="507"/>
      <c r="OBJ128" s="507"/>
      <c r="OBK128" s="507"/>
      <c r="OBL128" s="507"/>
      <c r="OBM128" s="507"/>
      <c r="OBN128" s="507"/>
      <c r="OBO128" s="507"/>
      <c r="OBP128" s="507"/>
      <c r="OBQ128" s="507"/>
      <c r="OBR128" s="507"/>
      <c r="OBS128" s="507"/>
      <c r="OBT128" s="507"/>
      <c r="OBU128" s="507"/>
      <c r="OBV128" s="507"/>
      <c r="OBW128" s="507"/>
      <c r="OBX128" s="507"/>
      <c r="OBY128" s="507"/>
      <c r="OBZ128" s="507"/>
      <c r="OCA128" s="507"/>
      <c r="OCB128" s="507"/>
      <c r="OCC128" s="507"/>
      <c r="OCD128" s="507"/>
      <c r="OCE128" s="507"/>
      <c r="OCF128" s="507"/>
      <c r="OCG128" s="507"/>
      <c r="OCH128" s="507"/>
      <c r="OCI128" s="507"/>
      <c r="OCJ128" s="507"/>
      <c r="OCK128" s="507"/>
      <c r="OCL128" s="507"/>
      <c r="OCM128" s="507"/>
      <c r="OCN128" s="507"/>
      <c r="OCO128" s="507"/>
      <c r="OCP128" s="507"/>
      <c r="OCQ128" s="507"/>
      <c r="OCR128" s="507"/>
      <c r="OCS128" s="507"/>
      <c r="OCT128" s="507"/>
      <c r="OCU128" s="507"/>
      <c r="OCV128" s="507"/>
      <c r="OCW128" s="507"/>
      <c r="OCX128" s="507"/>
      <c r="OCY128" s="507"/>
      <c r="OCZ128" s="507"/>
      <c r="ODA128" s="507"/>
      <c r="ODB128" s="507"/>
      <c r="ODC128" s="507"/>
      <c r="ODD128" s="507"/>
      <c r="ODE128" s="507"/>
      <c r="ODF128" s="507"/>
      <c r="ODG128" s="507"/>
      <c r="ODH128" s="507"/>
      <c r="ODI128" s="507"/>
      <c r="ODJ128" s="507"/>
      <c r="ODK128" s="507"/>
      <c r="ODL128" s="507"/>
      <c r="ODM128" s="507"/>
      <c r="ODN128" s="507"/>
      <c r="ODO128" s="507"/>
      <c r="ODP128" s="507"/>
      <c r="ODQ128" s="507"/>
      <c r="ODR128" s="507"/>
      <c r="ODS128" s="507"/>
      <c r="ODT128" s="507"/>
      <c r="ODU128" s="507"/>
      <c r="ODV128" s="507"/>
      <c r="ODW128" s="507"/>
      <c r="ODX128" s="507"/>
      <c r="ODY128" s="507"/>
      <c r="ODZ128" s="507"/>
      <c r="OEA128" s="507"/>
      <c r="OEB128" s="507"/>
      <c r="OEC128" s="507"/>
      <c r="OED128" s="507"/>
      <c r="OEE128" s="507"/>
      <c r="OEF128" s="507"/>
      <c r="OEG128" s="507"/>
      <c r="OEH128" s="507"/>
      <c r="OEI128" s="507"/>
      <c r="OEJ128" s="507"/>
      <c r="OEK128" s="507"/>
      <c r="OEL128" s="507"/>
      <c r="OEM128" s="507"/>
      <c r="OEN128" s="507"/>
      <c r="OEO128" s="507"/>
      <c r="OEP128" s="507"/>
      <c r="OEQ128" s="507"/>
      <c r="OER128" s="507"/>
      <c r="OES128" s="507"/>
      <c r="OET128" s="507"/>
      <c r="OEU128" s="507"/>
      <c r="OEV128" s="507"/>
      <c r="OEW128" s="507"/>
      <c r="OEX128" s="507"/>
      <c r="OEY128" s="507"/>
      <c r="OEZ128" s="507"/>
      <c r="OFA128" s="507"/>
      <c r="OFB128" s="507"/>
      <c r="OFC128" s="507"/>
      <c r="OFD128" s="507"/>
      <c r="OFE128" s="507"/>
      <c r="OFF128" s="507"/>
      <c r="OFG128" s="507"/>
      <c r="OFH128" s="507"/>
      <c r="OFI128" s="507"/>
      <c r="OFJ128" s="507"/>
      <c r="OFK128" s="507"/>
      <c r="OFL128" s="507"/>
      <c r="OFM128" s="507"/>
      <c r="OFN128" s="507"/>
      <c r="OFO128" s="507"/>
      <c r="OFP128" s="507"/>
      <c r="OFQ128" s="507"/>
      <c r="OFR128" s="507"/>
      <c r="OFS128" s="507"/>
      <c r="OFT128" s="507"/>
      <c r="OFU128" s="507"/>
      <c r="OFV128" s="507"/>
      <c r="OFW128" s="507"/>
      <c r="OFX128" s="507"/>
      <c r="OFY128" s="507"/>
      <c r="OFZ128" s="507"/>
      <c r="OGA128" s="507"/>
      <c r="OGB128" s="507"/>
      <c r="OGC128" s="507"/>
      <c r="OGD128" s="507"/>
      <c r="OGE128" s="507"/>
      <c r="OGF128" s="507"/>
      <c r="OGG128" s="507"/>
      <c r="OGH128" s="507"/>
      <c r="OGI128" s="507"/>
      <c r="OGJ128" s="507"/>
      <c r="OGK128" s="507"/>
      <c r="OGL128" s="507"/>
      <c r="OGM128" s="507"/>
      <c r="OGN128" s="507"/>
      <c r="OGO128" s="507"/>
      <c r="OGP128" s="507"/>
      <c r="OGQ128" s="507"/>
      <c r="OGR128" s="507"/>
      <c r="OGS128" s="507"/>
      <c r="OGT128" s="507"/>
      <c r="OGU128" s="507"/>
      <c r="OGV128" s="507"/>
      <c r="OGW128" s="507"/>
      <c r="OGX128" s="507"/>
      <c r="OGY128" s="507"/>
      <c r="OGZ128" s="507"/>
      <c r="OHA128" s="507"/>
      <c r="OHB128" s="507"/>
      <c r="OHC128" s="507"/>
      <c r="OHD128" s="507"/>
      <c r="OHE128" s="507"/>
      <c r="OHF128" s="507"/>
      <c r="OHG128" s="507"/>
      <c r="OHH128" s="507"/>
      <c r="OHI128" s="507"/>
      <c r="OHJ128" s="507"/>
      <c r="OHK128" s="507"/>
      <c r="OHL128" s="507"/>
      <c r="OHM128" s="507"/>
      <c r="OHN128" s="507"/>
      <c r="OHO128" s="507"/>
      <c r="OHP128" s="507"/>
      <c r="OHQ128" s="507"/>
      <c r="OHR128" s="507"/>
      <c r="OHS128" s="507"/>
      <c r="OHT128" s="507"/>
      <c r="OHU128" s="507"/>
      <c r="OHV128" s="507"/>
      <c r="OHW128" s="507"/>
      <c r="OHX128" s="507"/>
      <c r="OHY128" s="507"/>
      <c r="OHZ128" s="507"/>
      <c r="OIA128" s="507"/>
      <c r="OIB128" s="507"/>
      <c r="OIC128" s="507"/>
      <c r="OID128" s="507"/>
      <c r="OIE128" s="507"/>
      <c r="OIF128" s="507"/>
      <c r="OIG128" s="507"/>
      <c r="OIH128" s="507"/>
      <c r="OII128" s="507"/>
      <c r="OIJ128" s="507"/>
      <c r="OIK128" s="507"/>
      <c r="OIL128" s="507"/>
      <c r="OIM128" s="507"/>
      <c r="OIN128" s="507"/>
      <c r="OIO128" s="507"/>
      <c r="OIP128" s="507"/>
      <c r="OIQ128" s="507"/>
      <c r="OIR128" s="507"/>
      <c r="OIS128" s="507"/>
      <c r="OIT128" s="507"/>
      <c r="OIU128" s="507"/>
      <c r="OIV128" s="507"/>
      <c r="OIW128" s="507"/>
      <c r="OIX128" s="507"/>
      <c r="OIY128" s="507"/>
      <c r="OIZ128" s="507"/>
      <c r="OJA128" s="507"/>
      <c r="OJB128" s="507"/>
      <c r="OJC128" s="507"/>
      <c r="OJD128" s="507"/>
      <c r="OJE128" s="507"/>
      <c r="OJF128" s="507"/>
      <c r="OJG128" s="507"/>
      <c r="OJH128" s="507"/>
      <c r="OJI128" s="507"/>
      <c r="OJJ128" s="507"/>
      <c r="OJK128" s="507"/>
      <c r="OJL128" s="507"/>
      <c r="OJM128" s="507"/>
      <c r="OJN128" s="507"/>
      <c r="OJO128" s="507"/>
      <c r="OJP128" s="507"/>
      <c r="OJQ128" s="507"/>
      <c r="OJR128" s="507"/>
      <c r="OJS128" s="507"/>
      <c r="OJT128" s="507"/>
      <c r="OJU128" s="507"/>
      <c r="OJV128" s="507"/>
      <c r="OJW128" s="507"/>
      <c r="OJX128" s="507"/>
      <c r="OJY128" s="507"/>
      <c r="OJZ128" s="507"/>
      <c r="OKA128" s="507"/>
      <c r="OKB128" s="507"/>
      <c r="OKC128" s="507"/>
      <c r="OKD128" s="507"/>
      <c r="OKE128" s="507"/>
      <c r="OKF128" s="507"/>
      <c r="OKG128" s="507"/>
      <c r="OKH128" s="507"/>
      <c r="OKI128" s="507"/>
      <c r="OKJ128" s="507"/>
      <c r="OKK128" s="507"/>
      <c r="OKL128" s="507"/>
      <c r="OKM128" s="507"/>
      <c r="OKN128" s="507"/>
      <c r="OKO128" s="507"/>
      <c r="OKP128" s="507"/>
      <c r="OKQ128" s="507"/>
      <c r="OKR128" s="507"/>
      <c r="OKS128" s="507"/>
      <c r="OKT128" s="507"/>
      <c r="OKU128" s="507"/>
      <c r="OKV128" s="507"/>
      <c r="OKW128" s="507"/>
      <c r="OKX128" s="507"/>
      <c r="OKY128" s="507"/>
      <c r="OKZ128" s="507"/>
      <c r="OLA128" s="507"/>
      <c r="OLB128" s="507"/>
      <c r="OLC128" s="507"/>
      <c r="OLD128" s="507"/>
      <c r="OLE128" s="507"/>
      <c r="OLF128" s="507"/>
      <c r="OLG128" s="507"/>
      <c r="OLH128" s="507"/>
      <c r="OLI128" s="507"/>
      <c r="OLJ128" s="507"/>
      <c r="OLK128" s="507"/>
      <c r="OLL128" s="507"/>
      <c r="OLM128" s="507"/>
      <c r="OLN128" s="507"/>
      <c r="OLO128" s="507"/>
      <c r="OLP128" s="507"/>
      <c r="OLQ128" s="507"/>
      <c r="OLR128" s="507"/>
      <c r="OLS128" s="507"/>
      <c r="OLT128" s="507"/>
      <c r="OLU128" s="507"/>
      <c r="OLV128" s="507"/>
      <c r="OLW128" s="507"/>
      <c r="OLX128" s="507"/>
      <c r="OLY128" s="507"/>
      <c r="OLZ128" s="507"/>
      <c r="OMA128" s="507"/>
      <c r="OMB128" s="507"/>
      <c r="OMC128" s="507"/>
      <c r="OMD128" s="507"/>
      <c r="OME128" s="507"/>
      <c r="OMF128" s="507"/>
      <c r="OMG128" s="507"/>
      <c r="OMH128" s="507"/>
      <c r="OMI128" s="507"/>
      <c r="OMJ128" s="507"/>
      <c r="OMK128" s="507"/>
      <c r="OML128" s="507"/>
      <c r="OMM128" s="507"/>
      <c r="OMN128" s="507"/>
      <c r="OMO128" s="507"/>
      <c r="OMP128" s="507"/>
      <c r="OMQ128" s="507"/>
      <c r="OMR128" s="507"/>
      <c r="OMS128" s="507"/>
      <c r="OMT128" s="507"/>
      <c r="OMU128" s="507"/>
      <c r="OMV128" s="507"/>
      <c r="OMW128" s="507"/>
      <c r="OMX128" s="507"/>
      <c r="OMY128" s="507"/>
      <c r="OMZ128" s="507"/>
      <c r="ONA128" s="507"/>
      <c r="ONB128" s="507"/>
      <c r="ONC128" s="507"/>
      <c r="OND128" s="507"/>
      <c r="ONE128" s="507"/>
      <c r="ONF128" s="507"/>
      <c r="ONG128" s="507"/>
      <c r="ONH128" s="507"/>
      <c r="ONI128" s="507"/>
      <c r="ONJ128" s="507"/>
      <c r="ONK128" s="507"/>
      <c r="ONL128" s="507"/>
      <c r="ONM128" s="507"/>
      <c r="ONN128" s="507"/>
      <c r="ONO128" s="507"/>
      <c r="ONP128" s="507"/>
      <c r="ONQ128" s="507"/>
      <c r="ONR128" s="507"/>
      <c r="ONS128" s="507"/>
      <c r="ONT128" s="507"/>
      <c r="ONU128" s="507"/>
      <c r="ONV128" s="507"/>
      <c r="ONW128" s="507"/>
      <c r="ONX128" s="507"/>
      <c r="ONY128" s="507"/>
      <c r="ONZ128" s="507"/>
      <c r="OOA128" s="507"/>
      <c r="OOB128" s="507"/>
      <c r="OOC128" s="507"/>
      <c r="OOD128" s="507"/>
      <c r="OOE128" s="507"/>
      <c r="OOF128" s="507"/>
      <c r="OOG128" s="507"/>
      <c r="OOH128" s="507"/>
      <c r="OOI128" s="507"/>
      <c r="OOJ128" s="507"/>
      <c r="OOK128" s="507"/>
      <c r="OOL128" s="507"/>
      <c r="OOM128" s="507"/>
      <c r="OON128" s="507"/>
      <c r="OOO128" s="507"/>
      <c r="OOP128" s="507"/>
      <c r="OOQ128" s="507"/>
      <c r="OOR128" s="507"/>
      <c r="OOS128" s="507"/>
      <c r="OOT128" s="507"/>
      <c r="OOU128" s="507"/>
      <c r="OOV128" s="507"/>
      <c r="OOW128" s="507"/>
      <c r="OOX128" s="507"/>
      <c r="OOY128" s="507"/>
      <c r="OOZ128" s="507"/>
      <c r="OPA128" s="507"/>
      <c r="OPB128" s="507"/>
      <c r="OPC128" s="507"/>
      <c r="OPD128" s="507"/>
      <c r="OPE128" s="507"/>
      <c r="OPF128" s="507"/>
      <c r="OPG128" s="507"/>
      <c r="OPH128" s="507"/>
      <c r="OPI128" s="507"/>
      <c r="OPJ128" s="507"/>
      <c r="OPK128" s="507"/>
      <c r="OPL128" s="507"/>
      <c r="OPM128" s="507"/>
      <c r="OPN128" s="507"/>
      <c r="OPO128" s="507"/>
      <c r="OPP128" s="507"/>
      <c r="OPQ128" s="507"/>
      <c r="OPR128" s="507"/>
      <c r="OPS128" s="507"/>
      <c r="OPT128" s="507"/>
      <c r="OPU128" s="507"/>
      <c r="OPV128" s="507"/>
      <c r="OPW128" s="507"/>
      <c r="OPX128" s="507"/>
      <c r="OPY128" s="507"/>
      <c r="OPZ128" s="507"/>
      <c r="OQA128" s="507"/>
      <c r="OQB128" s="507"/>
      <c r="OQC128" s="507"/>
      <c r="OQD128" s="507"/>
      <c r="OQE128" s="507"/>
      <c r="OQF128" s="507"/>
      <c r="OQG128" s="507"/>
      <c r="OQH128" s="507"/>
      <c r="OQI128" s="507"/>
      <c r="OQJ128" s="507"/>
      <c r="OQK128" s="507"/>
      <c r="OQL128" s="507"/>
      <c r="OQM128" s="507"/>
      <c r="OQN128" s="507"/>
      <c r="OQO128" s="507"/>
      <c r="OQP128" s="507"/>
      <c r="OQQ128" s="507"/>
      <c r="OQR128" s="507"/>
      <c r="OQS128" s="507"/>
      <c r="OQT128" s="507"/>
      <c r="OQU128" s="507"/>
      <c r="OQV128" s="507"/>
      <c r="OQW128" s="507"/>
      <c r="OQX128" s="507"/>
      <c r="OQY128" s="507"/>
      <c r="OQZ128" s="507"/>
      <c r="ORA128" s="507"/>
      <c r="ORB128" s="507"/>
      <c r="ORC128" s="507"/>
      <c r="ORD128" s="507"/>
      <c r="ORE128" s="507"/>
      <c r="ORF128" s="507"/>
      <c r="ORG128" s="507"/>
      <c r="ORH128" s="507"/>
      <c r="ORI128" s="507"/>
      <c r="ORJ128" s="507"/>
      <c r="ORK128" s="507"/>
      <c r="ORL128" s="507"/>
      <c r="ORM128" s="507"/>
      <c r="ORN128" s="507"/>
      <c r="ORO128" s="507"/>
      <c r="ORP128" s="507"/>
      <c r="ORQ128" s="507"/>
      <c r="ORR128" s="507"/>
      <c r="ORS128" s="507"/>
      <c r="ORT128" s="507"/>
      <c r="ORU128" s="507"/>
      <c r="ORV128" s="507"/>
      <c r="ORW128" s="507"/>
      <c r="ORX128" s="507"/>
      <c r="ORY128" s="507"/>
      <c r="ORZ128" s="507"/>
      <c r="OSA128" s="507"/>
      <c r="OSB128" s="507"/>
      <c r="OSC128" s="507"/>
      <c r="OSD128" s="507"/>
      <c r="OSE128" s="507"/>
      <c r="OSF128" s="507"/>
      <c r="OSG128" s="507"/>
      <c r="OSH128" s="507"/>
      <c r="OSI128" s="507"/>
      <c r="OSJ128" s="507"/>
      <c r="OSK128" s="507"/>
      <c r="OSL128" s="507"/>
      <c r="OSM128" s="507"/>
      <c r="OSN128" s="507"/>
      <c r="OSO128" s="507"/>
      <c r="OSP128" s="507"/>
      <c r="OSQ128" s="507"/>
      <c r="OSR128" s="507"/>
      <c r="OSS128" s="507"/>
      <c r="OST128" s="507"/>
      <c r="OSU128" s="507"/>
      <c r="OSV128" s="507"/>
      <c r="OSW128" s="507"/>
      <c r="OSX128" s="507"/>
      <c r="OSY128" s="507"/>
      <c r="OSZ128" s="507"/>
      <c r="OTA128" s="507"/>
      <c r="OTB128" s="507"/>
      <c r="OTC128" s="507"/>
      <c r="OTD128" s="507"/>
      <c r="OTE128" s="507"/>
      <c r="OTF128" s="507"/>
      <c r="OTG128" s="507"/>
      <c r="OTH128" s="507"/>
      <c r="OTI128" s="507"/>
      <c r="OTJ128" s="507"/>
      <c r="OTK128" s="507"/>
      <c r="OTL128" s="507"/>
      <c r="OTM128" s="507"/>
      <c r="OTN128" s="507"/>
      <c r="OTO128" s="507"/>
      <c r="OTP128" s="507"/>
      <c r="OTQ128" s="507"/>
      <c r="OTR128" s="507"/>
      <c r="OTS128" s="507"/>
      <c r="OTT128" s="507"/>
      <c r="OTU128" s="507"/>
      <c r="OTV128" s="507"/>
      <c r="OTW128" s="507"/>
      <c r="OTX128" s="507"/>
      <c r="OTY128" s="507"/>
      <c r="OTZ128" s="507"/>
      <c r="OUA128" s="507"/>
      <c r="OUB128" s="507"/>
      <c r="OUC128" s="507"/>
      <c r="OUD128" s="507"/>
      <c r="OUE128" s="507"/>
      <c r="OUF128" s="507"/>
      <c r="OUG128" s="507"/>
      <c r="OUH128" s="507"/>
      <c r="OUI128" s="507"/>
      <c r="OUJ128" s="507"/>
      <c r="OUK128" s="507"/>
      <c r="OUL128" s="507"/>
      <c r="OUM128" s="507"/>
      <c r="OUN128" s="507"/>
      <c r="OUO128" s="507"/>
      <c r="OUP128" s="507"/>
      <c r="OUQ128" s="507"/>
      <c r="OUR128" s="507"/>
      <c r="OUS128" s="507"/>
      <c r="OUT128" s="507"/>
      <c r="OUU128" s="507"/>
      <c r="OUV128" s="507"/>
      <c r="OUW128" s="507"/>
      <c r="OUX128" s="507"/>
      <c r="OUY128" s="507"/>
      <c r="OUZ128" s="507"/>
      <c r="OVA128" s="507"/>
      <c r="OVB128" s="507"/>
      <c r="OVC128" s="507"/>
      <c r="OVD128" s="507"/>
      <c r="OVE128" s="507"/>
      <c r="OVF128" s="507"/>
      <c r="OVG128" s="507"/>
      <c r="OVH128" s="507"/>
      <c r="OVI128" s="507"/>
      <c r="OVJ128" s="507"/>
      <c r="OVK128" s="507"/>
      <c r="OVL128" s="507"/>
      <c r="OVM128" s="507"/>
      <c r="OVN128" s="507"/>
      <c r="OVO128" s="507"/>
      <c r="OVP128" s="507"/>
      <c r="OVQ128" s="507"/>
      <c r="OVR128" s="507"/>
      <c r="OVS128" s="507"/>
      <c r="OVT128" s="507"/>
      <c r="OVU128" s="507"/>
      <c r="OVV128" s="507"/>
      <c r="OVW128" s="507"/>
      <c r="OVX128" s="507"/>
      <c r="OVY128" s="507"/>
      <c r="OVZ128" s="507"/>
      <c r="OWA128" s="507"/>
      <c r="OWB128" s="507"/>
      <c r="OWC128" s="507"/>
      <c r="OWD128" s="507"/>
      <c r="OWE128" s="507"/>
      <c r="OWF128" s="507"/>
      <c r="OWG128" s="507"/>
      <c r="OWH128" s="507"/>
      <c r="OWI128" s="507"/>
      <c r="OWJ128" s="507"/>
      <c r="OWK128" s="507"/>
      <c r="OWL128" s="507"/>
      <c r="OWM128" s="507"/>
      <c r="OWN128" s="507"/>
      <c r="OWO128" s="507"/>
      <c r="OWP128" s="507"/>
      <c r="OWQ128" s="507"/>
      <c r="OWR128" s="507"/>
      <c r="OWS128" s="507"/>
      <c r="OWT128" s="507"/>
      <c r="OWU128" s="507"/>
      <c r="OWV128" s="507"/>
      <c r="OWW128" s="507"/>
      <c r="OWX128" s="507"/>
      <c r="OWY128" s="507"/>
      <c r="OWZ128" s="507"/>
      <c r="OXA128" s="507"/>
      <c r="OXB128" s="507"/>
      <c r="OXC128" s="507"/>
      <c r="OXD128" s="507"/>
      <c r="OXE128" s="507"/>
      <c r="OXF128" s="507"/>
      <c r="OXG128" s="507"/>
      <c r="OXH128" s="507"/>
      <c r="OXI128" s="507"/>
      <c r="OXJ128" s="507"/>
      <c r="OXK128" s="507"/>
      <c r="OXL128" s="507"/>
      <c r="OXM128" s="507"/>
      <c r="OXN128" s="507"/>
      <c r="OXO128" s="507"/>
      <c r="OXP128" s="507"/>
      <c r="OXQ128" s="507"/>
      <c r="OXR128" s="507"/>
      <c r="OXS128" s="507"/>
      <c r="OXT128" s="507"/>
      <c r="OXU128" s="507"/>
      <c r="OXV128" s="507"/>
      <c r="OXW128" s="507"/>
      <c r="OXX128" s="507"/>
      <c r="OXY128" s="507"/>
      <c r="OXZ128" s="507"/>
      <c r="OYA128" s="507"/>
      <c r="OYB128" s="507"/>
      <c r="OYC128" s="507"/>
      <c r="OYD128" s="507"/>
      <c r="OYE128" s="507"/>
      <c r="OYF128" s="507"/>
      <c r="OYG128" s="507"/>
      <c r="OYH128" s="507"/>
      <c r="OYI128" s="507"/>
      <c r="OYJ128" s="507"/>
      <c r="OYK128" s="507"/>
      <c r="OYL128" s="507"/>
      <c r="OYM128" s="507"/>
      <c r="OYN128" s="507"/>
      <c r="OYO128" s="507"/>
      <c r="OYP128" s="507"/>
      <c r="OYQ128" s="507"/>
      <c r="OYR128" s="507"/>
      <c r="OYS128" s="507"/>
      <c r="OYT128" s="507"/>
      <c r="OYU128" s="507"/>
      <c r="OYV128" s="507"/>
      <c r="OYW128" s="507"/>
      <c r="OYX128" s="507"/>
      <c r="OYY128" s="507"/>
      <c r="OYZ128" s="507"/>
      <c r="OZA128" s="507"/>
      <c r="OZB128" s="507"/>
      <c r="OZC128" s="507"/>
      <c r="OZD128" s="507"/>
      <c r="OZE128" s="507"/>
      <c r="OZF128" s="507"/>
      <c r="OZG128" s="507"/>
      <c r="OZH128" s="507"/>
      <c r="OZI128" s="507"/>
      <c r="OZJ128" s="507"/>
      <c r="OZK128" s="507"/>
      <c r="OZL128" s="507"/>
      <c r="OZM128" s="507"/>
      <c r="OZN128" s="507"/>
      <c r="OZO128" s="507"/>
      <c r="OZP128" s="507"/>
      <c r="OZQ128" s="507"/>
      <c r="OZR128" s="507"/>
      <c r="OZS128" s="507"/>
      <c r="OZT128" s="507"/>
      <c r="OZU128" s="507"/>
      <c r="OZV128" s="507"/>
      <c r="OZW128" s="507"/>
      <c r="OZX128" s="507"/>
      <c r="OZY128" s="507"/>
      <c r="OZZ128" s="507"/>
      <c r="PAA128" s="507"/>
      <c r="PAB128" s="507"/>
      <c r="PAC128" s="507"/>
      <c r="PAD128" s="507"/>
      <c r="PAE128" s="507"/>
      <c r="PAF128" s="507"/>
      <c r="PAG128" s="507"/>
      <c r="PAH128" s="507"/>
      <c r="PAI128" s="507"/>
      <c r="PAJ128" s="507"/>
      <c r="PAK128" s="507"/>
      <c r="PAL128" s="507"/>
      <c r="PAM128" s="507"/>
      <c r="PAN128" s="507"/>
      <c r="PAO128" s="507"/>
      <c r="PAP128" s="507"/>
      <c r="PAQ128" s="507"/>
      <c r="PAR128" s="507"/>
      <c r="PAS128" s="507"/>
      <c r="PAT128" s="507"/>
      <c r="PAU128" s="507"/>
      <c r="PAV128" s="507"/>
      <c r="PAW128" s="507"/>
      <c r="PAX128" s="507"/>
      <c r="PAY128" s="507"/>
      <c r="PAZ128" s="507"/>
      <c r="PBA128" s="507"/>
      <c r="PBB128" s="507"/>
      <c r="PBC128" s="507"/>
      <c r="PBD128" s="507"/>
      <c r="PBE128" s="507"/>
      <c r="PBF128" s="507"/>
      <c r="PBG128" s="507"/>
      <c r="PBH128" s="507"/>
      <c r="PBI128" s="507"/>
      <c r="PBJ128" s="507"/>
      <c r="PBK128" s="507"/>
      <c r="PBL128" s="507"/>
      <c r="PBM128" s="507"/>
      <c r="PBN128" s="507"/>
      <c r="PBO128" s="507"/>
      <c r="PBP128" s="507"/>
      <c r="PBQ128" s="507"/>
      <c r="PBR128" s="507"/>
      <c r="PBS128" s="507"/>
      <c r="PBT128" s="507"/>
      <c r="PBU128" s="507"/>
      <c r="PBV128" s="507"/>
      <c r="PBW128" s="507"/>
      <c r="PBX128" s="507"/>
      <c r="PBY128" s="507"/>
      <c r="PBZ128" s="507"/>
      <c r="PCA128" s="507"/>
      <c r="PCB128" s="507"/>
      <c r="PCC128" s="507"/>
      <c r="PCD128" s="507"/>
      <c r="PCE128" s="507"/>
      <c r="PCF128" s="507"/>
      <c r="PCG128" s="507"/>
      <c r="PCH128" s="507"/>
      <c r="PCI128" s="507"/>
      <c r="PCJ128" s="507"/>
      <c r="PCK128" s="507"/>
      <c r="PCL128" s="507"/>
      <c r="PCM128" s="507"/>
      <c r="PCN128" s="507"/>
      <c r="PCO128" s="507"/>
      <c r="PCP128" s="507"/>
      <c r="PCQ128" s="507"/>
      <c r="PCR128" s="507"/>
      <c r="PCS128" s="507"/>
      <c r="PCT128" s="507"/>
      <c r="PCU128" s="507"/>
      <c r="PCV128" s="507"/>
      <c r="PCW128" s="507"/>
      <c r="PCX128" s="507"/>
      <c r="PCY128" s="507"/>
      <c r="PCZ128" s="507"/>
      <c r="PDA128" s="507"/>
      <c r="PDB128" s="507"/>
      <c r="PDC128" s="507"/>
      <c r="PDD128" s="507"/>
      <c r="PDE128" s="507"/>
      <c r="PDF128" s="507"/>
      <c r="PDG128" s="507"/>
      <c r="PDH128" s="507"/>
      <c r="PDI128" s="507"/>
      <c r="PDJ128" s="507"/>
      <c r="PDK128" s="507"/>
      <c r="PDL128" s="507"/>
      <c r="PDM128" s="507"/>
      <c r="PDN128" s="507"/>
      <c r="PDO128" s="507"/>
      <c r="PDP128" s="507"/>
      <c r="PDQ128" s="507"/>
      <c r="PDR128" s="507"/>
      <c r="PDS128" s="507"/>
      <c r="PDT128" s="507"/>
      <c r="PDU128" s="507"/>
      <c r="PDV128" s="507"/>
      <c r="PDW128" s="507"/>
      <c r="PDX128" s="507"/>
      <c r="PDY128" s="507"/>
      <c r="PDZ128" s="507"/>
      <c r="PEA128" s="507"/>
      <c r="PEB128" s="507"/>
      <c r="PEC128" s="507"/>
      <c r="PED128" s="507"/>
      <c r="PEE128" s="507"/>
      <c r="PEF128" s="507"/>
      <c r="PEG128" s="507"/>
      <c r="PEH128" s="507"/>
      <c r="PEI128" s="507"/>
      <c r="PEJ128" s="507"/>
      <c r="PEK128" s="507"/>
      <c r="PEL128" s="507"/>
      <c r="PEM128" s="507"/>
      <c r="PEN128" s="507"/>
      <c r="PEO128" s="507"/>
      <c r="PEP128" s="507"/>
      <c r="PEQ128" s="507"/>
      <c r="PER128" s="507"/>
      <c r="PES128" s="507"/>
      <c r="PET128" s="507"/>
      <c r="PEU128" s="507"/>
      <c r="PEV128" s="507"/>
      <c r="PEW128" s="507"/>
      <c r="PEX128" s="507"/>
      <c r="PEY128" s="507"/>
      <c r="PEZ128" s="507"/>
      <c r="PFA128" s="507"/>
      <c r="PFB128" s="507"/>
      <c r="PFC128" s="507"/>
      <c r="PFD128" s="507"/>
      <c r="PFE128" s="507"/>
      <c r="PFF128" s="507"/>
      <c r="PFG128" s="507"/>
      <c r="PFH128" s="507"/>
      <c r="PFI128" s="507"/>
      <c r="PFJ128" s="507"/>
      <c r="PFK128" s="507"/>
      <c r="PFL128" s="507"/>
      <c r="PFM128" s="507"/>
      <c r="PFN128" s="507"/>
      <c r="PFO128" s="507"/>
      <c r="PFP128" s="507"/>
      <c r="PFQ128" s="507"/>
      <c r="PFR128" s="507"/>
      <c r="PFS128" s="507"/>
      <c r="PFT128" s="507"/>
      <c r="PFU128" s="507"/>
      <c r="PFV128" s="507"/>
      <c r="PFW128" s="507"/>
      <c r="PFX128" s="507"/>
      <c r="PFY128" s="507"/>
      <c r="PFZ128" s="507"/>
      <c r="PGA128" s="507"/>
      <c r="PGB128" s="507"/>
      <c r="PGC128" s="507"/>
      <c r="PGD128" s="507"/>
      <c r="PGE128" s="507"/>
      <c r="PGF128" s="507"/>
      <c r="PGG128" s="507"/>
      <c r="PGH128" s="507"/>
      <c r="PGI128" s="507"/>
      <c r="PGJ128" s="507"/>
      <c r="PGK128" s="507"/>
      <c r="PGL128" s="507"/>
      <c r="PGM128" s="507"/>
      <c r="PGN128" s="507"/>
      <c r="PGO128" s="507"/>
      <c r="PGP128" s="507"/>
      <c r="PGQ128" s="507"/>
      <c r="PGR128" s="507"/>
      <c r="PGS128" s="507"/>
      <c r="PGT128" s="507"/>
      <c r="PGU128" s="507"/>
      <c r="PGV128" s="507"/>
      <c r="PGW128" s="507"/>
      <c r="PGX128" s="507"/>
      <c r="PGY128" s="507"/>
      <c r="PGZ128" s="507"/>
      <c r="PHA128" s="507"/>
      <c r="PHB128" s="507"/>
      <c r="PHC128" s="507"/>
      <c r="PHD128" s="507"/>
      <c r="PHE128" s="507"/>
      <c r="PHF128" s="507"/>
      <c r="PHG128" s="507"/>
      <c r="PHH128" s="507"/>
      <c r="PHI128" s="507"/>
      <c r="PHJ128" s="507"/>
      <c r="PHK128" s="507"/>
      <c r="PHL128" s="507"/>
      <c r="PHM128" s="507"/>
      <c r="PHN128" s="507"/>
      <c r="PHO128" s="507"/>
      <c r="PHP128" s="507"/>
      <c r="PHQ128" s="507"/>
      <c r="PHR128" s="507"/>
      <c r="PHS128" s="507"/>
      <c r="PHT128" s="507"/>
      <c r="PHU128" s="507"/>
      <c r="PHV128" s="507"/>
      <c r="PHW128" s="507"/>
      <c r="PHX128" s="507"/>
      <c r="PHY128" s="507"/>
      <c r="PHZ128" s="507"/>
      <c r="PIA128" s="507"/>
      <c r="PIB128" s="507"/>
      <c r="PIC128" s="507"/>
      <c r="PID128" s="507"/>
      <c r="PIE128" s="507"/>
      <c r="PIF128" s="507"/>
      <c r="PIG128" s="507"/>
      <c r="PIH128" s="507"/>
      <c r="PII128" s="507"/>
      <c r="PIJ128" s="507"/>
      <c r="PIK128" s="507"/>
      <c r="PIL128" s="507"/>
      <c r="PIM128" s="507"/>
      <c r="PIN128" s="507"/>
      <c r="PIO128" s="507"/>
      <c r="PIP128" s="507"/>
      <c r="PIQ128" s="507"/>
      <c r="PIR128" s="507"/>
      <c r="PIS128" s="507"/>
      <c r="PIT128" s="507"/>
      <c r="PIU128" s="507"/>
      <c r="PIV128" s="507"/>
      <c r="PIW128" s="507"/>
      <c r="PIX128" s="507"/>
      <c r="PIY128" s="507"/>
      <c r="PIZ128" s="507"/>
      <c r="PJA128" s="507"/>
      <c r="PJB128" s="507"/>
      <c r="PJC128" s="507"/>
      <c r="PJD128" s="507"/>
      <c r="PJE128" s="507"/>
      <c r="PJF128" s="507"/>
      <c r="PJG128" s="507"/>
      <c r="PJH128" s="507"/>
      <c r="PJI128" s="507"/>
      <c r="PJJ128" s="507"/>
      <c r="PJK128" s="507"/>
      <c r="PJL128" s="507"/>
      <c r="PJM128" s="507"/>
      <c r="PJN128" s="507"/>
      <c r="PJO128" s="507"/>
      <c r="PJP128" s="507"/>
      <c r="PJQ128" s="507"/>
      <c r="PJR128" s="507"/>
      <c r="PJS128" s="507"/>
      <c r="PJT128" s="507"/>
      <c r="PJU128" s="507"/>
      <c r="PJV128" s="507"/>
      <c r="PJW128" s="507"/>
      <c r="PJX128" s="507"/>
      <c r="PJY128" s="507"/>
      <c r="PJZ128" s="507"/>
      <c r="PKA128" s="507"/>
      <c r="PKB128" s="507"/>
      <c r="PKC128" s="507"/>
      <c r="PKD128" s="507"/>
      <c r="PKE128" s="507"/>
      <c r="PKF128" s="507"/>
      <c r="PKG128" s="507"/>
      <c r="PKH128" s="507"/>
      <c r="PKI128" s="507"/>
      <c r="PKJ128" s="507"/>
      <c r="PKK128" s="507"/>
      <c r="PKL128" s="507"/>
      <c r="PKM128" s="507"/>
      <c r="PKN128" s="507"/>
      <c r="PKO128" s="507"/>
      <c r="PKP128" s="507"/>
      <c r="PKQ128" s="507"/>
      <c r="PKR128" s="507"/>
      <c r="PKS128" s="507"/>
      <c r="PKT128" s="507"/>
      <c r="PKU128" s="507"/>
      <c r="PKV128" s="507"/>
      <c r="PKW128" s="507"/>
      <c r="PKX128" s="507"/>
      <c r="PKY128" s="507"/>
      <c r="PKZ128" s="507"/>
      <c r="PLA128" s="507"/>
      <c r="PLB128" s="507"/>
      <c r="PLC128" s="507"/>
      <c r="PLD128" s="507"/>
      <c r="PLE128" s="507"/>
      <c r="PLF128" s="507"/>
      <c r="PLG128" s="507"/>
      <c r="PLH128" s="507"/>
      <c r="PLI128" s="507"/>
      <c r="PLJ128" s="507"/>
      <c r="PLK128" s="507"/>
      <c r="PLL128" s="507"/>
      <c r="PLM128" s="507"/>
      <c r="PLN128" s="507"/>
      <c r="PLO128" s="507"/>
      <c r="PLP128" s="507"/>
      <c r="PLQ128" s="507"/>
      <c r="PLR128" s="507"/>
      <c r="PLS128" s="507"/>
      <c r="PLT128" s="507"/>
      <c r="PLU128" s="507"/>
      <c r="PLV128" s="507"/>
      <c r="PLW128" s="507"/>
      <c r="PLX128" s="507"/>
      <c r="PLY128" s="507"/>
      <c r="PLZ128" s="507"/>
      <c r="PMA128" s="507"/>
      <c r="PMB128" s="507"/>
      <c r="PMC128" s="507"/>
      <c r="PMD128" s="507"/>
      <c r="PME128" s="507"/>
      <c r="PMF128" s="507"/>
      <c r="PMG128" s="507"/>
      <c r="PMH128" s="507"/>
      <c r="PMI128" s="507"/>
      <c r="PMJ128" s="507"/>
      <c r="PMK128" s="507"/>
      <c r="PML128" s="507"/>
      <c r="PMM128" s="507"/>
      <c r="PMN128" s="507"/>
      <c r="PMO128" s="507"/>
      <c r="PMP128" s="507"/>
      <c r="PMQ128" s="507"/>
      <c r="PMR128" s="507"/>
      <c r="PMS128" s="507"/>
      <c r="PMT128" s="507"/>
      <c r="PMU128" s="507"/>
      <c r="PMV128" s="507"/>
      <c r="PMW128" s="507"/>
      <c r="PMX128" s="507"/>
      <c r="PMY128" s="507"/>
      <c r="PMZ128" s="507"/>
      <c r="PNA128" s="507"/>
      <c r="PNB128" s="507"/>
      <c r="PNC128" s="507"/>
      <c r="PND128" s="507"/>
      <c r="PNE128" s="507"/>
      <c r="PNF128" s="507"/>
      <c r="PNG128" s="507"/>
      <c r="PNH128" s="507"/>
      <c r="PNI128" s="507"/>
      <c r="PNJ128" s="507"/>
      <c r="PNK128" s="507"/>
      <c r="PNL128" s="507"/>
      <c r="PNM128" s="507"/>
      <c r="PNN128" s="507"/>
      <c r="PNO128" s="507"/>
      <c r="PNP128" s="507"/>
      <c r="PNQ128" s="507"/>
      <c r="PNR128" s="507"/>
      <c r="PNS128" s="507"/>
      <c r="PNT128" s="507"/>
      <c r="PNU128" s="507"/>
      <c r="PNV128" s="507"/>
      <c r="PNW128" s="507"/>
      <c r="PNX128" s="507"/>
      <c r="PNY128" s="507"/>
      <c r="PNZ128" s="507"/>
      <c r="POA128" s="507"/>
      <c r="POB128" s="507"/>
      <c r="POC128" s="507"/>
      <c r="POD128" s="507"/>
      <c r="POE128" s="507"/>
      <c r="POF128" s="507"/>
      <c r="POG128" s="507"/>
      <c r="POH128" s="507"/>
      <c r="POI128" s="507"/>
      <c r="POJ128" s="507"/>
      <c r="POK128" s="507"/>
      <c r="POL128" s="507"/>
      <c r="POM128" s="507"/>
      <c r="PON128" s="507"/>
      <c r="POO128" s="507"/>
      <c r="POP128" s="507"/>
      <c r="POQ128" s="507"/>
      <c r="POR128" s="507"/>
      <c r="POS128" s="507"/>
      <c r="POT128" s="507"/>
      <c r="POU128" s="507"/>
      <c r="POV128" s="507"/>
      <c r="POW128" s="507"/>
      <c r="POX128" s="507"/>
      <c r="POY128" s="507"/>
      <c r="POZ128" s="507"/>
      <c r="PPA128" s="507"/>
      <c r="PPB128" s="507"/>
      <c r="PPC128" s="507"/>
      <c r="PPD128" s="507"/>
      <c r="PPE128" s="507"/>
      <c r="PPF128" s="507"/>
      <c r="PPG128" s="507"/>
      <c r="PPH128" s="507"/>
      <c r="PPI128" s="507"/>
      <c r="PPJ128" s="507"/>
      <c r="PPK128" s="507"/>
      <c r="PPL128" s="507"/>
      <c r="PPM128" s="507"/>
      <c r="PPN128" s="507"/>
      <c r="PPO128" s="507"/>
      <c r="PPP128" s="507"/>
      <c r="PPQ128" s="507"/>
      <c r="PPR128" s="507"/>
      <c r="PPS128" s="507"/>
      <c r="PPT128" s="507"/>
      <c r="PPU128" s="507"/>
      <c r="PPV128" s="507"/>
      <c r="PPW128" s="507"/>
      <c r="PPX128" s="507"/>
      <c r="PPY128" s="507"/>
      <c r="PPZ128" s="507"/>
      <c r="PQA128" s="507"/>
      <c r="PQB128" s="507"/>
      <c r="PQC128" s="507"/>
      <c r="PQD128" s="507"/>
      <c r="PQE128" s="507"/>
      <c r="PQF128" s="507"/>
      <c r="PQG128" s="507"/>
      <c r="PQH128" s="507"/>
      <c r="PQI128" s="507"/>
      <c r="PQJ128" s="507"/>
      <c r="PQK128" s="507"/>
      <c r="PQL128" s="507"/>
      <c r="PQM128" s="507"/>
      <c r="PQN128" s="507"/>
      <c r="PQO128" s="507"/>
      <c r="PQP128" s="507"/>
      <c r="PQQ128" s="507"/>
      <c r="PQR128" s="507"/>
      <c r="PQS128" s="507"/>
      <c r="PQT128" s="507"/>
      <c r="PQU128" s="507"/>
      <c r="PQV128" s="507"/>
      <c r="PQW128" s="507"/>
      <c r="PQX128" s="507"/>
      <c r="PQY128" s="507"/>
      <c r="PQZ128" s="507"/>
      <c r="PRA128" s="507"/>
      <c r="PRB128" s="507"/>
      <c r="PRC128" s="507"/>
      <c r="PRD128" s="507"/>
      <c r="PRE128" s="507"/>
      <c r="PRF128" s="507"/>
      <c r="PRG128" s="507"/>
      <c r="PRH128" s="507"/>
      <c r="PRI128" s="507"/>
      <c r="PRJ128" s="507"/>
      <c r="PRK128" s="507"/>
      <c r="PRL128" s="507"/>
      <c r="PRM128" s="507"/>
      <c r="PRN128" s="507"/>
      <c r="PRO128" s="507"/>
      <c r="PRP128" s="507"/>
      <c r="PRQ128" s="507"/>
      <c r="PRR128" s="507"/>
      <c r="PRS128" s="507"/>
      <c r="PRT128" s="507"/>
      <c r="PRU128" s="507"/>
      <c r="PRV128" s="507"/>
      <c r="PRW128" s="507"/>
      <c r="PRX128" s="507"/>
      <c r="PRY128" s="507"/>
      <c r="PRZ128" s="507"/>
      <c r="PSA128" s="507"/>
      <c r="PSB128" s="507"/>
      <c r="PSC128" s="507"/>
      <c r="PSD128" s="507"/>
      <c r="PSE128" s="507"/>
      <c r="PSF128" s="507"/>
      <c r="PSG128" s="507"/>
      <c r="PSH128" s="507"/>
      <c r="PSI128" s="507"/>
      <c r="PSJ128" s="507"/>
      <c r="PSK128" s="507"/>
      <c r="PSL128" s="507"/>
      <c r="PSM128" s="507"/>
      <c r="PSN128" s="507"/>
      <c r="PSO128" s="507"/>
      <c r="PSP128" s="507"/>
      <c r="PSQ128" s="507"/>
      <c r="PSR128" s="507"/>
      <c r="PSS128" s="507"/>
      <c r="PST128" s="507"/>
      <c r="PSU128" s="507"/>
      <c r="PSV128" s="507"/>
      <c r="PSW128" s="507"/>
      <c r="PSX128" s="507"/>
      <c r="PSY128" s="507"/>
      <c r="PSZ128" s="507"/>
      <c r="PTA128" s="507"/>
      <c r="PTB128" s="507"/>
      <c r="PTC128" s="507"/>
      <c r="PTD128" s="507"/>
      <c r="PTE128" s="507"/>
      <c r="PTF128" s="507"/>
      <c r="PTG128" s="507"/>
      <c r="PTH128" s="507"/>
      <c r="PTI128" s="507"/>
      <c r="PTJ128" s="507"/>
      <c r="PTK128" s="507"/>
      <c r="PTL128" s="507"/>
      <c r="PTM128" s="507"/>
      <c r="PTN128" s="507"/>
      <c r="PTO128" s="507"/>
      <c r="PTP128" s="507"/>
      <c r="PTQ128" s="507"/>
      <c r="PTR128" s="507"/>
      <c r="PTS128" s="507"/>
      <c r="PTT128" s="507"/>
      <c r="PTU128" s="507"/>
      <c r="PTV128" s="507"/>
      <c r="PTW128" s="507"/>
      <c r="PTX128" s="507"/>
      <c r="PTY128" s="507"/>
      <c r="PTZ128" s="507"/>
      <c r="PUA128" s="507"/>
      <c r="PUB128" s="507"/>
      <c r="PUC128" s="507"/>
      <c r="PUD128" s="507"/>
      <c r="PUE128" s="507"/>
      <c r="PUF128" s="507"/>
      <c r="PUG128" s="507"/>
      <c r="PUH128" s="507"/>
      <c r="PUI128" s="507"/>
      <c r="PUJ128" s="507"/>
      <c r="PUK128" s="507"/>
      <c r="PUL128" s="507"/>
      <c r="PUM128" s="507"/>
      <c r="PUN128" s="507"/>
      <c r="PUO128" s="507"/>
      <c r="PUP128" s="507"/>
      <c r="PUQ128" s="507"/>
      <c r="PUR128" s="507"/>
      <c r="PUS128" s="507"/>
      <c r="PUT128" s="507"/>
      <c r="PUU128" s="507"/>
      <c r="PUV128" s="507"/>
      <c r="PUW128" s="507"/>
      <c r="PUX128" s="507"/>
      <c r="PUY128" s="507"/>
      <c r="PUZ128" s="507"/>
      <c r="PVA128" s="507"/>
      <c r="PVB128" s="507"/>
      <c r="PVC128" s="507"/>
      <c r="PVD128" s="507"/>
      <c r="PVE128" s="507"/>
      <c r="PVF128" s="507"/>
      <c r="PVG128" s="507"/>
      <c r="PVH128" s="507"/>
      <c r="PVI128" s="507"/>
      <c r="PVJ128" s="507"/>
      <c r="PVK128" s="507"/>
      <c r="PVL128" s="507"/>
      <c r="PVM128" s="507"/>
      <c r="PVN128" s="507"/>
      <c r="PVO128" s="507"/>
      <c r="PVP128" s="507"/>
      <c r="PVQ128" s="507"/>
      <c r="PVR128" s="507"/>
      <c r="PVS128" s="507"/>
      <c r="PVT128" s="507"/>
      <c r="PVU128" s="507"/>
      <c r="PVV128" s="507"/>
      <c r="PVW128" s="507"/>
      <c r="PVX128" s="507"/>
      <c r="PVY128" s="507"/>
      <c r="PVZ128" s="507"/>
      <c r="PWA128" s="507"/>
      <c r="PWB128" s="507"/>
      <c r="PWC128" s="507"/>
      <c r="PWD128" s="507"/>
      <c r="PWE128" s="507"/>
      <c r="PWF128" s="507"/>
      <c r="PWG128" s="507"/>
      <c r="PWH128" s="507"/>
      <c r="PWI128" s="507"/>
      <c r="PWJ128" s="507"/>
      <c r="PWK128" s="507"/>
      <c r="PWL128" s="507"/>
      <c r="PWM128" s="507"/>
      <c r="PWN128" s="507"/>
      <c r="PWO128" s="507"/>
      <c r="PWP128" s="507"/>
      <c r="PWQ128" s="507"/>
      <c r="PWR128" s="507"/>
      <c r="PWS128" s="507"/>
      <c r="PWT128" s="507"/>
      <c r="PWU128" s="507"/>
      <c r="PWV128" s="507"/>
      <c r="PWW128" s="507"/>
      <c r="PWX128" s="507"/>
      <c r="PWY128" s="507"/>
      <c r="PWZ128" s="507"/>
      <c r="PXA128" s="507"/>
      <c r="PXB128" s="507"/>
      <c r="PXC128" s="507"/>
      <c r="PXD128" s="507"/>
      <c r="PXE128" s="507"/>
      <c r="PXF128" s="507"/>
      <c r="PXG128" s="507"/>
      <c r="PXH128" s="507"/>
      <c r="PXI128" s="507"/>
      <c r="PXJ128" s="507"/>
      <c r="PXK128" s="507"/>
      <c r="PXL128" s="507"/>
      <c r="PXM128" s="507"/>
      <c r="PXN128" s="507"/>
      <c r="PXO128" s="507"/>
      <c r="PXP128" s="507"/>
      <c r="PXQ128" s="507"/>
      <c r="PXR128" s="507"/>
      <c r="PXS128" s="507"/>
      <c r="PXT128" s="507"/>
      <c r="PXU128" s="507"/>
      <c r="PXV128" s="507"/>
      <c r="PXW128" s="507"/>
      <c r="PXX128" s="507"/>
      <c r="PXY128" s="507"/>
      <c r="PXZ128" s="507"/>
      <c r="PYA128" s="507"/>
      <c r="PYB128" s="507"/>
      <c r="PYC128" s="507"/>
      <c r="PYD128" s="507"/>
      <c r="PYE128" s="507"/>
      <c r="PYF128" s="507"/>
      <c r="PYG128" s="507"/>
      <c r="PYH128" s="507"/>
      <c r="PYI128" s="507"/>
      <c r="PYJ128" s="507"/>
      <c r="PYK128" s="507"/>
      <c r="PYL128" s="507"/>
      <c r="PYM128" s="507"/>
      <c r="PYN128" s="507"/>
      <c r="PYO128" s="507"/>
      <c r="PYP128" s="507"/>
      <c r="PYQ128" s="507"/>
      <c r="PYR128" s="507"/>
      <c r="PYS128" s="507"/>
      <c r="PYT128" s="507"/>
      <c r="PYU128" s="507"/>
      <c r="PYV128" s="507"/>
      <c r="PYW128" s="507"/>
      <c r="PYX128" s="507"/>
      <c r="PYY128" s="507"/>
      <c r="PYZ128" s="507"/>
      <c r="PZA128" s="507"/>
      <c r="PZB128" s="507"/>
      <c r="PZC128" s="507"/>
      <c r="PZD128" s="507"/>
      <c r="PZE128" s="507"/>
      <c r="PZF128" s="507"/>
      <c r="PZG128" s="507"/>
      <c r="PZH128" s="507"/>
      <c r="PZI128" s="507"/>
      <c r="PZJ128" s="507"/>
      <c r="PZK128" s="507"/>
      <c r="PZL128" s="507"/>
      <c r="PZM128" s="507"/>
      <c r="PZN128" s="507"/>
      <c r="PZO128" s="507"/>
      <c r="PZP128" s="507"/>
      <c r="PZQ128" s="507"/>
      <c r="PZR128" s="507"/>
      <c r="PZS128" s="507"/>
      <c r="PZT128" s="507"/>
      <c r="PZU128" s="507"/>
      <c r="PZV128" s="507"/>
      <c r="PZW128" s="507"/>
      <c r="PZX128" s="507"/>
      <c r="PZY128" s="507"/>
      <c r="PZZ128" s="507"/>
      <c r="QAA128" s="507"/>
      <c r="QAB128" s="507"/>
      <c r="QAC128" s="507"/>
      <c r="QAD128" s="507"/>
      <c r="QAE128" s="507"/>
      <c r="QAF128" s="507"/>
      <c r="QAG128" s="507"/>
      <c r="QAH128" s="507"/>
      <c r="QAI128" s="507"/>
      <c r="QAJ128" s="507"/>
      <c r="QAK128" s="507"/>
      <c r="QAL128" s="507"/>
      <c r="QAM128" s="507"/>
      <c r="QAN128" s="507"/>
      <c r="QAO128" s="507"/>
      <c r="QAP128" s="507"/>
      <c r="QAQ128" s="507"/>
      <c r="QAR128" s="507"/>
      <c r="QAS128" s="507"/>
      <c r="QAT128" s="507"/>
      <c r="QAU128" s="507"/>
      <c r="QAV128" s="507"/>
      <c r="QAW128" s="507"/>
      <c r="QAX128" s="507"/>
      <c r="QAY128" s="507"/>
      <c r="QAZ128" s="507"/>
      <c r="QBA128" s="507"/>
      <c r="QBB128" s="507"/>
      <c r="QBC128" s="507"/>
      <c r="QBD128" s="507"/>
      <c r="QBE128" s="507"/>
      <c r="QBF128" s="507"/>
      <c r="QBG128" s="507"/>
      <c r="QBH128" s="507"/>
      <c r="QBI128" s="507"/>
      <c r="QBJ128" s="507"/>
      <c r="QBK128" s="507"/>
      <c r="QBL128" s="507"/>
      <c r="QBM128" s="507"/>
      <c r="QBN128" s="507"/>
      <c r="QBO128" s="507"/>
      <c r="QBP128" s="507"/>
      <c r="QBQ128" s="507"/>
      <c r="QBR128" s="507"/>
      <c r="QBS128" s="507"/>
      <c r="QBT128" s="507"/>
      <c r="QBU128" s="507"/>
      <c r="QBV128" s="507"/>
      <c r="QBW128" s="507"/>
      <c r="QBX128" s="507"/>
      <c r="QBY128" s="507"/>
      <c r="QBZ128" s="507"/>
      <c r="QCA128" s="507"/>
      <c r="QCB128" s="507"/>
      <c r="QCC128" s="507"/>
      <c r="QCD128" s="507"/>
      <c r="QCE128" s="507"/>
      <c r="QCF128" s="507"/>
      <c r="QCG128" s="507"/>
      <c r="QCH128" s="507"/>
      <c r="QCI128" s="507"/>
      <c r="QCJ128" s="507"/>
      <c r="QCK128" s="507"/>
      <c r="QCL128" s="507"/>
      <c r="QCM128" s="507"/>
      <c r="QCN128" s="507"/>
      <c r="QCO128" s="507"/>
      <c r="QCP128" s="507"/>
      <c r="QCQ128" s="507"/>
      <c r="QCR128" s="507"/>
      <c r="QCS128" s="507"/>
      <c r="QCT128" s="507"/>
      <c r="QCU128" s="507"/>
      <c r="QCV128" s="507"/>
      <c r="QCW128" s="507"/>
      <c r="QCX128" s="507"/>
      <c r="QCY128" s="507"/>
      <c r="QCZ128" s="507"/>
      <c r="QDA128" s="507"/>
      <c r="QDB128" s="507"/>
      <c r="QDC128" s="507"/>
      <c r="QDD128" s="507"/>
      <c r="QDE128" s="507"/>
      <c r="QDF128" s="507"/>
      <c r="QDG128" s="507"/>
      <c r="QDH128" s="507"/>
      <c r="QDI128" s="507"/>
      <c r="QDJ128" s="507"/>
      <c r="QDK128" s="507"/>
      <c r="QDL128" s="507"/>
      <c r="QDM128" s="507"/>
      <c r="QDN128" s="507"/>
      <c r="QDO128" s="507"/>
      <c r="QDP128" s="507"/>
      <c r="QDQ128" s="507"/>
      <c r="QDR128" s="507"/>
      <c r="QDS128" s="507"/>
      <c r="QDT128" s="507"/>
      <c r="QDU128" s="507"/>
      <c r="QDV128" s="507"/>
      <c r="QDW128" s="507"/>
      <c r="QDX128" s="507"/>
      <c r="QDY128" s="507"/>
      <c r="QDZ128" s="507"/>
      <c r="QEA128" s="507"/>
      <c r="QEB128" s="507"/>
      <c r="QEC128" s="507"/>
      <c r="QED128" s="507"/>
      <c r="QEE128" s="507"/>
      <c r="QEF128" s="507"/>
      <c r="QEG128" s="507"/>
      <c r="QEH128" s="507"/>
      <c r="QEI128" s="507"/>
      <c r="QEJ128" s="507"/>
      <c r="QEK128" s="507"/>
      <c r="QEL128" s="507"/>
      <c r="QEM128" s="507"/>
      <c r="QEN128" s="507"/>
      <c r="QEO128" s="507"/>
      <c r="QEP128" s="507"/>
      <c r="QEQ128" s="507"/>
      <c r="QER128" s="507"/>
      <c r="QES128" s="507"/>
      <c r="QET128" s="507"/>
      <c r="QEU128" s="507"/>
      <c r="QEV128" s="507"/>
      <c r="QEW128" s="507"/>
      <c r="QEX128" s="507"/>
      <c r="QEY128" s="507"/>
      <c r="QEZ128" s="507"/>
      <c r="QFA128" s="507"/>
      <c r="QFB128" s="507"/>
      <c r="QFC128" s="507"/>
      <c r="QFD128" s="507"/>
      <c r="QFE128" s="507"/>
      <c r="QFF128" s="507"/>
      <c r="QFG128" s="507"/>
      <c r="QFH128" s="507"/>
      <c r="QFI128" s="507"/>
      <c r="QFJ128" s="507"/>
      <c r="QFK128" s="507"/>
      <c r="QFL128" s="507"/>
      <c r="QFM128" s="507"/>
      <c r="QFN128" s="507"/>
      <c r="QFO128" s="507"/>
      <c r="QFP128" s="507"/>
      <c r="QFQ128" s="507"/>
      <c r="QFR128" s="507"/>
      <c r="QFS128" s="507"/>
      <c r="QFT128" s="507"/>
      <c r="QFU128" s="507"/>
      <c r="QFV128" s="507"/>
      <c r="QFW128" s="507"/>
      <c r="QFX128" s="507"/>
      <c r="QFY128" s="507"/>
      <c r="QFZ128" s="507"/>
      <c r="QGA128" s="507"/>
      <c r="QGB128" s="507"/>
      <c r="QGC128" s="507"/>
      <c r="QGD128" s="507"/>
      <c r="QGE128" s="507"/>
      <c r="QGF128" s="507"/>
      <c r="QGG128" s="507"/>
      <c r="QGH128" s="507"/>
      <c r="QGI128" s="507"/>
      <c r="QGJ128" s="507"/>
      <c r="QGK128" s="507"/>
      <c r="QGL128" s="507"/>
      <c r="QGM128" s="507"/>
      <c r="QGN128" s="507"/>
      <c r="QGO128" s="507"/>
      <c r="QGP128" s="507"/>
      <c r="QGQ128" s="507"/>
      <c r="QGR128" s="507"/>
      <c r="QGS128" s="507"/>
      <c r="QGT128" s="507"/>
      <c r="QGU128" s="507"/>
      <c r="QGV128" s="507"/>
      <c r="QGW128" s="507"/>
      <c r="QGX128" s="507"/>
      <c r="QGY128" s="507"/>
      <c r="QGZ128" s="507"/>
      <c r="QHA128" s="507"/>
      <c r="QHB128" s="507"/>
      <c r="QHC128" s="507"/>
      <c r="QHD128" s="507"/>
      <c r="QHE128" s="507"/>
      <c r="QHF128" s="507"/>
      <c r="QHG128" s="507"/>
      <c r="QHH128" s="507"/>
      <c r="QHI128" s="507"/>
      <c r="QHJ128" s="507"/>
      <c r="QHK128" s="507"/>
      <c r="QHL128" s="507"/>
      <c r="QHM128" s="507"/>
      <c r="QHN128" s="507"/>
      <c r="QHO128" s="507"/>
      <c r="QHP128" s="507"/>
      <c r="QHQ128" s="507"/>
      <c r="QHR128" s="507"/>
      <c r="QHS128" s="507"/>
      <c r="QHT128" s="507"/>
      <c r="QHU128" s="507"/>
      <c r="QHV128" s="507"/>
      <c r="QHW128" s="507"/>
      <c r="QHX128" s="507"/>
      <c r="QHY128" s="507"/>
      <c r="QHZ128" s="507"/>
      <c r="QIA128" s="507"/>
      <c r="QIB128" s="507"/>
      <c r="QIC128" s="507"/>
      <c r="QID128" s="507"/>
      <c r="QIE128" s="507"/>
      <c r="QIF128" s="507"/>
      <c r="QIG128" s="507"/>
      <c r="QIH128" s="507"/>
      <c r="QII128" s="507"/>
      <c r="QIJ128" s="507"/>
      <c r="QIK128" s="507"/>
      <c r="QIL128" s="507"/>
      <c r="QIM128" s="507"/>
      <c r="QIN128" s="507"/>
      <c r="QIO128" s="507"/>
      <c r="QIP128" s="507"/>
      <c r="QIQ128" s="507"/>
      <c r="QIR128" s="507"/>
      <c r="QIS128" s="507"/>
      <c r="QIT128" s="507"/>
      <c r="QIU128" s="507"/>
      <c r="QIV128" s="507"/>
      <c r="QIW128" s="507"/>
      <c r="QIX128" s="507"/>
      <c r="QIY128" s="507"/>
      <c r="QIZ128" s="507"/>
      <c r="QJA128" s="507"/>
      <c r="QJB128" s="507"/>
      <c r="QJC128" s="507"/>
      <c r="QJD128" s="507"/>
      <c r="QJE128" s="507"/>
      <c r="QJF128" s="507"/>
      <c r="QJG128" s="507"/>
      <c r="QJH128" s="507"/>
      <c r="QJI128" s="507"/>
      <c r="QJJ128" s="507"/>
      <c r="QJK128" s="507"/>
      <c r="QJL128" s="507"/>
      <c r="QJM128" s="507"/>
      <c r="QJN128" s="507"/>
      <c r="QJO128" s="507"/>
      <c r="QJP128" s="507"/>
      <c r="QJQ128" s="507"/>
      <c r="QJR128" s="507"/>
      <c r="QJS128" s="507"/>
      <c r="QJT128" s="507"/>
      <c r="QJU128" s="507"/>
      <c r="QJV128" s="507"/>
      <c r="QJW128" s="507"/>
      <c r="QJX128" s="507"/>
      <c r="QJY128" s="507"/>
      <c r="QJZ128" s="507"/>
      <c r="QKA128" s="507"/>
      <c r="QKB128" s="507"/>
      <c r="QKC128" s="507"/>
      <c r="QKD128" s="507"/>
      <c r="QKE128" s="507"/>
      <c r="QKF128" s="507"/>
      <c r="QKG128" s="507"/>
      <c r="QKH128" s="507"/>
      <c r="QKI128" s="507"/>
      <c r="QKJ128" s="507"/>
      <c r="QKK128" s="507"/>
      <c r="QKL128" s="507"/>
      <c r="QKM128" s="507"/>
      <c r="QKN128" s="507"/>
      <c r="QKO128" s="507"/>
      <c r="QKP128" s="507"/>
      <c r="QKQ128" s="507"/>
      <c r="QKR128" s="507"/>
      <c r="QKS128" s="507"/>
      <c r="QKT128" s="507"/>
      <c r="QKU128" s="507"/>
      <c r="QKV128" s="507"/>
      <c r="QKW128" s="507"/>
      <c r="QKX128" s="507"/>
      <c r="QKY128" s="507"/>
      <c r="QKZ128" s="507"/>
      <c r="QLA128" s="507"/>
      <c r="QLB128" s="507"/>
      <c r="QLC128" s="507"/>
      <c r="QLD128" s="507"/>
      <c r="QLE128" s="507"/>
      <c r="QLF128" s="507"/>
      <c r="QLG128" s="507"/>
      <c r="QLH128" s="507"/>
      <c r="QLI128" s="507"/>
      <c r="QLJ128" s="507"/>
      <c r="QLK128" s="507"/>
      <c r="QLL128" s="507"/>
      <c r="QLM128" s="507"/>
      <c r="QLN128" s="507"/>
      <c r="QLO128" s="507"/>
      <c r="QLP128" s="507"/>
      <c r="QLQ128" s="507"/>
      <c r="QLR128" s="507"/>
      <c r="QLS128" s="507"/>
      <c r="QLT128" s="507"/>
      <c r="QLU128" s="507"/>
      <c r="QLV128" s="507"/>
      <c r="QLW128" s="507"/>
      <c r="QLX128" s="507"/>
      <c r="QLY128" s="507"/>
      <c r="QLZ128" s="507"/>
      <c r="QMA128" s="507"/>
      <c r="QMB128" s="507"/>
      <c r="QMC128" s="507"/>
      <c r="QMD128" s="507"/>
      <c r="QME128" s="507"/>
      <c r="QMF128" s="507"/>
      <c r="QMG128" s="507"/>
      <c r="QMH128" s="507"/>
      <c r="QMI128" s="507"/>
      <c r="QMJ128" s="507"/>
      <c r="QMK128" s="507"/>
      <c r="QML128" s="507"/>
      <c r="QMM128" s="507"/>
      <c r="QMN128" s="507"/>
      <c r="QMO128" s="507"/>
      <c r="QMP128" s="507"/>
      <c r="QMQ128" s="507"/>
      <c r="QMR128" s="507"/>
      <c r="QMS128" s="507"/>
      <c r="QMT128" s="507"/>
      <c r="QMU128" s="507"/>
      <c r="QMV128" s="507"/>
      <c r="QMW128" s="507"/>
      <c r="QMX128" s="507"/>
      <c r="QMY128" s="507"/>
      <c r="QMZ128" s="507"/>
      <c r="QNA128" s="507"/>
      <c r="QNB128" s="507"/>
      <c r="QNC128" s="507"/>
      <c r="QND128" s="507"/>
      <c r="QNE128" s="507"/>
      <c r="QNF128" s="507"/>
      <c r="QNG128" s="507"/>
      <c r="QNH128" s="507"/>
      <c r="QNI128" s="507"/>
      <c r="QNJ128" s="507"/>
      <c r="QNK128" s="507"/>
      <c r="QNL128" s="507"/>
      <c r="QNM128" s="507"/>
      <c r="QNN128" s="507"/>
      <c r="QNO128" s="507"/>
      <c r="QNP128" s="507"/>
      <c r="QNQ128" s="507"/>
      <c r="QNR128" s="507"/>
      <c r="QNS128" s="507"/>
      <c r="QNT128" s="507"/>
      <c r="QNU128" s="507"/>
      <c r="QNV128" s="507"/>
      <c r="QNW128" s="507"/>
      <c r="QNX128" s="507"/>
      <c r="QNY128" s="507"/>
      <c r="QNZ128" s="507"/>
      <c r="QOA128" s="507"/>
      <c r="QOB128" s="507"/>
      <c r="QOC128" s="507"/>
      <c r="QOD128" s="507"/>
      <c r="QOE128" s="507"/>
      <c r="QOF128" s="507"/>
      <c r="QOG128" s="507"/>
      <c r="QOH128" s="507"/>
      <c r="QOI128" s="507"/>
      <c r="QOJ128" s="507"/>
      <c r="QOK128" s="507"/>
      <c r="QOL128" s="507"/>
      <c r="QOM128" s="507"/>
      <c r="QON128" s="507"/>
      <c r="QOO128" s="507"/>
      <c r="QOP128" s="507"/>
      <c r="QOQ128" s="507"/>
      <c r="QOR128" s="507"/>
      <c r="QOS128" s="507"/>
      <c r="QOT128" s="507"/>
      <c r="QOU128" s="507"/>
      <c r="QOV128" s="507"/>
      <c r="QOW128" s="507"/>
      <c r="QOX128" s="507"/>
      <c r="QOY128" s="507"/>
      <c r="QOZ128" s="507"/>
      <c r="QPA128" s="507"/>
      <c r="QPB128" s="507"/>
      <c r="QPC128" s="507"/>
      <c r="QPD128" s="507"/>
      <c r="QPE128" s="507"/>
      <c r="QPF128" s="507"/>
      <c r="QPG128" s="507"/>
      <c r="QPH128" s="507"/>
      <c r="QPI128" s="507"/>
      <c r="QPJ128" s="507"/>
      <c r="QPK128" s="507"/>
      <c r="QPL128" s="507"/>
      <c r="QPM128" s="507"/>
      <c r="QPN128" s="507"/>
      <c r="QPO128" s="507"/>
      <c r="QPP128" s="507"/>
      <c r="QPQ128" s="507"/>
      <c r="QPR128" s="507"/>
      <c r="QPS128" s="507"/>
      <c r="QPT128" s="507"/>
      <c r="QPU128" s="507"/>
      <c r="QPV128" s="507"/>
      <c r="QPW128" s="507"/>
      <c r="QPX128" s="507"/>
      <c r="QPY128" s="507"/>
      <c r="QPZ128" s="507"/>
      <c r="QQA128" s="507"/>
      <c r="QQB128" s="507"/>
      <c r="QQC128" s="507"/>
      <c r="QQD128" s="507"/>
      <c r="QQE128" s="507"/>
      <c r="QQF128" s="507"/>
      <c r="QQG128" s="507"/>
      <c r="QQH128" s="507"/>
      <c r="QQI128" s="507"/>
      <c r="QQJ128" s="507"/>
      <c r="QQK128" s="507"/>
      <c r="QQL128" s="507"/>
      <c r="QQM128" s="507"/>
      <c r="QQN128" s="507"/>
      <c r="QQO128" s="507"/>
      <c r="QQP128" s="507"/>
      <c r="QQQ128" s="507"/>
      <c r="QQR128" s="507"/>
      <c r="QQS128" s="507"/>
      <c r="QQT128" s="507"/>
      <c r="QQU128" s="507"/>
      <c r="QQV128" s="507"/>
      <c r="QQW128" s="507"/>
      <c r="QQX128" s="507"/>
      <c r="QQY128" s="507"/>
      <c r="QQZ128" s="507"/>
      <c r="QRA128" s="507"/>
      <c r="QRB128" s="507"/>
      <c r="QRC128" s="507"/>
      <c r="QRD128" s="507"/>
      <c r="QRE128" s="507"/>
      <c r="QRF128" s="507"/>
      <c r="QRG128" s="507"/>
      <c r="QRH128" s="507"/>
      <c r="QRI128" s="507"/>
      <c r="QRJ128" s="507"/>
      <c r="QRK128" s="507"/>
      <c r="QRL128" s="507"/>
      <c r="QRM128" s="507"/>
      <c r="QRN128" s="507"/>
      <c r="QRO128" s="507"/>
      <c r="QRP128" s="507"/>
      <c r="QRQ128" s="507"/>
      <c r="QRR128" s="507"/>
      <c r="QRS128" s="507"/>
      <c r="QRT128" s="507"/>
      <c r="QRU128" s="507"/>
      <c r="QRV128" s="507"/>
      <c r="QRW128" s="507"/>
      <c r="QRX128" s="507"/>
      <c r="QRY128" s="507"/>
      <c r="QRZ128" s="507"/>
      <c r="QSA128" s="507"/>
      <c r="QSB128" s="507"/>
      <c r="QSC128" s="507"/>
      <c r="QSD128" s="507"/>
      <c r="QSE128" s="507"/>
      <c r="QSF128" s="507"/>
      <c r="QSG128" s="507"/>
      <c r="QSH128" s="507"/>
      <c r="QSI128" s="507"/>
      <c r="QSJ128" s="507"/>
      <c r="QSK128" s="507"/>
      <c r="QSL128" s="507"/>
      <c r="QSM128" s="507"/>
      <c r="QSN128" s="507"/>
      <c r="QSO128" s="507"/>
      <c r="QSP128" s="507"/>
      <c r="QSQ128" s="507"/>
      <c r="QSR128" s="507"/>
      <c r="QSS128" s="507"/>
      <c r="QST128" s="507"/>
      <c r="QSU128" s="507"/>
      <c r="QSV128" s="507"/>
      <c r="QSW128" s="507"/>
      <c r="QSX128" s="507"/>
      <c r="QSY128" s="507"/>
      <c r="QSZ128" s="507"/>
      <c r="QTA128" s="507"/>
      <c r="QTB128" s="507"/>
      <c r="QTC128" s="507"/>
      <c r="QTD128" s="507"/>
      <c r="QTE128" s="507"/>
      <c r="QTF128" s="507"/>
      <c r="QTG128" s="507"/>
      <c r="QTH128" s="507"/>
      <c r="QTI128" s="507"/>
      <c r="QTJ128" s="507"/>
      <c r="QTK128" s="507"/>
      <c r="QTL128" s="507"/>
      <c r="QTM128" s="507"/>
      <c r="QTN128" s="507"/>
      <c r="QTO128" s="507"/>
      <c r="QTP128" s="507"/>
      <c r="QTQ128" s="507"/>
      <c r="QTR128" s="507"/>
      <c r="QTS128" s="507"/>
      <c r="QTT128" s="507"/>
      <c r="QTU128" s="507"/>
      <c r="QTV128" s="507"/>
      <c r="QTW128" s="507"/>
      <c r="QTX128" s="507"/>
      <c r="QTY128" s="507"/>
      <c r="QTZ128" s="507"/>
      <c r="QUA128" s="507"/>
      <c r="QUB128" s="507"/>
      <c r="QUC128" s="507"/>
      <c r="QUD128" s="507"/>
      <c r="QUE128" s="507"/>
      <c r="QUF128" s="507"/>
      <c r="QUG128" s="507"/>
      <c r="QUH128" s="507"/>
      <c r="QUI128" s="507"/>
      <c r="QUJ128" s="507"/>
      <c r="QUK128" s="507"/>
      <c r="QUL128" s="507"/>
      <c r="QUM128" s="507"/>
      <c r="QUN128" s="507"/>
      <c r="QUO128" s="507"/>
      <c r="QUP128" s="507"/>
      <c r="QUQ128" s="507"/>
      <c r="QUR128" s="507"/>
      <c r="QUS128" s="507"/>
      <c r="QUT128" s="507"/>
      <c r="QUU128" s="507"/>
      <c r="QUV128" s="507"/>
      <c r="QUW128" s="507"/>
      <c r="QUX128" s="507"/>
      <c r="QUY128" s="507"/>
      <c r="QUZ128" s="507"/>
      <c r="QVA128" s="507"/>
      <c r="QVB128" s="507"/>
      <c r="QVC128" s="507"/>
      <c r="QVD128" s="507"/>
      <c r="QVE128" s="507"/>
      <c r="QVF128" s="507"/>
      <c r="QVG128" s="507"/>
      <c r="QVH128" s="507"/>
      <c r="QVI128" s="507"/>
      <c r="QVJ128" s="507"/>
      <c r="QVK128" s="507"/>
      <c r="QVL128" s="507"/>
      <c r="QVM128" s="507"/>
      <c r="QVN128" s="507"/>
      <c r="QVO128" s="507"/>
      <c r="QVP128" s="507"/>
      <c r="QVQ128" s="507"/>
      <c r="QVR128" s="507"/>
      <c r="QVS128" s="507"/>
      <c r="QVT128" s="507"/>
      <c r="QVU128" s="507"/>
      <c r="QVV128" s="507"/>
      <c r="QVW128" s="507"/>
      <c r="QVX128" s="507"/>
      <c r="QVY128" s="507"/>
      <c r="QVZ128" s="507"/>
      <c r="QWA128" s="507"/>
      <c r="QWB128" s="507"/>
      <c r="QWC128" s="507"/>
      <c r="QWD128" s="507"/>
      <c r="QWE128" s="507"/>
      <c r="QWF128" s="507"/>
      <c r="QWG128" s="507"/>
      <c r="QWH128" s="507"/>
      <c r="QWI128" s="507"/>
      <c r="QWJ128" s="507"/>
      <c r="QWK128" s="507"/>
      <c r="QWL128" s="507"/>
      <c r="QWM128" s="507"/>
      <c r="QWN128" s="507"/>
      <c r="QWO128" s="507"/>
      <c r="QWP128" s="507"/>
      <c r="QWQ128" s="507"/>
      <c r="QWR128" s="507"/>
      <c r="QWS128" s="507"/>
      <c r="QWT128" s="507"/>
      <c r="QWU128" s="507"/>
      <c r="QWV128" s="507"/>
      <c r="QWW128" s="507"/>
      <c r="QWX128" s="507"/>
      <c r="QWY128" s="507"/>
      <c r="QWZ128" s="507"/>
      <c r="QXA128" s="507"/>
      <c r="QXB128" s="507"/>
      <c r="QXC128" s="507"/>
      <c r="QXD128" s="507"/>
      <c r="QXE128" s="507"/>
      <c r="QXF128" s="507"/>
      <c r="QXG128" s="507"/>
      <c r="QXH128" s="507"/>
      <c r="QXI128" s="507"/>
      <c r="QXJ128" s="507"/>
      <c r="QXK128" s="507"/>
      <c r="QXL128" s="507"/>
      <c r="QXM128" s="507"/>
      <c r="QXN128" s="507"/>
      <c r="QXO128" s="507"/>
      <c r="QXP128" s="507"/>
      <c r="QXQ128" s="507"/>
      <c r="QXR128" s="507"/>
      <c r="QXS128" s="507"/>
      <c r="QXT128" s="507"/>
      <c r="QXU128" s="507"/>
      <c r="QXV128" s="507"/>
      <c r="QXW128" s="507"/>
      <c r="QXX128" s="507"/>
      <c r="QXY128" s="507"/>
      <c r="QXZ128" s="507"/>
      <c r="QYA128" s="507"/>
      <c r="QYB128" s="507"/>
      <c r="QYC128" s="507"/>
      <c r="QYD128" s="507"/>
      <c r="QYE128" s="507"/>
      <c r="QYF128" s="507"/>
      <c r="QYG128" s="507"/>
      <c r="QYH128" s="507"/>
      <c r="QYI128" s="507"/>
      <c r="QYJ128" s="507"/>
      <c r="QYK128" s="507"/>
      <c r="QYL128" s="507"/>
      <c r="QYM128" s="507"/>
      <c r="QYN128" s="507"/>
      <c r="QYO128" s="507"/>
      <c r="QYP128" s="507"/>
      <c r="QYQ128" s="507"/>
      <c r="QYR128" s="507"/>
      <c r="QYS128" s="507"/>
      <c r="QYT128" s="507"/>
      <c r="QYU128" s="507"/>
      <c r="QYV128" s="507"/>
      <c r="QYW128" s="507"/>
      <c r="QYX128" s="507"/>
      <c r="QYY128" s="507"/>
      <c r="QYZ128" s="507"/>
      <c r="QZA128" s="507"/>
      <c r="QZB128" s="507"/>
      <c r="QZC128" s="507"/>
      <c r="QZD128" s="507"/>
      <c r="QZE128" s="507"/>
      <c r="QZF128" s="507"/>
      <c r="QZG128" s="507"/>
      <c r="QZH128" s="507"/>
      <c r="QZI128" s="507"/>
      <c r="QZJ128" s="507"/>
      <c r="QZK128" s="507"/>
      <c r="QZL128" s="507"/>
      <c r="QZM128" s="507"/>
      <c r="QZN128" s="507"/>
      <c r="QZO128" s="507"/>
      <c r="QZP128" s="507"/>
      <c r="QZQ128" s="507"/>
      <c r="QZR128" s="507"/>
      <c r="QZS128" s="507"/>
      <c r="QZT128" s="507"/>
      <c r="QZU128" s="507"/>
      <c r="QZV128" s="507"/>
      <c r="QZW128" s="507"/>
      <c r="QZX128" s="507"/>
      <c r="QZY128" s="507"/>
      <c r="QZZ128" s="507"/>
      <c r="RAA128" s="507"/>
      <c r="RAB128" s="507"/>
      <c r="RAC128" s="507"/>
      <c r="RAD128" s="507"/>
      <c r="RAE128" s="507"/>
      <c r="RAF128" s="507"/>
      <c r="RAG128" s="507"/>
      <c r="RAH128" s="507"/>
      <c r="RAI128" s="507"/>
      <c r="RAJ128" s="507"/>
      <c r="RAK128" s="507"/>
      <c r="RAL128" s="507"/>
      <c r="RAM128" s="507"/>
      <c r="RAN128" s="507"/>
      <c r="RAO128" s="507"/>
      <c r="RAP128" s="507"/>
      <c r="RAQ128" s="507"/>
      <c r="RAR128" s="507"/>
      <c r="RAS128" s="507"/>
      <c r="RAT128" s="507"/>
      <c r="RAU128" s="507"/>
      <c r="RAV128" s="507"/>
      <c r="RAW128" s="507"/>
      <c r="RAX128" s="507"/>
      <c r="RAY128" s="507"/>
      <c r="RAZ128" s="507"/>
      <c r="RBA128" s="507"/>
      <c r="RBB128" s="507"/>
      <c r="RBC128" s="507"/>
      <c r="RBD128" s="507"/>
      <c r="RBE128" s="507"/>
      <c r="RBF128" s="507"/>
      <c r="RBG128" s="507"/>
      <c r="RBH128" s="507"/>
      <c r="RBI128" s="507"/>
      <c r="RBJ128" s="507"/>
      <c r="RBK128" s="507"/>
      <c r="RBL128" s="507"/>
      <c r="RBM128" s="507"/>
      <c r="RBN128" s="507"/>
      <c r="RBO128" s="507"/>
      <c r="RBP128" s="507"/>
      <c r="RBQ128" s="507"/>
      <c r="RBR128" s="507"/>
      <c r="RBS128" s="507"/>
      <c r="RBT128" s="507"/>
      <c r="RBU128" s="507"/>
      <c r="RBV128" s="507"/>
      <c r="RBW128" s="507"/>
      <c r="RBX128" s="507"/>
      <c r="RBY128" s="507"/>
      <c r="RBZ128" s="507"/>
      <c r="RCA128" s="507"/>
      <c r="RCB128" s="507"/>
      <c r="RCC128" s="507"/>
      <c r="RCD128" s="507"/>
      <c r="RCE128" s="507"/>
      <c r="RCF128" s="507"/>
      <c r="RCG128" s="507"/>
      <c r="RCH128" s="507"/>
      <c r="RCI128" s="507"/>
      <c r="RCJ128" s="507"/>
      <c r="RCK128" s="507"/>
      <c r="RCL128" s="507"/>
      <c r="RCM128" s="507"/>
      <c r="RCN128" s="507"/>
      <c r="RCO128" s="507"/>
      <c r="RCP128" s="507"/>
      <c r="RCQ128" s="507"/>
      <c r="RCR128" s="507"/>
      <c r="RCS128" s="507"/>
      <c r="RCT128" s="507"/>
      <c r="RCU128" s="507"/>
      <c r="RCV128" s="507"/>
      <c r="RCW128" s="507"/>
      <c r="RCX128" s="507"/>
      <c r="RCY128" s="507"/>
      <c r="RCZ128" s="507"/>
      <c r="RDA128" s="507"/>
      <c r="RDB128" s="507"/>
      <c r="RDC128" s="507"/>
      <c r="RDD128" s="507"/>
      <c r="RDE128" s="507"/>
      <c r="RDF128" s="507"/>
      <c r="RDG128" s="507"/>
      <c r="RDH128" s="507"/>
      <c r="RDI128" s="507"/>
      <c r="RDJ128" s="507"/>
      <c r="RDK128" s="507"/>
      <c r="RDL128" s="507"/>
      <c r="RDM128" s="507"/>
      <c r="RDN128" s="507"/>
      <c r="RDO128" s="507"/>
      <c r="RDP128" s="507"/>
      <c r="RDQ128" s="507"/>
      <c r="RDR128" s="507"/>
      <c r="RDS128" s="507"/>
      <c r="RDT128" s="507"/>
      <c r="RDU128" s="507"/>
      <c r="RDV128" s="507"/>
      <c r="RDW128" s="507"/>
      <c r="RDX128" s="507"/>
      <c r="RDY128" s="507"/>
      <c r="RDZ128" s="507"/>
      <c r="REA128" s="507"/>
      <c r="REB128" s="507"/>
      <c r="REC128" s="507"/>
      <c r="RED128" s="507"/>
      <c r="REE128" s="507"/>
      <c r="REF128" s="507"/>
      <c r="REG128" s="507"/>
      <c r="REH128" s="507"/>
      <c r="REI128" s="507"/>
      <c r="REJ128" s="507"/>
      <c r="REK128" s="507"/>
      <c r="REL128" s="507"/>
      <c r="REM128" s="507"/>
      <c r="REN128" s="507"/>
      <c r="REO128" s="507"/>
      <c r="REP128" s="507"/>
      <c r="REQ128" s="507"/>
      <c r="RER128" s="507"/>
      <c r="RES128" s="507"/>
      <c r="RET128" s="507"/>
      <c r="REU128" s="507"/>
      <c r="REV128" s="507"/>
      <c r="REW128" s="507"/>
      <c r="REX128" s="507"/>
      <c r="REY128" s="507"/>
      <c r="REZ128" s="507"/>
      <c r="RFA128" s="507"/>
      <c r="RFB128" s="507"/>
      <c r="RFC128" s="507"/>
      <c r="RFD128" s="507"/>
      <c r="RFE128" s="507"/>
      <c r="RFF128" s="507"/>
      <c r="RFG128" s="507"/>
      <c r="RFH128" s="507"/>
      <c r="RFI128" s="507"/>
      <c r="RFJ128" s="507"/>
      <c r="RFK128" s="507"/>
      <c r="RFL128" s="507"/>
      <c r="RFM128" s="507"/>
      <c r="RFN128" s="507"/>
      <c r="RFO128" s="507"/>
      <c r="RFP128" s="507"/>
      <c r="RFQ128" s="507"/>
      <c r="RFR128" s="507"/>
      <c r="RFS128" s="507"/>
      <c r="RFT128" s="507"/>
      <c r="RFU128" s="507"/>
      <c r="RFV128" s="507"/>
      <c r="RFW128" s="507"/>
      <c r="RFX128" s="507"/>
      <c r="RFY128" s="507"/>
      <c r="RFZ128" s="507"/>
      <c r="RGA128" s="507"/>
      <c r="RGB128" s="507"/>
      <c r="RGC128" s="507"/>
      <c r="RGD128" s="507"/>
      <c r="RGE128" s="507"/>
      <c r="RGF128" s="507"/>
      <c r="RGG128" s="507"/>
      <c r="RGH128" s="507"/>
      <c r="RGI128" s="507"/>
      <c r="RGJ128" s="507"/>
      <c r="RGK128" s="507"/>
      <c r="RGL128" s="507"/>
      <c r="RGM128" s="507"/>
      <c r="RGN128" s="507"/>
      <c r="RGO128" s="507"/>
      <c r="RGP128" s="507"/>
      <c r="RGQ128" s="507"/>
      <c r="RGR128" s="507"/>
      <c r="RGS128" s="507"/>
      <c r="RGT128" s="507"/>
      <c r="RGU128" s="507"/>
      <c r="RGV128" s="507"/>
      <c r="RGW128" s="507"/>
      <c r="RGX128" s="507"/>
      <c r="RGY128" s="507"/>
      <c r="RGZ128" s="507"/>
      <c r="RHA128" s="507"/>
      <c r="RHB128" s="507"/>
      <c r="RHC128" s="507"/>
      <c r="RHD128" s="507"/>
      <c r="RHE128" s="507"/>
      <c r="RHF128" s="507"/>
      <c r="RHG128" s="507"/>
      <c r="RHH128" s="507"/>
      <c r="RHI128" s="507"/>
      <c r="RHJ128" s="507"/>
      <c r="RHK128" s="507"/>
      <c r="RHL128" s="507"/>
      <c r="RHM128" s="507"/>
      <c r="RHN128" s="507"/>
      <c r="RHO128" s="507"/>
      <c r="RHP128" s="507"/>
      <c r="RHQ128" s="507"/>
      <c r="RHR128" s="507"/>
      <c r="RHS128" s="507"/>
      <c r="RHT128" s="507"/>
      <c r="RHU128" s="507"/>
      <c r="RHV128" s="507"/>
      <c r="RHW128" s="507"/>
      <c r="RHX128" s="507"/>
      <c r="RHY128" s="507"/>
      <c r="RHZ128" s="507"/>
      <c r="RIA128" s="507"/>
      <c r="RIB128" s="507"/>
      <c r="RIC128" s="507"/>
      <c r="RID128" s="507"/>
      <c r="RIE128" s="507"/>
      <c r="RIF128" s="507"/>
      <c r="RIG128" s="507"/>
      <c r="RIH128" s="507"/>
      <c r="RII128" s="507"/>
      <c r="RIJ128" s="507"/>
      <c r="RIK128" s="507"/>
      <c r="RIL128" s="507"/>
      <c r="RIM128" s="507"/>
      <c r="RIN128" s="507"/>
      <c r="RIO128" s="507"/>
      <c r="RIP128" s="507"/>
      <c r="RIQ128" s="507"/>
      <c r="RIR128" s="507"/>
      <c r="RIS128" s="507"/>
      <c r="RIT128" s="507"/>
      <c r="RIU128" s="507"/>
      <c r="RIV128" s="507"/>
      <c r="RIW128" s="507"/>
      <c r="RIX128" s="507"/>
      <c r="RIY128" s="507"/>
      <c r="RIZ128" s="507"/>
      <c r="RJA128" s="507"/>
      <c r="RJB128" s="507"/>
      <c r="RJC128" s="507"/>
      <c r="RJD128" s="507"/>
      <c r="RJE128" s="507"/>
      <c r="RJF128" s="507"/>
      <c r="RJG128" s="507"/>
      <c r="RJH128" s="507"/>
      <c r="RJI128" s="507"/>
      <c r="RJJ128" s="507"/>
      <c r="RJK128" s="507"/>
      <c r="RJL128" s="507"/>
      <c r="RJM128" s="507"/>
      <c r="RJN128" s="507"/>
      <c r="RJO128" s="507"/>
      <c r="RJP128" s="507"/>
      <c r="RJQ128" s="507"/>
      <c r="RJR128" s="507"/>
      <c r="RJS128" s="507"/>
      <c r="RJT128" s="507"/>
      <c r="RJU128" s="507"/>
      <c r="RJV128" s="507"/>
      <c r="RJW128" s="507"/>
      <c r="RJX128" s="507"/>
      <c r="RJY128" s="507"/>
      <c r="RJZ128" s="507"/>
      <c r="RKA128" s="507"/>
      <c r="RKB128" s="507"/>
      <c r="RKC128" s="507"/>
      <c r="RKD128" s="507"/>
      <c r="RKE128" s="507"/>
      <c r="RKF128" s="507"/>
      <c r="RKG128" s="507"/>
      <c r="RKH128" s="507"/>
      <c r="RKI128" s="507"/>
      <c r="RKJ128" s="507"/>
      <c r="RKK128" s="507"/>
      <c r="RKL128" s="507"/>
      <c r="RKM128" s="507"/>
      <c r="RKN128" s="507"/>
      <c r="RKO128" s="507"/>
      <c r="RKP128" s="507"/>
      <c r="RKQ128" s="507"/>
      <c r="RKR128" s="507"/>
      <c r="RKS128" s="507"/>
      <c r="RKT128" s="507"/>
      <c r="RKU128" s="507"/>
      <c r="RKV128" s="507"/>
      <c r="RKW128" s="507"/>
      <c r="RKX128" s="507"/>
      <c r="RKY128" s="507"/>
      <c r="RKZ128" s="507"/>
      <c r="RLA128" s="507"/>
      <c r="RLB128" s="507"/>
      <c r="RLC128" s="507"/>
      <c r="RLD128" s="507"/>
      <c r="RLE128" s="507"/>
      <c r="RLF128" s="507"/>
      <c r="RLG128" s="507"/>
      <c r="RLH128" s="507"/>
      <c r="RLI128" s="507"/>
      <c r="RLJ128" s="507"/>
      <c r="RLK128" s="507"/>
      <c r="RLL128" s="507"/>
      <c r="RLM128" s="507"/>
      <c r="RLN128" s="507"/>
      <c r="RLO128" s="507"/>
      <c r="RLP128" s="507"/>
      <c r="RLQ128" s="507"/>
      <c r="RLR128" s="507"/>
      <c r="RLS128" s="507"/>
      <c r="RLT128" s="507"/>
      <c r="RLU128" s="507"/>
      <c r="RLV128" s="507"/>
      <c r="RLW128" s="507"/>
      <c r="RLX128" s="507"/>
      <c r="RLY128" s="507"/>
      <c r="RLZ128" s="507"/>
      <c r="RMA128" s="507"/>
      <c r="RMB128" s="507"/>
      <c r="RMC128" s="507"/>
      <c r="RMD128" s="507"/>
      <c r="RME128" s="507"/>
      <c r="RMF128" s="507"/>
      <c r="RMG128" s="507"/>
      <c r="RMH128" s="507"/>
      <c r="RMI128" s="507"/>
      <c r="RMJ128" s="507"/>
      <c r="RMK128" s="507"/>
      <c r="RML128" s="507"/>
      <c r="RMM128" s="507"/>
      <c r="RMN128" s="507"/>
      <c r="RMO128" s="507"/>
      <c r="RMP128" s="507"/>
      <c r="RMQ128" s="507"/>
      <c r="RMR128" s="507"/>
      <c r="RMS128" s="507"/>
      <c r="RMT128" s="507"/>
      <c r="RMU128" s="507"/>
      <c r="RMV128" s="507"/>
      <c r="RMW128" s="507"/>
      <c r="RMX128" s="507"/>
      <c r="RMY128" s="507"/>
      <c r="RMZ128" s="507"/>
      <c r="RNA128" s="507"/>
      <c r="RNB128" s="507"/>
      <c r="RNC128" s="507"/>
      <c r="RND128" s="507"/>
      <c r="RNE128" s="507"/>
      <c r="RNF128" s="507"/>
      <c r="RNG128" s="507"/>
      <c r="RNH128" s="507"/>
      <c r="RNI128" s="507"/>
      <c r="RNJ128" s="507"/>
      <c r="RNK128" s="507"/>
      <c r="RNL128" s="507"/>
      <c r="RNM128" s="507"/>
      <c r="RNN128" s="507"/>
      <c r="RNO128" s="507"/>
      <c r="RNP128" s="507"/>
      <c r="RNQ128" s="507"/>
      <c r="RNR128" s="507"/>
      <c r="RNS128" s="507"/>
      <c r="RNT128" s="507"/>
      <c r="RNU128" s="507"/>
      <c r="RNV128" s="507"/>
      <c r="RNW128" s="507"/>
      <c r="RNX128" s="507"/>
      <c r="RNY128" s="507"/>
      <c r="RNZ128" s="507"/>
      <c r="ROA128" s="507"/>
      <c r="ROB128" s="507"/>
      <c r="ROC128" s="507"/>
      <c r="ROD128" s="507"/>
      <c r="ROE128" s="507"/>
      <c r="ROF128" s="507"/>
      <c r="ROG128" s="507"/>
      <c r="ROH128" s="507"/>
      <c r="ROI128" s="507"/>
      <c r="ROJ128" s="507"/>
      <c r="ROK128" s="507"/>
      <c r="ROL128" s="507"/>
      <c r="ROM128" s="507"/>
      <c r="RON128" s="507"/>
      <c r="ROO128" s="507"/>
      <c r="ROP128" s="507"/>
      <c r="ROQ128" s="507"/>
      <c r="ROR128" s="507"/>
      <c r="ROS128" s="507"/>
      <c r="ROT128" s="507"/>
      <c r="ROU128" s="507"/>
      <c r="ROV128" s="507"/>
      <c r="ROW128" s="507"/>
      <c r="ROX128" s="507"/>
      <c r="ROY128" s="507"/>
      <c r="ROZ128" s="507"/>
      <c r="RPA128" s="507"/>
      <c r="RPB128" s="507"/>
      <c r="RPC128" s="507"/>
      <c r="RPD128" s="507"/>
      <c r="RPE128" s="507"/>
      <c r="RPF128" s="507"/>
      <c r="RPG128" s="507"/>
      <c r="RPH128" s="507"/>
      <c r="RPI128" s="507"/>
      <c r="RPJ128" s="507"/>
      <c r="RPK128" s="507"/>
      <c r="RPL128" s="507"/>
      <c r="RPM128" s="507"/>
      <c r="RPN128" s="507"/>
      <c r="RPO128" s="507"/>
      <c r="RPP128" s="507"/>
      <c r="RPQ128" s="507"/>
      <c r="RPR128" s="507"/>
      <c r="RPS128" s="507"/>
      <c r="RPT128" s="507"/>
      <c r="RPU128" s="507"/>
      <c r="RPV128" s="507"/>
      <c r="RPW128" s="507"/>
      <c r="RPX128" s="507"/>
      <c r="RPY128" s="507"/>
      <c r="RPZ128" s="507"/>
      <c r="RQA128" s="507"/>
      <c r="RQB128" s="507"/>
      <c r="RQC128" s="507"/>
      <c r="RQD128" s="507"/>
      <c r="RQE128" s="507"/>
      <c r="RQF128" s="507"/>
      <c r="RQG128" s="507"/>
      <c r="RQH128" s="507"/>
      <c r="RQI128" s="507"/>
      <c r="RQJ128" s="507"/>
      <c r="RQK128" s="507"/>
      <c r="RQL128" s="507"/>
      <c r="RQM128" s="507"/>
      <c r="RQN128" s="507"/>
      <c r="RQO128" s="507"/>
      <c r="RQP128" s="507"/>
      <c r="RQQ128" s="507"/>
      <c r="RQR128" s="507"/>
      <c r="RQS128" s="507"/>
      <c r="RQT128" s="507"/>
      <c r="RQU128" s="507"/>
      <c r="RQV128" s="507"/>
      <c r="RQW128" s="507"/>
      <c r="RQX128" s="507"/>
      <c r="RQY128" s="507"/>
      <c r="RQZ128" s="507"/>
      <c r="RRA128" s="507"/>
      <c r="RRB128" s="507"/>
      <c r="RRC128" s="507"/>
      <c r="RRD128" s="507"/>
      <c r="RRE128" s="507"/>
      <c r="RRF128" s="507"/>
      <c r="RRG128" s="507"/>
      <c r="RRH128" s="507"/>
      <c r="RRI128" s="507"/>
      <c r="RRJ128" s="507"/>
      <c r="RRK128" s="507"/>
      <c r="RRL128" s="507"/>
      <c r="RRM128" s="507"/>
      <c r="RRN128" s="507"/>
      <c r="RRO128" s="507"/>
      <c r="RRP128" s="507"/>
      <c r="RRQ128" s="507"/>
      <c r="RRR128" s="507"/>
      <c r="RRS128" s="507"/>
      <c r="RRT128" s="507"/>
      <c r="RRU128" s="507"/>
      <c r="RRV128" s="507"/>
      <c r="RRW128" s="507"/>
      <c r="RRX128" s="507"/>
      <c r="RRY128" s="507"/>
      <c r="RRZ128" s="507"/>
      <c r="RSA128" s="507"/>
      <c r="RSB128" s="507"/>
      <c r="RSC128" s="507"/>
      <c r="RSD128" s="507"/>
      <c r="RSE128" s="507"/>
      <c r="RSF128" s="507"/>
      <c r="RSG128" s="507"/>
      <c r="RSH128" s="507"/>
      <c r="RSI128" s="507"/>
      <c r="RSJ128" s="507"/>
      <c r="RSK128" s="507"/>
      <c r="RSL128" s="507"/>
      <c r="RSM128" s="507"/>
      <c r="RSN128" s="507"/>
      <c r="RSO128" s="507"/>
      <c r="RSP128" s="507"/>
      <c r="RSQ128" s="507"/>
      <c r="RSR128" s="507"/>
      <c r="RSS128" s="507"/>
      <c r="RST128" s="507"/>
      <c r="RSU128" s="507"/>
      <c r="RSV128" s="507"/>
      <c r="RSW128" s="507"/>
      <c r="RSX128" s="507"/>
      <c r="RSY128" s="507"/>
      <c r="RSZ128" s="507"/>
      <c r="RTA128" s="507"/>
      <c r="RTB128" s="507"/>
      <c r="RTC128" s="507"/>
      <c r="RTD128" s="507"/>
      <c r="RTE128" s="507"/>
      <c r="RTF128" s="507"/>
      <c r="RTG128" s="507"/>
      <c r="RTH128" s="507"/>
      <c r="RTI128" s="507"/>
      <c r="RTJ128" s="507"/>
      <c r="RTK128" s="507"/>
      <c r="RTL128" s="507"/>
      <c r="RTM128" s="507"/>
      <c r="RTN128" s="507"/>
      <c r="RTO128" s="507"/>
      <c r="RTP128" s="507"/>
      <c r="RTQ128" s="507"/>
      <c r="RTR128" s="507"/>
      <c r="RTS128" s="507"/>
      <c r="RTT128" s="507"/>
      <c r="RTU128" s="507"/>
      <c r="RTV128" s="507"/>
      <c r="RTW128" s="507"/>
      <c r="RTX128" s="507"/>
      <c r="RTY128" s="507"/>
      <c r="RTZ128" s="507"/>
      <c r="RUA128" s="507"/>
      <c r="RUB128" s="507"/>
      <c r="RUC128" s="507"/>
      <c r="RUD128" s="507"/>
      <c r="RUE128" s="507"/>
      <c r="RUF128" s="507"/>
      <c r="RUG128" s="507"/>
      <c r="RUH128" s="507"/>
      <c r="RUI128" s="507"/>
      <c r="RUJ128" s="507"/>
      <c r="RUK128" s="507"/>
      <c r="RUL128" s="507"/>
      <c r="RUM128" s="507"/>
      <c r="RUN128" s="507"/>
      <c r="RUO128" s="507"/>
      <c r="RUP128" s="507"/>
      <c r="RUQ128" s="507"/>
      <c r="RUR128" s="507"/>
      <c r="RUS128" s="507"/>
      <c r="RUT128" s="507"/>
      <c r="RUU128" s="507"/>
      <c r="RUV128" s="507"/>
      <c r="RUW128" s="507"/>
      <c r="RUX128" s="507"/>
      <c r="RUY128" s="507"/>
      <c r="RUZ128" s="507"/>
      <c r="RVA128" s="507"/>
      <c r="RVB128" s="507"/>
      <c r="RVC128" s="507"/>
      <c r="RVD128" s="507"/>
      <c r="RVE128" s="507"/>
      <c r="RVF128" s="507"/>
      <c r="RVG128" s="507"/>
      <c r="RVH128" s="507"/>
      <c r="RVI128" s="507"/>
      <c r="RVJ128" s="507"/>
      <c r="RVK128" s="507"/>
      <c r="RVL128" s="507"/>
      <c r="RVM128" s="507"/>
      <c r="RVN128" s="507"/>
      <c r="RVO128" s="507"/>
      <c r="RVP128" s="507"/>
      <c r="RVQ128" s="507"/>
      <c r="RVR128" s="507"/>
      <c r="RVS128" s="507"/>
      <c r="RVT128" s="507"/>
      <c r="RVU128" s="507"/>
      <c r="RVV128" s="507"/>
      <c r="RVW128" s="507"/>
      <c r="RVX128" s="507"/>
      <c r="RVY128" s="507"/>
      <c r="RVZ128" s="507"/>
      <c r="RWA128" s="507"/>
      <c r="RWB128" s="507"/>
      <c r="RWC128" s="507"/>
      <c r="RWD128" s="507"/>
      <c r="RWE128" s="507"/>
      <c r="RWF128" s="507"/>
      <c r="RWG128" s="507"/>
      <c r="RWH128" s="507"/>
      <c r="RWI128" s="507"/>
      <c r="RWJ128" s="507"/>
      <c r="RWK128" s="507"/>
      <c r="RWL128" s="507"/>
      <c r="RWM128" s="507"/>
      <c r="RWN128" s="507"/>
      <c r="RWO128" s="507"/>
      <c r="RWP128" s="507"/>
      <c r="RWQ128" s="507"/>
      <c r="RWR128" s="507"/>
      <c r="RWS128" s="507"/>
      <c r="RWT128" s="507"/>
      <c r="RWU128" s="507"/>
      <c r="RWV128" s="507"/>
      <c r="RWW128" s="507"/>
      <c r="RWX128" s="507"/>
      <c r="RWY128" s="507"/>
      <c r="RWZ128" s="507"/>
      <c r="RXA128" s="507"/>
      <c r="RXB128" s="507"/>
      <c r="RXC128" s="507"/>
      <c r="RXD128" s="507"/>
      <c r="RXE128" s="507"/>
      <c r="RXF128" s="507"/>
      <c r="RXG128" s="507"/>
      <c r="RXH128" s="507"/>
      <c r="RXI128" s="507"/>
      <c r="RXJ128" s="507"/>
      <c r="RXK128" s="507"/>
      <c r="RXL128" s="507"/>
      <c r="RXM128" s="507"/>
      <c r="RXN128" s="507"/>
      <c r="RXO128" s="507"/>
      <c r="RXP128" s="507"/>
      <c r="RXQ128" s="507"/>
      <c r="RXR128" s="507"/>
      <c r="RXS128" s="507"/>
      <c r="RXT128" s="507"/>
      <c r="RXU128" s="507"/>
      <c r="RXV128" s="507"/>
      <c r="RXW128" s="507"/>
      <c r="RXX128" s="507"/>
      <c r="RXY128" s="507"/>
      <c r="RXZ128" s="507"/>
      <c r="RYA128" s="507"/>
      <c r="RYB128" s="507"/>
      <c r="RYC128" s="507"/>
      <c r="RYD128" s="507"/>
      <c r="RYE128" s="507"/>
      <c r="RYF128" s="507"/>
      <c r="RYG128" s="507"/>
      <c r="RYH128" s="507"/>
      <c r="RYI128" s="507"/>
      <c r="RYJ128" s="507"/>
      <c r="RYK128" s="507"/>
      <c r="RYL128" s="507"/>
      <c r="RYM128" s="507"/>
      <c r="RYN128" s="507"/>
      <c r="RYO128" s="507"/>
      <c r="RYP128" s="507"/>
      <c r="RYQ128" s="507"/>
      <c r="RYR128" s="507"/>
      <c r="RYS128" s="507"/>
      <c r="RYT128" s="507"/>
      <c r="RYU128" s="507"/>
      <c r="RYV128" s="507"/>
      <c r="RYW128" s="507"/>
      <c r="RYX128" s="507"/>
      <c r="RYY128" s="507"/>
      <c r="RYZ128" s="507"/>
      <c r="RZA128" s="507"/>
      <c r="RZB128" s="507"/>
      <c r="RZC128" s="507"/>
      <c r="RZD128" s="507"/>
      <c r="RZE128" s="507"/>
      <c r="RZF128" s="507"/>
      <c r="RZG128" s="507"/>
      <c r="RZH128" s="507"/>
      <c r="RZI128" s="507"/>
      <c r="RZJ128" s="507"/>
      <c r="RZK128" s="507"/>
      <c r="RZL128" s="507"/>
      <c r="RZM128" s="507"/>
      <c r="RZN128" s="507"/>
      <c r="RZO128" s="507"/>
      <c r="RZP128" s="507"/>
      <c r="RZQ128" s="507"/>
      <c r="RZR128" s="507"/>
      <c r="RZS128" s="507"/>
      <c r="RZT128" s="507"/>
      <c r="RZU128" s="507"/>
      <c r="RZV128" s="507"/>
      <c r="RZW128" s="507"/>
      <c r="RZX128" s="507"/>
      <c r="RZY128" s="507"/>
      <c r="RZZ128" s="507"/>
      <c r="SAA128" s="507"/>
      <c r="SAB128" s="507"/>
      <c r="SAC128" s="507"/>
      <c r="SAD128" s="507"/>
      <c r="SAE128" s="507"/>
      <c r="SAF128" s="507"/>
      <c r="SAG128" s="507"/>
      <c r="SAH128" s="507"/>
      <c r="SAI128" s="507"/>
      <c r="SAJ128" s="507"/>
      <c r="SAK128" s="507"/>
      <c r="SAL128" s="507"/>
      <c r="SAM128" s="507"/>
      <c r="SAN128" s="507"/>
      <c r="SAO128" s="507"/>
      <c r="SAP128" s="507"/>
      <c r="SAQ128" s="507"/>
      <c r="SAR128" s="507"/>
      <c r="SAS128" s="507"/>
      <c r="SAT128" s="507"/>
      <c r="SAU128" s="507"/>
      <c r="SAV128" s="507"/>
      <c r="SAW128" s="507"/>
      <c r="SAX128" s="507"/>
      <c r="SAY128" s="507"/>
      <c r="SAZ128" s="507"/>
      <c r="SBA128" s="507"/>
      <c r="SBB128" s="507"/>
      <c r="SBC128" s="507"/>
      <c r="SBD128" s="507"/>
      <c r="SBE128" s="507"/>
      <c r="SBF128" s="507"/>
      <c r="SBG128" s="507"/>
      <c r="SBH128" s="507"/>
      <c r="SBI128" s="507"/>
      <c r="SBJ128" s="507"/>
      <c r="SBK128" s="507"/>
      <c r="SBL128" s="507"/>
      <c r="SBM128" s="507"/>
      <c r="SBN128" s="507"/>
      <c r="SBO128" s="507"/>
      <c r="SBP128" s="507"/>
      <c r="SBQ128" s="507"/>
      <c r="SBR128" s="507"/>
      <c r="SBS128" s="507"/>
      <c r="SBT128" s="507"/>
      <c r="SBU128" s="507"/>
      <c r="SBV128" s="507"/>
      <c r="SBW128" s="507"/>
      <c r="SBX128" s="507"/>
      <c r="SBY128" s="507"/>
      <c r="SBZ128" s="507"/>
      <c r="SCA128" s="507"/>
      <c r="SCB128" s="507"/>
      <c r="SCC128" s="507"/>
      <c r="SCD128" s="507"/>
      <c r="SCE128" s="507"/>
      <c r="SCF128" s="507"/>
      <c r="SCG128" s="507"/>
      <c r="SCH128" s="507"/>
      <c r="SCI128" s="507"/>
      <c r="SCJ128" s="507"/>
      <c r="SCK128" s="507"/>
      <c r="SCL128" s="507"/>
      <c r="SCM128" s="507"/>
      <c r="SCN128" s="507"/>
      <c r="SCO128" s="507"/>
      <c r="SCP128" s="507"/>
      <c r="SCQ128" s="507"/>
      <c r="SCR128" s="507"/>
      <c r="SCS128" s="507"/>
      <c r="SCT128" s="507"/>
      <c r="SCU128" s="507"/>
      <c r="SCV128" s="507"/>
      <c r="SCW128" s="507"/>
      <c r="SCX128" s="507"/>
      <c r="SCY128" s="507"/>
      <c r="SCZ128" s="507"/>
      <c r="SDA128" s="507"/>
      <c r="SDB128" s="507"/>
      <c r="SDC128" s="507"/>
      <c r="SDD128" s="507"/>
      <c r="SDE128" s="507"/>
      <c r="SDF128" s="507"/>
      <c r="SDG128" s="507"/>
      <c r="SDH128" s="507"/>
      <c r="SDI128" s="507"/>
      <c r="SDJ128" s="507"/>
      <c r="SDK128" s="507"/>
      <c r="SDL128" s="507"/>
      <c r="SDM128" s="507"/>
      <c r="SDN128" s="507"/>
      <c r="SDO128" s="507"/>
      <c r="SDP128" s="507"/>
      <c r="SDQ128" s="507"/>
      <c r="SDR128" s="507"/>
      <c r="SDS128" s="507"/>
      <c r="SDT128" s="507"/>
      <c r="SDU128" s="507"/>
      <c r="SDV128" s="507"/>
      <c r="SDW128" s="507"/>
      <c r="SDX128" s="507"/>
      <c r="SDY128" s="507"/>
      <c r="SDZ128" s="507"/>
      <c r="SEA128" s="507"/>
      <c r="SEB128" s="507"/>
      <c r="SEC128" s="507"/>
      <c r="SED128" s="507"/>
      <c r="SEE128" s="507"/>
      <c r="SEF128" s="507"/>
      <c r="SEG128" s="507"/>
      <c r="SEH128" s="507"/>
      <c r="SEI128" s="507"/>
      <c r="SEJ128" s="507"/>
      <c r="SEK128" s="507"/>
      <c r="SEL128" s="507"/>
      <c r="SEM128" s="507"/>
      <c r="SEN128" s="507"/>
      <c r="SEO128" s="507"/>
      <c r="SEP128" s="507"/>
      <c r="SEQ128" s="507"/>
      <c r="SER128" s="507"/>
      <c r="SES128" s="507"/>
      <c r="SET128" s="507"/>
      <c r="SEU128" s="507"/>
      <c r="SEV128" s="507"/>
      <c r="SEW128" s="507"/>
      <c r="SEX128" s="507"/>
      <c r="SEY128" s="507"/>
      <c r="SEZ128" s="507"/>
      <c r="SFA128" s="507"/>
      <c r="SFB128" s="507"/>
      <c r="SFC128" s="507"/>
      <c r="SFD128" s="507"/>
      <c r="SFE128" s="507"/>
      <c r="SFF128" s="507"/>
      <c r="SFG128" s="507"/>
      <c r="SFH128" s="507"/>
      <c r="SFI128" s="507"/>
      <c r="SFJ128" s="507"/>
      <c r="SFK128" s="507"/>
      <c r="SFL128" s="507"/>
      <c r="SFM128" s="507"/>
      <c r="SFN128" s="507"/>
      <c r="SFO128" s="507"/>
      <c r="SFP128" s="507"/>
      <c r="SFQ128" s="507"/>
      <c r="SFR128" s="507"/>
      <c r="SFS128" s="507"/>
      <c r="SFT128" s="507"/>
      <c r="SFU128" s="507"/>
      <c r="SFV128" s="507"/>
      <c r="SFW128" s="507"/>
      <c r="SFX128" s="507"/>
      <c r="SFY128" s="507"/>
      <c r="SFZ128" s="507"/>
      <c r="SGA128" s="507"/>
      <c r="SGB128" s="507"/>
      <c r="SGC128" s="507"/>
      <c r="SGD128" s="507"/>
      <c r="SGE128" s="507"/>
      <c r="SGF128" s="507"/>
      <c r="SGG128" s="507"/>
      <c r="SGH128" s="507"/>
      <c r="SGI128" s="507"/>
      <c r="SGJ128" s="507"/>
      <c r="SGK128" s="507"/>
      <c r="SGL128" s="507"/>
      <c r="SGM128" s="507"/>
      <c r="SGN128" s="507"/>
      <c r="SGO128" s="507"/>
      <c r="SGP128" s="507"/>
      <c r="SGQ128" s="507"/>
      <c r="SGR128" s="507"/>
      <c r="SGS128" s="507"/>
      <c r="SGT128" s="507"/>
      <c r="SGU128" s="507"/>
      <c r="SGV128" s="507"/>
      <c r="SGW128" s="507"/>
      <c r="SGX128" s="507"/>
      <c r="SGY128" s="507"/>
      <c r="SGZ128" s="507"/>
      <c r="SHA128" s="507"/>
      <c r="SHB128" s="507"/>
      <c r="SHC128" s="507"/>
      <c r="SHD128" s="507"/>
      <c r="SHE128" s="507"/>
      <c r="SHF128" s="507"/>
      <c r="SHG128" s="507"/>
      <c r="SHH128" s="507"/>
      <c r="SHI128" s="507"/>
      <c r="SHJ128" s="507"/>
      <c r="SHK128" s="507"/>
      <c r="SHL128" s="507"/>
      <c r="SHM128" s="507"/>
      <c r="SHN128" s="507"/>
      <c r="SHO128" s="507"/>
      <c r="SHP128" s="507"/>
      <c r="SHQ128" s="507"/>
      <c r="SHR128" s="507"/>
      <c r="SHS128" s="507"/>
      <c r="SHT128" s="507"/>
      <c r="SHU128" s="507"/>
      <c r="SHV128" s="507"/>
      <c r="SHW128" s="507"/>
      <c r="SHX128" s="507"/>
      <c r="SHY128" s="507"/>
      <c r="SHZ128" s="507"/>
      <c r="SIA128" s="507"/>
      <c r="SIB128" s="507"/>
      <c r="SIC128" s="507"/>
      <c r="SID128" s="507"/>
      <c r="SIE128" s="507"/>
      <c r="SIF128" s="507"/>
      <c r="SIG128" s="507"/>
      <c r="SIH128" s="507"/>
      <c r="SII128" s="507"/>
      <c r="SIJ128" s="507"/>
      <c r="SIK128" s="507"/>
      <c r="SIL128" s="507"/>
      <c r="SIM128" s="507"/>
      <c r="SIN128" s="507"/>
      <c r="SIO128" s="507"/>
      <c r="SIP128" s="507"/>
      <c r="SIQ128" s="507"/>
      <c r="SIR128" s="507"/>
      <c r="SIS128" s="507"/>
      <c r="SIT128" s="507"/>
      <c r="SIU128" s="507"/>
      <c r="SIV128" s="507"/>
      <c r="SIW128" s="507"/>
      <c r="SIX128" s="507"/>
      <c r="SIY128" s="507"/>
      <c r="SIZ128" s="507"/>
      <c r="SJA128" s="507"/>
      <c r="SJB128" s="507"/>
      <c r="SJC128" s="507"/>
      <c r="SJD128" s="507"/>
      <c r="SJE128" s="507"/>
      <c r="SJF128" s="507"/>
      <c r="SJG128" s="507"/>
      <c r="SJH128" s="507"/>
      <c r="SJI128" s="507"/>
      <c r="SJJ128" s="507"/>
      <c r="SJK128" s="507"/>
      <c r="SJL128" s="507"/>
      <c r="SJM128" s="507"/>
      <c r="SJN128" s="507"/>
      <c r="SJO128" s="507"/>
      <c r="SJP128" s="507"/>
      <c r="SJQ128" s="507"/>
      <c r="SJR128" s="507"/>
      <c r="SJS128" s="507"/>
      <c r="SJT128" s="507"/>
      <c r="SJU128" s="507"/>
      <c r="SJV128" s="507"/>
      <c r="SJW128" s="507"/>
      <c r="SJX128" s="507"/>
      <c r="SJY128" s="507"/>
      <c r="SJZ128" s="507"/>
      <c r="SKA128" s="507"/>
      <c r="SKB128" s="507"/>
      <c r="SKC128" s="507"/>
      <c r="SKD128" s="507"/>
      <c r="SKE128" s="507"/>
      <c r="SKF128" s="507"/>
      <c r="SKG128" s="507"/>
      <c r="SKH128" s="507"/>
      <c r="SKI128" s="507"/>
      <c r="SKJ128" s="507"/>
      <c r="SKK128" s="507"/>
      <c r="SKL128" s="507"/>
      <c r="SKM128" s="507"/>
      <c r="SKN128" s="507"/>
      <c r="SKO128" s="507"/>
      <c r="SKP128" s="507"/>
      <c r="SKQ128" s="507"/>
      <c r="SKR128" s="507"/>
      <c r="SKS128" s="507"/>
      <c r="SKT128" s="507"/>
      <c r="SKU128" s="507"/>
      <c r="SKV128" s="507"/>
      <c r="SKW128" s="507"/>
      <c r="SKX128" s="507"/>
      <c r="SKY128" s="507"/>
      <c r="SKZ128" s="507"/>
      <c r="SLA128" s="507"/>
      <c r="SLB128" s="507"/>
      <c r="SLC128" s="507"/>
      <c r="SLD128" s="507"/>
      <c r="SLE128" s="507"/>
      <c r="SLF128" s="507"/>
      <c r="SLG128" s="507"/>
      <c r="SLH128" s="507"/>
      <c r="SLI128" s="507"/>
      <c r="SLJ128" s="507"/>
      <c r="SLK128" s="507"/>
      <c r="SLL128" s="507"/>
      <c r="SLM128" s="507"/>
      <c r="SLN128" s="507"/>
      <c r="SLO128" s="507"/>
      <c r="SLP128" s="507"/>
      <c r="SLQ128" s="507"/>
      <c r="SLR128" s="507"/>
      <c r="SLS128" s="507"/>
      <c r="SLT128" s="507"/>
      <c r="SLU128" s="507"/>
      <c r="SLV128" s="507"/>
      <c r="SLW128" s="507"/>
      <c r="SLX128" s="507"/>
      <c r="SLY128" s="507"/>
      <c r="SLZ128" s="507"/>
      <c r="SMA128" s="507"/>
      <c r="SMB128" s="507"/>
      <c r="SMC128" s="507"/>
      <c r="SMD128" s="507"/>
      <c r="SME128" s="507"/>
      <c r="SMF128" s="507"/>
      <c r="SMG128" s="507"/>
      <c r="SMH128" s="507"/>
      <c r="SMI128" s="507"/>
      <c r="SMJ128" s="507"/>
      <c r="SMK128" s="507"/>
      <c r="SML128" s="507"/>
      <c r="SMM128" s="507"/>
      <c r="SMN128" s="507"/>
      <c r="SMO128" s="507"/>
      <c r="SMP128" s="507"/>
      <c r="SMQ128" s="507"/>
      <c r="SMR128" s="507"/>
      <c r="SMS128" s="507"/>
      <c r="SMT128" s="507"/>
      <c r="SMU128" s="507"/>
      <c r="SMV128" s="507"/>
      <c r="SMW128" s="507"/>
      <c r="SMX128" s="507"/>
      <c r="SMY128" s="507"/>
      <c r="SMZ128" s="507"/>
      <c r="SNA128" s="507"/>
      <c r="SNB128" s="507"/>
      <c r="SNC128" s="507"/>
      <c r="SND128" s="507"/>
      <c r="SNE128" s="507"/>
      <c r="SNF128" s="507"/>
      <c r="SNG128" s="507"/>
      <c r="SNH128" s="507"/>
      <c r="SNI128" s="507"/>
      <c r="SNJ128" s="507"/>
      <c r="SNK128" s="507"/>
      <c r="SNL128" s="507"/>
      <c r="SNM128" s="507"/>
      <c r="SNN128" s="507"/>
      <c r="SNO128" s="507"/>
      <c r="SNP128" s="507"/>
      <c r="SNQ128" s="507"/>
      <c r="SNR128" s="507"/>
      <c r="SNS128" s="507"/>
      <c r="SNT128" s="507"/>
      <c r="SNU128" s="507"/>
      <c r="SNV128" s="507"/>
      <c r="SNW128" s="507"/>
      <c r="SNX128" s="507"/>
      <c r="SNY128" s="507"/>
      <c r="SNZ128" s="507"/>
      <c r="SOA128" s="507"/>
      <c r="SOB128" s="507"/>
      <c r="SOC128" s="507"/>
      <c r="SOD128" s="507"/>
      <c r="SOE128" s="507"/>
      <c r="SOF128" s="507"/>
      <c r="SOG128" s="507"/>
      <c r="SOH128" s="507"/>
      <c r="SOI128" s="507"/>
      <c r="SOJ128" s="507"/>
      <c r="SOK128" s="507"/>
      <c r="SOL128" s="507"/>
      <c r="SOM128" s="507"/>
      <c r="SON128" s="507"/>
      <c r="SOO128" s="507"/>
      <c r="SOP128" s="507"/>
      <c r="SOQ128" s="507"/>
      <c r="SOR128" s="507"/>
      <c r="SOS128" s="507"/>
      <c r="SOT128" s="507"/>
      <c r="SOU128" s="507"/>
      <c r="SOV128" s="507"/>
      <c r="SOW128" s="507"/>
      <c r="SOX128" s="507"/>
      <c r="SOY128" s="507"/>
      <c r="SOZ128" s="507"/>
      <c r="SPA128" s="507"/>
      <c r="SPB128" s="507"/>
      <c r="SPC128" s="507"/>
      <c r="SPD128" s="507"/>
      <c r="SPE128" s="507"/>
      <c r="SPF128" s="507"/>
      <c r="SPG128" s="507"/>
      <c r="SPH128" s="507"/>
      <c r="SPI128" s="507"/>
      <c r="SPJ128" s="507"/>
      <c r="SPK128" s="507"/>
      <c r="SPL128" s="507"/>
      <c r="SPM128" s="507"/>
      <c r="SPN128" s="507"/>
      <c r="SPO128" s="507"/>
      <c r="SPP128" s="507"/>
      <c r="SPQ128" s="507"/>
      <c r="SPR128" s="507"/>
      <c r="SPS128" s="507"/>
      <c r="SPT128" s="507"/>
      <c r="SPU128" s="507"/>
      <c r="SPV128" s="507"/>
      <c r="SPW128" s="507"/>
      <c r="SPX128" s="507"/>
      <c r="SPY128" s="507"/>
      <c r="SPZ128" s="507"/>
      <c r="SQA128" s="507"/>
      <c r="SQB128" s="507"/>
      <c r="SQC128" s="507"/>
      <c r="SQD128" s="507"/>
      <c r="SQE128" s="507"/>
      <c r="SQF128" s="507"/>
      <c r="SQG128" s="507"/>
      <c r="SQH128" s="507"/>
      <c r="SQI128" s="507"/>
      <c r="SQJ128" s="507"/>
      <c r="SQK128" s="507"/>
      <c r="SQL128" s="507"/>
      <c r="SQM128" s="507"/>
      <c r="SQN128" s="507"/>
      <c r="SQO128" s="507"/>
      <c r="SQP128" s="507"/>
      <c r="SQQ128" s="507"/>
      <c r="SQR128" s="507"/>
      <c r="SQS128" s="507"/>
      <c r="SQT128" s="507"/>
      <c r="SQU128" s="507"/>
      <c r="SQV128" s="507"/>
      <c r="SQW128" s="507"/>
      <c r="SQX128" s="507"/>
      <c r="SQY128" s="507"/>
      <c r="SQZ128" s="507"/>
      <c r="SRA128" s="507"/>
      <c r="SRB128" s="507"/>
      <c r="SRC128" s="507"/>
      <c r="SRD128" s="507"/>
      <c r="SRE128" s="507"/>
      <c r="SRF128" s="507"/>
      <c r="SRG128" s="507"/>
      <c r="SRH128" s="507"/>
      <c r="SRI128" s="507"/>
      <c r="SRJ128" s="507"/>
      <c r="SRK128" s="507"/>
      <c r="SRL128" s="507"/>
      <c r="SRM128" s="507"/>
      <c r="SRN128" s="507"/>
      <c r="SRO128" s="507"/>
      <c r="SRP128" s="507"/>
      <c r="SRQ128" s="507"/>
      <c r="SRR128" s="507"/>
      <c r="SRS128" s="507"/>
      <c r="SRT128" s="507"/>
      <c r="SRU128" s="507"/>
      <c r="SRV128" s="507"/>
      <c r="SRW128" s="507"/>
      <c r="SRX128" s="507"/>
      <c r="SRY128" s="507"/>
      <c r="SRZ128" s="507"/>
      <c r="SSA128" s="507"/>
      <c r="SSB128" s="507"/>
      <c r="SSC128" s="507"/>
      <c r="SSD128" s="507"/>
      <c r="SSE128" s="507"/>
      <c r="SSF128" s="507"/>
      <c r="SSG128" s="507"/>
      <c r="SSH128" s="507"/>
      <c r="SSI128" s="507"/>
      <c r="SSJ128" s="507"/>
      <c r="SSK128" s="507"/>
      <c r="SSL128" s="507"/>
      <c r="SSM128" s="507"/>
      <c r="SSN128" s="507"/>
      <c r="SSO128" s="507"/>
      <c r="SSP128" s="507"/>
      <c r="SSQ128" s="507"/>
      <c r="SSR128" s="507"/>
      <c r="SSS128" s="507"/>
      <c r="SST128" s="507"/>
      <c r="SSU128" s="507"/>
      <c r="SSV128" s="507"/>
      <c r="SSW128" s="507"/>
      <c r="SSX128" s="507"/>
      <c r="SSY128" s="507"/>
      <c r="SSZ128" s="507"/>
      <c r="STA128" s="507"/>
      <c r="STB128" s="507"/>
      <c r="STC128" s="507"/>
      <c r="STD128" s="507"/>
      <c r="STE128" s="507"/>
      <c r="STF128" s="507"/>
      <c r="STG128" s="507"/>
      <c r="STH128" s="507"/>
      <c r="STI128" s="507"/>
      <c r="STJ128" s="507"/>
      <c r="STK128" s="507"/>
      <c r="STL128" s="507"/>
      <c r="STM128" s="507"/>
      <c r="STN128" s="507"/>
      <c r="STO128" s="507"/>
      <c r="STP128" s="507"/>
      <c r="STQ128" s="507"/>
      <c r="STR128" s="507"/>
      <c r="STS128" s="507"/>
      <c r="STT128" s="507"/>
      <c r="STU128" s="507"/>
      <c r="STV128" s="507"/>
      <c r="STW128" s="507"/>
      <c r="STX128" s="507"/>
      <c r="STY128" s="507"/>
      <c r="STZ128" s="507"/>
      <c r="SUA128" s="507"/>
      <c r="SUB128" s="507"/>
      <c r="SUC128" s="507"/>
      <c r="SUD128" s="507"/>
      <c r="SUE128" s="507"/>
      <c r="SUF128" s="507"/>
      <c r="SUG128" s="507"/>
      <c r="SUH128" s="507"/>
      <c r="SUI128" s="507"/>
      <c r="SUJ128" s="507"/>
      <c r="SUK128" s="507"/>
      <c r="SUL128" s="507"/>
      <c r="SUM128" s="507"/>
      <c r="SUN128" s="507"/>
      <c r="SUO128" s="507"/>
      <c r="SUP128" s="507"/>
      <c r="SUQ128" s="507"/>
      <c r="SUR128" s="507"/>
      <c r="SUS128" s="507"/>
      <c r="SUT128" s="507"/>
      <c r="SUU128" s="507"/>
      <c r="SUV128" s="507"/>
      <c r="SUW128" s="507"/>
      <c r="SUX128" s="507"/>
      <c r="SUY128" s="507"/>
      <c r="SUZ128" s="507"/>
      <c r="SVA128" s="507"/>
      <c r="SVB128" s="507"/>
      <c r="SVC128" s="507"/>
      <c r="SVD128" s="507"/>
      <c r="SVE128" s="507"/>
      <c r="SVF128" s="507"/>
      <c r="SVG128" s="507"/>
      <c r="SVH128" s="507"/>
      <c r="SVI128" s="507"/>
      <c r="SVJ128" s="507"/>
      <c r="SVK128" s="507"/>
      <c r="SVL128" s="507"/>
      <c r="SVM128" s="507"/>
      <c r="SVN128" s="507"/>
      <c r="SVO128" s="507"/>
      <c r="SVP128" s="507"/>
      <c r="SVQ128" s="507"/>
      <c r="SVR128" s="507"/>
      <c r="SVS128" s="507"/>
      <c r="SVT128" s="507"/>
      <c r="SVU128" s="507"/>
      <c r="SVV128" s="507"/>
      <c r="SVW128" s="507"/>
      <c r="SVX128" s="507"/>
      <c r="SVY128" s="507"/>
      <c r="SVZ128" s="507"/>
      <c r="SWA128" s="507"/>
      <c r="SWB128" s="507"/>
      <c r="SWC128" s="507"/>
      <c r="SWD128" s="507"/>
      <c r="SWE128" s="507"/>
      <c r="SWF128" s="507"/>
      <c r="SWG128" s="507"/>
      <c r="SWH128" s="507"/>
      <c r="SWI128" s="507"/>
      <c r="SWJ128" s="507"/>
      <c r="SWK128" s="507"/>
      <c r="SWL128" s="507"/>
      <c r="SWM128" s="507"/>
      <c r="SWN128" s="507"/>
      <c r="SWO128" s="507"/>
      <c r="SWP128" s="507"/>
      <c r="SWQ128" s="507"/>
      <c r="SWR128" s="507"/>
      <c r="SWS128" s="507"/>
      <c r="SWT128" s="507"/>
      <c r="SWU128" s="507"/>
      <c r="SWV128" s="507"/>
      <c r="SWW128" s="507"/>
      <c r="SWX128" s="507"/>
      <c r="SWY128" s="507"/>
      <c r="SWZ128" s="507"/>
      <c r="SXA128" s="507"/>
      <c r="SXB128" s="507"/>
      <c r="SXC128" s="507"/>
      <c r="SXD128" s="507"/>
      <c r="SXE128" s="507"/>
      <c r="SXF128" s="507"/>
      <c r="SXG128" s="507"/>
      <c r="SXH128" s="507"/>
      <c r="SXI128" s="507"/>
      <c r="SXJ128" s="507"/>
      <c r="SXK128" s="507"/>
      <c r="SXL128" s="507"/>
      <c r="SXM128" s="507"/>
      <c r="SXN128" s="507"/>
      <c r="SXO128" s="507"/>
      <c r="SXP128" s="507"/>
      <c r="SXQ128" s="507"/>
      <c r="SXR128" s="507"/>
      <c r="SXS128" s="507"/>
      <c r="SXT128" s="507"/>
      <c r="SXU128" s="507"/>
      <c r="SXV128" s="507"/>
      <c r="SXW128" s="507"/>
      <c r="SXX128" s="507"/>
      <c r="SXY128" s="507"/>
      <c r="SXZ128" s="507"/>
      <c r="SYA128" s="507"/>
      <c r="SYB128" s="507"/>
      <c r="SYC128" s="507"/>
      <c r="SYD128" s="507"/>
      <c r="SYE128" s="507"/>
      <c r="SYF128" s="507"/>
      <c r="SYG128" s="507"/>
      <c r="SYH128" s="507"/>
      <c r="SYI128" s="507"/>
      <c r="SYJ128" s="507"/>
      <c r="SYK128" s="507"/>
      <c r="SYL128" s="507"/>
      <c r="SYM128" s="507"/>
      <c r="SYN128" s="507"/>
      <c r="SYO128" s="507"/>
      <c r="SYP128" s="507"/>
      <c r="SYQ128" s="507"/>
      <c r="SYR128" s="507"/>
      <c r="SYS128" s="507"/>
      <c r="SYT128" s="507"/>
      <c r="SYU128" s="507"/>
      <c r="SYV128" s="507"/>
      <c r="SYW128" s="507"/>
      <c r="SYX128" s="507"/>
      <c r="SYY128" s="507"/>
      <c r="SYZ128" s="507"/>
      <c r="SZA128" s="507"/>
      <c r="SZB128" s="507"/>
      <c r="SZC128" s="507"/>
      <c r="SZD128" s="507"/>
      <c r="SZE128" s="507"/>
      <c r="SZF128" s="507"/>
      <c r="SZG128" s="507"/>
      <c r="SZH128" s="507"/>
      <c r="SZI128" s="507"/>
      <c r="SZJ128" s="507"/>
      <c r="SZK128" s="507"/>
      <c r="SZL128" s="507"/>
      <c r="SZM128" s="507"/>
      <c r="SZN128" s="507"/>
      <c r="SZO128" s="507"/>
      <c r="SZP128" s="507"/>
      <c r="SZQ128" s="507"/>
      <c r="SZR128" s="507"/>
      <c r="SZS128" s="507"/>
      <c r="SZT128" s="507"/>
      <c r="SZU128" s="507"/>
      <c r="SZV128" s="507"/>
      <c r="SZW128" s="507"/>
      <c r="SZX128" s="507"/>
      <c r="SZY128" s="507"/>
      <c r="SZZ128" s="507"/>
      <c r="TAA128" s="507"/>
      <c r="TAB128" s="507"/>
      <c r="TAC128" s="507"/>
      <c r="TAD128" s="507"/>
      <c r="TAE128" s="507"/>
      <c r="TAF128" s="507"/>
      <c r="TAG128" s="507"/>
      <c r="TAH128" s="507"/>
      <c r="TAI128" s="507"/>
      <c r="TAJ128" s="507"/>
      <c r="TAK128" s="507"/>
      <c r="TAL128" s="507"/>
      <c r="TAM128" s="507"/>
      <c r="TAN128" s="507"/>
      <c r="TAO128" s="507"/>
      <c r="TAP128" s="507"/>
      <c r="TAQ128" s="507"/>
      <c r="TAR128" s="507"/>
      <c r="TAS128" s="507"/>
      <c r="TAT128" s="507"/>
      <c r="TAU128" s="507"/>
      <c r="TAV128" s="507"/>
      <c r="TAW128" s="507"/>
      <c r="TAX128" s="507"/>
      <c r="TAY128" s="507"/>
      <c r="TAZ128" s="507"/>
      <c r="TBA128" s="507"/>
      <c r="TBB128" s="507"/>
      <c r="TBC128" s="507"/>
      <c r="TBD128" s="507"/>
      <c r="TBE128" s="507"/>
      <c r="TBF128" s="507"/>
      <c r="TBG128" s="507"/>
      <c r="TBH128" s="507"/>
      <c r="TBI128" s="507"/>
      <c r="TBJ128" s="507"/>
      <c r="TBK128" s="507"/>
      <c r="TBL128" s="507"/>
      <c r="TBM128" s="507"/>
      <c r="TBN128" s="507"/>
      <c r="TBO128" s="507"/>
      <c r="TBP128" s="507"/>
      <c r="TBQ128" s="507"/>
      <c r="TBR128" s="507"/>
      <c r="TBS128" s="507"/>
      <c r="TBT128" s="507"/>
      <c r="TBU128" s="507"/>
      <c r="TBV128" s="507"/>
      <c r="TBW128" s="507"/>
      <c r="TBX128" s="507"/>
      <c r="TBY128" s="507"/>
      <c r="TBZ128" s="507"/>
      <c r="TCA128" s="507"/>
      <c r="TCB128" s="507"/>
      <c r="TCC128" s="507"/>
      <c r="TCD128" s="507"/>
      <c r="TCE128" s="507"/>
      <c r="TCF128" s="507"/>
      <c r="TCG128" s="507"/>
      <c r="TCH128" s="507"/>
      <c r="TCI128" s="507"/>
      <c r="TCJ128" s="507"/>
      <c r="TCK128" s="507"/>
      <c r="TCL128" s="507"/>
      <c r="TCM128" s="507"/>
      <c r="TCN128" s="507"/>
      <c r="TCO128" s="507"/>
      <c r="TCP128" s="507"/>
      <c r="TCQ128" s="507"/>
      <c r="TCR128" s="507"/>
      <c r="TCS128" s="507"/>
      <c r="TCT128" s="507"/>
      <c r="TCU128" s="507"/>
      <c r="TCV128" s="507"/>
      <c r="TCW128" s="507"/>
      <c r="TCX128" s="507"/>
      <c r="TCY128" s="507"/>
      <c r="TCZ128" s="507"/>
      <c r="TDA128" s="507"/>
      <c r="TDB128" s="507"/>
      <c r="TDC128" s="507"/>
      <c r="TDD128" s="507"/>
      <c r="TDE128" s="507"/>
      <c r="TDF128" s="507"/>
      <c r="TDG128" s="507"/>
      <c r="TDH128" s="507"/>
      <c r="TDI128" s="507"/>
      <c r="TDJ128" s="507"/>
      <c r="TDK128" s="507"/>
      <c r="TDL128" s="507"/>
      <c r="TDM128" s="507"/>
      <c r="TDN128" s="507"/>
      <c r="TDO128" s="507"/>
      <c r="TDP128" s="507"/>
      <c r="TDQ128" s="507"/>
      <c r="TDR128" s="507"/>
      <c r="TDS128" s="507"/>
      <c r="TDT128" s="507"/>
      <c r="TDU128" s="507"/>
      <c r="TDV128" s="507"/>
      <c r="TDW128" s="507"/>
      <c r="TDX128" s="507"/>
      <c r="TDY128" s="507"/>
      <c r="TDZ128" s="507"/>
      <c r="TEA128" s="507"/>
      <c r="TEB128" s="507"/>
      <c r="TEC128" s="507"/>
      <c r="TED128" s="507"/>
      <c r="TEE128" s="507"/>
      <c r="TEF128" s="507"/>
      <c r="TEG128" s="507"/>
      <c r="TEH128" s="507"/>
      <c r="TEI128" s="507"/>
      <c r="TEJ128" s="507"/>
      <c r="TEK128" s="507"/>
      <c r="TEL128" s="507"/>
      <c r="TEM128" s="507"/>
      <c r="TEN128" s="507"/>
      <c r="TEO128" s="507"/>
      <c r="TEP128" s="507"/>
      <c r="TEQ128" s="507"/>
      <c r="TER128" s="507"/>
      <c r="TES128" s="507"/>
      <c r="TET128" s="507"/>
      <c r="TEU128" s="507"/>
      <c r="TEV128" s="507"/>
      <c r="TEW128" s="507"/>
      <c r="TEX128" s="507"/>
      <c r="TEY128" s="507"/>
      <c r="TEZ128" s="507"/>
      <c r="TFA128" s="507"/>
      <c r="TFB128" s="507"/>
      <c r="TFC128" s="507"/>
      <c r="TFD128" s="507"/>
      <c r="TFE128" s="507"/>
      <c r="TFF128" s="507"/>
      <c r="TFG128" s="507"/>
      <c r="TFH128" s="507"/>
      <c r="TFI128" s="507"/>
      <c r="TFJ128" s="507"/>
      <c r="TFK128" s="507"/>
      <c r="TFL128" s="507"/>
      <c r="TFM128" s="507"/>
      <c r="TFN128" s="507"/>
      <c r="TFO128" s="507"/>
      <c r="TFP128" s="507"/>
      <c r="TFQ128" s="507"/>
      <c r="TFR128" s="507"/>
      <c r="TFS128" s="507"/>
      <c r="TFT128" s="507"/>
      <c r="TFU128" s="507"/>
      <c r="TFV128" s="507"/>
      <c r="TFW128" s="507"/>
      <c r="TFX128" s="507"/>
      <c r="TFY128" s="507"/>
      <c r="TFZ128" s="507"/>
      <c r="TGA128" s="507"/>
      <c r="TGB128" s="507"/>
      <c r="TGC128" s="507"/>
      <c r="TGD128" s="507"/>
      <c r="TGE128" s="507"/>
      <c r="TGF128" s="507"/>
      <c r="TGG128" s="507"/>
      <c r="TGH128" s="507"/>
      <c r="TGI128" s="507"/>
      <c r="TGJ128" s="507"/>
      <c r="TGK128" s="507"/>
      <c r="TGL128" s="507"/>
      <c r="TGM128" s="507"/>
      <c r="TGN128" s="507"/>
      <c r="TGO128" s="507"/>
      <c r="TGP128" s="507"/>
      <c r="TGQ128" s="507"/>
      <c r="TGR128" s="507"/>
      <c r="TGS128" s="507"/>
      <c r="TGT128" s="507"/>
      <c r="TGU128" s="507"/>
      <c r="TGV128" s="507"/>
      <c r="TGW128" s="507"/>
      <c r="TGX128" s="507"/>
      <c r="TGY128" s="507"/>
      <c r="TGZ128" s="507"/>
      <c r="THA128" s="507"/>
      <c r="THB128" s="507"/>
      <c r="THC128" s="507"/>
      <c r="THD128" s="507"/>
      <c r="THE128" s="507"/>
      <c r="THF128" s="507"/>
      <c r="THG128" s="507"/>
      <c r="THH128" s="507"/>
      <c r="THI128" s="507"/>
      <c r="THJ128" s="507"/>
      <c r="THK128" s="507"/>
      <c r="THL128" s="507"/>
      <c r="THM128" s="507"/>
      <c r="THN128" s="507"/>
      <c r="THO128" s="507"/>
      <c r="THP128" s="507"/>
      <c r="THQ128" s="507"/>
      <c r="THR128" s="507"/>
      <c r="THS128" s="507"/>
      <c r="THT128" s="507"/>
      <c r="THU128" s="507"/>
      <c r="THV128" s="507"/>
      <c r="THW128" s="507"/>
      <c r="THX128" s="507"/>
      <c r="THY128" s="507"/>
      <c r="THZ128" s="507"/>
      <c r="TIA128" s="507"/>
      <c r="TIB128" s="507"/>
      <c r="TIC128" s="507"/>
      <c r="TID128" s="507"/>
      <c r="TIE128" s="507"/>
      <c r="TIF128" s="507"/>
      <c r="TIG128" s="507"/>
      <c r="TIH128" s="507"/>
      <c r="TII128" s="507"/>
      <c r="TIJ128" s="507"/>
      <c r="TIK128" s="507"/>
      <c r="TIL128" s="507"/>
      <c r="TIM128" s="507"/>
      <c r="TIN128" s="507"/>
      <c r="TIO128" s="507"/>
      <c r="TIP128" s="507"/>
      <c r="TIQ128" s="507"/>
      <c r="TIR128" s="507"/>
      <c r="TIS128" s="507"/>
      <c r="TIT128" s="507"/>
      <c r="TIU128" s="507"/>
      <c r="TIV128" s="507"/>
      <c r="TIW128" s="507"/>
      <c r="TIX128" s="507"/>
      <c r="TIY128" s="507"/>
      <c r="TIZ128" s="507"/>
      <c r="TJA128" s="507"/>
      <c r="TJB128" s="507"/>
      <c r="TJC128" s="507"/>
      <c r="TJD128" s="507"/>
      <c r="TJE128" s="507"/>
      <c r="TJF128" s="507"/>
      <c r="TJG128" s="507"/>
      <c r="TJH128" s="507"/>
      <c r="TJI128" s="507"/>
      <c r="TJJ128" s="507"/>
      <c r="TJK128" s="507"/>
      <c r="TJL128" s="507"/>
      <c r="TJM128" s="507"/>
      <c r="TJN128" s="507"/>
      <c r="TJO128" s="507"/>
      <c r="TJP128" s="507"/>
      <c r="TJQ128" s="507"/>
      <c r="TJR128" s="507"/>
      <c r="TJS128" s="507"/>
      <c r="TJT128" s="507"/>
      <c r="TJU128" s="507"/>
      <c r="TJV128" s="507"/>
      <c r="TJW128" s="507"/>
      <c r="TJX128" s="507"/>
      <c r="TJY128" s="507"/>
      <c r="TJZ128" s="507"/>
      <c r="TKA128" s="507"/>
      <c r="TKB128" s="507"/>
      <c r="TKC128" s="507"/>
      <c r="TKD128" s="507"/>
      <c r="TKE128" s="507"/>
      <c r="TKF128" s="507"/>
      <c r="TKG128" s="507"/>
      <c r="TKH128" s="507"/>
      <c r="TKI128" s="507"/>
      <c r="TKJ128" s="507"/>
      <c r="TKK128" s="507"/>
      <c r="TKL128" s="507"/>
      <c r="TKM128" s="507"/>
      <c r="TKN128" s="507"/>
      <c r="TKO128" s="507"/>
      <c r="TKP128" s="507"/>
      <c r="TKQ128" s="507"/>
      <c r="TKR128" s="507"/>
      <c r="TKS128" s="507"/>
      <c r="TKT128" s="507"/>
      <c r="TKU128" s="507"/>
      <c r="TKV128" s="507"/>
      <c r="TKW128" s="507"/>
      <c r="TKX128" s="507"/>
      <c r="TKY128" s="507"/>
      <c r="TKZ128" s="507"/>
      <c r="TLA128" s="507"/>
      <c r="TLB128" s="507"/>
      <c r="TLC128" s="507"/>
      <c r="TLD128" s="507"/>
      <c r="TLE128" s="507"/>
      <c r="TLF128" s="507"/>
      <c r="TLG128" s="507"/>
      <c r="TLH128" s="507"/>
      <c r="TLI128" s="507"/>
      <c r="TLJ128" s="507"/>
      <c r="TLK128" s="507"/>
      <c r="TLL128" s="507"/>
      <c r="TLM128" s="507"/>
      <c r="TLN128" s="507"/>
      <c r="TLO128" s="507"/>
      <c r="TLP128" s="507"/>
      <c r="TLQ128" s="507"/>
      <c r="TLR128" s="507"/>
      <c r="TLS128" s="507"/>
      <c r="TLT128" s="507"/>
      <c r="TLU128" s="507"/>
      <c r="TLV128" s="507"/>
      <c r="TLW128" s="507"/>
      <c r="TLX128" s="507"/>
      <c r="TLY128" s="507"/>
      <c r="TLZ128" s="507"/>
      <c r="TMA128" s="507"/>
      <c r="TMB128" s="507"/>
      <c r="TMC128" s="507"/>
      <c r="TMD128" s="507"/>
      <c r="TME128" s="507"/>
      <c r="TMF128" s="507"/>
      <c r="TMG128" s="507"/>
      <c r="TMH128" s="507"/>
      <c r="TMI128" s="507"/>
      <c r="TMJ128" s="507"/>
      <c r="TMK128" s="507"/>
      <c r="TML128" s="507"/>
      <c r="TMM128" s="507"/>
      <c r="TMN128" s="507"/>
      <c r="TMO128" s="507"/>
      <c r="TMP128" s="507"/>
      <c r="TMQ128" s="507"/>
      <c r="TMR128" s="507"/>
      <c r="TMS128" s="507"/>
      <c r="TMT128" s="507"/>
      <c r="TMU128" s="507"/>
      <c r="TMV128" s="507"/>
      <c r="TMW128" s="507"/>
      <c r="TMX128" s="507"/>
      <c r="TMY128" s="507"/>
      <c r="TMZ128" s="507"/>
      <c r="TNA128" s="507"/>
      <c r="TNB128" s="507"/>
      <c r="TNC128" s="507"/>
      <c r="TND128" s="507"/>
      <c r="TNE128" s="507"/>
      <c r="TNF128" s="507"/>
      <c r="TNG128" s="507"/>
      <c r="TNH128" s="507"/>
      <c r="TNI128" s="507"/>
      <c r="TNJ128" s="507"/>
      <c r="TNK128" s="507"/>
      <c r="TNL128" s="507"/>
      <c r="TNM128" s="507"/>
      <c r="TNN128" s="507"/>
      <c r="TNO128" s="507"/>
      <c r="TNP128" s="507"/>
      <c r="TNQ128" s="507"/>
      <c r="TNR128" s="507"/>
      <c r="TNS128" s="507"/>
      <c r="TNT128" s="507"/>
      <c r="TNU128" s="507"/>
      <c r="TNV128" s="507"/>
      <c r="TNW128" s="507"/>
      <c r="TNX128" s="507"/>
      <c r="TNY128" s="507"/>
      <c r="TNZ128" s="507"/>
      <c r="TOA128" s="507"/>
      <c r="TOB128" s="507"/>
      <c r="TOC128" s="507"/>
      <c r="TOD128" s="507"/>
      <c r="TOE128" s="507"/>
      <c r="TOF128" s="507"/>
      <c r="TOG128" s="507"/>
      <c r="TOH128" s="507"/>
      <c r="TOI128" s="507"/>
      <c r="TOJ128" s="507"/>
      <c r="TOK128" s="507"/>
      <c r="TOL128" s="507"/>
      <c r="TOM128" s="507"/>
      <c r="TON128" s="507"/>
      <c r="TOO128" s="507"/>
      <c r="TOP128" s="507"/>
      <c r="TOQ128" s="507"/>
      <c r="TOR128" s="507"/>
      <c r="TOS128" s="507"/>
      <c r="TOT128" s="507"/>
      <c r="TOU128" s="507"/>
      <c r="TOV128" s="507"/>
      <c r="TOW128" s="507"/>
      <c r="TOX128" s="507"/>
      <c r="TOY128" s="507"/>
      <c r="TOZ128" s="507"/>
      <c r="TPA128" s="507"/>
      <c r="TPB128" s="507"/>
      <c r="TPC128" s="507"/>
      <c r="TPD128" s="507"/>
      <c r="TPE128" s="507"/>
      <c r="TPF128" s="507"/>
      <c r="TPG128" s="507"/>
      <c r="TPH128" s="507"/>
      <c r="TPI128" s="507"/>
      <c r="TPJ128" s="507"/>
      <c r="TPK128" s="507"/>
      <c r="TPL128" s="507"/>
      <c r="TPM128" s="507"/>
      <c r="TPN128" s="507"/>
      <c r="TPO128" s="507"/>
      <c r="TPP128" s="507"/>
      <c r="TPQ128" s="507"/>
      <c r="TPR128" s="507"/>
      <c r="TPS128" s="507"/>
      <c r="TPT128" s="507"/>
      <c r="TPU128" s="507"/>
      <c r="TPV128" s="507"/>
      <c r="TPW128" s="507"/>
      <c r="TPX128" s="507"/>
      <c r="TPY128" s="507"/>
      <c r="TPZ128" s="507"/>
      <c r="TQA128" s="507"/>
      <c r="TQB128" s="507"/>
      <c r="TQC128" s="507"/>
      <c r="TQD128" s="507"/>
      <c r="TQE128" s="507"/>
      <c r="TQF128" s="507"/>
      <c r="TQG128" s="507"/>
      <c r="TQH128" s="507"/>
      <c r="TQI128" s="507"/>
      <c r="TQJ128" s="507"/>
      <c r="TQK128" s="507"/>
      <c r="TQL128" s="507"/>
      <c r="TQM128" s="507"/>
      <c r="TQN128" s="507"/>
      <c r="TQO128" s="507"/>
      <c r="TQP128" s="507"/>
      <c r="TQQ128" s="507"/>
      <c r="TQR128" s="507"/>
      <c r="TQS128" s="507"/>
      <c r="TQT128" s="507"/>
      <c r="TQU128" s="507"/>
      <c r="TQV128" s="507"/>
      <c r="TQW128" s="507"/>
      <c r="TQX128" s="507"/>
      <c r="TQY128" s="507"/>
      <c r="TQZ128" s="507"/>
      <c r="TRA128" s="507"/>
      <c r="TRB128" s="507"/>
      <c r="TRC128" s="507"/>
      <c r="TRD128" s="507"/>
      <c r="TRE128" s="507"/>
      <c r="TRF128" s="507"/>
      <c r="TRG128" s="507"/>
      <c r="TRH128" s="507"/>
      <c r="TRI128" s="507"/>
      <c r="TRJ128" s="507"/>
      <c r="TRK128" s="507"/>
      <c r="TRL128" s="507"/>
      <c r="TRM128" s="507"/>
      <c r="TRN128" s="507"/>
      <c r="TRO128" s="507"/>
      <c r="TRP128" s="507"/>
      <c r="TRQ128" s="507"/>
      <c r="TRR128" s="507"/>
      <c r="TRS128" s="507"/>
      <c r="TRT128" s="507"/>
      <c r="TRU128" s="507"/>
      <c r="TRV128" s="507"/>
      <c r="TRW128" s="507"/>
      <c r="TRX128" s="507"/>
      <c r="TRY128" s="507"/>
      <c r="TRZ128" s="507"/>
      <c r="TSA128" s="507"/>
      <c r="TSB128" s="507"/>
      <c r="TSC128" s="507"/>
      <c r="TSD128" s="507"/>
      <c r="TSE128" s="507"/>
      <c r="TSF128" s="507"/>
      <c r="TSG128" s="507"/>
      <c r="TSH128" s="507"/>
      <c r="TSI128" s="507"/>
      <c r="TSJ128" s="507"/>
      <c r="TSK128" s="507"/>
      <c r="TSL128" s="507"/>
      <c r="TSM128" s="507"/>
      <c r="TSN128" s="507"/>
      <c r="TSO128" s="507"/>
      <c r="TSP128" s="507"/>
      <c r="TSQ128" s="507"/>
      <c r="TSR128" s="507"/>
      <c r="TSS128" s="507"/>
      <c r="TST128" s="507"/>
      <c r="TSU128" s="507"/>
      <c r="TSV128" s="507"/>
      <c r="TSW128" s="507"/>
      <c r="TSX128" s="507"/>
      <c r="TSY128" s="507"/>
      <c r="TSZ128" s="507"/>
      <c r="TTA128" s="507"/>
      <c r="TTB128" s="507"/>
      <c r="TTC128" s="507"/>
      <c r="TTD128" s="507"/>
      <c r="TTE128" s="507"/>
      <c r="TTF128" s="507"/>
      <c r="TTG128" s="507"/>
      <c r="TTH128" s="507"/>
      <c r="TTI128" s="507"/>
      <c r="TTJ128" s="507"/>
      <c r="TTK128" s="507"/>
      <c r="TTL128" s="507"/>
      <c r="TTM128" s="507"/>
      <c r="TTN128" s="507"/>
      <c r="TTO128" s="507"/>
      <c r="TTP128" s="507"/>
      <c r="TTQ128" s="507"/>
      <c r="TTR128" s="507"/>
      <c r="TTS128" s="507"/>
      <c r="TTT128" s="507"/>
      <c r="TTU128" s="507"/>
      <c r="TTV128" s="507"/>
      <c r="TTW128" s="507"/>
      <c r="TTX128" s="507"/>
      <c r="TTY128" s="507"/>
      <c r="TTZ128" s="507"/>
      <c r="TUA128" s="507"/>
      <c r="TUB128" s="507"/>
      <c r="TUC128" s="507"/>
      <c r="TUD128" s="507"/>
      <c r="TUE128" s="507"/>
      <c r="TUF128" s="507"/>
      <c r="TUG128" s="507"/>
      <c r="TUH128" s="507"/>
      <c r="TUI128" s="507"/>
      <c r="TUJ128" s="507"/>
      <c r="TUK128" s="507"/>
      <c r="TUL128" s="507"/>
      <c r="TUM128" s="507"/>
      <c r="TUN128" s="507"/>
      <c r="TUO128" s="507"/>
      <c r="TUP128" s="507"/>
      <c r="TUQ128" s="507"/>
      <c r="TUR128" s="507"/>
      <c r="TUS128" s="507"/>
      <c r="TUT128" s="507"/>
      <c r="TUU128" s="507"/>
      <c r="TUV128" s="507"/>
      <c r="TUW128" s="507"/>
      <c r="TUX128" s="507"/>
      <c r="TUY128" s="507"/>
      <c r="TUZ128" s="507"/>
      <c r="TVA128" s="507"/>
      <c r="TVB128" s="507"/>
      <c r="TVC128" s="507"/>
      <c r="TVD128" s="507"/>
      <c r="TVE128" s="507"/>
      <c r="TVF128" s="507"/>
      <c r="TVG128" s="507"/>
      <c r="TVH128" s="507"/>
      <c r="TVI128" s="507"/>
      <c r="TVJ128" s="507"/>
      <c r="TVK128" s="507"/>
      <c r="TVL128" s="507"/>
      <c r="TVM128" s="507"/>
      <c r="TVN128" s="507"/>
      <c r="TVO128" s="507"/>
      <c r="TVP128" s="507"/>
      <c r="TVQ128" s="507"/>
      <c r="TVR128" s="507"/>
      <c r="TVS128" s="507"/>
      <c r="TVT128" s="507"/>
      <c r="TVU128" s="507"/>
      <c r="TVV128" s="507"/>
      <c r="TVW128" s="507"/>
      <c r="TVX128" s="507"/>
      <c r="TVY128" s="507"/>
      <c r="TVZ128" s="507"/>
      <c r="TWA128" s="507"/>
      <c r="TWB128" s="507"/>
      <c r="TWC128" s="507"/>
      <c r="TWD128" s="507"/>
      <c r="TWE128" s="507"/>
      <c r="TWF128" s="507"/>
      <c r="TWG128" s="507"/>
      <c r="TWH128" s="507"/>
      <c r="TWI128" s="507"/>
      <c r="TWJ128" s="507"/>
      <c r="TWK128" s="507"/>
      <c r="TWL128" s="507"/>
      <c r="TWM128" s="507"/>
      <c r="TWN128" s="507"/>
      <c r="TWO128" s="507"/>
      <c r="TWP128" s="507"/>
      <c r="TWQ128" s="507"/>
      <c r="TWR128" s="507"/>
      <c r="TWS128" s="507"/>
      <c r="TWT128" s="507"/>
      <c r="TWU128" s="507"/>
      <c r="TWV128" s="507"/>
      <c r="TWW128" s="507"/>
      <c r="TWX128" s="507"/>
      <c r="TWY128" s="507"/>
      <c r="TWZ128" s="507"/>
      <c r="TXA128" s="507"/>
      <c r="TXB128" s="507"/>
      <c r="TXC128" s="507"/>
      <c r="TXD128" s="507"/>
      <c r="TXE128" s="507"/>
      <c r="TXF128" s="507"/>
      <c r="TXG128" s="507"/>
      <c r="TXH128" s="507"/>
      <c r="TXI128" s="507"/>
      <c r="TXJ128" s="507"/>
      <c r="TXK128" s="507"/>
      <c r="TXL128" s="507"/>
      <c r="TXM128" s="507"/>
      <c r="TXN128" s="507"/>
      <c r="TXO128" s="507"/>
      <c r="TXP128" s="507"/>
      <c r="TXQ128" s="507"/>
      <c r="TXR128" s="507"/>
      <c r="TXS128" s="507"/>
      <c r="TXT128" s="507"/>
      <c r="TXU128" s="507"/>
      <c r="TXV128" s="507"/>
      <c r="TXW128" s="507"/>
      <c r="TXX128" s="507"/>
      <c r="TXY128" s="507"/>
      <c r="TXZ128" s="507"/>
      <c r="TYA128" s="507"/>
      <c r="TYB128" s="507"/>
      <c r="TYC128" s="507"/>
      <c r="TYD128" s="507"/>
      <c r="TYE128" s="507"/>
      <c r="TYF128" s="507"/>
      <c r="TYG128" s="507"/>
      <c r="TYH128" s="507"/>
      <c r="TYI128" s="507"/>
      <c r="TYJ128" s="507"/>
      <c r="TYK128" s="507"/>
      <c r="TYL128" s="507"/>
      <c r="TYM128" s="507"/>
      <c r="TYN128" s="507"/>
      <c r="TYO128" s="507"/>
      <c r="TYP128" s="507"/>
      <c r="TYQ128" s="507"/>
      <c r="TYR128" s="507"/>
      <c r="TYS128" s="507"/>
      <c r="TYT128" s="507"/>
      <c r="TYU128" s="507"/>
      <c r="TYV128" s="507"/>
      <c r="TYW128" s="507"/>
      <c r="TYX128" s="507"/>
      <c r="TYY128" s="507"/>
      <c r="TYZ128" s="507"/>
      <c r="TZA128" s="507"/>
      <c r="TZB128" s="507"/>
      <c r="TZC128" s="507"/>
      <c r="TZD128" s="507"/>
      <c r="TZE128" s="507"/>
      <c r="TZF128" s="507"/>
      <c r="TZG128" s="507"/>
      <c r="TZH128" s="507"/>
      <c r="TZI128" s="507"/>
      <c r="TZJ128" s="507"/>
      <c r="TZK128" s="507"/>
      <c r="TZL128" s="507"/>
      <c r="TZM128" s="507"/>
      <c r="TZN128" s="507"/>
      <c r="TZO128" s="507"/>
      <c r="TZP128" s="507"/>
      <c r="TZQ128" s="507"/>
      <c r="TZR128" s="507"/>
      <c r="TZS128" s="507"/>
      <c r="TZT128" s="507"/>
      <c r="TZU128" s="507"/>
      <c r="TZV128" s="507"/>
      <c r="TZW128" s="507"/>
      <c r="TZX128" s="507"/>
      <c r="TZY128" s="507"/>
      <c r="TZZ128" s="507"/>
      <c r="UAA128" s="507"/>
      <c r="UAB128" s="507"/>
      <c r="UAC128" s="507"/>
      <c r="UAD128" s="507"/>
      <c r="UAE128" s="507"/>
      <c r="UAF128" s="507"/>
      <c r="UAG128" s="507"/>
      <c r="UAH128" s="507"/>
      <c r="UAI128" s="507"/>
      <c r="UAJ128" s="507"/>
      <c r="UAK128" s="507"/>
      <c r="UAL128" s="507"/>
      <c r="UAM128" s="507"/>
      <c r="UAN128" s="507"/>
      <c r="UAO128" s="507"/>
      <c r="UAP128" s="507"/>
      <c r="UAQ128" s="507"/>
      <c r="UAR128" s="507"/>
      <c r="UAS128" s="507"/>
      <c r="UAT128" s="507"/>
      <c r="UAU128" s="507"/>
      <c r="UAV128" s="507"/>
      <c r="UAW128" s="507"/>
      <c r="UAX128" s="507"/>
      <c r="UAY128" s="507"/>
      <c r="UAZ128" s="507"/>
      <c r="UBA128" s="507"/>
      <c r="UBB128" s="507"/>
      <c r="UBC128" s="507"/>
      <c r="UBD128" s="507"/>
      <c r="UBE128" s="507"/>
      <c r="UBF128" s="507"/>
      <c r="UBG128" s="507"/>
      <c r="UBH128" s="507"/>
      <c r="UBI128" s="507"/>
      <c r="UBJ128" s="507"/>
      <c r="UBK128" s="507"/>
      <c r="UBL128" s="507"/>
      <c r="UBM128" s="507"/>
      <c r="UBN128" s="507"/>
      <c r="UBO128" s="507"/>
      <c r="UBP128" s="507"/>
      <c r="UBQ128" s="507"/>
      <c r="UBR128" s="507"/>
      <c r="UBS128" s="507"/>
      <c r="UBT128" s="507"/>
      <c r="UBU128" s="507"/>
      <c r="UBV128" s="507"/>
      <c r="UBW128" s="507"/>
      <c r="UBX128" s="507"/>
      <c r="UBY128" s="507"/>
      <c r="UBZ128" s="507"/>
      <c r="UCA128" s="507"/>
      <c r="UCB128" s="507"/>
      <c r="UCC128" s="507"/>
      <c r="UCD128" s="507"/>
      <c r="UCE128" s="507"/>
      <c r="UCF128" s="507"/>
      <c r="UCG128" s="507"/>
      <c r="UCH128" s="507"/>
      <c r="UCI128" s="507"/>
      <c r="UCJ128" s="507"/>
      <c r="UCK128" s="507"/>
      <c r="UCL128" s="507"/>
      <c r="UCM128" s="507"/>
      <c r="UCN128" s="507"/>
      <c r="UCO128" s="507"/>
      <c r="UCP128" s="507"/>
      <c r="UCQ128" s="507"/>
      <c r="UCR128" s="507"/>
      <c r="UCS128" s="507"/>
      <c r="UCT128" s="507"/>
      <c r="UCU128" s="507"/>
      <c r="UCV128" s="507"/>
      <c r="UCW128" s="507"/>
      <c r="UCX128" s="507"/>
      <c r="UCY128" s="507"/>
      <c r="UCZ128" s="507"/>
      <c r="UDA128" s="507"/>
      <c r="UDB128" s="507"/>
      <c r="UDC128" s="507"/>
      <c r="UDD128" s="507"/>
      <c r="UDE128" s="507"/>
      <c r="UDF128" s="507"/>
      <c r="UDG128" s="507"/>
      <c r="UDH128" s="507"/>
      <c r="UDI128" s="507"/>
      <c r="UDJ128" s="507"/>
      <c r="UDK128" s="507"/>
      <c r="UDL128" s="507"/>
      <c r="UDM128" s="507"/>
      <c r="UDN128" s="507"/>
      <c r="UDO128" s="507"/>
      <c r="UDP128" s="507"/>
      <c r="UDQ128" s="507"/>
      <c r="UDR128" s="507"/>
      <c r="UDS128" s="507"/>
      <c r="UDT128" s="507"/>
      <c r="UDU128" s="507"/>
      <c r="UDV128" s="507"/>
      <c r="UDW128" s="507"/>
      <c r="UDX128" s="507"/>
      <c r="UDY128" s="507"/>
      <c r="UDZ128" s="507"/>
      <c r="UEA128" s="507"/>
      <c r="UEB128" s="507"/>
      <c r="UEC128" s="507"/>
      <c r="UED128" s="507"/>
      <c r="UEE128" s="507"/>
      <c r="UEF128" s="507"/>
      <c r="UEG128" s="507"/>
      <c r="UEH128" s="507"/>
      <c r="UEI128" s="507"/>
      <c r="UEJ128" s="507"/>
      <c r="UEK128" s="507"/>
      <c r="UEL128" s="507"/>
      <c r="UEM128" s="507"/>
      <c r="UEN128" s="507"/>
      <c r="UEO128" s="507"/>
      <c r="UEP128" s="507"/>
      <c r="UEQ128" s="507"/>
      <c r="UER128" s="507"/>
      <c r="UES128" s="507"/>
      <c r="UET128" s="507"/>
      <c r="UEU128" s="507"/>
      <c r="UEV128" s="507"/>
      <c r="UEW128" s="507"/>
      <c r="UEX128" s="507"/>
      <c r="UEY128" s="507"/>
      <c r="UEZ128" s="507"/>
      <c r="UFA128" s="507"/>
      <c r="UFB128" s="507"/>
      <c r="UFC128" s="507"/>
      <c r="UFD128" s="507"/>
      <c r="UFE128" s="507"/>
      <c r="UFF128" s="507"/>
      <c r="UFG128" s="507"/>
      <c r="UFH128" s="507"/>
      <c r="UFI128" s="507"/>
      <c r="UFJ128" s="507"/>
      <c r="UFK128" s="507"/>
      <c r="UFL128" s="507"/>
      <c r="UFM128" s="507"/>
      <c r="UFN128" s="507"/>
      <c r="UFO128" s="507"/>
      <c r="UFP128" s="507"/>
      <c r="UFQ128" s="507"/>
      <c r="UFR128" s="507"/>
      <c r="UFS128" s="507"/>
      <c r="UFT128" s="507"/>
      <c r="UFU128" s="507"/>
      <c r="UFV128" s="507"/>
      <c r="UFW128" s="507"/>
      <c r="UFX128" s="507"/>
      <c r="UFY128" s="507"/>
      <c r="UFZ128" s="507"/>
      <c r="UGA128" s="507"/>
      <c r="UGB128" s="507"/>
      <c r="UGC128" s="507"/>
      <c r="UGD128" s="507"/>
      <c r="UGE128" s="507"/>
      <c r="UGF128" s="507"/>
      <c r="UGG128" s="507"/>
      <c r="UGH128" s="507"/>
      <c r="UGI128" s="507"/>
      <c r="UGJ128" s="507"/>
      <c r="UGK128" s="507"/>
      <c r="UGL128" s="507"/>
      <c r="UGM128" s="507"/>
      <c r="UGN128" s="507"/>
      <c r="UGO128" s="507"/>
      <c r="UGP128" s="507"/>
      <c r="UGQ128" s="507"/>
      <c r="UGR128" s="507"/>
      <c r="UGS128" s="507"/>
      <c r="UGT128" s="507"/>
      <c r="UGU128" s="507"/>
      <c r="UGV128" s="507"/>
      <c r="UGW128" s="507"/>
      <c r="UGX128" s="507"/>
      <c r="UGY128" s="507"/>
      <c r="UGZ128" s="507"/>
      <c r="UHA128" s="507"/>
      <c r="UHB128" s="507"/>
      <c r="UHC128" s="507"/>
      <c r="UHD128" s="507"/>
      <c r="UHE128" s="507"/>
      <c r="UHF128" s="507"/>
      <c r="UHG128" s="507"/>
      <c r="UHH128" s="507"/>
      <c r="UHI128" s="507"/>
      <c r="UHJ128" s="507"/>
      <c r="UHK128" s="507"/>
      <c r="UHL128" s="507"/>
      <c r="UHM128" s="507"/>
      <c r="UHN128" s="507"/>
      <c r="UHO128" s="507"/>
      <c r="UHP128" s="507"/>
      <c r="UHQ128" s="507"/>
      <c r="UHR128" s="507"/>
      <c r="UHS128" s="507"/>
      <c r="UHT128" s="507"/>
      <c r="UHU128" s="507"/>
      <c r="UHV128" s="507"/>
      <c r="UHW128" s="507"/>
      <c r="UHX128" s="507"/>
      <c r="UHY128" s="507"/>
      <c r="UHZ128" s="507"/>
      <c r="UIA128" s="507"/>
      <c r="UIB128" s="507"/>
      <c r="UIC128" s="507"/>
      <c r="UID128" s="507"/>
      <c r="UIE128" s="507"/>
      <c r="UIF128" s="507"/>
      <c r="UIG128" s="507"/>
      <c r="UIH128" s="507"/>
      <c r="UII128" s="507"/>
      <c r="UIJ128" s="507"/>
      <c r="UIK128" s="507"/>
      <c r="UIL128" s="507"/>
      <c r="UIM128" s="507"/>
      <c r="UIN128" s="507"/>
      <c r="UIO128" s="507"/>
      <c r="UIP128" s="507"/>
      <c r="UIQ128" s="507"/>
      <c r="UIR128" s="507"/>
      <c r="UIS128" s="507"/>
      <c r="UIT128" s="507"/>
      <c r="UIU128" s="507"/>
      <c r="UIV128" s="507"/>
      <c r="UIW128" s="507"/>
      <c r="UIX128" s="507"/>
      <c r="UIY128" s="507"/>
      <c r="UIZ128" s="507"/>
      <c r="UJA128" s="507"/>
      <c r="UJB128" s="507"/>
      <c r="UJC128" s="507"/>
      <c r="UJD128" s="507"/>
      <c r="UJE128" s="507"/>
      <c r="UJF128" s="507"/>
      <c r="UJG128" s="507"/>
      <c r="UJH128" s="507"/>
      <c r="UJI128" s="507"/>
      <c r="UJJ128" s="507"/>
      <c r="UJK128" s="507"/>
      <c r="UJL128" s="507"/>
      <c r="UJM128" s="507"/>
      <c r="UJN128" s="507"/>
      <c r="UJO128" s="507"/>
      <c r="UJP128" s="507"/>
      <c r="UJQ128" s="507"/>
      <c r="UJR128" s="507"/>
      <c r="UJS128" s="507"/>
      <c r="UJT128" s="507"/>
      <c r="UJU128" s="507"/>
      <c r="UJV128" s="507"/>
      <c r="UJW128" s="507"/>
      <c r="UJX128" s="507"/>
      <c r="UJY128" s="507"/>
      <c r="UJZ128" s="507"/>
      <c r="UKA128" s="507"/>
      <c r="UKB128" s="507"/>
      <c r="UKC128" s="507"/>
      <c r="UKD128" s="507"/>
      <c r="UKE128" s="507"/>
      <c r="UKF128" s="507"/>
      <c r="UKG128" s="507"/>
      <c r="UKH128" s="507"/>
      <c r="UKI128" s="507"/>
      <c r="UKJ128" s="507"/>
      <c r="UKK128" s="507"/>
      <c r="UKL128" s="507"/>
      <c r="UKM128" s="507"/>
      <c r="UKN128" s="507"/>
      <c r="UKO128" s="507"/>
      <c r="UKP128" s="507"/>
      <c r="UKQ128" s="507"/>
      <c r="UKR128" s="507"/>
      <c r="UKS128" s="507"/>
      <c r="UKT128" s="507"/>
      <c r="UKU128" s="507"/>
      <c r="UKV128" s="507"/>
      <c r="UKW128" s="507"/>
      <c r="UKX128" s="507"/>
      <c r="UKY128" s="507"/>
      <c r="UKZ128" s="507"/>
      <c r="ULA128" s="507"/>
      <c r="ULB128" s="507"/>
      <c r="ULC128" s="507"/>
      <c r="ULD128" s="507"/>
      <c r="ULE128" s="507"/>
      <c r="ULF128" s="507"/>
      <c r="ULG128" s="507"/>
      <c r="ULH128" s="507"/>
      <c r="ULI128" s="507"/>
      <c r="ULJ128" s="507"/>
      <c r="ULK128" s="507"/>
      <c r="ULL128" s="507"/>
      <c r="ULM128" s="507"/>
      <c r="ULN128" s="507"/>
      <c r="ULO128" s="507"/>
      <c r="ULP128" s="507"/>
      <c r="ULQ128" s="507"/>
      <c r="ULR128" s="507"/>
      <c r="ULS128" s="507"/>
      <c r="ULT128" s="507"/>
      <c r="ULU128" s="507"/>
      <c r="ULV128" s="507"/>
      <c r="ULW128" s="507"/>
      <c r="ULX128" s="507"/>
      <c r="ULY128" s="507"/>
      <c r="ULZ128" s="507"/>
      <c r="UMA128" s="507"/>
      <c r="UMB128" s="507"/>
      <c r="UMC128" s="507"/>
      <c r="UMD128" s="507"/>
      <c r="UME128" s="507"/>
      <c r="UMF128" s="507"/>
      <c r="UMG128" s="507"/>
      <c r="UMH128" s="507"/>
      <c r="UMI128" s="507"/>
      <c r="UMJ128" s="507"/>
      <c r="UMK128" s="507"/>
      <c r="UML128" s="507"/>
      <c r="UMM128" s="507"/>
      <c r="UMN128" s="507"/>
      <c r="UMO128" s="507"/>
      <c r="UMP128" s="507"/>
      <c r="UMQ128" s="507"/>
      <c r="UMR128" s="507"/>
      <c r="UMS128" s="507"/>
      <c r="UMT128" s="507"/>
      <c r="UMU128" s="507"/>
      <c r="UMV128" s="507"/>
      <c r="UMW128" s="507"/>
      <c r="UMX128" s="507"/>
      <c r="UMY128" s="507"/>
      <c r="UMZ128" s="507"/>
      <c r="UNA128" s="507"/>
      <c r="UNB128" s="507"/>
      <c r="UNC128" s="507"/>
      <c r="UND128" s="507"/>
      <c r="UNE128" s="507"/>
      <c r="UNF128" s="507"/>
      <c r="UNG128" s="507"/>
      <c r="UNH128" s="507"/>
      <c r="UNI128" s="507"/>
      <c r="UNJ128" s="507"/>
      <c r="UNK128" s="507"/>
      <c r="UNL128" s="507"/>
      <c r="UNM128" s="507"/>
      <c r="UNN128" s="507"/>
      <c r="UNO128" s="507"/>
      <c r="UNP128" s="507"/>
      <c r="UNQ128" s="507"/>
      <c r="UNR128" s="507"/>
      <c r="UNS128" s="507"/>
      <c r="UNT128" s="507"/>
      <c r="UNU128" s="507"/>
      <c r="UNV128" s="507"/>
      <c r="UNW128" s="507"/>
      <c r="UNX128" s="507"/>
      <c r="UNY128" s="507"/>
      <c r="UNZ128" s="507"/>
      <c r="UOA128" s="507"/>
      <c r="UOB128" s="507"/>
      <c r="UOC128" s="507"/>
      <c r="UOD128" s="507"/>
      <c r="UOE128" s="507"/>
      <c r="UOF128" s="507"/>
      <c r="UOG128" s="507"/>
      <c r="UOH128" s="507"/>
      <c r="UOI128" s="507"/>
      <c r="UOJ128" s="507"/>
      <c r="UOK128" s="507"/>
      <c r="UOL128" s="507"/>
      <c r="UOM128" s="507"/>
      <c r="UON128" s="507"/>
      <c r="UOO128" s="507"/>
      <c r="UOP128" s="507"/>
      <c r="UOQ128" s="507"/>
      <c r="UOR128" s="507"/>
      <c r="UOS128" s="507"/>
      <c r="UOT128" s="507"/>
      <c r="UOU128" s="507"/>
      <c r="UOV128" s="507"/>
      <c r="UOW128" s="507"/>
      <c r="UOX128" s="507"/>
      <c r="UOY128" s="507"/>
      <c r="UOZ128" s="507"/>
      <c r="UPA128" s="507"/>
      <c r="UPB128" s="507"/>
      <c r="UPC128" s="507"/>
      <c r="UPD128" s="507"/>
      <c r="UPE128" s="507"/>
      <c r="UPF128" s="507"/>
      <c r="UPG128" s="507"/>
      <c r="UPH128" s="507"/>
      <c r="UPI128" s="507"/>
      <c r="UPJ128" s="507"/>
      <c r="UPK128" s="507"/>
      <c r="UPL128" s="507"/>
      <c r="UPM128" s="507"/>
      <c r="UPN128" s="507"/>
      <c r="UPO128" s="507"/>
      <c r="UPP128" s="507"/>
      <c r="UPQ128" s="507"/>
      <c r="UPR128" s="507"/>
      <c r="UPS128" s="507"/>
      <c r="UPT128" s="507"/>
      <c r="UPU128" s="507"/>
      <c r="UPV128" s="507"/>
      <c r="UPW128" s="507"/>
      <c r="UPX128" s="507"/>
      <c r="UPY128" s="507"/>
      <c r="UPZ128" s="507"/>
      <c r="UQA128" s="507"/>
      <c r="UQB128" s="507"/>
      <c r="UQC128" s="507"/>
      <c r="UQD128" s="507"/>
      <c r="UQE128" s="507"/>
      <c r="UQF128" s="507"/>
      <c r="UQG128" s="507"/>
      <c r="UQH128" s="507"/>
      <c r="UQI128" s="507"/>
      <c r="UQJ128" s="507"/>
      <c r="UQK128" s="507"/>
      <c r="UQL128" s="507"/>
      <c r="UQM128" s="507"/>
      <c r="UQN128" s="507"/>
      <c r="UQO128" s="507"/>
      <c r="UQP128" s="507"/>
      <c r="UQQ128" s="507"/>
      <c r="UQR128" s="507"/>
      <c r="UQS128" s="507"/>
      <c r="UQT128" s="507"/>
      <c r="UQU128" s="507"/>
      <c r="UQV128" s="507"/>
      <c r="UQW128" s="507"/>
      <c r="UQX128" s="507"/>
      <c r="UQY128" s="507"/>
      <c r="UQZ128" s="507"/>
      <c r="URA128" s="507"/>
      <c r="URB128" s="507"/>
      <c r="URC128" s="507"/>
      <c r="URD128" s="507"/>
      <c r="URE128" s="507"/>
      <c r="URF128" s="507"/>
      <c r="URG128" s="507"/>
      <c r="URH128" s="507"/>
      <c r="URI128" s="507"/>
      <c r="URJ128" s="507"/>
      <c r="URK128" s="507"/>
      <c r="URL128" s="507"/>
      <c r="URM128" s="507"/>
      <c r="URN128" s="507"/>
      <c r="URO128" s="507"/>
      <c r="URP128" s="507"/>
      <c r="URQ128" s="507"/>
      <c r="URR128" s="507"/>
      <c r="URS128" s="507"/>
      <c r="URT128" s="507"/>
      <c r="URU128" s="507"/>
      <c r="URV128" s="507"/>
      <c r="URW128" s="507"/>
      <c r="URX128" s="507"/>
      <c r="URY128" s="507"/>
      <c r="URZ128" s="507"/>
      <c r="USA128" s="507"/>
      <c r="USB128" s="507"/>
      <c r="USC128" s="507"/>
      <c r="USD128" s="507"/>
      <c r="USE128" s="507"/>
      <c r="USF128" s="507"/>
      <c r="USG128" s="507"/>
      <c r="USH128" s="507"/>
      <c r="USI128" s="507"/>
      <c r="USJ128" s="507"/>
      <c r="USK128" s="507"/>
      <c r="USL128" s="507"/>
      <c r="USM128" s="507"/>
      <c r="USN128" s="507"/>
      <c r="USO128" s="507"/>
      <c r="USP128" s="507"/>
      <c r="USQ128" s="507"/>
      <c r="USR128" s="507"/>
      <c r="USS128" s="507"/>
      <c r="UST128" s="507"/>
      <c r="USU128" s="507"/>
      <c r="USV128" s="507"/>
      <c r="USW128" s="507"/>
      <c r="USX128" s="507"/>
      <c r="USY128" s="507"/>
      <c r="USZ128" s="507"/>
      <c r="UTA128" s="507"/>
      <c r="UTB128" s="507"/>
      <c r="UTC128" s="507"/>
      <c r="UTD128" s="507"/>
      <c r="UTE128" s="507"/>
      <c r="UTF128" s="507"/>
      <c r="UTG128" s="507"/>
      <c r="UTH128" s="507"/>
      <c r="UTI128" s="507"/>
      <c r="UTJ128" s="507"/>
      <c r="UTK128" s="507"/>
      <c r="UTL128" s="507"/>
      <c r="UTM128" s="507"/>
      <c r="UTN128" s="507"/>
      <c r="UTO128" s="507"/>
      <c r="UTP128" s="507"/>
      <c r="UTQ128" s="507"/>
      <c r="UTR128" s="507"/>
      <c r="UTS128" s="507"/>
      <c r="UTT128" s="507"/>
      <c r="UTU128" s="507"/>
      <c r="UTV128" s="507"/>
      <c r="UTW128" s="507"/>
      <c r="UTX128" s="507"/>
      <c r="UTY128" s="507"/>
      <c r="UTZ128" s="507"/>
      <c r="UUA128" s="507"/>
      <c r="UUB128" s="507"/>
      <c r="UUC128" s="507"/>
      <c r="UUD128" s="507"/>
      <c r="UUE128" s="507"/>
      <c r="UUF128" s="507"/>
      <c r="UUG128" s="507"/>
      <c r="UUH128" s="507"/>
      <c r="UUI128" s="507"/>
      <c r="UUJ128" s="507"/>
      <c r="UUK128" s="507"/>
      <c r="UUL128" s="507"/>
      <c r="UUM128" s="507"/>
      <c r="UUN128" s="507"/>
      <c r="UUO128" s="507"/>
      <c r="UUP128" s="507"/>
      <c r="UUQ128" s="507"/>
      <c r="UUR128" s="507"/>
      <c r="UUS128" s="507"/>
      <c r="UUT128" s="507"/>
      <c r="UUU128" s="507"/>
      <c r="UUV128" s="507"/>
      <c r="UUW128" s="507"/>
      <c r="UUX128" s="507"/>
      <c r="UUY128" s="507"/>
      <c r="UUZ128" s="507"/>
      <c r="UVA128" s="507"/>
      <c r="UVB128" s="507"/>
      <c r="UVC128" s="507"/>
      <c r="UVD128" s="507"/>
      <c r="UVE128" s="507"/>
      <c r="UVF128" s="507"/>
      <c r="UVG128" s="507"/>
      <c r="UVH128" s="507"/>
      <c r="UVI128" s="507"/>
      <c r="UVJ128" s="507"/>
      <c r="UVK128" s="507"/>
      <c r="UVL128" s="507"/>
      <c r="UVM128" s="507"/>
      <c r="UVN128" s="507"/>
      <c r="UVO128" s="507"/>
      <c r="UVP128" s="507"/>
      <c r="UVQ128" s="507"/>
      <c r="UVR128" s="507"/>
      <c r="UVS128" s="507"/>
      <c r="UVT128" s="507"/>
      <c r="UVU128" s="507"/>
      <c r="UVV128" s="507"/>
      <c r="UVW128" s="507"/>
      <c r="UVX128" s="507"/>
      <c r="UVY128" s="507"/>
      <c r="UVZ128" s="507"/>
      <c r="UWA128" s="507"/>
      <c r="UWB128" s="507"/>
      <c r="UWC128" s="507"/>
      <c r="UWD128" s="507"/>
      <c r="UWE128" s="507"/>
      <c r="UWF128" s="507"/>
      <c r="UWG128" s="507"/>
      <c r="UWH128" s="507"/>
      <c r="UWI128" s="507"/>
      <c r="UWJ128" s="507"/>
      <c r="UWK128" s="507"/>
      <c r="UWL128" s="507"/>
      <c r="UWM128" s="507"/>
      <c r="UWN128" s="507"/>
      <c r="UWO128" s="507"/>
      <c r="UWP128" s="507"/>
      <c r="UWQ128" s="507"/>
      <c r="UWR128" s="507"/>
      <c r="UWS128" s="507"/>
      <c r="UWT128" s="507"/>
      <c r="UWU128" s="507"/>
      <c r="UWV128" s="507"/>
      <c r="UWW128" s="507"/>
      <c r="UWX128" s="507"/>
      <c r="UWY128" s="507"/>
      <c r="UWZ128" s="507"/>
      <c r="UXA128" s="507"/>
      <c r="UXB128" s="507"/>
      <c r="UXC128" s="507"/>
      <c r="UXD128" s="507"/>
      <c r="UXE128" s="507"/>
      <c r="UXF128" s="507"/>
      <c r="UXG128" s="507"/>
      <c r="UXH128" s="507"/>
      <c r="UXI128" s="507"/>
      <c r="UXJ128" s="507"/>
      <c r="UXK128" s="507"/>
      <c r="UXL128" s="507"/>
      <c r="UXM128" s="507"/>
      <c r="UXN128" s="507"/>
      <c r="UXO128" s="507"/>
      <c r="UXP128" s="507"/>
      <c r="UXQ128" s="507"/>
      <c r="UXR128" s="507"/>
      <c r="UXS128" s="507"/>
      <c r="UXT128" s="507"/>
      <c r="UXU128" s="507"/>
      <c r="UXV128" s="507"/>
      <c r="UXW128" s="507"/>
      <c r="UXX128" s="507"/>
      <c r="UXY128" s="507"/>
      <c r="UXZ128" s="507"/>
      <c r="UYA128" s="507"/>
      <c r="UYB128" s="507"/>
      <c r="UYC128" s="507"/>
      <c r="UYD128" s="507"/>
      <c r="UYE128" s="507"/>
      <c r="UYF128" s="507"/>
      <c r="UYG128" s="507"/>
      <c r="UYH128" s="507"/>
      <c r="UYI128" s="507"/>
      <c r="UYJ128" s="507"/>
      <c r="UYK128" s="507"/>
      <c r="UYL128" s="507"/>
      <c r="UYM128" s="507"/>
      <c r="UYN128" s="507"/>
      <c r="UYO128" s="507"/>
      <c r="UYP128" s="507"/>
      <c r="UYQ128" s="507"/>
      <c r="UYR128" s="507"/>
      <c r="UYS128" s="507"/>
      <c r="UYT128" s="507"/>
      <c r="UYU128" s="507"/>
      <c r="UYV128" s="507"/>
      <c r="UYW128" s="507"/>
      <c r="UYX128" s="507"/>
      <c r="UYY128" s="507"/>
      <c r="UYZ128" s="507"/>
      <c r="UZA128" s="507"/>
      <c r="UZB128" s="507"/>
      <c r="UZC128" s="507"/>
      <c r="UZD128" s="507"/>
      <c r="UZE128" s="507"/>
      <c r="UZF128" s="507"/>
      <c r="UZG128" s="507"/>
      <c r="UZH128" s="507"/>
      <c r="UZI128" s="507"/>
      <c r="UZJ128" s="507"/>
      <c r="UZK128" s="507"/>
      <c r="UZL128" s="507"/>
      <c r="UZM128" s="507"/>
      <c r="UZN128" s="507"/>
      <c r="UZO128" s="507"/>
      <c r="UZP128" s="507"/>
      <c r="UZQ128" s="507"/>
      <c r="UZR128" s="507"/>
      <c r="UZS128" s="507"/>
      <c r="UZT128" s="507"/>
      <c r="UZU128" s="507"/>
      <c r="UZV128" s="507"/>
      <c r="UZW128" s="507"/>
      <c r="UZX128" s="507"/>
      <c r="UZY128" s="507"/>
      <c r="UZZ128" s="507"/>
      <c r="VAA128" s="507"/>
      <c r="VAB128" s="507"/>
      <c r="VAC128" s="507"/>
      <c r="VAD128" s="507"/>
      <c r="VAE128" s="507"/>
      <c r="VAF128" s="507"/>
      <c r="VAG128" s="507"/>
      <c r="VAH128" s="507"/>
      <c r="VAI128" s="507"/>
      <c r="VAJ128" s="507"/>
      <c r="VAK128" s="507"/>
      <c r="VAL128" s="507"/>
      <c r="VAM128" s="507"/>
      <c r="VAN128" s="507"/>
      <c r="VAO128" s="507"/>
      <c r="VAP128" s="507"/>
      <c r="VAQ128" s="507"/>
      <c r="VAR128" s="507"/>
      <c r="VAS128" s="507"/>
      <c r="VAT128" s="507"/>
      <c r="VAU128" s="507"/>
      <c r="VAV128" s="507"/>
      <c r="VAW128" s="507"/>
      <c r="VAX128" s="507"/>
      <c r="VAY128" s="507"/>
      <c r="VAZ128" s="507"/>
      <c r="VBA128" s="507"/>
      <c r="VBB128" s="507"/>
      <c r="VBC128" s="507"/>
      <c r="VBD128" s="507"/>
      <c r="VBE128" s="507"/>
      <c r="VBF128" s="507"/>
      <c r="VBG128" s="507"/>
      <c r="VBH128" s="507"/>
      <c r="VBI128" s="507"/>
      <c r="VBJ128" s="507"/>
      <c r="VBK128" s="507"/>
      <c r="VBL128" s="507"/>
      <c r="VBM128" s="507"/>
      <c r="VBN128" s="507"/>
      <c r="VBO128" s="507"/>
      <c r="VBP128" s="507"/>
      <c r="VBQ128" s="507"/>
      <c r="VBR128" s="507"/>
      <c r="VBS128" s="507"/>
      <c r="VBT128" s="507"/>
      <c r="VBU128" s="507"/>
      <c r="VBV128" s="507"/>
      <c r="VBW128" s="507"/>
      <c r="VBX128" s="507"/>
      <c r="VBY128" s="507"/>
      <c r="VBZ128" s="507"/>
      <c r="VCA128" s="507"/>
      <c r="VCB128" s="507"/>
      <c r="VCC128" s="507"/>
      <c r="VCD128" s="507"/>
      <c r="VCE128" s="507"/>
      <c r="VCF128" s="507"/>
      <c r="VCG128" s="507"/>
      <c r="VCH128" s="507"/>
      <c r="VCI128" s="507"/>
      <c r="VCJ128" s="507"/>
      <c r="VCK128" s="507"/>
      <c r="VCL128" s="507"/>
      <c r="VCM128" s="507"/>
      <c r="VCN128" s="507"/>
      <c r="VCO128" s="507"/>
      <c r="VCP128" s="507"/>
      <c r="VCQ128" s="507"/>
      <c r="VCR128" s="507"/>
      <c r="VCS128" s="507"/>
      <c r="VCT128" s="507"/>
      <c r="VCU128" s="507"/>
      <c r="VCV128" s="507"/>
      <c r="VCW128" s="507"/>
      <c r="VCX128" s="507"/>
      <c r="VCY128" s="507"/>
      <c r="VCZ128" s="507"/>
      <c r="VDA128" s="507"/>
      <c r="VDB128" s="507"/>
      <c r="VDC128" s="507"/>
      <c r="VDD128" s="507"/>
      <c r="VDE128" s="507"/>
      <c r="VDF128" s="507"/>
      <c r="VDG128" s="507"/>
      <c r="VDH128" s="507"/>
      <c r="VDI128" s="507"/>
      <c r="VDJ128" s="507"/>
      <c r="VDK128" s="507"/>
      <c r="VDL128" s="507"/>
      <c r="VDM128" s="507"/>
      <c r="VDN128" s="507"/>
      <c r="VDO128" s="507"/>
      <c r="VDP128" s="507"/>
      <c r="VDQ128" s="507"/>
      <c r="VDR128" s="507"/>
      <c r="VDS128" s="507"/>
      <c r="VDT128" s="507"/>
      <c r="VDU128" s="507"/>
      <c r="VDV128" s="507"/>
      <c r="VDW128" s="507"/>
      <c r="VDX128" s="507"/>
      <c r="VDY128" s="507"/>
      <c r="VDZ128" s="507"/>
      <c r="VEA128" s="507"/>
      <c r="VEB128" s="507"/>
      <c r="VEC128" s="507"/>
      <c r="VED128" s="507"/>
      <c r="VEE128" s="507"/>
      <c r="VEF128" s="507"/>
      <c r="VEG128" s="507"/>
      <c r="VEH128" s="507"/>
      <c r="VEI128" s="507"/>
      <c r="VEJ128" s="507"/>
      <c r="VEK128" s="507"/>
      <c r="VEL128" s="507"/>
      <c r="VEM128" s="507"/>
      <c r="VEN128" s="507"/>
      <c r="VEO128" s="507"/>
      <c r="VEP128" s="507"/>
      <c r="VEQ128" s="507"/>
      <c r="VER128" s="507"/>
      <c r="VES128" s="507"/>
      <c r="VET128" s="507"/>
      <c r="VEU128" s="507"/>
      <c r="VEV128" s="507"/>
      <c r="VEW128" s="507"/>
      <c r="VEX128" s="507"/>
      <c r="VEY128" s="507"/>
      <c r="VEZ128" s="507"/>
      <c r="VFA128" s="507"/>
      <c r="VFB128" s="507"/>
      <c r="VFC128" s="507"/>
      <c r="VFD128" s="507"/>
      <c r="VFE128" s="507"/>
      <c r="VFF128" s="507"/>
      <c r="VFG128" s="507"/>
      <c r="VFH128" s="507"/>
      <c r="VFI128" s="507"/>
      <c r="VFJ128" s="507"/>
      <c r="VFK128" s="507"/>
      <c r="VFL128" s="507"/>
      <c r="VFM128" s="507"/>
      <c r="VFN128" s="507"/>
      <c r="VFO128" s="507"/>
      <c r="VFP128" s="507"/>
      <c r="VFQ128" s="507"/>
      <c r="VFR128" s="507"/>
      <c r="VFS128" s="507"/>
      <c r="VFT128" s="507"/>
      <c r="VFU128" s="507"/>
      <c r="VFV128" s="507"/>
      <c r="VFW128" s="507"/>
      <c r="VFX128" s="507"/>
      <c r="VFY128" s="507"/>
      <c r="VFZ128" s="507"/>
      <c r="VGA128" s="507"/>
      <c r="VGB128" s="507"/>
      <c r="VGC128" s="507"/>
      <c r="VGD128" s="507"/>
      <c r="VGE128" s="507"/>
      <c r="VGF128" s="507"/>
      <c r="VGG128" s="507"/>
      <c r="VGH128" s="507"/>
      <c r="VGI128" s="507"/>
      <c r="VGJ128" s="507"/>
      <c r="VGK128" s="507"/>
      <c r="VGL128" s="507"/>
      <c r="VGM128" s="507"/>
      <c r="VGN128" s="507"/>
      <c r="VGO128" s="507"/>
      <c r="VGP128" s="507"/>
      <c r="VGQ128" s="507"/>
      <c r="VGR128" s="507"/>
      <c r="VGS128" s="507"/>
      <c r="VGT128" s="507"/>
      <c r="VGU128" s="507"/>
      <c r="VGV128" s="507"/>
      <c r="VGW128" s="507"/>
      <c r="VGX128" s="507"/>
      <c r="VGY128" s="507"/>
      <c r="VGZ128" s="507"/>
      <c r="VHA128" s="507"/>
      <c r="VHB128" s="507"/>
      <c r="VHC128" s="507"/>
      <c r="VHD128" s="507"/>
      <c r="VHE128" s="507"/>
      <c r="VHF128" s="507"/>
      <c r="VHG128" s="507"/>
      <c r="VHH128" s="507"/>
      <c r="VHI128" s="507"/>
      <c r="VHJ128" s="507"/>
      <c r="VHK128" s="507"/>
      <c r="VHL128" s="507"/>
      <c r="VHM128" s="507"/>
      <c r="VHN128" s="507"/>
      <c r="VHO128" s="507"/>
      <c r="VHP128" s="507"/>
      <c r="VHQ128" s="507"/>
      <c r="VHR128" s="507"/>
      <c r="VHS128" s="507"/>
      <c r="VHT128" s="507"/>
      <c r="VHU128" s="507"/>
      <c r="VHV128" s="507"/>
      <c r="VHW128" s="507"/>
      <c r="VHX128" s="507"/>
      <c r="VHY128" s="507"/>
      <c r="VHZ128" s="507"/>
      <c r="VIA128" s="507"/>
      <c r="VIB128" s="507"/>
      <c r="VIC128" s="507"/>
      <c r="VID128" s="507"/>
      <c r="VIE128" s="507"/>
      <c r="VIF128" s="507"/>
      <c r="VIG128" s="507"/>
      <c r="VIH128" s="507"/>
      <c r="VII128" s="507"/>
      <c r="VIJ128" s="507"/>
      <c r="VIK128" s="507"/>
      <c r="VIL128" s="507"/>
      <c r="VIM128" s="507"/>
      <c r="VIN128" s="507"/>
      <c r="VIO128" s="507"/>
      <c r="VIP128" s="507"/>
      <c r="VIQ128" s="507"/>
      <c r="VIR128" s="507"/>
      <c r="VIS128" s="507"/>
      <c r="VIT128" s="507"/>
      <c r="VIU128" s="507"/>
      <c r="VIV128" s="507"/>
      <c r="VIW128" s="507"/>
      <c r="VIX128" s="507"/>
      <c r="VIY128" s="507"/>
      <c r="VIZ128" s="507"/>
      <c r="VJA128" s="507"/>
      <c r="VJB128" s="507"/>
      <c r="VJC128" s="507"/>
      <c r="VJD128" s="507"/>
      <c r="VJE128" s="507"/>
      <c r="VJF128" s="507"/>
      <c r="VJG128" s="507"/>
      <c r="VJH128" s="507"/>
      <c r="VJI128" s="507"/>
      <c r="VJJ128" s="507"/>
      <c r="VJK128" s="507"/>
      <c r="VJL128" s="507"/>
      <c r="VJM128" s="507"/>
      <c r="VJN128" s="507"/>
      <c r="VJO128" s="507"/>
      <c r="VJP128" s="507"/>
      <c r="VJQ128" s="507"/>
      <c r="VJR128" s="507"/>
      <c r="VJS128" s="507"/>
      <c r="VJT128" s="507"/>
      <c r="VJU128" s="507"/>
      <c r="VJV128" s="507"/>
      <c r="VJW128" s="507"/>
      <c r="VJX128" s="507"/>
      <c r="VJY128" s="507"/>
      <c r="VJZ128" s="507"/>
      <c r="VKA128" s="507"/>
      <c r="VKB128" s="507"/>
      <c r="VKC128" s="507"/>
      <c r="VKD128" s="507"/>
      <c r="VKE128" s="507"/>
      <c r="VKF128" s="507"/>
      <c r="VKG128" s="507"/>
      <c r="VKH128" s="507"/>
      <c r="VKI128" s="507"/>
      <c r="VKJ128" s="507"/>
      <c r="VKK128" s="507"/>
      <c r="VKL128" s="507"/>
      <c r="VKM128" s="507"/>
      <c r="VKN128" s="507"/>
      <c r="VKO128" s="507"/>
      <c r="VKP128" s="507"/>
      <c r="VKQ128" s="507"/>
      <c r="VKR128" s="507"/>
      <c r="VKS128" s="507"/>
      <c r="VKT128" s="507"/>
      <c r="VKU128" s="507"/>
      <c r="VKV128" s="507"/>
      <c r="VKW128" s="507"/>
      <c r="VKX128" s="507"/>
      <c r="VKY128" s="507"/>
      <c r="VKZ128" s="507"/>
      <c r="VLA128" s="507"/>
      <c r="VLB128" s="507"/>
      <c r="VLC128" s="507"/>
      <c r="VLD128" s="507"/>
      <c r="VLE128" s="507"/>
      <c r="VLF128" s="507"/>
      <c r="VLG128" s="507"/>
      <c r="VLH128" s="507"/>
      <c r="VLI128" s="507"/>
      <c r="VLJ128" s="507"/>
      <c r="VLK128" s="507"/>
      <c r="VLL128" s="507"/>
      <c r="VLM128" s="507"/>
      <c r="VLN128" s="507"/>
      <c r="VLO128" s="507"/>
      <c r="VLP128" s="507"/>
      <c r="VLQ128" s="507"/>
      <c r="VLR128" s="507"/>
      <c r="VLS128" s="507"/>
      <c r="VLT128" s="507"/>
      <c r="VLU128" s="507"/>
      <c r="VLV128" s="507"/>
      <c r="VLW128" s="507"/>
      <c r="VLX128" s="507"/>
      <c r="VLY128" s="507"/>
      <c r="VLZ128" s="507"/>
      <c r="VMA128" s="507"/>
      <c r="VMB128" s="507"/>
      <c r="VMC128" s="507"/>
      <c r="VMD128" s="507"/>
      <c r="VME128" s="507"/>
      <c r="VMF128" s="507"/>
      <c r="VMG128" s="507"/>
      <c r="VMH128" s="507"/>
      <c r="VMI128" s="507"/>
      <c r="VMJ128" s="507"/>
      <c r="VMK128" s="507"/>
      <c r="VML128" s="507"/>
      <c r="VMM128" s="507"/>
      <c r="VMN128" s="507"/>
      <c r="VMO128" s="507"/>
      <c r="VMP128" s="507"/>
      <c r="VMQ128" s="507"/>
      <c r="VMR128" s="507"/>
      <c r="VMS128" s="507"/>
      <c r="VMT128" s="507"/>
      <c r="VMU128" s="507"/>
      <c r="VMV128" s="507"/>
      <c r="VMW128" s="507"/>
      <c r="VMX128" s="507"/>
      <c r="VMY128" s="507"/>
      <c r="VMZ128" s="507"/>
      <c r="VNA128" s="507"/>
      <c r="VNB128" s="507"/>
      <c r="VNC128" s="507"/>
      <c r="VND128" s="507"/>
      <c r="VNE128" s="507"/>
      <c r="VNF128" s="507"/>
      <c r="VNG128" s="507"/>
      <c r="VNH128" s="507"/>
      <c r="VNI128" s="507"/>
      <c r="VNJ128" s="507"/>
      <c r="VNK128" s="507"/>
      <c r="VNL128" s="507"/>
      <c r="VNM128" s="507"/>
      <c r="VNN128" s="507"/>
      <c r="VNO128" s="507"/>
      <c r="VNP128" s="507"/>
      <c r="VNQ128" s="507"/>
      <c r="VNR128" s="507"/>
      <c r="VNS128" s="507"/>
      <c r="VNT128" s="507"/>
      <c r="VNU128" s="507"/>
      <c r="VNV128" s="507"/>
      <c r="VNW128" s="507"/>
      <c r="VNX128" s="507"/>
      <c r="VNY128" s="507"/>
      <c r="VNZ128" s="507"/>
      <c r="VOA128" s="507"/>
      <c r="VOB128" s="507"/>
      <c r="VOC128" s="507"/>
      <c r="VOD128" s="507"/>
      <c r="VOE128" s="507"/>
      <c r="VOF128" s="507"/>
      <c r="VOG128" s="507"/>
      <c r="VOH128" s="507"/>
      <c r="VOI128" s="507"/>
      <c r="VOJ128" s="507"/>
      <c r="VOK128" s="507"/>
      <c r="VOL128" s="507"/>
      <c r="VOM128" s="507"/>
      <c r="VON128" s="507"/>
      <c r="VOO128" s="507"/>
      <c r="VOP128" s="507"/>
      <c r="VOQ128" s="507"/>
      <c r="VOR128" s="507"/>
      <c r="VOS128" s="507"/>
      <c r="VOT128" s="507"/>
      <c r="VOU128" s="507"/>
      <c r="VOV128" s="507"/>
      <c r="VOW128" s="507"/>
      <c r="VOX128" s="507"/>
      <c r="VOY128" s="507"/>
      <c r="VOZ128" s="507"/>
      <c r="VPA128" s="507"/>
      <c r="VPB128" s="507"/>
      <c r="VPC128" s="507"/>
      <c r="VPD128" s="507"/>
      <c r="VPE128" s="507"/>
      <c r="VPF128" s="507"/>
      <c r="VPG128" s="507"/>
      <c r="VPH128" s="507"/>
      <c r="VPI128" s="507"/>
      <c r="VPJ128" s="507"/>
      <c r="VPK128" s="507"/>
      <c r="VPL128" s="507"/>
      <c r="VPM128" s="507"/>
      <c r="VPN128" s="507"/>
      <c r="VPO128" s="507"/>
      <c r="VPP128" s="507"/>
      <c r="VPQ128" s="507"/>
      <c r="VPR128" s="507"/>
      <c r="VPS128" s="507"/>
      <c r="VPT128" s="507"/>
      <c r="VPU128" s="507"/>
      <c r="VPV128" s="507"/>
      <c r="VPW128" s="507"/>
      <c r="VPX128" s="507"/>
      <c r="VPY128" s="507"/>
      <c r="VPZ128" s="507"/>
      <c r="VQA128" s="507"/>
      <c r="VQB128" s="507"/>
      <c r="VQC128" s="507"/>
      <c r="VQD128" s="507"/>
      <c r="VQE128" s="507"/>
      <c r="VQF128" s="507"/>
      <c r="VQG128" s="507"/>
      <c r="VQH128" s="507"/>
      <c r="VQI128" s="507"/>
      <c r="VQJ128" s="507"/>
      <c r="VQK128" s="507"/>
      <c r="VQL128" s="507"/>
      <c r="VQM128" s="507"/>
      <c r="VQN128" s="507"/>
      <c r="VQO128" s="507"/>
      <c r="VQP128" s="507"/>
      <c r="VQQ128" s="507"/>
      <c r="VQR128" s="507"/>
      <c r="VQS128" s="507"/>
      <c r="VQT128" s="507"/>
      <c r="VQU128" s="507"/>
      <c r="VQV128" s="507"/>
      <c r="VQW128" s="507"/>
      <c r="VQX128" s="507"/>
      <c r="VQY128" s="507"/>
      <c r="VQZ128" s="507"/>
      <c r="VRA128" s="507"/>
      <c r="VRB128" s="507"/>
      <c r="VRC128" s="507"/>
      <c r="VRD128" s="507"/>
      <c r="VRE128" s="507"/>
      <c r="VRF128" s="507"/>
      <c r="VRG128" s="507"/>
      <c r="VRH128" s="507"/>
      <c r="VRI128" s="507"/>
      <c r="VRJ128" s="507"/>
      <c r="VRK128" s="507"/>
      <c r="VRL128" s="507"/>
      <c r="VRM128" s="507"/>
      <c r="VRN128" s="507"/>
      <c r="VRO128" s="507"/>
      <c r="VRP128" s="507"/>
      <c r="VRQ128" s="507"/>
      <c r="VRR128" s="507"/>
      <c r="VRS128" s="507"/>
      <c r="VRT128" s="507"/>
      <c r="VRU128" s="507"/>
      <c r="VRV128" s="507"/>
      <c r="VRW128" s="507"/>
      <c r="VRX128" s="507"/>
      <c r="VRY128" s="507"/>
      <c r="VRZ128" s="507"/>
      <c r="VSA128" s="507"/>
      <c r="VSB128" s="507"/>
      <c r="VSC128" s="507"/>
      <c r="VSD128" s="507"/>
      <c r="VSE128" s="507"/>
      <c r="VSF128" s="507"/>
      <c r="VSG128" s="507"/>
      <c r="VSH128" s="507"/>
      <c r="VSI128" s="507"/>
      <c r="VSJ128" s="507"/>
      <c r="VSK128" s="507"/>
      <c r="VSL128" s="507"/>
      <c r="VSM128" s="507"/>
      <c r="VSN128" s="507"/>
      <c r="VSO128" s="507"/>
      <c r="VSP128" s="507"/>
      <c r="VSQ128" s="507"/>
      <c r="VSR128" s="507"/>
      <c r="VSS128" s="507"/>
      <c r="VST128" s="507"/>
      <c r="VSU128" s="507"/>
      <c r="VSV128" s="507"/>
      <c r="VSW128" s="507"/>
      <c r="VSX128" s="507"/>
      <c r="VSY128" s="507"/>
      <c r="VSZ128" s="507"/>
      <c r="VTA128" s="507"/>
      <c r="VTB128" s="507"/>
      <c r="VTC128" s="507"/>
      <c r="VTD128" s="507"/>
      <c r="VTE128" s="507"/>
      <c r="VTF128" s="507"/>
      <c r="VTG128" s="507"/>
      <c r="VTH128" s="507"/>
      <c r="VTI128" s="507"/>
      <c r="VTJ128" s="507"/>
      <c r="VTK128" s="507"/>
      <c r="VTL128" s="507"/>
      <c r="VTM128" s="507"/>
      <c r="VTN128" s="507"/>
      <c r="VTO128" s="507"/>
      <c r="VTP128" s="507"/>
      <c r="VTQ128" s="507"/>
      <c r="VTR128" s="507"/>
      <c r="VTS128" s="507"/>
      <c r="VTT128" s="507"/>
      <c r="VTU128" s="507"/>
      <c r="VTV128" s="507"/>
      <c r="VTW128" s="507"/>
      <c r="VTX128" s="507"/>
      <c r="VTY128" s="507"/>
      <c r="VTZ128" s="507"/>
      <c r="VUA128" s="507"/>
      <c r="VUB128" s="507"/>
      <c r="VUC128" s="507"/>
      <c r="VUD128" s="507"/>
      <c r="VUE128" s="507"/>
      <c r="VUF128" s="507"/>
      <c r="VUG128" s="507"/>
      <c r="VUH128" s="507"/>
      <c r="VUI128" s="507"/>
      <c r="VUJ128" s="507"/>
      <c r="VUK128" s="507"/>
      <c r="VUL128" s="507"/>
      <c r="VUM128" s="507"/>
      <c r="VUN128" s="507"/>
      <c r="VUO128" s="507"/>
      <c r="VUP128" s="507"/>
      <c r="VUQ128" s="507"/>
      <c r="VUR128" s="507"/>
      <c r="VUS128" s="507"/>
      <c r="VUT128" s="507"/>
      <c r="VUU128" s="507"/>
      <c r="VUV128" s="507"/>
      <c r="VUW128" s="507"/>
      <c r="VUX128" s="507"/>
      <c r="VUY128" s="507"/>
      <c r="VUZ128" s="507"/>
      <c r="VVA128" s="507"/>
      <c r="VVB128" s="507"/>
      <c r="VVC128" s="507"/>
      <c r="VVD128" s="507"/>
      <c r="VVE128" s="507"/>
      <c r="VVF128" s="507"/>
      <c r="VVG128" s="507"/>
      <c r="VVH128" s="507"/>
      <c r="VVI128" s="507"/>
      <c r="VVJ128" s="507"/>
      <c r="VVK128" s="507"/>
      <c r="VVL128" s="507"/>
      <c r="VVM128" s="507"/>
      <c r="VVN128" s="507"/>
      <c r="VVO128" s="507"/>
      <c r="VVP128" s="507"/>
      <c r="VVQ128" s="507"/>
      <c r="VVR128" s="507"/>
      <c r="VVS128" s="507"/>
      <c r="VVT128" s="507"/>
      <c r="VVU128" s="507"/>
      <c r="VVV128" s="507"/>
      <c r="VVW128" s="507"/>
      <c r="VVX128" s="507"/>
      <c r="VVY128" s="507"/>
      <c r="VVZ128" s="507"/>
      <c r="VWA128" s="507"/>
      <c r="VWB128" s="507"/>
      <c r="VWC128" s="507"/>
      <c r="VWD128" s="507"/>
      <c r="VWE128" s="507"/>
      <c r="VWF128" s="507"/>
      <c r="VWG128" s="507"/>
      <c r="VWH128" s="507"/>
      <c r="VWI128" s="507"/>
      <c r="VWJ128" s="507"/>
      <c r="VWK128" s="507"/>
      <c r="VWL128" s="507"/>
      <c r="VWM128" s="507"/>
      <c r="VWN128" s="507"/>
      <c r="VWO128" s="507"/>
      <c r="VWP128" s="507"/>
      <c r="VWQ128" s="507"/>
      <c r="VWR128" s="507"/>
      <c r="VWS128" s="507"/>
      <c r="VWT128" s="507"/>
      <c r="VWU128" s="507"/>
      <c r="VWV128" s="507"/>
      <c r="VWW128" s="507"/>
      <c r="VWX128" s="507"/>
      <c r="VWY128" s="507"/>
      <c r="VWZ128" s="507"/>
      <c r="VXA128" s="507"/>
      <c r="VXB128" s="507"/>
      <c r="VXC128" s="507"/>
      <c r="VXD128" s="507"/>
      <c r="VXE128" s="507"/>
      <c r="VXF128" s="507"/>
      <c r="VXG128" s="507"/>
      <c r="VXH128" s="507"/>
      <c r="VXI128" s="507"/>
      <c r="VXJ128" s="507"/>
      <c r="VXK128" s="507"/>
      <c r="VXL128" s="507"/>
      <c r="VXM128" s="507"/>
      <c r="VXN128" s="507"/>
      <c r="VXO128" s="507"/>
      <c r="VXP128" s="507"/>
      <c r="VXQ128" s="507"/>
      <c r="VXR128" s="507"/>
      <c r="VXS128" s="507"/>
      <c r="VXT128" s="507"/>
      <c r="VXU128" s="507"/>
      <c r="VXV128" s="507"/>
      <c r="VXW128" s="507"/>
      <c r="VXX128" s="507"/>
      <c r="VXY128" s="507"/>
      <c r="VXZ128" s="507"/>
      <c r="VYA128" s="507"/>
      <c r="VYB128" s="507"/>
      <c r="VYC128" s="507"/>
      <c r="VYD128" s="507"/>
      <c r="VYE128" s="507"/>
      <c r="VYF128" s="507"/>
      <c r="VYG128" s="507"/>
      <c r="VYH128" s="507"/>
      <c r="VYI128" s="507"/>
      <c r="VYJ128" s="507"/>
      <c r="VYK128" s="507"/>
      <c r="VYL128" s="507"/>
      <c r="VYM128" s="507"/>
      <c r="VYN128" s="507"/>
      <c r="VYO128" s="507"/>
      <c r="VYP128" s="507"/>
      <c r="VYQ128" s="507"/>
      <c r="VYR128" s="507"/>
      <c r="VYS128" s="507"/>
      <c r="VYT128" s="507"/>
      <c r="VYU128" s="507"/>
      <c r="VYV128" s="507"/>
      <c r="VYW128" s="507"/>
      <c r="VYX128" s="507"/>
      <c r="VYY128" s="507"/>
      <c r="VYZ128" s="507"/>
      <c r="VZA128" s="507"/>
      <c r="VZB128" s="507"/>
      <c r="VZC128" s="507"/>
      <c r="VZD128" s="507"/>
      <c r="VZE128" s="507"/>
      <c r="VZF128" s="507"/>
      <c r="VZG128" s="507"/>
      <c r="VZH128" s="507"/>
      <c r="VZI128" s="507"/>
      <c r="VZJ128" s="507"/>
      <c r="VZK128" s="507"/>
      <c r="VZL128" s="507"/>
      <c r="VZM128" s="507"/>
      <c r="VZN128" s="507"/>
      <c r="VZO128" s="507"/>
      <c r="VZP128" s="507"/>
      <c r="VZQ128" s="507"/>
      <c r="VZR128" s="507"/>
      <c r="VZS128" s="507"/>
      <c r="VZT128" s="507"/>
      <c r="VZU128" s="507"/>
      <c r="VZV128" s="507"/>
      <c r="VZW128" s="507"/>
      <c r="VZX128" s="507"/>
      <c r="VZY128" s="507"/>
      <c r="VZZ128" s="507"/>
      <c r="WAA128" s="507"/>
      <c r="WAB128" s="507"/>
      <c r="WAC128" s="507"/>
      <c r="WAD128" s="507"/>
      <c r="WAE128" s="507"/>
      <c r="WAF128" s="507"/>
      <c r="WAG128" s="507"/>
      <c r="WAH128" s="507"/>
      <c r="WAI128" s="507"/>
      <c r="WAJ128" s="507"/>
      <c r="WAK128" s="507"/>
      <c r="WAL128" s="507"/>
      <c r="WAM128" s="507"/>
      <c r="WAN128" s="507"/>
      <c r="WAO128" s="507"/>
      <c r="WAP128" s="507"/>
      <c r="WAQ128" s="507"/>
      <c r="WAR128" s="507"/>
      <c r="WAS128" s="507"/>
      <c r="WAT128" s="507"/>
      <c r="WAU128" s="507"/>
      <c r="WAV128" s="507"/>
      <c r="WAW128" s="507"/>
      <c r="WAX128" s="507"/>
      <c r="WAY128" s="507"/>
      <c r="WAZ128" s="507"/>
      <c r="WBA128" s="507"/>
      <c r="WBB128" s="507"/>
      <c r="WBC128" s="507"/>
      <c r="WBD128" s="507"/>
      <c r="WBE128" s="507"/>
      <c r="WBF128" s="507"/>
      <c r="WBG128" s="507"/>
      <c r="WBH128" s="507"/>
      <c r="WBI128" s="507"/>
      <c r="WBJ128" s="507"/>
      <c r="WBK128" s="507"/>
      <c r="WBL128" s="507"/>
      <c r="WBM128" s="507"/>
      <c r="WBN128" s="507"/>
      <c r="WBO128" s="507"/>
      <c r="WBP128" s="507"/>
      <c r="WBQ128" s="507"/>
      <c r="WBR128" s="507"/>
      <c r="WBS128" s="507"/>
      <c r="WBT128" s="507"/>
      <c r="WBU128" s="507"/>
      <c r="WBV128" s="507"/>
      <c r="WBW128" s="507"/>
      <c r="WBX128" s="507"/>
      <c r="WBY128" s="507"/>
      <c r="WBZ128" s="507"/>
      <c r="WCA128" s="507"/>
      <c r="WCB128" s="507"/>
      <c r="WCC128" s="507"/>
      <c r="WCD128" s="507"/>
      <c r="WCE128" s="507"/>
      <c r="WCF128" s="507"/>
      <c r="WCG128" s="507"/>
      <c r="WCH128" s="507"/>
      <c r="WCI128" s="507"/>
      <c r="WCJ128" s="507"/>
      <c r="WCK128" s="507"/>
      <c r="WCL128" s="507"/>
      <c r="WCM128" s="507"/>
      <c r="WCN128" s="507"/>
      <c r="WCO128" s="507"/>
      <c r="WCP128" s="507"/>
      <c r="WCQ128" s="507"/>
      <c r="WCR128" s="507"/>
      <c r="WCS128" s="507"/>
      <c r="WCT128" s="507"/>
      <c r="WCU128" s="507"/>
      <c r="WCV128" s="507"/>
      <c r="WCW128" s="507"/>
      <c r="WCX128" s="507"/>
      <c r="WCY128" s="507"/>
      <c r="WCZ128" s="507"/>
      <c r="WDA128" s="507"/>
      <c r="WDB128" s="507"/>
      <c r="WDC128" s="507"/>
      <c r="WDD128" s="507"/>
      <c r="WDE128" s="507"/>
      <c r="WDF128" s="507"/>
      <c r="WDG128" s="507"/>
      <c r="WDH128" s="507"/>
      <c r="WDI128" s="507"/>
      <c r="WDJ128" s="507"/>
      <c r="WDK128" s="507"/>
      <c r="WDL128" s="507"/>
      <c r="WDM128" s="507"/>
      <c r="WDN128" s="507"/>
      <c r="WDO128" s="507"/>
      <c r="WDP128" s="507"/>
      <c r="WDQ128" s="507"/>
      <c r="WDR128" s="507"/>
      <c r="WDS128" s="507"/>
      <c r="WDT128" s="507"/>
      <c r="WDU128" s="507"/>
      <c r="WDV128" s="507"/>
      <c r="WDW128" s="507"/>
      <c r="WDX128" s="507"/>
      <c r="WDY128" s="507"/>
      <c r="WDZ128" s="507"/>
      <c r="WEA128" s="507"/>
      <c r="WEB128" s="507"/>
      <c r="WEC128" s="507"/>
      <c r="WED128" s="507"/>
      <c r="WEE128" s="507"/>
      <c r="WEF128" s="507"/>
      <c r="WEG128" s="507"/>
      <c r="WEH128" s="507"/>
      <c r="WEI128" s="507"/>
      <c r="WEJ128" s="507"/>
      <c r="WEK128" s="507"/>
      <c r="WEL128" s="507"/>
      <c r="WEM128" s="507"/>
      <c r="WEN128" s="507"/>
      <c r="WEO128" s="507"/>
      <c r="WEP128" s="507"/>
      <c r="WEQ128" s="507"/>
      <c r="WER128" s="507"/>
      <c r="WES128" s="507"/>
      <c r="WET128" s="507"/>
      <c r="WEU128" s="507"/>
      <c r="WEV128" s="507"/>
      <c r="WEW128" s="507"/>
      <c r="WEX128" s="507"/>
      <c r="WEY128" s="507"/>
      <c r="WEZ128" s="507"/>
      <c r="WFA128" s="507"/>
      <c r="WFB128" s="507"/>
      <c r="WFC128" s="507"/>
      <c r="WFD128" s="507"/>
      <c r="WFE128" s="507"/>
      <c r="WFF128" s="507"/>
      <c r="WFG128" s="507"/>
      <c r="WFH128" s="507"/>
      <c r="WFI128" s="507"/>
      <c r="WFJ128" s="507"/>
      <c r="WFK128" s="507"/>
      <c r="WFL128" s="507"/>
      <c r="WFM128" s="507"/>
      <c r="WFN128" s="507"/>
      <c r="WFO128" s="507"/>
      <c r="WFP128" s="507"/>
      <c r="WFQ128" s="507"/>
      <c r="WFR128" s="507"/>
      <c r="WFS128" s="507"/>
      <c r="WFT128" s="507"/>
      <c r="WFU128" s="507"/>
      <c r="WFV128" s="507"/>
      <c r="WFW128" s="507"/>
      <c r="WFX128" s="507"/>
      <c r="WFY128" s="507"/>
      <c r="WFZ128" s="507"/>
      <c r="WGA128" s="507"/>
      <c r="WGB128" s="507"/>
      <c r="WGC128" s="507"/>
      <c r="WGD128" s="507"/>
      <c r="WGE128" s="507"/>
      <c r="WGF128" s="507"/>
      <c r="WGG128" s="507"/>
      <c r="WGH128" s="507"/>
      <c r="WGI128" s="507"/>
      <c r="WGJ128" s="507"/>
      <c r="WGK128" s="507"/>
      <c r="WGL128" s="507"/>
      <c r="WGM128" s="507"/>
      <c r="WGN128" s="507"/>
      <c r="WGO128" s="507"/>
      <c r="WGP128" s="507"/>
      <c r="WGQ128" s="507"/>
      <c r="WGR128" s="507"/>
      <c r="WGS128" s="507"/>
      <c r="WGT128" s="507"/>
      <c r="WGU128" s="507"/>
      <c r="WGV128" s="507"/>
      <c r="WGW128" s="507"/>
      <c r="WGX128" s="507"/>
      <c r="WGY128" s="507"/>
      <c r="WGZ128" s="507"/>
      <c r="WHA128" s="507"/>
      <c r="WHB128" s="507"/>
      <c r="WHC128" s="507"/>
      <c r="WHD128" s="507"/>
      <c r="WHE128" s="507"/>
      <c r="WHF128" s="507"/>
      <c r="WHG128" s="507"/>
      <c r="WHH128" s="507"/>
      <c r="WHI128" s="507"/>
      <c r="WHJ128" s="507"/>
      <c r="WHK128" s="507"/>
      <c r="WHL128" s="507"/>
      <c r="WHM128" s="507"/>
      <c r="WHN128" s="507"/>
      <c r="WHO128" s="507"/>
      <c r="WHP128" s="507"/>
      <c r="WHQ128" s="507"/>
      <c r="WHR128" s="507"/>
      <c r="WHS128" s="507"/>
      <c r="WHT128" s="507"/>
      <c r="WHU128" s="507"/>
      <c r="WHV128" s="507"/>
      <c r="WHW128" s="507"/>
      <c r="WHX128" s="507"/>
      <c r="WHY128" s="507"/>
      <c r="WHZ128" s="507"/>
      <c r="WIA128" s="507"/>
      <c r="WIB128" s="507"/>
      <c r="WIC128" s="507"/>
      <c r="WID128" s="507"/>
      <c r="WIE128" s="507"/>
      <c r="WIF128" s="507"/>
      <c r="WIG128" s="507"/>
      <c r="WIH128" s="507"/>
      <c r="WII128" s="507"/>
      <c r="WIJ128" s="507"/>
      <c r="WIK128" s="507"/>
      <c r="WIL128" s="507"/>
      <c r="WIM128" s="507"/>
      <c r="WIN128" s="507"/>
      <c r="WIO128" s="507"/>
      <c r="WIP128" s="507"/>
      <c r="WIQ128" s="507"/>
      <c r="WIR128" s="507"/>
      <c r="WIS128" s="507"/>
      <c r="WIT128" s="507"/>
      <c r="WIU128" s="507"/>
      <c r="WIV128" s="507"/>
      <c r="WIW128" s="507"/>
      <c r="WIX128" s="507"/>
      <c r="WIY128" s="507"/>
      <c r="WIZ128" s="507"/>
      <c r="WJA128" s="507"/>
      <c r="WJB128" s="507"/>
      <c r="WJC128" s="507"/>
      <c r="WJD128" s="507"/>
      <c r="WJE128" s="507"/>
      <c r="WJF128" s="507"/>
      <c r="WJG128" s="507"/>
      <c r="WJH128" s="507"/>
      <c r="WJI128" s="507"/>
      <c r="WJJ128" s="507"/>
      <c r="WJK128" s="507"/>
      <c r="WJL128" s="507"/>
      <c r="WJM128" s="507"/>
      <c r="WJN128" s="507"/>
      <c r="WJO128" s="507"/>
      <c r="WJP128" s="507"/>
      <c r="WJQ128" s="507"/>
      <c r="WJR128" s="507"/>
      <c r="WJS128" s="507"/>
      <c r="WJT128" s="507"/>
      <c r="WJU128" s="507"/>
      <c r="WJV128" s="507"/>
      <c r="WJW128" s="507"/>
      <c r="WJX128" s="507"/>
      <c r="WJY128" s="507"/>
      <c r="WJZ128" s="507"/>
      <c r="WKA128" s="507"/>
      <c r="WKB128" s="507"/>
      <c r="WKC128" s="507"/>
      <c r="WKD128" s="507"/>
      <c r="WKE128" s="507"/>
      <c r="WKF128" s="507"/>
      <c r="WKG128" s="507"/>
      <c r="WKH128" s="507"/>
      <c r="WKI128" s="507"/>
      <c r="WKJ128" s="507"/>
      <c r="WKK128" s="507"/>
      <c r="WKL128" s="507"/>
      <c r="WKM128" s="507"/>
      <c r="WKN128" s="507"/>
      <c r="WKO128" s="507"/>
      <c r="WKP128" s="507"/>
      <c r="WKQ128" s="507"/>
      <c r="WKR128" s="507"/>
      <c r="WKS128" s="507"/>
      <c r="WKT128" s="507"/>
      <c r="WKU128" s="507"/>
      <c r="WKV128" s="507"/>
      <c r="WKW128" s="507"/>
      <c r="WKX128" s="507"/>
      <c r="WKY128" s="507"/>
      <c r="WKZ128" s="507"/>
      <c r="WLA128" s="507"/>
      <c r="WLB128" s="507"/>
      <c r="WLC128" s="507"/>
      <c r="WLD128" s="507"/>
      <c r="WLE128" s="507"/>
      <c r="WLF128" s="507"/>
      <c r="WLG128" s="507"/>
      <c r="WLH128" s="507"/>
      <c r="WLI128" s="507"/>
      <c r="WLJ128" s="507"/>
      <c r="WLK128" s="507"/>
      <c r="WLL128" s="507"/>
      <c r="WLM128" s="507"/>
      <c r="WLN128" s="507"/>
      <c r="WLO128" s="507"/>
      <c r="WLP128" s="507"/>
      <c r="WLQ128" s="507"/>
      <c r="WLR128" s="507"/>
      <c r="WLS128" s="507"/>
      <c r="WLT128" s="507"/>
      <c r="WLU128" s="507"/>
      <c r="WLV128" s="507"/>
      <c r="WLW128" s="507"/>
      <c r="WLX128" s="507"/>
      <c r="WLY128" s="507"/>
      <c r="WLZ128" s="507"/>
      <c r="WMA128" s="507"/>
      <c r="WMB128" s="507"/>
      <c r="WMC128" s="507"/>
      <c r="WMD128" s="507"/>
      <c r="WME128" s="507"/>
      <c r="WMF128" s="507"/>
      <c r="WMG128" s="507"/>
      <c r="WMH128" s="507"/>
      <c r="WMI128" s="507"/>
      <c r="WMJ128" s="507"/>
      <c r="WMK128" s="507"/>
      <c r="WML128" s="507"/>
      <c r="WMM128" s="507"/>
      <c r="WMN128" s="507"/>
      <c r="WMO128" s="507"/>
      <c r="WMP128" s="507"/>
      <c r="WMQ128" s="507"/>
      <c r="WMR128" s="507"/>
      <c r="WMS128" s="507"/>
      <c r="WMT128" s="507"/>
      <c r="WMU128" s="507"/>
      <c r="WMV128" s="507"/>
      <c r="WMW128" s="507"/>
      <c r="WMX128" s="507"/>
      <c r="WMY128" s="507"/>
      <c r="WMZ128" s="507"/>
      <c r="WNA128" s="507"/>
      <c r="WNB128" s="507"/>
      <c r="WNC128" s="507"/>
      <c r="WND128" s="507"/>
      <c r="WNE128" s="507"/>
      <c r="WNF128" s="507"/>
      <c r="WNG128" s="507"/>
      <c r="WNH128" s="507"/>
      <c r="WNI128" s="507"/>
      <c r="WNJ128" s="507"/>
      <c r="WNK128" s="507"/>
      <c r="WNL128" s="507"/>
      <c r="WNM128" s="507"/>
      <c r="WNN128" s="507"/>
      <c r="WNO128" s="507"/>
      <c r="WNP128" s="507"/>
      <c r="WNQ128" s="507"/>
      <c r="WNR128" s="507"/>
      <c r="WNS128" s="507"/>
      <c r="WNT128" s="507"/>
      <c r="WNU128" s="507"/>
      <c r="WNV128" s="507"/>
      <c r="WNW128" s="507"/>
      <c r="WNX128" s="507"/>
      <c r="WNY128" s="507"/>
      <c r="WNZ128" s="507"/>
      <c r="WOA128" s="507"/>
      <c r="WOB128" s="507"/>
      <c r="WOC128" s="507"/>
      <c r="WOD128" s="507"/>
      <c r="WOE128" s="507"/>
      <c r="WOF128" s="507"/>
      <c r="WOG128" s="507"/>
      <c r="WOH128" s="507"/>
      <c r="WOI128" s="507"/>
      <c r="WOJ128" s="507"/>
      <c r="WOK128" s="507"/>
      <c r="WOL128" s="507"/>
      <c r="WOM128" s="507"/>
      <c r="WON128" s="507"/>
      <c r="WOO128" s="507"/>
      <c r="WOP128" s="507"/>
      <c r="WOQ128" s="507"/>
      <c r="WOR128" s="507"/>
      <c r="WOS128" s="507"/>
      <c r="WOT128" s="507"/>
      <c r="WOU128" s="507"/>
      <c r="WOV128" s="507"/>
      <c r="WOW128" s="507"/>
      <c r="WOX128" s="507"/>
      <c r="WOY128" s="507"/>
      <c r="WOZ128" s="507"/>
      <c r="WPA128" s="507"/>
      <c r="WPB128" s="507"/>
      <c r="WPC128" s="507"/>
      <c r="WPD128" s="507"/>
      <c r="WPE128" s="507"/>
      <c r="WPF128" s="507"/>
      <c r="WPG128" s="507"/>
      <c r="WPH128" s="507"/>
      <c r="WPI128" s="507"/>
      <c r="WPJ128" s="507"/>
      <c r="WPK128" s="507"/>
      <c r="WPL128" s="507"/>
      <c r="WPM128" s="507"/>
      <c r="WPN128" s="507"/>
      <c r="WPO128" s="507"/>
      <c r="WPP128" s="507"/>
      <c r="WPQ128" s="507"/>
      <c r="WPR128" s="507"/>
      <c r="WPS128" s="507"/>
      <c r="WPT128" s="507"/>
      <c r="WPU128" s="507"/>
      <c r="WPV128" s="507"/>
      <c r="WPW128" s="507"/>
      <c r="WPX128" s="507"/>
      <c r="WPY128" s="507"/>
      <c r="WPZ128" s="507"/>
      <c r="WQA128" s="507"/>
      <c r="WQB128" s="507"/>
      <c r="WQC128" s="507"/>
      <c r="WQD128" s="507"/>
      <c r="WQE128" s="507"/>
      <c r="WQF128" s="507"/>
      <c r="WQG128" s="507"/>
      <c r="WQH128" s="507"/>
      <c r="WQI128" s="507"/>
      <c r="WQJ128" s="507"/>
      <c r="WQK128" s="507"/>
      <c r="WQL128" s="507"/>
      <c r="WQM128" s="507"/>
      <c r="WQN128" s="507"/>
      <c r="WQO128" s="507"/>
      <c r="WQP128" s="507"/>
      <c r="WQQ128" s="507"/>
      <c r="WQR128" s="507"/>
      <c r="WQS128" s="507"/>
      <c r="WQT128" s="507"/>
      <c r="WQU128" s="507"/>
      <c r="WQV128" s="507"/>
      <c r="WQW128" s="507"/>
      <c r="WQX128" s="507"/>
      <c r="WQY128" s="507"/>
      <c r="WQZ128" s="507"/>
      <c r="WRA128" s="507"/>
      <c r="WRB128" s="507"/>
      <c r="WRC128" s="507"/>
      <c r="WRD128" s="507"/>
      <c r="WRE128" s="507"/>
      <c r="WRF128" s="507"/>
      <c r="WRG128" s="507"/>
      <c r="WRH128" s="507"/>
      <c r="WRI128" s="507"/>
      <c r="WRJ128" s="507"/>
      <c r="WRK128" s="507"/>
      <c r="WRL128" s="507"/>
      <c r="WRM128" s="507"/>
      <c r="WRN128" s="507"/>
      <c r="WRO128" s="507"/>
      <c r="WRP128" s="507"/>
      <c r="WRQ128" s="507"/>
      <c r="WRR128" s="507"/>
      <c r="WRS128" s="507"/>
      <c r="WRT128" s="507"/>
      <c r="WRU128" s="507"/>
      <c r="WRV128" s="507"/>
      <c r="WRW128" s="507"/>
      <c r="WRX128" s="507"/>
      <c r="WRY128" s="507"/>
      <c r="WRZ128" s="507"/>
      <c r="WSA128" s="507"/>
      <c r="WSB128" s="507"/>
      <c r="WSC128" s="507"/>
      <c r="WSD128" s="507"/>
      <c r="WSE128" s="507"/>
      <c r="WSF128" s="507"/>
      <c r="WSG128" s="507"/>
      <c r="WSH128" s="507"/>
      <c r="WSI128" s="507"/>
      <c r="WSJ128" s="507"/>
      <c r="WSK128" s="507"/>
      <c r="WSL128" s="507"/>
      <c r="WSM128" s="507"/>
      <c r="WSN128" s="507"/>
      <c r="WSO128" s="507"/>
      <c r="WSP128" s="507"/>
      <c r="WSQ128" s="507"/>
      <c r="WSR128" s="507"/>
      <c r="WSS128" s="507"/>
      <c r="WST128" s="507"/>
      <c r="WSU128" s="507"/>
      <c r="WSV128" s="507"/>
      <c r="WSW128" s="507"/>
      <c r="WSX128" s="507"/>
      <c r="WSY128" s="507"/>
      <c r="WSZ128" s="507"/>
      <c r="WTA128" s="507"/>
      <c r="WTB128" s="507"/>
      <c r="WTC128" s="507"/>
      <c r="WTD128" s="507"/>
      <c r="WTE128" s="507"/>
      <c r="WTF128" s="507"/>
      <c r="WTG128" s="507"/>
      <c r="WTH128" s="507"/>
      <c r="WTI128" s="507"/>
      <c r="WTJ128" s="507"/>
      <c r="WTK128" s="507"/>
      <c r="WTL128" s="507"/>
      <c r="WTM128" s="507"/>
      <c r="WTN128" s="507"/>
      <c r="WTO128" s="507"/>
      <c r="WTP128" s="507"/>
      <c r="WTQ128" s="507"/>
      <c r="WTR128" s="507"/>
      <c r="WTS128" s="507"/>
      <c r="WTT128" s="507"/>
      <c r="WTU128" s="507"/>
      <c r="WTV128" s="507"/>
      <c r="WTW128" s="507"/>
      <c r="WTX128" s="507"/>
      <c r="WTY128" s="507"/>
      <c r="WTZ128" s="507"/>
      <c r="WUA128" s="507"/>
      <c r="WUB128" s="507"/>
      <c r="WUC128" s="507"/>
      <c r="WUD128" s="507"/>
      <c r="WUE128" s="507"/>
      <c r="WUF128" s="507"/>
      <c r="WUG128" s="507"/>
      <c r="WUH128" s="507"/>
      <c r="WUI128" s="507"/>
      <c r="WUJ128" s="507"/>
      <c r="WUK128" s="507"/>
      <c r="WUL128" s="507"/>
      <c r="WUM128" s="507"/>
      <c r="WUN128" s="507"/>
      <c r="WUO128" s="507"/>
      <c r="WUP128" s="507"/>
      <c r="WUQ128" s="507"/>
      <c r="WUR128" s="507"/>
      <c r="WUS128" s="507"/>
      <c r="WUT128" s="507"/>
      <c r="WUU128" s="507"/>
      <c r="WUV128" s="507"/>
      <c r="WUW128" s="507"/>
      <c r="WUX128" s="507"/>
      <c r="WUY128" s="507"/>
      <c r="WUZ128" s="507"/>
      <c r="WVA128" s="507"/>
      <c r="WVB128" s="507"/>
      <c r="WVC128" s="507"/>
      <c r="WVD128" s="507"/>
      <c r="WVE128" s="507"/>
      <c r="WVF128" s="507"/>
      <c r="WVG128" s="507"/>
      <c r="WVH128" s="507"/>
      <c r="WVI128" s="507"/>
      <c r="WVJ128" s="507"/>
      <c r="WVK128" s="507"/>
      <c r="WVL128" s="507"/>
      <c r="WVM128" s="507"/>
      <c r="WVN128" s="507"/>
      <c r="WVO128" s="507"/>
      <c r="WVP128" s="507"/>
      <c r="WVQ128" s="507"/>
      <c r="WVR128" s="507"/>
      <c r="WVS128" s="507"/>
      <c r="WVT128" s="507"/>
      <c r="WVU128" s="507"/>
      <c r="WVV128" s="507"/>
      <c r="WVW128" s="507"/>
      <c r="WVX128" s="507"/>
      <c r="WVY128" s="507"/>
      <c r="WVZ128" s="507"/>
      <c r="WWA128" s="507"/>
      <c r="WWB128" s="507"/>
      <c r="WWC128" s="507"/>
      <c r="WWD128" s="507"/>
      <c r="WWE128" s="507"/>
      <c r="WWF128" s="507"/>
      <c r="WWG128" s="507"/>
      <c r="WWH128" s="507"/>
      <c r="WWI128" s="507"/>
      <c r="WWJ128" s="507"/>
      <c r="WWK128" s="507"/>
      <c r="WWL128" s="507"/>
      <c r="WWM128" s="507"/>
      <c r="WWN128" s="507"/>
      <c r="WWO128" s="507"/>
      <c r="WWP128" s="507"/>
      <c r="WWQ128" s="507"/>
      <c r="WWR128" s="507"/>
      <c r="WWS128" s="507"/>
      <c r="WWT128" s="507"/>
      <c r="WWU128" s="507"/>
      <c r="WWV128" s="507"/>
      <c r="WWW128" s="507"/>
      <c r="WWX128" s="507"/>
      <c r="WWY128" s="507"/>
      <c r="WWZ128" s="507"/>
      <c r="WXA128" s="507"/>
      <c r="WXB128" s="507"/>
      <c r="WXC128" s="507"/>
      <c r="WXD128" s="507"/>
      <c r="WXE128" s="507"/>
      <c r="WXF128" s="507"/>
      <c r="WXG128" s="507"/>
      <c r="WXH128" s="507"/>
      <c r="WXI128" s="507"/>
      <c r="WXJ128" s="507"/>
      <c r="WXK128" s="507"/>
      <c r="WXL128" s="507"/>
      <c r="WXM128" s="507"/>
      <c r="WXN128" s="507"/>
      <c r="WXO128" s="507"/>
      <c r="WXP128" s="507"/>
      <c r="WXQ128" s="507"/>
      <c r="WXR128" s="507"/>
      <c r="WXS128" s="507"/>
      <c r="WXT128" s="507"/>
      <c r="WXU128" s="507"/>
      <c r="WXV128" s="507"/>
      <c r="WXW128" s="507"/>
      <c r="WXX128" s="507"/>
      <c r="WXY128" s="507"/>
      <c r="WXZ128" s="507"/>
      <c r="WYA128" s="507"/>
      <c r="WYB128" s="507"/>
      <c r="WYC128" s="507"/>
      <c r="WYD128" s="507"/>
      <c r="WYE128" s="507"/>
      <c r="WYF128" s="507"/>
      <c r="WYG128" s="507"/>
      <c r="WYH128" s="507"/>
      <c r="WYI128" s="507"/>
      <c r="WYJ128" s="507"/>
      <c r="WYK128" s="507"/>
      <c r="WYL128" s="507"/>
      <c r="WYM128" s="507"/>
      <c r="WYN128" s="507"/>
      <c r="WYO128" s="507"/>
      <c r="WYP128" s="507"/>
      <c r="WYQ128" s="507"/>
      <c r="WYR128" s="507"/>
      <c r="WYS128" s="507"/>
      <c r="WYT128" s="507"/>
      <c r="WYU128" s="507"/>
      <c r="WYV128" s="507"/>
      <c r="WYW128" s="507"/>
      <c r="WYX128" s="507"/>
      <c r="WYY128" s="507"/>
      <c r="WYZ128" s="507"/>
      <c r="WZA128" s="507"/>
      <c r="WZB128" s="507"/>
      <c r="WZC128" s="507"/>
      <c r="WZD128" s="507"/>
      <c r="WZE128" s="507"/>
      <c r="WZF128" s="507"/>
      <c r="WZG128" s="507"/>
      <c r="WZH128" s="507"/>
      <c r="WZI128" s="507"/>
      <c r="WZJ128" s="507"/>
      <c r="WZK128" s="507"/>
      <c r="WZL128" s="507"/>
      <c r="WZM128" s="507"/>
      <c r="WZN128" s="507"/>
      <c r="WZO128" s="507"/>
      <c r="WZP128" s="507"/>
      <c r="WZQ128" s="507"/>
      <c r="WZR128" s="507"/>
      <c r="WZS128" s="507"/>
      <c r="WZT128" s="507"/>
      <c r="WZU128" s="507"/>
      <c r="WZV128" s="507"/>
      <c r="WZW128" s="507"/>
      <c r="WZX128" s="507"/>
      <c r="WZY128" s="507"/>
      <c r="WZZ128" s="507"/>
      <c r="XAA128" s="507"/>
      <c r="XAB128" s="507"/>
      <c r="XAC128" s="507"/>
      <c r="XAD128" s="507"/>
      <c r="XAE128" s="507"/>
      <c r="XAF128" s="507"/>
      <c r="XAG128" s="507"/>
      <c r="XAH128" s="507"/>
      <c r="XAI128" s="507"/>
      <c r="XAJ128" s="507"/>
      <c r="XAK128" s="507"/>
      <c r="XAL128" s="507"/>
      <c r="XAM128" s="507"/>
      <c r="XAN128" s="507"/>
      <c r="XAO128" s="507"/>
      <c r="XAP128" s="507"/>
      <c r="XAQ128" s="507"/>
      <c r="XAR128" s="507"/>
      <c r="XAS128" s="507"/>
      <c r="XAT128" s="507"/>
      <c r="XAU128" s="507"/>
      <c r="XAV128" s="507"/>
      <c r="XAW128" s="507"/>
      <c r="XAX128" s="507"/>
      <c r="XAY128" s="507"/>
      <c r="XAZ128" s="507"/>
      <c r="XBA128" s="507"/>
      <c r="XBB128" s="507"/>
      <c r="XBC128" s="507"/>
      <c r="XBD128" s="507"/>
      <c r="XBE128" s="507"/>
      <c r="XBF128" s="507"/>
      <c r="XBG128" s="507"/>
      <c r="XBH128" s="507"/>
      <c r="XBI128" s="507"/>
      <c r="XBJ128" s="507"/>
      <c r="XBK128" s="507"/>
      <c r="XBL128" s="507"/>
      <c r="XBM128" s="507"/>
      <c r="XBN128" s="507"/>
      <c r="XBO128" s="507"/>
      <c r="XBP128" s="507"/>
      <c r="XBQ128" s="507"/>
      <c r="XBR128" s="507"/>
      <c r="XBS128" s="507"/>
      <c r="XBT128" s="507"/>
      <c r="XBU128" s="507"/>
      <c r="XBV128" s="507"/>
      <c r="XBW128" s="507"/>
      <c r="XBX128" s="507"/>
      <c r="XBY128" s="507"/>
      <c r="XBZ128" s="507"/>
      <c r="XCA128" s="507"/>
      <c r="XCB128" s="507"/>
      <c r="XCC128" s="507"/>
      <c r="XCD128" s="507"/>
      <c r="XCE128" s="507"/>
      <c r="XCF128" s="507"/>
      <c r="XCG128" s="507"/>
      <c r="XCH128" s="507"/>
      <c r="XCI128" s="507"/>
      <c r="XCJ128" s="507"/>
      <c r="XCK128" s="507"/>
      <c r="XCL128" s="507"/>
      <c r="XCM128" s="507"/>
      <c r="XCN128" s="507"/>
      <c r="XCO128" s="507"/>
      <c r="XCP128" s="507"/>
      <c r="XCQ128" s="507"/>
      <c r="XCR128" s="507"/>
      <c r="XCS128" s="507"/>
      <c r="XCT128" s="507"/>
      <c r="XCU128" s="507"/>
      <c r="XCV128" s="507"/>
      <c r="XCW128" s="507"/>
      <c r="XCX128" s="507"/>
      <c r="XCY128" s="507"/>
      <c r="XCZ128" s="507"/>
      <c r="XDA128" s="507"/>
      <c r="XDB128" s="507"/>
      <c r="XDC128" s="507"/>
      <c r="XDD128" s="507"/>
      <c r="XDE128" s="507"/>
      <c r="XDF128" s="507"/>
      <c r="XDG128" s="507"/>
      <c r="XDH128" s="507"/>
      <c r="XDI128" s="507"/>
      <c r="XDJ128" s="507"/>
      <c r="XDK128" s="507"/>
      <c r="XDL128" s="507"/>
      <c r="XDM128" s="507"/>
      <c r="XDN128" s="507"/>
      <c r="XDO128" s="507"/>
      <c r="XDP128" s="507"/>
      <c r="XDQ128" s="507"/>
      <c r="XDR128" s="507"/>
      <c r="XDS128" s="507"/>
      <c r="XDT128" s="507"/>
      <c r="XDU128" s="507"/>
      <c r="XDV128" s="507"/>
      <c r="XDW128" s="507"/>
      <c r="XDX128" s="507"/>
      <c r="XDY128" s="507"/>
      <c r="XDZ128" s="507"/>
      <c r="XEA128" s="507"/>
      <c r="XEB128" s="507"/>
      <c r="XEC128" s="507"/>
      <c r="XED128" s="507"/>
      <c r="XEE128" s="507"/>
      <c r="XEF128" s="507"/>
      <c r="XEG128" s="507"/>
      <c r="XEH128" s="507"/>
      <c r="XEI128" s="507"/>
      <c r="XEJ128" s="507"/>
      <c r="XEK128" s="507"/>
      <c r="XEL128" s="507"/>
      <c r="XEM128" s="507"/>
      <c r="XEN128" s="507"/>
      <c r="XEO128" s="507"/>
      <c r="XEP128" s="507"/>
      <c r="XEQ128" s="507"/>
      <c r="XER128" s="507"/>
      <c r="XES128" s="507"/>
      <c r="XET128" s="507"/>
      <c r="XEU128" s="507"/>
      <c r="XEV128" s="507"/>
      <c r="XEW128" s="507"/>
      <c r="XEX128" s="507"/>
      <c r="XEY128" s="507"/>
      <c r="XEZ128" s="507"/>
      <c r="XFA128" s="507"/>
      <c r="XFB128" s="507"/>
      <c r="XFC128" s="507"/>
      <c r="XFD128" s="507"/>
    </row>
  </sheetData>
  <sheetProtection algorithmName="SHA-512" hashValue="sFGs26U3vdi3roQYamCjq/BxPkmPHN0qAzvfJJdeRqTQ8PWDFxe+KaWCXHPBu0tfyqWhwaIpje47CbIRSLw71Q==" saltValue="XwlEgFG2ny5sdkbOKmNQJg==" spinCount="100000" sheet="1" objects="1" scenarios="1"/>
  <mergeCells count="702">
    <mergeCell ref="XAW128:XBT128"/>
    <mergeCell ref="XBU128:XCR128"/>
    <mergeCell ref="XCS128:XDP128"/>
    <mergeCell ref="XDQ128:XEN128"/>
    <mergeCell ref="XEO128:XFD128"/>
    <mergeCell ref="WWG128:WXD128"/>
    <mergeCell ref="WXE128:WYB128"/>
    <mergeCell ref="WYC128:WYZ128"/>
    <mergeCell ref="WZA128:WZX128"/>
    <mergeCell ref="WZY128:XAV128"/>
    <mergeCell ref="WRQ128:WSN128"/>
    <mergeCell ref="WSO128:WTL128"/>
    <mergeCell ref="WTM128:WUJ128"/>
    <mergeCell ref="WUK128:WVH128"/>
    <mergeCell ref="WVI128:WWF128"/>
    <mergeCell ref="WNA128:WNX128"/>
    <mergeCell ref="WNY128:WOV128"/>
    <mergeCell ref="WOW128:WPT128"/>
    <mergeCell ref="WPU128:WQR128"/>
    <mergeCell ref="WQS128:WRP128"/>
    <mergeCell ref="WIK128:WJH128"/>
    <mergeCell ref="WJI128:WKF128"/>
    <mergeCell ref="WKG128:WLD128"/>
    <mergeCell ref="WLE128:WMB128"/>
    <mergeCell ref="WMC128:WMZ128"/>
    <mergeCell ref="WDU128:WER128"/>
    <mergeCell ref="WES128:WFP128"/>
    <mergeCell ref="WFQ128:WGN128"/>
    <mergeCell ref="WGO128:WHL128"/>
    <mergeCell ref="WHM128:WIJ128"/>
    <mergeCell ref="VZE128:WAB128"/>
    <mergeCell ref="WAC128:WAZ128"/>
    <mergeCell ref="WBA128:WBX128"/>
    <mergeCell ref="WBY128:WCV128"/>
    <mergeCell ref="WCW128:WDT128"/>
    <mergeCell ref="VUO128:VVL128"/>
    <mergeCell ref="VVM128:VWJ128"/>
    <mergeCell ref="VWK128:VXH128"/>
    <mergeCell ref="VXI128:VYF128"/>
    <mergeCell ref="VYG128:VZD128"/>
    <mergeCell ref="VPY128:VQV128"/>
    <mergeCell ref="VQW128:VRT128"/>
    <mergeCell ref="VRU128:VSR128"/>
    <mergeCell ref="VSS128:VTP128"/>
    <mergeCell ref="VTQ128:VUN128"/>
    <mergeCell ref="VLI128:VMF128"/>
    <mergeCell ref="VMG128:VND128"/>
    <mergeCell ref="VNE128:VOB128"/>
    <mergeCell ref="VOC128:VOZ128"/>
    <mergeCell ref="VPA128:VPX128"/>
    <mergeCell ref="VGS128:VHP128"/>
    <mergeCell ref="VHQ128:VIN128"/>
    <mergeCell ref="VIO128:VJL128"/>
    <mergeCell ref="VJM128:VKJ128"/>
    <mergeCell ref="VKK128:VLH128"/>
    <mergeCell ref="VCC128:VCZ128"/>
    <mergeCell ref="VDA128:VDX128"/>
    <mergeCell ref="VDY128:VEV128"/>
    <mergeCell ref="VEW128:VFT128"/>
    <mergeCell ref="VFU128:VGR128"/>
    <mergeCell ref="UXM128:UYJ128"/>
    <mergeCell ref="UYK128:UZH128"/>
    <mergeCell ref="UZI128:VAF128"/>
    <mergeCell ref="VAG128:VBD128"/>
    <mergeCell ref="VBE128:VCB128"/>
    <mergeCell ref="USW128:UTT128"/>
    <mergeCell ref="UTU128:UUR128"/>
    <mergeCell ref="UUS128:UVP128"/>
    <mergeCell ref="UVQ128:UWN128"/>
    <mergeCell ref="UWO128:UXL128"/>
    <mergeCell ref="UOG128:UPD128"/>
    <mergeCell ref="UPE128:UQB128"/>
    <mergeCell ref="UQC128:UQZ128"/>
    <mergeCell ref="URA128:URX128"/>
    <mergeCell ref="URY128:USV128"/>
    <mergeCell ref="UJQ128:UKN128"/>
    <mergeCell ref="UKO128:ULL128"/>
    <mergeCell ref="ULM128:UMJ128"/>
    <mergeCell ref="UMK128:UNH128"/>
    <mergeCell ref="UNI128:UOF128"/>
    <mergeCell ref="UFA128:UFX128"/>
    <mergeCell ref="UFY128:UGV128"/>
    <mergeCell ref="UGW128:UHT128"/>
    <mergeCell ref="UHU128:UIR128"/>
    <mergeCell ref="UIS128:UJP128"/>
    <mergeCell ref="UAK128:UBH128"/>
    <mergeCell ref="UBI128:UCF128"/>
    <mergeCell ref="UCG128:UDD128"/>
    <mergeCell ref="UDE128:UEB128"/>
    <mergeCell ref="UEC128:UEZ128"/>
    <mergeCell ref="TVU128:TWR128"/>
    <mergeCell ref="TWS128:TXP128"/>
    <mergeCell ref="TXQ128:TYN128"/>
    <mergeCell ref="TYO128:TZL128"/>
    <mergeCell ref="TZM128:UAJ128"/>
    <mergeCell ref="TRE128:TSB128"/>
    <mergeCell ref="TSC128:TSZ128"/>
    <mergeCell ref="TTA128:TTX128"/>
    <mergeCell ref="TTY128:TUV128"/>
    <mergeCell ref="TUW128:TVT128"/>
    <mergeCell ref="TMO128:TNL128"/>
    <mergeCell ref="TNM128:TOJ128"/>
    <mergeCell ref="TOK128:TPH128"/>
    <mergeCell ref="TPI128:TQF128"/>
    <mergeCell ref="TQG128:TRD128"/>
    <mergeCell ref="THY128:TIV128"/>
    <mergeCell ref="TIW128:TJT128"/>
    <mergeCell ref="TJU128:TKR128"/>
    <mergeCell ref="TKS128:TLP128"/>
    <mergeCell ref="TLQ128:TMN128"/>
    <mergeCell ref="TDI128:TEF128"/>
    <mergeCell ref="TEG128:TFD128"/>
    <mergeCell ref="TFE128:TGB128"/>
    <mergeCell ref="TGC128:TGZ128"/>
    <mergeCell ref="THA128:THX128"/>
    <mergeCell ref="SYS128:SZP128"/>
    <mergeCell ref="SZQ128:TAN128"/>
    <mergeCell ref="TAO128:TBL128"/>
    <mergeCell ref="TBM128:TCJ128"/>
    <mergeCell ref="TCK128:TDH128"/>
    <mergeCell ref="SUC128:SUZ128"/>
    <mergeCell ref="SVA128:SVX128"/>
    <mergeCell ref="SVY128:SWV128"/>
    <mergeCell ref="SWW128:SXT128"/>
    <mergeCell ref="SXU128:SYR128"/>
    <mergeCell ref="SPM128:SQJ128"/>
    <mergeCell ref="SQK128:SRH128"/>
    <mergeCell ref="SRI128:SSF128"/>
    <mergeCell ref="SSG128:STD128"/>
    <mergeCell ref="STE128:SUB128"/>
    <mergeCell ref="SKW128:SLT128"/>
    <mergeCell ref="SLU128:SMR128"/>
    <mergeCell ref="SMS128:SNP128"/>
    <mergeCell ref="SNQ128:SON128"/>
    <mergeCell ref="SOO128:SPL128"/>
    <mergeCell ref="SGG128:SHD128"/>
    <mergeCell ref="SHE128:SIB128"/>
    <mergeCell ref="SIC128:SIZ128"/>
    <mergeCell ref="SJA128:SJX128"/>
    <mergeCell ref="SJY128:SKV128"/>
    <mergeCell ref="SBQ128:SCN128"/>
    <mergeCell ref="SCO128:SDL128"/>
    <mergeCell ref="SDM128:SEJ128"/>
    <mergeCell ref="SEK128:SFH128"/>
    <mergeCell ref="SFI128:SGF128"/>
    <mergeCell ref="RXA128:RXX128"/>
    <mergeCell ref="RXY128:RYV128"/>
    <mergeCell ref="RYW128:RZT128"/>
    <mergeCell ref="RZU128:SAR128"/>
    <mergeCell ref="SAS128:SBP128"/>
    <mergeCell ref="RSK128:RTH128"/>
    <mergeCell ref="RTI128:RUF128"/>
    <mergeCell ref="RUG128:RVD128"/>
    <mergeCell ref="RVE128:RWB128"/>
    <mergeCell ref="RWC128:RWZ128"/>
    <mergeCell ref="RNU128:ROR128"/>
    <mergeCell ref="ROS128:RPP128"/>
    <mergeCell ref="RPQ128:RQN128"/>
    <mergeCell ref="RQO128:RRL128"/>
    <mergeCell ref="RRM128:RSJ128"/>
    <mergeCell ref="RJE128:RKB128"/>
    <mergeCell ref="RKC128:RKZ128"/>
    <mergeCell ref="RLA128:RLX128"/>
    <mergeCell ref="RLY128:RMV128"/>
    <mergeCell ref="RMW128:RNT128"/>
    <mergeCell ref="REO128:RFL128"/>
    <mergeCell ref="RFM128:RGJ128"/>
    <mergeCell ref="RGK128:RHH128"/>
    <mergeCell ref="RHI128:RIF128"/>
    <mergeCell ref="RIG128:RJD128"/>
    <mergeCell ref="QZY128:RAV128"/>
    <mergeCell ref="RAW128:RBT128"/>
    <mergeCell ref="RBU128:RCR128"/>
    <mergeCell ref="RCS128:RDP128"/>
    <mergeCell ref="RDQ128:REN128"/>
    <mergeCell ref="QVI128:QWF128"/>
    <mergeCell ref="QWG128:QXD128"/>
    <mergeCell ref="QXE128:QYB128"/>
    <mergeCell ref="QYC128:QYZ128"/>
    <mergeCell ref="QZA128:QZX128"/>
    <mergeCell ref="QQS128:QRP128"/>
    <mergeCell ref="QRQ128:QSN128"/>
    <mergeCell ref="QSO128:QTL128"/>
    <mergeCell ref="QTM128:QUJ128"/>
    <mergeCell ref="QUK128:QVH128"/>
    <mergeCell ref="QMC128:QMZ128"/>
    <mergeCell ref="QNA128:QNX128"/>
    <mergeCell ref="QNY128:QOV128"/>
    <mergeCell ref="QOW128:QPT128"/>
    <mergeCell ref="QPU128:QQR128"/>
    <mergeCell ref="QHM128:QIJ128"/>
    <mergeCell ref="QIK128:QJH128"/>
    <mergeCell ref="QJI128:QKF128"/>
    <mergeCell ref="QKG128:QLD128"/>
    <mergeCell ref="QLE128:QMB128"/>
    <mergeCell ref="QCW128:QDT128"/>
    <mergeCell ref="QDU128:QER128"/>
    <mergeCell ref="QES128:QFP128"/>
    <mergeCell ref="QFQ128:QGN128"/>
    <mergeCell ref="QGO128:QHL128"/>
    <mergeCell ref="PYG128:PZD128"/>
    <mergeCell ref="PZE128:QAB128"/>
    <mergeCell ref="QAC128:QAZ128"/>
    <mergeCell ref="QBA128:QBX128"/>
    <mergeCell ref="QBY128:QCV128"/>
    <mergeCell ref="PTQ128:PUN128"/>
    <mergeCell ref="PUO128:PVL128"/>
    <mergeCell ref="PVM128:PWJ128"/>
    <mergeCell ref="PWK128:PXH128"/>
    <mergeCell ref="PXI128:PYF128"/>
    <mergeCell ref="PPA128:PPX128"/>
    <mergeCell ref="PPY128:PQV128"/>
    <mergeCell ref="PQW128:PRT128"/>
    <mergeCell ref="PRU128:PSR128"/>
    <mergeCell ref="PSS128:PTP128"/>
    <mergeCell ref="PKK128:PLH128"/>
    <mergeCell ref="PLI128:PMF128"/>
    <mergeCell ref="PMG128:PND128"/>
    <mergeCell ref="PNE128:POB128"/>
    <mergeCell ref="POC128:POZ128"/>
    <mergeCell ref="PFU128:PGR128"/>
    <mergeCell ref="PGS128:PHP128"/>
    <mergeCell ref="PHQ128:PIN128"/>
    <mergeCell ref="PIO128:PJL128"/>
    <mergeCell ref="PJM128:PKJ128"/>
    <mergeCell ref="PBE128:PCB128"/>
    <mergeCell ref="PCC128:PCZ128"/>
    <mergeCell ref="PDA128:PDX128"/>
    <mergeCell ref="PDY128:PEV128"/>
    <mergeCell ref="PEW128:PFT128"/>
    <mergeCell ref="OWO128:OXL128"/>
    <mergeCell ref="OXM128:OYJ128"/>
    <mergeCell ref="OYK128:OZH128"/>
    <mergeCell ref="OZI128:PAF128"/>
    <mergeCell ref="PAG128:PBD128"/>
    <mergeCell ref="ORY128:OSV128"/>
    <mergeCell ref="OSW128:OTT128"/>
    <mergeCell ref="OTU128:OUR128"/>
    <mergeCell ref="OUS128:OVP128"/>
    <mergeCell ref="OVQ128:OWN128"/>
    <mergeCell ref="ONI128:OOF128"/>
    <mergeCell ref="OOG128:OPD128"/>
    <mergeCell ref="OPE128:OQB128"/>
    <mergeCell ref="OQC128:OQZ128"/>
    <mergeCell ref="ORA128:ORX128"/>
    <mergeCell ref="OIS128:OJP128"/>
    <mergeCell ref="OJQ128:OKN128"/>
    <mergeCell ref="OKO128:OLL128"/>
    <mergeCell ref="OLM128:OMJ128"/>
    <mergeCell ref="OMK128:ONH128"/>
    <mergeCell ref="OEC128:OEZ128"/>
    <mergeCell ref="OFA128:OFX128"/>
    <mergeCell ref="OFY128:OGV128"/>
    <mergeCell ref="OGW128:OHT128"/>
    <mergeCell ref="OHU128:OIR128"/>
    <mergeCell ref="NZM128:OAJ128"/>
    <mergeCell ref="OAK128:OBH128"/>
    <mergeCell ref="OBI128:OCF128"/>
    <mergeCell ref="OCG128:ODD128"/>
    <mergeCell ref="ODE128:OEB128"/>
    <mergeCell ref="NUW128:NVT128"/>
    <mergeCell ref="NVU128:NWR128"/>
    <mergeCell ref="NWS128:NXP128"/>
    <mergeCell ref="NXQ128:NYN128"/>
    <mergeCell ref="NYO128:NZL128"/>
    <mergeCell ref="NQG128:NRD128"/>
    <mergeCell ref="NRE128:NSB128"/>
    <mergeCell ref="NSC128:NSZ128"/>
    <mergeCell ref="NTA128:NTX128"/>
    <mergeCell ref="NTY128:NUV128"/>
    <mergeCell ref="NLQ128:NMN128"/>
    <mergeCell ref="NMO128:NNL128"/>
    <mergeCell ref="NNM128:NOJ128"/>
    <mergeCell ref="NOK128:NPH128"/>
    <mergeCell ref="NPI128:NQF128"/>
    <mergeCell ref="NHA128:NHX128"/>
    <mergeCell ref="NHY128:NIV128"/>
    <mergeCell ref="NIW128:NJT128"/>
    <mergeCell ref="NJU128:NKR128"/>
    <mergeCell ref="NKS128:NLP128"/>
    <mergeCell ref="NCK128:NDH128"/>
    <mergeCell ref="NDI128:NEF128"/>
    <mergeCell ref="NEG128:NFD128"/>
    <mergeCell ref="NFE128:NGB128"/>
    <mergeCell ref="NGC128:NGZ128"/>
    <mergeCell ref="MXU128:MYR128"/>
    <mergeCell ref="MYS128:MZP128"/>
    <mergeCell ref="MZQ128:NAN128"/>
    <mergeCell ref="NAO128:NBL128"/>
    <mergeCell ref="NBM128:NCJ128"/>
    <mergeCell ref="MTE128:MUB128"/>
    <mergeCell ref="MUC128:MUZ128"/>
    <mergeCell ref="MVA128:MVX128"/>
    <mergeCell ref="MVY128:MWV128"/>
    <mergeCell ref="MWW128:MXT128"/>
    <mergeCell ref="MOO128:MPL128"/>
    <mergeCell ref="MPM128:MQJ128"/>
    <mergeCell ref="MQK128:MRH128"/>
    <mergeCell ref="MRI128:MSF128"/>
    <mergeCell ref="MSG128:MTD128"/>
    <mergeCell ref="MJY128:MKV128"/>
    <mergeCell ref="MKW128:MLT128"/>
    <mergeCell ref="MLU128:MMR128"/>
    <mergeCell ref="MMS128:MNP128"/>
    <mergeCell ref="MNQ128:MON128"/>
    <mergeCell ref="MFI128:MGF128"/>
    <mergeCell ref="MGG128:MHD128"/>
    <mergeCell ref="MHE128:MIB128"/>
    <mergeCell ref="MIC128:MIZ128"/>
    <mergeCell ref="MJA128:MJX128"/>
    <mergeCell ref="MAS128:MBP128"/>
    <mergeCell ref="MBQ128:MCN128"/>
    <mergeCell ref="MCO128:MDL128"/>
    <mergeCell ref="MDM128:MEJ128"/>
    <mergeCell ref="MEK128:MFH128"/>
    <mergeCell ref="LWC128:LWZ128"/>
    <mergeCell ref="LXA128:LXX128"/>
    <mergeCell ref="LXY128:LYV128"/>
    <mergeCell ref="LYW128:LZT128"/>
    <mergeCell ref="LZU128:MAR128"/>
    <mergeCell ref="LRM128:LSJ128"/>
    <mergeCell ref="LSK128:LTH128"/>
    <mergeCell ref="LTI128:LUF128"/>
    <mergeCell ref="LUG128:LVD128"/>
    <mergeCell ref="LVE128:LWB128"/>
    <mergeCell ref="LMW128:LNT128"/>
    <mergeCell ref="LNU128:LOR128"/>
    <mergeCell ref="LOS128:LPP128"/>
    <mergeCell ref="LPQ128:LQN128"/>
    <mergeCell ref="LQO128:LRL128"/>
    <mergeCell ref="LIG128:LJD128"/>
    <mergeCell ref="LJE128:LKB128"/>
    <mergeCell ref="LKC128:LKZ128"/>
    <mergeCell ref="LLA128:LLX128"/>
    <mergeCell ref="LLY128:LMV128"/>
    <mergeCell ref="LDQ128:LEN128"/>
    <mergeCell ref="LEO128:LFL128"/>
    <mergeCell ref="LFM128:LGJ128"/>
    <mergeCell ref="LGK128:LHH128"/>
    <mergeCell ref="LHI128:LIF128"/>
    <mergeCell ref="KZA128:KZX128"/>
    <mergeCell ref="KZY128:LAV128"/>
    <mergeCell ref="LAW128:LBT128"/>
    <mergeCell ref="LBU128:LCR128"/>
    <mergeCell ref="LCS128:LDP128"/>
    <mergeCell ref="KUK128:KVH128"/>
    <mergeCell ref="KVI128:KWF128"/>
    <mergeCell ref="KWG128:KXD128"/>
    <mergeCell ref="KXE128:KYB128"/>
    <mergeCell ref="KYC128:KYZ128"/>
    <mergeCell ref="KPU128:KQR128"/>
    <mergeCell ref="KQS128:KRP128"/>
    <mergeCell ref="KRQ128:KSN128"/>
    <mergeCell ref="KSO128:KTL128"/>
    <mergeCell ref="KTM128:KUJ128"/>
    <mergeCell ref="KLE128:KMB128"/>
    <mergeCell ref="KMC128:KMZ128"/>
    <mergeCell ref="KNA128:KNX128"/>
    <mergeCell ref="KNY128:KOV128"/>
    <mergeCell ref="KOW128:KPT128"/>
    <mergeCell ref="KGO128:KHL128"/>
    <mergeCell ref="KHM128:KIJ128"/>
    <mergeCell ref="KIK128:KJH128"/>
    <mergeCell ref="KJI128:KKF128"/>
    <mergeCell ref="KKG128:KLD128"/>
    <mergeCell ref="KBY128:KCV128"/>
    <mergeCell ref="KCW128:KDT128"/>
    <mergeCell ref="KDU128:KER128"/>
    <mergeCell ref="KES128:KFP128"/>
    <mergeCell ref="KFQ128:KGN128"/>
    <mergeCell ref="JXI128:JYF128"/>
    <mergeCell ref="JYG128:JZD128"/>
    <mergeCell ref="JZE128:KAB128"/>
    <mergeCell ref="KAC128:KAZ128"/>
    <mergeCell ref="KBA128:KBX128"/>
    <mergeCell ref="JSS128:JTP128"/>
    <mergeCell ref="JTQ128:JUN128"/>
    <mergeCell ref="JUO128:JVL128"/>
    <mergeCell ref="JVM128:JWJ128"/>
    <mergeCell ref="JWK128:JXH128"/>
    <mergeCell ref="JOC128:JOZ128"/>
    <mergeCell ref="JPA128:JPX128"/>
    <mergeCell ref="JPY128:JQV128"/>
    <mergeCell ref="JQW128:JRT128"/>
    <mergeCell ref="JRU128:JSR128"/>
    <mergeCell ref="JJM128:JKJ128"/>
    <mergeCell ref="JKK128:JLH128"/>
    <mergeCell ref="JLI128:JMF128"/>
    <mergeCell ref="JMG128:JND128"/>
    <mergeCell ref="JNE128:JOB128"/>
    <mergeCell ref="JEW128:JFT128"/>
    <mergeCell ref="JFU128:JGR128"/>
    <mergeCell ref="JGS128:JHP128"/>
    <mergeCell ref="JHQ128:JIN128"/>
    <mergeCell ref="JIO128:JJL128"/>
    <mergeCell ref="JAG128:JBD128"/>
    <mergeCell ref="JBE128:JCB128"/>
    <mergeCell ref="JCC128:JCZ128"/>
    <mergeCell ref="JDA128:JDX128"/>
    <mergeCell ref="JDY128:JEV128"/>
    <mergeCell ref="IVQ128:IWN128"/>
    <mergeCell ref="IWO128:IXL128"/>
    <mergeCell ref="IXM128:IYJ128"/>
    <mergeCell ref="IYK128:IZH128"/>
    <mergeCell ref="IZI128:JAF128"/>
    <mergeCell ref="IRA128:IRX128"/>
    <mergeCell ref="IRY128:ISV128"/>
    <mergeCell ref="ISW128:ITT128"/>
    <mergeCell ref="ITU128:IUR128"/>
    <mergeCell ref="IUS128:IVP128"/>
    <mergeCell ref="IMK128:INH128"/>
    <mergeCell ref="INI128:IOF128"/>
    <mergeCell ref="IOG128:IPD128"/>
    <mergeCell ref="IPE128:IQB128"/>
    <mergeCell ref="IQC128:IQZ128"/>
    <mergeCell ref="IHU128:IIR128"/>
    <mergeCell ref="IIS128:IJP128"/>
    <mergeCell ref="IJQ128:IKN128"/>
    <mergeCell ref="IKO128:ILL128"/>
    <mergeCell ref="ILM128:IMJ128"/>
    <mergeCell ref="IDE128:IEB128"/>
    <mergeCell ref="IEC128:IEZ128"/>
    <mergeCell ref="IFA128:IFX128"/>
    <mergeCell ref="IFY128:IGV128"/>
    <mergeCell ref="IGW128:IHT128"/>
    <mergeCell ref="HYO128:HZL128"/>
    <mergeCell ref="HZM128:IAJ128"/>
    <mergeCell ref="IAK128:IBH128"/>
    <mergeCell ref="IBI128:ICF128"/>
    <mergeCell ref="ICG128:IDD128"/>
    <mergeCell ref="HTY128:HUV128"/>
    <mergeCell ref="HUW128:HVT128"/>
    <mergeCell ref="HVU128:HWR128"/>
    <mergeCell ref="HWS128:HXP128"/>
    <mergeCell ref="HXQ128:HYN128"/>
    <mergeCell ref="HPI128:HQF128"/>
    <mergeCell ref="HQG128:HRD128"/>
    <mergeCell ref="HRE128:HSB128"/>
    <mergeCell ref="HSC128:HSZ128"/>
    <mergeCell ref="HTA128:HTX128"/>
    <mergeCell ref="HKS128:HLP128"/>
    <mergeCell ref="HLQ128:HMN128"/>
    <mergeCell ref="HMO128:HNL128"/>
    <mergeCell ref="HNM128:HOJ128"/>
    <mergeCell ref="HOK128:HPH128"/>
    <mergeCell ref="HGC128:HGZ128"/>
    <mergeCell ref="HHA128:HHX128"/>
    <mergeCell ref="HHY128:HIV128"/>
    <mergeCell ref="HIW128:HJT128"/>
    <mergeCell ref="HJU128:HKR128"/>
    <mergeCell ref="HBM128:HCJ128"/>
    <mergeCell ref="HCK128:HDH128"/>
    <mergeCell ref="HDI128:HEF128"/>
    <mergeCell ref="HEG128:HFD128"/>
    <mergeCell ref="HFE128:HGB128"/>
    <mergeCell ref="GWW128:GXT128"/>
    <mergeCell ref="GXU128:GYR128"/>
    <mergeCell ref="GYS128:GZP128"/>
    <mergeCell ref="GZQ128:HAN128"/>
    <mergeCell ref="HAO128:HBL128"/>
    <mergeCell ref="GSG128:GTD128"/>
    <mergeCell ref="GTE128:GUB128"/>
    <mergeCell ref="GUC128:GUZ128"/>
    <mergeCell ref="GVA128:GVX128"/>
    <mergeCell ref="GVY128:GWV128"/>
    <mergeCell ref="GNQ128:GON128"/>
    <mergeCell ref="GOO128:GPL128"/>
    <mergeCell ref="GPM128:GQJ128"/>
    <mergeCell ref="GQK128:GRH128"/>
    <mergeCell ref="GRI128:GSF128"/>
    <mergeCell ref="GJA128:GJX128"/>
    <mergeCell ref="GJY128:GKV128"/>
    <mergeCell ref="GKW128:GLT128"/>
    <mergeCell ref="GLU128:GMR128"/>
    <mergeCell ref="GMS128:GNP128"/>
    <mergeCell ref="GEK128:GFH128"/>
    <mergeCell ref="GFI128:GGF128"/>
    <mergeCell ref="GGG128:GHD128"/>
    <mergeCell ref="GHE128:GIB128"/>
    <mergeCell ref="GIC128:GIZ128"/>
    <mergeCell ref="FZU128:GAR128"/>
    <mergeCell ref="GAS128:GBP128"/>
    <mergeCell ref="GBQ128:GCN128"/>
    <mergeCell ref="GCO128:GDL128"/>
    <mergeCell ref="GDM128:GEJ128"/>
    <mergeCell ref="FVE128:FWB128"/>
    <mergeCell ref="FWC128:FWZ128"/>
    <mergeCell ref="FXA128:FXX128"/>
    <mergeCell ref="FXY128:FYV128"/>
    <mergeCell ref="FYW128:FZT128"/>
    <mergeCell ref="FQO128:FRL128"/>
    <mergeCell ref="FRM128:FSJ128"/>
    <mergeCell ref="FSK128:FTH128"/>
    <mergeCell ref="FTI128:FUF128"/>
    <mergeCell ref="FUG128:FVD128"/>
    <mergeCell ref="FLY128:FMV128"/>
    <mergeCell ref="FMW128:FNT128"/>
    <mergeCell ref="FNU128:FOR128"/>
    <mergeCell ref="FOS128:FPP128"/>
    <mergeCell ref="FPQ128:FQN128"/>
    <mergeCell ref="FHI128:FIF128"/>
    <mergeCell ref="FIG128:FJD128"/>
    <mergeCell ref="FJE128:FKB128"/>
    <mergeCell ref="FKC128:FKZ128"/>
    <mergeCell ref="FLA128:FLX128"/>
    <mergeCell ref="FCS128:FDP128"/>
    <mergeCell ref="FDQ128:FEN128"/>
    <mergeCell ref="FEO128:FFL128"/>
    <mergeCell ref="FFM128:FGJ128"/>
    <mergeCell ref="FGK128:FHH128"/>
    <mergeCell ref="EYC128:EYZ128"/>
    <mergeCell ref="EZA128:EZX128"/>
    <mergeCell ref="EZY128:FAV128"/>
    <mergeCell ref="FAW128:FBT128"/>
    <mergeCell ref="FBU128:FCR128"/>
    <mergeCell ref="ETM128:EUJ128"/>
    <mergeCell ref="EUK128:EVH128"/>
    <mergeCell ref="EVI128:EWF128"/>
    <mergeCell ref="EWG128:EXD128"/>
    <mergeCell ref="EXE128:EYB128"/>
    <mergeCell ref="EOW128:EPT128"/>
    <mergeCell ref="EPU128:EQR128"/>
    <mergeCell ref="EQS128:ERP128"/>
    <mergeCell ref="ERQ128:ESN128"/>
    <mergeCell ref="ESO128:ETL128"/>
    <mergeCell ref="EKG128:ELD128"/>
    <mergeCell ref="ELE128:EMB128"/>
    <mergeCell ref="EMC128:EMZ128"/>
    <mergeCell ref="ENA128:ENX128"/>
    <mergeCell ref="ENY128:EOV128"/>
    <mergeCell ref="EFQ128:EGN128"/>
    <mergeCell ref="EGO128:EHL128"/>
    <mergeCell ref="EHM128:EIJ128"/>
    <mergeCell ref="EIK128:EJH128"/>
    <mergeCell ref="EJI128:EKF128"/>
    <mergeCell ref="EBA128:EBX128"/>
    <mergeCell ref="EBY128:ECV128"/>
    <mergeCell ref="ECW128:EDT128"/>
    <mergeCell ref="EDU128:EER128"/>
    <mergeCell ref="EES128:EFP128"/>
    <mergeCell ref="DWK128:DXH128"/>
    <mergeCell ref="DXI128:DYF128"/>
    <mergeCell ref="DYG128:DZD128"/>
    <mergeCell ref="DZE128:EAB128"/>
    <mergeCell ref="EAC128:EAZ128"/>
    <mergeCell ref="DRU128:DSR128"/>
    <mergeCell ref="DSS128:DTP128"/>
    <mergeCell ref="DTQ128:DUN128"/>
    <mergeCell ref="DUO128:DVL128"/>
    <mergeCell ref="DVM128:DWJ128"/>
    <mergeCell ref="DNE128:DOB128"/>
    <mergeCell ref="DOC128:DOZ128"/>
    <mergeCell ref="DPA128:DPX128"/>
    <mergeCell ref="DPY128:DQV128"/>
    <mergeCell ref="DQW128:DRT128"/>
    <mergeCell ref="DIO128:DJL128"/>
    <mergeCell ref="DJM128:DKJ128"/>
    <mergeCell ref="DKK128:DLH128"/>
    <mergeCell ref="DLI128:DMF128"/>
    <mergeCell ref="DMG128:DND128"/>
    <mergeCell ref="DDY128:DEV128"/>
    <mergeCell ref="DEW128:DFT128"/>
    <mergeCell ref="DFU128:DGR128"/>
    <mergeCell ref="DGS128:DHP128"/>
    <mergeCell ref="DHQ128:DIN128"/>
    <mergeCell ref="CZI128:DAF128"/>
    <mergeCell ref="DAG128:DBD128"/>
    <mergeCell ref="DBE128:DCB128"/>
    <mergeCell ref="DCC128:DCZ128"/>
    <mergeCell ref="DDA128:DDX128"/>
    <mergeCell ref="CUS128:CVP128"/>
    <mergeCell ref="CVQ128:CWN128"/>
    <mergeCell ref="CWO128:CXL128"/>
    <mergeCell ref="CXM128:CYJ128"/>
    <mergeCell ref="CYK128:CZH128"/>
    <mergeCell ref="CQC128:CQZ128"/>
    <mergeCell ref="CRA128:CRX128"/>
    <mergeCell ref="CRY128:CSV128"/>
    <mergeCell ref="CSW128:CTT128"/>
    <mergeCell ref="CTU128:CUR128"/>
    <mergeCell ref="CLM128:CMJ128"/>
    <mergeCell ref="CMK128:CNH128"/>
    <mergeCell ref="CNI128:COF128"/>
    <mergeCell ref="COG128:CPD128"/>
    <mergeCell ref="CPE128:CQB128"/>
    <mergeCell ref="CGW128:CHT128"/>
    <mergeCell ref="CHU128:CIR128"/>
    <mergeCell ref="CIS128:CJP128"/>
    <mergeCell ref="CJQ128:CKN128"/>
    <mergeCell ref="CKO128:CLL128"/>
    <mergeCell ref="CCG128:CDD128"/>
    <mergeCell ref="CDE128:CEB128"/>
    <mergeCell ref="CEC128:CEZ128"/>
    <mergeCell ref="CFA128:CFX128"/>
    <mergeCell ref="CFY128:CGV128"/>
    <mergeCell ref="BXQ128:BYN128"/>
    <mergeCell ref="BYO128:BZL128"/>
    <mergeCell ref="BZM128:CAJ128"/>
    <mergeCell ref="CAK128:CBH128"/>
    <mergeCell ref="CBI128:CCF128"/>
    <mergeCell ref="BTA128:BTX128"/>
    <mergeCell ref="BTY128:BUV128"/>
    <mergeCell ref="BUW128:BVT128"/>
    <mergeCell ref="BVU128:BWR128"/>
    <mergeCell ref="BWS128:BXP128"/>
    <mergeCell ref="BOK128:BPH128"/>
    <mergeCell ref="BPI128:BQF128"/>
    <mergeCell ref="BQG128:BRD128"/>
    <mergeCell ref="BRE128:BSB128"/>
    <mergeCell ref="BSC128:BSZ128"/>
    <mergeCell ref="BJU128:BKR128"/>
    <mergeCell ref="BKS128:BLP128"/>
    <mergeCell ref="BLQ128:BMN128"/>
    <mergeCell ref="BMO128:BNL128"/>
    <mergeCell ref="BNM128:BOJ128"/>
    <mergeCell ref="BFE128:BGB128"/>
    <mergeCell ref="BGC128:BGZ128"/>
    <mergeCell ref="BHA128:BHX128"/>
    <mergeCell ref="BHY128:BIV128"/>
    <mergeCell ref="BIW128:BJT128"/>
    <mergeCell ref="BAO128:BBL128"/>
    <mergeCell ref="BBM128:BCJ128"/>
    <mergeCell ref="BCK128:BDH128"/>
    <mergeCell ref="BDI128:BEF128"/>
    <mergeCell ref="BEG128:BFD128"/>
    <mergeCell ref="AVY128:AWV128"/>
    <mergeCell ref="AWW128:AXT128"/>
    <mergeCell ref="AXU128:AYR128"/>
    <mergeCell ref="AYS128:AZP128"/>
    <mergeCell ref="AZQ128:BAN128"/>
    <mergeCell ref="ARI128:ASF128"/>
    <mergeCell ref="ASG128:ATD128"/>
    <mergeCell ref="ATE128:AUB128"/>
    <mergeCell ref="AUC128:AUZ128"/>
    <mergeCell ref="AVA128:AVX128"/>
    <mergeCell ref="AMS128:ANP128"/>
    <mergeCell ref="ANQ128:AON128"/>
    <mergeCell ref="AOO128:APL128"/>
    <mergeCell ref="APM128:AQJ128"/>
    <mergeCell ref="AQK128:ARH128"/>
    <mergeCell ref="AIC128:AIZ128"/>
    <mergeCell ref="AJA128:AJX128"/>
    <mergeCell ref="AJY128:AKV128"/>
    <mergeCell ref="AKW128:ALT128"/>
    <mergeCell ref="ALU128:AMR128"/>
    <mergeCell ref="ADM128:AEJ128"/>
    <mergeCell ref="AEK128:AFH128"/>
    <mergeCell ref="AFI128:AGF128"/>
    <mergeCell ref="AGG128:AHD128"/>
    <mergeCell ref="AHE128:AIB128"/>
    <mergeCell ref="YW128:ZT128"/>
    <mergeCell ref="ZU128:AAR128"/>
    <mergeCell ref="AAS128:ABP128"/>
    <mergeCell ref="ABQ128:ACN128"/>
    <mergeCell ref="ACO128:ADL128"/>
    <mergeCell ref="UG128:VD128"/>
    <mergeCell ref="VE128:WB128"/>
    <mergeCell ref="WC128:WZ128"/>
    <mergeCell ref="XA128:XX128"/>
    <mergeCell ref="XY128:YV128"/>
    <mergeCell ref="PQ128:QN128"/>
    <mergeCell ref="QO128:RL128"/>
    <mergeCell ref="RM128:SJ128"/>
    <mergeCell ref="SK128:TH128"/>
    <mergeCell ref="TI128:UF128"/>
    <mergeCell ref="LA128:LX128"/>
    <mergeCell ref="LY128:MV128"/>
    <mergeCell ref="MW128:NT128"/>
    <mergeCell ref="NU128:OR128"/>
    <mergeCell ref="OS128:PP128"/>
    <mergeCell ref="GK128:HH128"/>
    <mergeCell ref="HI128:IF128"/>
    <mergeCell ref="IG128:JD128"/>
    <mergeCell ref="JE128:KB128"/>
    <mergeCell ref="KC128:KZ128"/>
    <mergeCell ref="BU128:CR128"/>
    <mergeCell ref="CS128:DP128"/>
    <mergeCell ref="DQ128:EN128"/>
    <mergeCell ref="EO128:FL128"/>
    <mergeCell ref="FM128:GJ128"/>
    <mergeCell ref="A127:X127"/>
    <mergeCell ref="A128:X128"/>
    <mergeCell ref="Y128:AV128"/>
    <mergeCell ref="AW128:BT128"/>
    <mergeCell ref="X13:X14"/>
    <mergeCell ref="R13:R14"/>
    <mergeCell ref="S13:S14"/>
    <mergeCell ref="T13:T14"/>
    <mergeCell ref="U13:U14"/>
    <mergeCell ref="V13:V14"/>
    <mergeCell ref="W13:W14"/>
    <mergeCell ref="A5:W5"/>
    <mergeCell ref="A12:I12"/>
    <mergeCell ref="A13:I13"/>
    <mergeCell ref="J13:J14"/>
    <mergeCell ref="K13:K14"/>
    <mergeCell ref="L13:M13"/>
    <mergeCell ref="N13:N14"/>
    <mergeCell ref="O13:O14"/>
    <mergeCell ref="P13:P14"/>
    <mergeCell ref="Q13:Q14"/>
    <mergeCell ref="J10:J11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B17:F126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95"/>
  <sheetViews>
    <sheetView topLeftCell="J36" zoomScaleNormal="100" workbookViewId="0">
      <selection activeCell="N15" sqref="N15"/>
    </sheetView>
  </sheetViews>
  <sheetFormatPr baseColWidth="10" defaultColWidth="9.140625" defaultRowHeight="12.75" x14ac:dyDescent="0.2"/>
  <cols>
    <col min="1" max="1" width="9.85546875" style="22" customWidth="1"/>
    <col min="2" max="2" width="9.42578125" style="22" customWidth="1"/>
    <col min="3" max="3" width="9.85546875" style="22" customWidth="1"/>
    <col min="4" max="4" width="8.140625" style="22" customWidth="1"/>
    <col min="5" max="5" width="7" style="22" customWidth="1"/>
    <col min="6" max="6" width="9.5703125" style="22" customWidth="1"/>
    <col min="7" max="7" width="5.7109375" style="22" customWidth="1"/>
    <col min="8" max="8" width="5.28515625" style="23" customWidth="1"/>
    <col min="9" max="9" width="7" style="7" customWidth="1"/>
    <col min="10" max="10" width="7.140625" style="22" customWidth="1"/>
    <col min="11" max="11" width="26.7109375" style="75" customWidth="1"/>
    <col min="12" max="12" width="15.42578125" style="40" customWidth="1"/>
    <col min="13" max="13" width="13" style="196" customWidth="1"/>
    <col min="14" max="14" width="15.42578125" style="40" customWidth="1"/>
    <col min="15" max="16" width="15.5703125" style="40" customWidth="1"/>
    <col min="17" max="17" width="14.7109375" style="40" customWidth="1"/>
    <col min="18" max="18" width="10.5703125" style="49" customWidth="1"/>
    <col min="19" max="19" width="16.5703125" style="50" customWidth="1"/>
    <col min="20" max="16384" width="9.140625" style="50"/>
  </cols>
  <sheetData>
    <row r="1" spans="1:19" ht="13.5" thickBot="1" x14ac:dyDescent="0.25"/>
    <row r="2" spans="1:19" s="5" customFormat="1" ht="13.5" thickTop="1" x14ac:dyDescent="0.25">
      <c r="A2" s="24"/>
      <c r="B2" s="25"/>
      <c r="C2" s="26"/>
      <c r="D2" s="25"/>
      <c r="E2" s="26"/>
      <c r="F2" s="26"/>
      <c r="G2" s="26"/>
      <c r="H2" s="27"/>
      <c r="I2" s="8"/>
      <c r="J2" s="25"/>
      <c r="K2" s="76"/>
      <c r="L2" s="1"/>
      <c r="M2" s="197"/>
      <c r="N2" s="1"/>
      <c r="O2" s="1"/>
      <c r="P2" s="1"/>
      <c r="Q2" s="1"/>
      <c r="R2" s="14"/>
    </row>
    <row r="3" spans="1:19" s="5" customFormat="1" x14ac:dyDescent="0.25">
      <c r="A3" s="4"/>
      <c r="B3" s="3"/>
      <c r="C3" s="28"/>
      <c r="D3" s="3"/>
      <c r="E3" s="28"/>
      <c r="F3" s="29"/>
      <c r="G3" s="29"/>
      <c r="H3" s="21"/>
      <c r="I3" s="9"/>
      <c r="J3" s="3"/>
      <c r="K3" s="77"/>
      <c r="L3" s="2"/>
      <c r="M3" s="198"/>
      <c r="N3" s="2"/>
      <c r="O3" s="2"/>
      <c r="P3" s="2"/>
      <c r="Q3" s="2"/>
      <c r="R3" s="15"/>
    </row>
    <row r="4" spans="1:19" s="5" customFormat="1" x14ac:dyDescent="0.25">
      <c r="A4" s="4"/>
      <c r="B4" s="3"/>
      <c r="C4" s="28"/>
      <c r="D4" s="3"/>
      <c r="E4" s="28"/>
      <c r="F4" s="28"/>
      <c r="G4" s="28"/>
      <c r="H4" s="21"/>
      <c r="I4" s="9"/>
      <c r="J4" s="3"/>
      <c r="K4" s="77"/>
      <c r="L4" s="2"/>
      <c r="M4" s="198"/>
      <c r="N4" s="2"/>
      <c r="Q4" s="3"/>
      <c r="R4" s="16"/>
    </row>
    <row r="5" spans="1:19" s="5" customFormat="1" ht="13.5" x14ac:dyDescent="0.25">
      <c r="A5" s="30"/>
      <c r="B5" s="31"/>
      <c r="C5"/>
      <c r="D5" s="33"/>
      <c r="E5" s="31"/>
      <c r="F5" s="28"/>
      <c r="G5" s="28"/>
      <c r="H5" s="34"/>
      <c r="I5" s="10"/>
      <c r="J5" s="31"/>
      <c r="K5" s="75"/>
      <c r="L5" s="17"/>
      <c r="M5" s="199"/>
      <c r="N5" s="17"/>
      <c r="Q5" s="18"/>
      <c r="R5" s="19"/>
    </row>
    <row r="6" spans="1:19" s="5" customFormat="1" ht="15" x14ac:dyDescent="0.2">
      <c r="A6" s="513" t="s">
        <v>193</v>
      </c>
      <c r="B6" s="514"/>
      <c r="C6" s="514"/>
      <c r="D6" s="514"/>
      <c r="E6" s="514"/>
      <c r="F6" s="514"/>
      <c r="G6" s="514"/>
      <c r="H6" s="514"/>
      <c r="I6" s="514"/>
      <c r="J6" s="514"/>
      <c r="K6" s="515"/>
      <c r="L6" s="514"/>
      <c r="M6" s="514"/>
      <c r="N6" s="514"/>
      <c r="O6" s="514"/>
      <c r="P6" s="514"/>
      <c r="Q6" s="514"/>
      <c r="R6" s="516"/>
    </row>
    <row r="7" spans="1:19" s="5" customFormat="1" x14ac:dyDescent="0.2">
      <c r="A7" s="35"/>
      <c r="B7" s="22"/>
      <c r="C7" s="32"/>
      <c r="D7" s="33"/>
      <c r="E7" s="22"/>
      <c r="F7" s="22"/>
      <c r="G7" s="22"/>
      <c r="H7" s="23"/>
      <c r="I7" s="7"/>
      <c r="J7" s="32"/>
      <c r="K7" s="78"/>
      <c r="M7" s="200"/>
      <c r="O7" s="6"/>
      <c r="Q7" s="6"/>
      <c r="R7" s="20"/>
    </row>
    <row r="8" spans="1:19" s="5" customFormat="1" x14ac:dyDescent="0.15">
      <c r="A8" s="87"/>
      <c r="B8" s="92" t="s">
        <v>190</v>
      </c>
      <c r="C8" s="93"/>
      <c r="D8" s="94">
        <v>4301</v>
      </c>
      <c r="E8" s="88"/>
      <c r="F8" s="88"/>
      <c r="G8" s="88"/>
      <c r="H8" s="89"/>
      <c r="I8" s="90"/>
      <c r="J8" s="91"/>
      <c r="K8" s="78"/>
      <c r="M8" s="200"/>
      <c r="Q8" s="6"/>
      <c r="R8" s="20"/>
    </row>
    <row r="9" spans="1:19" s="5" customFormat="1" x14ac:dyDescent="0.15">
      <c r="A9" s="87"/>
      <c r="B9" s="92" t="s">
        <v>189</v>
      </c>
      <c r="C9" s="93"/>
      <c r="D9" s="94">
        <v>430101</v>
      </c>
      <c r="E9" s="88"/>
      <c r="F9" s="88"/>
      <c r="G9" s="88"/>
      <c r="H9" s="89"/>
      <c r="I9" s="90"/>
      <c r="J9" s="91"/>
      <c r="K9" s="78"/>
      <c r="M9" s="200"/>
      <c r="Q9" s="6"/>
      <c r="R9" s="20"/>
    </row>
    <row r="10" spans="1:19" s="5" customFormat="1" x14ac:dyDescent="0.15">
      <c r="A10" s="87"/>
      <c r="B10" s="92" t="s">
        <v>191</v>
      </c>
      <c r="C10" s="93"/>
      <c r="D10" s="95">
        <v>2021</v>
      </c>
      <c r="E10" s="88"/>
      <c r="F10" s="88"/>
      <c r="G10" s="88"/>
      <c r="H10" s="89"/>
      <c r="I10" s="90"/>
      <c r="J10" s="91"/>
      <c r="K10" s="78"/>
      <c r="M10" s="200"/>
      <c r="O10" s="6"/>
      <c r="P10" s="6"/>
      <c r="Q10" s="6"/>
      <c r="R10" s="20"/>
    </row>
    <row r="11" spans="1:19" s="5" customFormat="1" x14ac:dyDescent="0.15">
      <c r="A11" s="87"/>
      <c r="B11" s="92" t="s">
        <v>19</v>
      </c>
      <c r="C11" s="93"/>
      <c r="D11" s="92" t="s">
        <v>202</v>
      </c>
      <c r="E11" s="88"/>
      <c r="F11" s="88"/>
      <c r="G11" s="88"/>
      <c r="H11" s="89"/>
      <c r="I11" s="90"/>
      <c r="J11" s="91"/>
      <c r="K11" s="78"/>
      <c r="M11" s="200"/>
      <c r="O11" s="6"/>
      <c r="P11" s="6"/>
      <c r="Q11" s="6"/>
      <c r="R11" s="20"/>
    </row>
    <row r="12" spans="1:19" s="63" customFormat="1" ht="13.5" thickBot="1" x14ac:dyDescent="0.25">
      <c r="A12" s="517"/>
      <c r="B12" s="518"/>
      <c r="C12" s="518"/>
      <c r="D12" s="518"/>
      <c r="E12" s="518"/>
      <c r="F12" s="518"/>
      <c r="G12" s="518"/>
      <c r="H12" s="518"/>
      <c r="I12" s="518"/>
      <c r="J12" s="518"/>
      <c r="K12" s="79"/>
      <c r="L12" s="62"/>
      <c r="M12" s="201"/>
      <c r="N12" s="62"/>
      <c r="O12" s="6"/>
      <c r="P12" s="6"/>
      <c r="Q12" s="6"/>
      <c r="R12" s="20"/>
    </row>
    <row r="13" spans="1:19" s="64" customFormat="1" ht="24" customHeight="1" thickTop="1" thickBot="1" x14ac:dyDescent="0.25">
      <c r="A13" s="519" t="s">
        <v>196</v>
      </c>
      <c r="B13" s="520"/>
      <c r="C13" s="520"/>
      <c r="D13" s="520"/>
      <c r="E13" s="520"/>
      <c r="F13" s="520"/>
      <c r="G13" s="520"/>
      <c r="H13" s="520"/>
      <c r="I13" s="520"/>
      <c r="J13" s="521"/>
      <c r="K13" s="522" t="s">
        <v>192</v>
      </c>
      <c r="L13" s="524" t="s">
        <v>199</v>
      </c>
      <c r="M13" s="524" t="s">
        <v>198</v>
      </c>
      <c r="N13" s="524" t="s">
        <v>200</v>
      </c>
      <c r="O13" s="524" t="s">
        <v>187</v>
      </c>
      <c r="P13" s="524" t="s">
        <v>15</v>
      </c>
      <c r="Q13" s="524" t="s">
        <v>16</v>
      </c>
      <c r="R13" s="526" t="s">
        <v>188</v>
      </c>
    </row>
    <row r="14" spans="1:19" s="64" customFormat="1" ht="26.25" thickTop="1" thickBot="1" x14ac:dyDescent="0.25">
      <c r="A14" s="100" t="s">
        <v>23</v>
      </c>
      <c r="B14" s="100" t="s">
        <v>24</v>
      </c>
      <c r="C14" s="100" t="s">
        <v>25</v>
      </c>
      <c r="D14" s="100" t="s">
        <v>29</v>
      </c>
      <c r="E14" s="100" t="s">
        <v>30</v>
      </c>
      <c r="F14" s="100" t="s">
        <v>31</v>
      </c>
      <c r="G14" s="100" t="s">
        <v>26</v>
      </c>
      <c r="H14" s="101" t="s">
        <v>27</v>
      </c>
      <c r="I14" s="102" t="s">
        <v>0</v>
      </c>
      <c r="J14" s="103" t="s">
        <v>28</v>
      </c>
      <c r="K14" s="523"/>
      <c r="L14" s="525"/>
      <c r="M14" s="525"/>
      <c r="N14" s="525"/>
      <c r="O14" s="525"/>
      <c r="P14" s="525"/>
      <c r="Q14" s="525"/>
      <c r="R14" s="527"/>
      <c r="S14" s="65"/>
    </row>
    <row r="15" spans="1:19" s="52" customFormat="1" ht="14.25" thickTop="1" thickBot="1" x14ac:dyDescent="0.25">
      <c r="A15" s="168" t="s">
        <v>20</v>
      </c>
      <c r="B15" s="169"/>
      <c r="C15" s="169"/>
      <c r="D15" s="169"/>
      <c r="E15" s="169"/>
      <c r="F15" s="169"/>
      <c r="G15" s="169"/>
      <c r="H15" s="169"/>
      <c r="I15" s="170"/>
      <c r="J15" s="171"/>
      <c r="K15" s="172" t="s">
        <v>195</v>
      </c>
      <c r="L15" s="173">
        <f>L16+L33</f>
        <v>200304522426.10001</v>
      </c>
      <c r="M15" s="173">
        <f t="shared" ref="M15:N15" si="0">M16+M33</f>
        <v>-634230417.99000001</v>
      </c>
      <c r="N15" s="173">
        <f t="shared" si="0"/>
        <v>199670292008.11002</v>
      </c>
      <c r="O15" s="173">
        <f>O16+O33</f>
        <v>26378756837.060001</v>
      </c>
      <c r="P15" s="173">
        <f>P16+P33</f>
        <v>17840572591.920002</v>
      </c>
      <c r="Q15" s="173">
        <f>Q16+Q33</f>
        <v>17840572591.920002</v>
      </c>
      <c r="R15" s="174">
        <f>O15/L15</f>
        <v>0.13169326642034321</v>
      </c>
      <c r="S15" s="51"/>
    </row>
    <row r="16" spans="1:19" s="52" customFormat="1" ht="14.25" thickTop="1" thickBot="1" x14ac:dyDescent="0.25">
      <c r="A16" s="175" t="s">
        <v>1</v>
      </c>
      <c r="B16" s="176"/>
      <c r="C16" s="176"/>
      <c r="D16" s="176"/>
      <c r="E16" s="176"/>
      <c r="F16" s="176"/>
      <c r="G16" s="176"/>
      <c r="H16" s="176"/>
      <c r="I16" s="177"/>
      <c r="J16" s="178"/>
      <c r="K16" s="179" t="s">
        <v>22</v>
      </c>
      <c r="L16" s="180">
        <f>L17+L26</f>
        <v>1481948569.48</v>
      </c>
      <c r="M16" s="180">
        <f t="shared" ref="M16:N16" si="1">M17+M26</f>
        <v>0</v>
      </c>
      <c r="N16" s="180">
        <f t="shared" si="1"/>
        <v>1481948569.48</v>
      </c>
      <c r="O16" s="180">
        <f t="shared" ref="O16:Q16" si="2">O17+O26</f>
        <v>450930572.28999996</v>
      </c>
      <c r="P16" s="180">
        <f t="shared" si="2"/>
        <v>450203199.28999996</v>
      </c>
      <c r="Q16" s="180">
        <f t="shared" si="2"/>
        <v>450203199.28999996</v>
      </c>
      <c r="R16" s="181">
        <f t="shared" ref="R16:R83" si="3">O16/L16</f>
        <v>0.30428220086492386</v>
      </c>
      <c r="S16" s="51"/>
    </row>
    <row r="17" spans="1:19" s="59" customFormat="1" ht="17.25" thickTop="1" x14ac:dyDescent="0.2">
      <c r="A17" s="70" t="s">
        <v>1</v>
      </c>
      <c r="B17" s="71" t="s">
        <v>46</v>
      </c>
      <c r="C17" s="71"/>
      <c r="D17" s="71"/>
      <c r="E17" s="71"/>
      <c r="F17" s="71"/>
      <c r="G17" s="71"/>
      <c r="H17" s="71"/>
      <c r="I17" s="72"/>
      <c r="J17" s="73"/>
      <c r="K17" s="82" t="s">
        <v>62</v>
      </c>
      <c r="L17" s="69">
        <f>L18</f>
        <v>226639834.47999999</v>
      </c>
      <c r="M17" s="69">
        <f t="shared" ref="M17:N17" si="4">M18</f>
        <v>0</v>
      </c>
      <c r="N17" s="69">
        <f t="shared" si="4"/>
        <v>226639834.47999999</v>
      </c>
      <c r="O17" s="69">
        <f t="shared" ref="O17:Q17" si="5">O18</f>
        <v>166019411.28999999</v>
      </c>
      <c r="P17" s="69">
        <f t="shared" si="5"/>
        <v>165292038.28999999</v>
      </c>
      <c r="Q17" s="69">
        <f t="shared" si="5"/>
        <v>165292038.28999999</v>
      </c>
      <c r="R17" s="74">
        <f t="shared" si="3"/>
        <v>0.73252529358271534</v>
      </c>
      <c r="S17" s="58"/>
    </row>
    <row r="18" spans="1:19" s="59" customFormat="1" ht="16.5" x14ac:dyDescent="0.2">
      <c r="A18" s="56" t="s">
        <v>1</v>
      </c>
      <c r="B18" s="57" t="s">
        <v>46</v>
      </c>
      <c r="C18" s="57" t="s">
        <v>46</v>
      </c>
      <c r="D18" s="57"/>
      <c r="E18" s="42"/>
      <c r="F18" s="42"/>
      <c r="G18" s="42"/>
      <c r="H18" s="43"/>
      <c r="I18" s="44"/>
      <c r="J18" s="45"/>
      <c r="K18" s="81" t="s">
        <v>63</v>
      </c>
      <c r="L18" s="48">
        <f>L19+L22</f>
        <v>226639834.47999999</v>
      </c>
      <c r="M18" s="48">
        <f t="shared" ref="M18:N18" si="6">M19+M22</f>
        <v>0</v>
      </c>
      <c r="N18" s="48">
        <f t="shared" si="6"/>
        <v>226639834.47999999</v>
      </c>
      <c r="O18" s="48">
        <f>O19+O22</f>
        <v>166019411.28999999</v>
      </c>
      <c r="P18" s="48">
        <f>P19+P22</f>
        <v>165292038.28999999</v>
      </c>
      <c r="Q18" s="48">
        <f>Q19+Q22</f>
        <v>165292038.28999999</v>
      </c>
      <c r="R18" s="47">
        <f t="shared" si="3"/>
        <v>0.73252529358271534</v>
      </c>
      <c r="S18" s="58"/>
    </row>
    <row r="19" spans="1:19" s="52" customFormat="1" x14ac:dyDescent="0.2">
      <c r="A19" s="53" t="s">
        <v>1</v>
      </c>
      <c r="B19" s="54" t="s">
        <v>46</v>
      </c>
      <c r="C19" s="54" t="s">
        <v>46</v>
      </c>
      <c r="D19" s="54" t="s">
        <v>32</v>
      </c>
      <c r="E19" s="36"/>
      <c r="F19" s="36"/>
      <c r="G19" s="36"/>
      <c r="H19" s="37"/>
      <c r="I19" s="11"/>
      <c r="J19" s="38"/>
      <c r="K19" s="80" t="s">
        <v>8</v>
      </c>
      <c r="L19" s="41">
        <f>SUM(L20:L21)</f>
        <v>29013385</v>
      </c>
      <c r="M19" s="46">
        <f t="shared" ref="M19:N19" si="7">SUM(M20:M21)</f>
        <v>0</v>
      </c>
      <c r="N19" s="41">
        <f t="shared" si="7"/>
        <v>29013385</v>
      </c>
      <c r="O19" s="41">
        <f>SUM(O20:O21)</f>
        <v>6649869.4000000004</v>
      </c>
      <c r="P19" s="41">
        <f>SUM(P20:P21)</f>
        <v>6649869.4000000004</v>
      </c>
      <c r="Q19" s="41">
        <f>SUM(Q20:Q21)</f>
        <v>6649869.4000000004</v>
      </c>
      <c r="R19" s="55">
        <f t="shared" si="3"/>
        <v>0.22920005369935292</v>
      </c>
      <c r="S19" s="51"/>
    </row>
    <row r="20" spans="1:19" s="113" customFormat="1" ht="24.75" x14ac:dyDescent="0.2">
      <c r="A20" s="104" t="s">
        <v>1</v>
      </c>
      <c r="B20" s="105" t="s">
        <v>46</v>
      </c>
      <c r="C20" s="105" t="s">
        <v>46</v>
      </c>
      <c r="D20" s="105" t="s">
        <v>32</v>
      </c>
      <c r="E20" s="106" t="s">
        <v>38</v>
      </c>
      <c r="F20" s="106"/>
      <c r="G20" s="106"/>
      <c r="H20" s="107">
        <v>10</v>
      </c>
      <c r="I20" s="108" t="s">
        <v>2</v>
      </c>
      <c r="J20" s="109" t="s">
        <v>3</v>
      </c>
      <c r="K20" s="110" t="s">
        <v>66</v>
      </c>
      <c r="L20" s="96">
        <v>22026385</v>
      </c>
      <c r="M20" s="96">
        <f>N20-L20</f>
        <v>0</v>
      </c>
      <c r="N20" s="96">
        <v>22026385</v>
      </c>
      <c r="O20" s="96">
        <v>4111885</v>
      </c>
      <c r="P20" s="96">
        <v>4111885</v>
      </c>
      <c r="Q20" s="96">
        <v>4111885</v>
      </c>
      <c r="R20" s="111">
        <f t="shared" si="3"/>
        <v>0.18667997494822686</v>
      </c>
      <c r="S20" s="112"/>
    </row>
    <row r="21" spans="1:19" s="113" customFormat="1" ht="16.5" x14ac:dyDescent="0.2">
      <c r="A21" s="104" t="s">
        <v>1</v>
      </c>
      <c r="B21" s="105" t="s">
        <v>46</v>
      </c>
      <c r="C21" s="105" t="s">
        <v>46</v>
      </c>
      <c r="D21" s="105" t="s">
        <v>32</v>
      </c>
      <c r="E21" s="106" t="s">
        <v>39</v>
      </c>
      <c r="F21" s="106"/>
      <c r="G21" s="106"/>
      <c r="H21" s="107">
        <v>10</v>
      </c>
      <c r="I21" s="108" t="s">
        <v>2</v>
      </c>
      <c r="J21" s="109" t="s">
        <v>3</v>
      </c>
      <c r="K21" s="110" t="s">
        <v>67</v>
      </c>
      <c r="L21" s="96">
        <v>6987000</v>
      </c>
      <c r="M21" s="96">
        <f>N21-L21</f>
        <v>0</v>
      </c>
      <c r="N21" s="96">
        <v>6987000</v>
      </c>
      <c r="O21" s="96">
        <v>2537984.4</v>
      </c>
      <c r="P21" s="96">
        <v>2537984.4</v>
      </c>
      <c r="Q21" s="96">
        <v>2537984.4</v>
      </c>
      <c r="R21" s="111">
        <f t="shared" si="3"/>
        <v>0.36324379562043796</v>
      </c>
      <c r="S21" s="112"/>
    </row>
    <row r="22" spans="1:19" s="52" customFormat="1" x14ac:dyDescent="0.2">
      <c r="A22" s="53" t="s">
        <v>1</v>
      </c>
      <c r="B22" s="54" t="s">
        <v>46</v>
      </c>
      <c r="C22" s="54" t="s">
        <v>46</v>
      </c>
      <c r="D22" s="54" t="s">
        <v>46</v>
      </c>
      <c r="E22" s="36"/>
      <c r="F22" s="36"/>
      <c r="G22" s="36"/>
      <c r="H22" s="37"/>
      <c r="I22" s="11"/>
      <c r="J22" s="38"/>
      <c r="K22" s="80" t="s">
        <v>68</v>
      </c>
      <c r="L22" s="41">
        <f>SUM(L23:L25)</f>
        <v>197626449.47999999</v>
      </c>
      <c r="M22" s="46">
        <f t="shared" ref="M22:N22" si="8">SUM(M23:M25)</f>
        <v>0</v>
      </c>
      <c r="N22" s="41">
        <f t="shared" si="8"/>
        <v>197626449.47999999</v>
      </c>
      <c r="O22" s="41">
        <f>SUM(O23:O25)</f>
        <v>159369541.88999999</v>
      </c>
      <c r="P22" s="41">
        <f>SUM(P23:P25)</f>
        <v>158642168.88999999</v>
      </c>
      <c r="Q22" s="41">
        <f>SUM(Q23:Q25)</f>
        <v>158642168.88999999</v>
      </c>
      <c r="R22" s="55">
        <f t="shared" si="3"/>
        <v>0.80641807971219137</v>
      </c>
      <c r="S22" s="51"/>
    </row>
    <row r="23" spans="1:19" s="113" customFormat="1" ht="41.25" x14ac:dyDescent="0.2">
      <c r="A23" s="104" t="s">
        <v>1</v>
      </c>
      <c r="B23" s="105" t="s">
        <v>46</v>
      </c>
      <c r="C23" s="105" t="s">
        <v>46</v>
      </c>
      <c r="D23" s="105" t="s">
        <v>46</v>
      </c>
      <c r="E23" s="106" t="s">
        <v>41</v>
      </c>
      <c r="F23" s="106"/>
      <c r="G23" s="106"/>
      <c r="H23" s="107">
        <v>10</v>
      </c>
      <c r="I23" s="108" t="s">
        <v>2</v>
      </c>
      <c r="J23" s="109" t="s">
        <v>3</v>
      </c>
      <c r="K23" s="110" t="s">
        <v>69</v>
      </c>
      <c r="L23" s="96">
        <v>113756</v>
      </c>
      <c r="M23" s="96">
        <f t="shared" ref="M23:M25" si="9">N23-L23</f>
        <v>0</v>
      </c>
      <c r="N23" s="96">
        <v>113756</v>
      </c>
      <c r="O23" s="96">
        <v>113756</v>
      </c>
      <c r="P23" s="96">
        <v>113756</v>
      </c>
      <c r="Q23" s="96">
        <v>113756</v>
      </c>
      <c r="R23" s="111">
        <f t="shared" si="3"/>
        <v>1</v>
      </c>
      <c r="S23" s="112"/>
    </row>
    <row r="24" spans="1:19" s="113" customFormat="1" ht="16.5" x14ac:dyDescent="0.2">
      <c r="A24" s="104" t="s">
        <v>1</v>
      </c>
      <c r="B24" s="105" t="s">
        <v>46</v>
      </c>
      <c r="C24" s="105" t="s">
        <v>46</v>
      </c>
      <c r="D24" s="105" t="s">
        <v>46</v>
      </c>
      <c r="E24" s="106" t="s">
        <v>43</v>
      </c>
      <c r="F24" s="106"/>
      <c r="G24" s="106"/>
      <c r="H24" s="107">
        <v>10</v>
      </c>
      <c r="I24" s="108" t="s">
        <v>2</v>
      </c>
      <c r="J24" s="109" t="s">
        <v>3</v>
      </c>
      <c r="K24" s="110" t="s">
        <v>71</v>
      </c>
      <c r="L24" s="96">
        <v>92759908.479999989</v>
      </c>
      <c r="M24" s="96">
        <f t="shared" si="9"/>
        <v>0</v>
      </c>
      <c r="N24" s="96">
        <v>92759908.479999989</v>
      </c>
      <c r="O24" s="96">
        <v>70926167.890000001</v>
      </c>
      <c r="P24" s="96">
        <v>70198794.890000001</v>
      </c>
      <c r="Q24" s="96">
        <v>70198794.890000001</v>
      </c>
      <c r="R24" s="111">
        <f t="shared" si="3"/>
        <v>0.76462093432630351</v>
      </c>
      <c r="S24" s="112"/>
    </row>
    <row r="25" spans="1:19" s="113" customFormat="1" ht="16.5" x14ac:dyDescent="0.2">
      <c r="A25" s="104" t="s">
        <v>1</v>
      </c>
      <c r="B25" s="105" t="s">
        <v>46</v>
      </c>
      <c r="C25" s="105" t="s">
        <v>46</v>
      </c>
      <c r="D25" s="105" t="s">
        <v>46</v>
      </c>
      <c r="E25" s="106" t="s">
        <v>44</v>
      </c>
      <c r="F25" s="106"/>
      <c r="G25" s="106"/>
      <c r="H25" s="107">
        <v>10</v>
      </c>
      <c r="I25" s="108" t="s">
        <v>2</v>
      </c>
      <c r="J25" s="109" t="s">
        <v>3</v>
      </c>
      <c r="K25" s="110" t="s">
        <v>72</v>
      </c>
      <c r="L25" s="96">
        <v>104752785</v>
      </c>
      <c r="M25" s="96">
        <f t="shared" si="9"/>
        <v>0</v>
      </c>
      <c r="N25" s="96">
        <v>104752785</v>
      </c>
      <c r="O25" s="96">
        <v>88329618</v>
      </c>
      <c r="P25" s="96">
        <v>88329618</v>
      </c>
      <c r="Q25" s="96">
        <v>88329618</v>
      </c>
      <c r="R25" s="111">
        <f t="shared" si="3"/>
        <v>0.84321975783269154</v>
      </c>
      <c r="S25" s="112"/>
    </row>
    <row r="26" spans="1:19" s="59" customFormat="1" x14ac:dyDescent="0.2">
      <c r="A26" s="70" t="s">
        <v>1</v>
      </c>
      <c r="B26" s="71" t="s">
        <v>52</v>
      </c>
      <c r="C26" s="71"/>
      <c r="D26" s="71"/>
      <c r="E26" s="71"/>
      <c r="F26" s="71"/>
      <c r="G26" s="71"/>
      <c r="H26" s="71"/>
      <c r="I26" s="72"/>
      <c r="J26" s="73"/>
      <c r="K26" s="82" t="s">
        <v>74</v>
      </c>
      <c r="L26" s="69">
        <f>+L27+L30</f>
        <v>1255308735</v>
      </c>
      <c r="M26" s="69">
        <f t="shared" ref="M26:Q26" si="10">+M27+M30</f>
        <v>0</v>
      </c>
      <c r="N26" s="69">
        <f t="shared" si="10"/>
        <v>1255308735</v>
      </c>
      <c r="O26" s="69">
        <f t="shared" si="10"/>
        <v>284911161</v>
      </c>
      <c r="P26" s="69">
        <f t="shared" si="10"/>
        <v>284911161</v>
      </c>
      <c r="Q26" s="69">
        <f t="shared" si="10"/>
        <v>284911161</v>
      </c>
      <c r="R26" s="74">
        <f t="shared" si="3"/>
        <v>0.22696501112134776</v>
      </c>
      <c r="S26" s="58"/>
    </row>
    <row r="27" spans="1:19" s="59" customFormat="1" x14ac:dyDescent="0.2">
      <c r="A27" s="70" t="s">
        <v>1</v>
      </c>
      <c r="B27" s="71" t="s">
        <v>52</v>
      </c>
      <c r="C27" s="72" t="s">
        <v>52</v>
      </c>
      <c r="D27" s="187"/>
      <c r="E27" s="187"/>
      <c r="F27" s="187"/>
      <c r="G27" s="187"/>
      <c r="H27" s="187"/>
      <c r="I27" s="188"/>
      <c r="J27" s="189"/>
      <c r="K27" s="190" t="s">
        <v>75</v>
      </c>
      <c r="L27" s="66">
        <f>+L28</f>
        <v>85778</v>
      </c>
      <c r="M27" s="66"/>
      <c r="N27" s="66">
        <f t="shared" ref="N27:Q27" si="11">+N28</f>
        <v>85778</v>
      </c>
      <c r="O27" s="66">
        <f t="shared" si="11"/>
        <v>85778</v>
      </c>
      <c r="P27" s="66">
        <f t="shared" si="11"/>
        <v>85778</v>
      </c>
      <c r="Q27" s="66">
        <f t="shared" si="11"/>
        <v>85778</v>
      </c>
      <c r="R27" s="74">
        <f t="shared" si="3"/>
        <v>1</v>
      </c>
      <c r="S27" s="58"/>
    </row>
    <row r="28" spans="1:19" s="59" customFormat="1" ht="16.5" x14ac:dyDescent="0.2">
      <c r="A28" s="70" t="s">
        <v>1</v>
      </c>
      <c r="B28" s="71" t="s">
        <v>52</v>
      </c>
      <c r="C28" s="72" t="s">
        <v>52</v>
      </c>
      <c r="D28" s="188" t="s">
        <v>76</v>
      </c>
      <c r="E28" s="187"/>
      <c r="F28" s="187"/>
      <c r="G28" s="187"/>
      <c r="H28" s="187"/>
      <c r="I28" s="188"/>
      <c r="J28" s="189"/>
      <c r="K28" s="190" t="s">
        <v>77</v>
      </c>
      <c r="L28" s="66">
        <f>+L29</f>
        <v>85778</v>
      </c>
      <c r="M28" s="69">
        <f t="shared" ref="M28:M29" si="12">+M29+M32</f>
        <v>-634230417.99000001</v>
      </c>
      <c r="N28" s="66">
        <f>+N29</f>
        <v>85778</v>
      </c>
      <c r="O28" s="66">
        <f t="shared" ref="O28:Q28" si="13">+O29</f>
        <v>85778</v>
      </c>
      <c r="P28" s="66">
        <f t="shared" si="13"/>
        <v>85778</v>
      </c>
      <c r="Q28" s="66">
        <f t="shared" si="13"/>
        <v>85778</v>
      </c>
      <c r="R28" s="120">
        <f t="shared" si="3"/>
        <v>1</v>
      </c>
      <c r="S28" s="58"/>
    </row>
    <row r="29" spans="1:19" s="59" customFormat="1" ht="16.5" x14ac:dyDescent="0.2">
      <c r="A29" s="123" t="s">
        <v>1</v>
      </c>
      <c r="B29" s="124" t="s">
        <v>52</v>
      </c>
      <c r="C29" s="204" t="s">
        <v>52</v>
      </c>
      <c r="D29" s="204" t="s">
        <v>76</v>
      </c>
      <c r="E29" s="127" t="s">
        <v>78</v>
      </c>
      <c r="F29" s="187"/>
      <c r="G29" s="187"/>
      <c r="H29" s="187"/>
      <c r="I29" s="188"/>
      <c r="J29" s="189"/>
      <c r="K29" s="110" t="s">
        <v>79</v>
      </c>
      <c r="L29" s="98">
        <v>85778</v>
      </c>
      <c r="M29" s="69">
        <f t="shared" si="12"/>
        <v>-634230417.99000001</v>
      </c>
      <c r="N29" s="98">
        <v>85778</v>
      </c>
      <c r="O29" s="98">
        <v>85778</v>
      </c>
      <c r="P29" s="98">
        <v>85778</v>
      </c>
      <c r="Q29" s="98">
        <v>85778</v>
      </c>
      <c r="R29" s="111">
        <f t="shared" si="3"/>
        <v>1</v>
      </c>
      <c r="S29" s="58"/>
    </row>
    <row r="30" spans="1:19" s="122" customFormat="1" x14ac:dyDescent="0.2">
      <c r="A30" s="114" t="s">
        <v>1</v>
      </c>
      <c r="B30" s="115" t="s">
        <v>52</v>
      </c>
      <c r="C30" s="115" t="s">
        <v>76</v>
      </c>
      <c r="D30" s="115"/>
      <c r="E30" s="116"/>
      <c r="F30" s="116"/>
      <c r="G30" s="116"/>
      <c r="H30" s="117"/>
      <c r="I30" s="118"/>
      <c r="J30" s="119"/>
      <c r="K30" s="81" t="s">
        <v>80</v>
      </c>
      <c r="L30" s="67">
        <f t="shared" ref="L30:Q30" si="14">L31</f>
        <v>1255222957</v>
      </c>
      <c r="M30" s="67">
        <f t="shared" si="14"/>
        <v>0</v>
      </c>
      <c r="N30" s="67">
        <f t="shared" si="14"/>
        <v>1255222957</v>
      </c>
      <c r="O30" s="67">
        <f t="shared" si="14"/>
        <v>284825383</v>
      </c>
      <c r="P30" s="67">
        <f t="shared" si="14"/>
        <v>284825383</v>
      </c>
      <c r="Q30" s="67">
        <f t="shared" si="14"/>
        <v>284825383</v>
      </c>
      <c r="R30" s="111">
        <f t="shared" si="3"/>
        <v>0.2269121843347548</v>
      </c>
      <c r="S30" s="121"/>
    </row>
    <row r="31" spans="1:19" s="122" customFormat="1" ht="16.5" x14ac:dyDescent="0.2">
      <c r="A31" s="114" t="s">
        <v>1</v>
      </c>
      <c r="B31" s="115" t="s">
        <v>52</v>
      </c>
      <c r="C31" s="115" t="s">
        <v>76</v>
      </c>
      <c r="D31" s="115" t="s">
        <v>46</v>
      </c>
      <c r="E31" s="116"/>
      <c r="F31" s="116"/>
      <c r="G31" s="116"/>
      <c r="H31" s="117"/>
      <c r="I31" s="118"/>
      <c r="J31" s="119"/>
      <c r="K31" s="81" t="s">
        <v>81</v>
      </c>
      <c r="L31" s="67">
        <f>SUM(L32:L32)</f>
        <v>1255222957</v>
      </c>
      <c r="M31" s="67">
        <f t="shared" ref="M31:N31" si="15">SUM(M32:M32)</f>
        <v>0</v>
      </c>
      <c r="N31" s="67">
        <f t="shared" si="15"/>
        <v>1255222957</v>
      </c>
      <c r="O31" s="67">
        <f>SUM(O32:O32)</f>
        <v>284825383</v>
      </c>
      <c r="P31" s="67">
        <f>SUM(P32:P32)</f>
        <v>284825383</v>
      </c>
      <c r="Q31" s="67">
        <f>SUM(Q32:Q32)</f>
        <v>284825383</v>
      </c>
      <c r="R31" s="120">
        <f t="shared" si="3"/>
        <v>0.2269121843347548</v>
      </c>
      <c r="S31" s="121"/>
    </row>
    <row r="32" spans="1:19" s="131" customFormat="1" ht="13.5" thickBot="1" x14ac:dyDescent="0.25">
      <c r="A32" s="123" t="s">
        <v>1</v>
      </c>
      <c r="B32" s="124" t="s">
        <v>52</v>
      </c>
      <c r="C32" s="124" t="s">
        <v>76</v>
      </c>
      <c r="D32" s="124" t="s">
        <v>46</v>
      </c>
      <c r="E32" s="125" t="s">
        <v>35</v>
      </c>
      <c r="F32" s="125"/>
      <c r="G32" s="125"/>
      <c r="H32" s="126">
        <v>10</v>
      </c>
      <c r="I32" s="127" t="s">
        <v>2</v>
      </c>
      <c r="J32" s="128" t="s">
        <v>3</v>
      </c>
      <c r="K32" s="110" t="s">
        <v>82</v>
      </c>
      <c r="L32" s="98">
        <v>1255222957</v>
      </c>
      <c r="M32" s="96">
        <f t="shared" ref="M32" si="16">N32-L32</f>
        <v>0</v>
      </c>
      <c r="N32" s="98">
        <v>1255222957</v>
      </c>
      <c r="O32" s="98">
        <v>284825383</v>
      </c>
      <c r="P32" s="98">
        <v>284825383</v>
      </c>
      <c r="Q32" s="98">
        <v>284825383</v>
      </c>
      <c r="R32" s="129">
        <f t="shared" si="3"/>
        <v>0.2269121843347548</v>
      </c>
      <c r="S32" s="130"/>
    </row>
    <row r="33" spans="1:19" s="59" customFormat="1" ht="14.25" thickTop="1" thickBot="1" x14ac:dyDescent="0.25">
      <c r="A33" s="175" t="s">
        <v>11</v>
      </c>
      <c r="B33" s="176"/>
      <c r="C33" s="176"/>
      <c r="D33" s="176"/>
      <c r="E33" s="176"/>
      <c r="F33" s="176"/>
      <c r="G33" s="176"/>
      <c r="H33" s="176"/>
      <c r="I33" s="177"/>
      <c r="J33" s="178"/>
      <c r="K33" s="179" t="s">
        <v>92</v>
      </c>
      <c r="L33" s="180">
        <f>L34+L52+L84</f>
        <v>198822573856.62</v>
      </c>
      <c r="M33" s="180">
        <f t="shared" ref="M33:N33" si="17">M34+M52+M84</f>
        <v>-634230417.99000001</v>
      </c>
      <c r="N33" s="180">
        <f t="shared" si="17"/>
        <v>198188343438.63</v>
      </c>
      <c r="O33" s="180">
        <f t="shared" ref="O33:Q33" si="18">O34+O52+O84</f>
        <v>25927826264.77</v>
      </c>
      <c r="P33" s="180">
        <f t="shared" si="18"/>
        <v>17390369392.630001</v>
      </c>
      <c r="Q33" s="180">
        <f t="shared" si="18"/>
        <v>17390369392.630001</v>
      </c>
      <c r="R33" s="181">
        <f t="shared" si="3"/>
        <v>0.13040685351688353</v>
      </c>
      <c r="S33" s="58"/>
    </row>
    <row r="34" spans="1:19" s="140" customFormat="1" ht="33.75" thickTop="1" x14ac:dyDescent="0.2">
      <c r="A34" s="133" t="s">
        <v>11</v>
      </c>
      <c r="B34" s="134" t="s">
        <v>93</v>
      </c>
      <c r="C34" s="134"/>
      <c r="D34" s="134"/>
      <c r="E34" s="134"/>
      <c r="F34" s="134"/>
      <c r="G34" s="134"/>
      <c r="H34" s="134"/>
      <c r="I34" s="135"/>
      <c r="J34" s="136"/>
      <c r="K34" s="137" t="s">
        <v>94</v>
      </c>
      <c r="L34" s="68">
        <f t="shared" ref="L34:Q34" si="19">L35</f>
        <v>13376869122.59</v>
      </c>
      <c r="M34" s="68">
        <f t="shared" si="19"/>
        <v>-15568417</v>
      </c>
      <c r="N34" s="68">
        <f t="shared" si="19"/>
        <v>13361300705.59</v>
      </c>
      <c r="O34" s="68">
        <f t="shared" si="19"/>
        <v>3325028674.5900002</v>
      </c>
      <c r="P34" s="68">
        <f t="shared" si="19"/>
        <v>3260236967.5900002</v>
      </c>
      <c r="Q34" s="68">
        <f t="shared" si="19"/>
        <v>3260236967.5900002</v>
      </c>
      <c r="R34" s="138">
        <f t="shared" si="3"/>
        <v>0.24856553832726858</v>
      </c>
      <c r="S34" s="139"/>
    </row>
    <row r="35" spans="1:19" s="59" customFormat="1" x14ac:dyDescent="0.2">
      <c r="A35" s="56" t="s">
        <v>11</v>
      </c>
      <c r="B35" s="57" t="s">
        <v>93</v>
      </c>
      <c r="C35" s="57" t="s">
        <v>95</v>
      </c>
      <c r="D35" s="57"/>
      <c r="E35" s="42"/>
      <c r="F35" s="42"/>
      <c r="G35" s="42"/>
      <c r="H35" s="43"/>
      <c r="I35" s="44"/>
      <c r="J35" s="45"/>
      <c r="K35" s="83" t="s">
        <v>96</v>
      </c>
      <c r="L35" s="46">
        <f>L36+L38+L42+L46+L50</f>
        <v>13376869122.59</v>
      </c>
      <c r="M35" s="46">
        <f t="shared" ref="M35:N35" si="20">M36+M38+M42+M46+M50</f>
        <v>-15568417</v>
      </c>
      <c r="N35" s="46">
        <f t="shared" si="20"/>
        <v>13361300705.59</v>
      </c>
      <c r="O35" s="46">
        <f>O36+O38+O42+O46+O50</f>
        <v>3325028674.5900002</v>
      </c>
      <c r="P35" s="46">
        <f>P36+P38+P42+P46+P50</f>
        <v>3260236967.5900002</v>
      </c>
      <c r="Q35" s="46">
        <f>Q36+Q38+Q42+Q46+Q50</f>
        <v>3260236967.5900002</v>
      </c>
      <c r="R35" s="47">
        <f t="shared" si="3"/>
        <v>0.24856553832726858</v>
      </c>
      <c r="S35" s="58"/>
    </row>
    <row r="36" spans="1:19" s="59" customFormat="1" ht="41.25" x14ac:dyDescent="0.2">
      <c r="A36" s="56" t="s">
        <v>11</v>
      </c>
      <c r="B36" s="57" t="s">
        <v>93</v>
      </c>
      <c r="C36" s="57" t="s">
        <v>95</v>
      </c>
      <c r="D36" s="57" t="s">
        <v>97</v>
      </c>
      <c r="E36" s="42"/>
      <c r="F36" s="42"/>
      <c r="G36" s="42"/>
      <c r="H36" s="43">
        <v>11</v>
      </c>
      <c r="I36" s="44" t="s">
        <v>2</v>
      </c>
      <c r="J36" s="45" t="s">
        <v>3</v>
      </c>
      <c r="K36" s="81" t="s">
        <v>98</v>
      </c>
      <c r="L36" s="46">
        <f t="shared" ref="L36:Q36" si="21">SUM(L37)</f>
        <v>7492757968</v>
      </c>
      <c r="M36" s="46">
        <f t="shared" si="21"/>
        <v>0</v>
      </c>
      <c r="N36" s="46">
        <f t="shared" si="21"/>
        <v>7492757968</v>
      </c>
      <c r="O36" s="46">
        <f t="shared" si="21"/>
        <v>218985609</v>
      </c>
      <c r="P36" s="46">
        <f t="shared" si="21"/>
        <v>217931334</v>
      </c>
      <c r="Q36" s="46">
        <f t="shared" si="21"/>
        <v>217931334</v>
      </c>
      <c r="R36" s="132">
        <f t="shared" si="3"/>
        <v>2.9226302242143905E-2</v>
      </c>
      <c r="S36" s="58"/>
    </row>
    <row r="37" spans="1:19" s="113" customFormat="1" ht="24.75" x14ac:dyDescent="0.2">
      <c r="A37" s="104" t="s">
        <v>11</v>
      </c>
      <c r="B37" s="105" t="s">
        <v>93</v>
      </c>
      <c r="C37" s="105" t="s">
        <v>95</v>
      </c>
      <c r="D37" s="105" t="s">
        <v>97</v>
      </c>
      <c r="E37" s="106" t="s">
        <v>99</v>
      </c>
      <c r="F37" s="106" t="s">
        <v>100</v>
      </c>
      <c r="G37" s="106"/>
      <c r="H37" s="107"/>
      <c r="I37" s="108"/>
      <c r="J37" s="109"/>
      <c r="K37" s="141" t="s">
        <v>107</v>
      </c>
      <c r="L37" s="96">
        <v>7492757968</v>
      </c>
      <c r="M37" s="96">
        <f t="shared" ref="M37" si="22">N37-L37</f>
        <v>0</v>
      </c>
      <c r="N37" s="96">
        <v>7492757968</v>
      </c>
      <c r="O37" s="96">
        <v>218985609</v>
      </c>
      <c r="P37" s="96">
        <v>217931334</v>
      </c>
      <c r="Q37" s="96">
        <v>217931334</v>
      </c>
      <c r="R37" s="111">
        <f t="shared" si="3"/>
        <v>2.9226302242143905E-2</v>
      </c>
      <c r="S37" s="112"/>
    </row>
    <row r="38" spans="1:19" s="59" customFormat="1" ht="33" x14ac:dyDescent="0.2">
      <c r="A38" s="56" t="s">
        <v>11</v>
      </c>
      <c r="B38" s="57" t="s">
        <v>93</v>
      </c>
      <c r="C38" s="57" t="s">
        <v>95</v>
      </c>
      <c r="D38" s="57" t="s">
        <v>101</v>
      </c>
      <c r="E38" s="42"/>
      <c r="F38" s="42"/>
      <c r="G38" s="42"/>
      <c r="H38" s="43"/>
      <c r="I38" s="44"/>
      <c r="J38" s="45"/>
      <c r="K38" s="81" t="s">
        <v>102</v>
      </c>
      <c r="L38" s="46">
        <f>SUM(L39:L41)</f>
        <v>1088138127</v>
      </c>
      <c r="M38" s="46">
        <f t="shared" ref="M38:Q38" si="23">SUM(M39:M41)</f>
        <v>-592039</v>
      </c>
      <c r="N38" s="46">
        <f t="shared" si="23"/>
        <v>1087546088</v>
      </c>
      <c r="O38" s="46">
        <f t="shared" si="23"/>
        <v>269265809</v>
      </c>
      <c r="P38" s="46">
        <f t="shared" si="23"/>
        <v>257765809</v>
      </c>
      <c r="Q38" s="46">
        <f t="shared" si="23"/>
        <v>257765809</v>
      </c>
      <c r="R38" s="132">
        <f t="shared" si="3"/>
        <v>0.24745554109234885</v>
      </c>
      <c r="S38" s="58"/>
    </row>
    <row r="39" spans="1:19" s="113" customFormat="1" ht="16.5" x14ac:dyDescent="0.2">
      <c r="A39" s="104" t="s">
        <v>11</v>
      </c>
      <c r="B39" s="105" t="s">
        <v>93</v>
      </c>
      <c r="C39" s="105" t="s">
        <v>95</v>
      </c>
      <c r="D39" s="105" t="s">
        <v>101</v>
      </c>
      <c r="E39" s="106" t="s">
        <v>99</v>
      </c>
      <c r="F39" s="106" t="s">
        <v>103</v>
      </c>
      <c r="G39" s="106"/>
      <c r="H39" s="107">
        <v>11</v>
      </c>
      <c r="I39" s="108" t="s">
        <v>2</v>
      </c>
      <c r="J39" s="109" t="s">
        <v>3</v>
      </c>
      <c r="K39" s="141" t="s">
        <v>104</v>
      </c>
      <c r="L39" s="96">
        <v>809318094</v>
      </c>
      <c r="M39" s="96">
        <f t="shared" ref="M39:M41" si="24">N39-L39</f>
        <v>-592039</v>
      </c>
      <c r="N39" s="96">
        <v>808726055</v>
      </c>
      <c r="O39" s="96">
        <v>169096576</v>
      </c>
      <c r="P39" s="96">
        <v>157596576</v>
      </c>
      <c r="Q39" s="96">
        <v>157596576</v>
      </c>
      <c r="R39" s="142">
        <f t="shared" si="3"/>
        <v>0.20893710057099008</v>
      </c>
      <c r="S39" s="112"/>
    </row>
    <row r="40" spans="1:19" s="113" customFormat="1" ht="21.75" customHeight="1" x14ac:dyDescent="0.2">
      <c r="A40" s="104" t="s">
        <v>11</v>
      </c>
      <c r="B40" s="105" t="s">
        <v>93</v>
      </c>
      <c r="C40" s="105" t="s">
        <v>95</v>
      </c>
      <c r="D40" s="105" t="s">
        <v>101</v>
      </c>
      <c r="E40" s="106" t="s">
        <v>99</v>
      </c>
      <c r="F40" s="106" t="s">
        <v>105</v>
      </c>
      <c r="G40" s="106"/>
      <c r="H40" s="107">
        <v>11</v>
      </c>
      <c r="I40" s="108" t="s">
        <v>2</v>
      </c>
      <c r="J40" s="109" t="s">
        <v>3</v>
      </c>
      <c r="K40" s="141" t="s">
        <v>106</v>
      </c>
      <c r="L40" s="96">
        <v>100169233</v>
      </c>
      <c r="M40" s="96">
        <f t="shared" si="24"/>
        <v>0</v>
      </c>
      <c r="N40" s="96">
        <v>100169233</v>
      </c>
      <c r="O40" s="96">
        <v>100169233</v>
      </c>
      <c r="P40" s="96">
        <v>100169233</v>
      </c>
      <c r="Q40" s="96">
        <v>100169233</v>
      </c>
      <c r="R40" s="142">
        <f t="shared" si="3"/>
        <v>1</v>
      </c>
      <c r="S40" s="112"/>
    </row>
    <row r="41" spans="1:19" s="113" customFormat="1" ht="21.75" customHeight="1" x14ac:dyDescent="0.2">
      <c r="A41" s="191" t="s">
        <v>11</v>
      </c>
      <c r="B41" s="192" t="s">
        <v>93</v>
      </c>
      <c r="C41" s="192" t="s">
        <v>95</v>
      </c>
      <c r="D41" s="192" t="s">
        <v>101</v>
      </c>
      <c r="E41" s="183" t="s">
        <v>99</v>
      </c>
      <c r="F41" s="184">
        <v>4301037</v>
      </c>
      <c r="G41" s="183"/>
      <c r="H41" s="185">
        <v>11</v>
      </c>
      <c r="I41" s="184" t="s">
        <v>2</v>
      </c>
      <c r="J41" s="186" t="s">
        <v>3</v>
      </c>
      <c r="K41" s="195" t="s">
        <v>201</v>
      </c>
      <c r="L41" s="194">
        <v>178650800</v>
      </c>
      <c r="M41" s="96">
        <f t="shared" si="24"/>
        <v>0</v>
      </c>
      <c r="N41" s="96">
        <v>178650800</v>
      </c>
      <c r="O41" s="96">
        <v>0</v>
      </c>
      <c r="P41" s="96">
        <v>0</v>
      </c>
      <c r="Q41" s="96">
        <v>0</v>
      </c>
      <c r="R41" s="142"/>
      <c r="S41" s="112"/>
    </row>
    <row r="42" spans="1:19" s="59" customFormat="1" ht="16.5" x14ac:dyDescent="0.2">
      <c r="A42" s="56" t="s">
        <v>11</v>
      </c>
      <c r="B42" s="57" t="s">
        <v>93</v>
      </c>
      <c r="C42" s="57" t="s">
        <v>95</v>
      </c>
      <c r="D42" s="57" t="s">
        <v>108</v>
      </c>
      <c r="E42" s="42"/>
      <c r="F42" s="42"/>
      <c r="G42" s="42"/>
      <c r="H42" s="43"/>
      <c r="I42" s="44"/>
      <c r="J42" s="45"/>
      <c r="K42" s="81" t="s">
        <v>109</v>
      </c>
      <c r="L42" s="46">
        <f>SUM(L43:L45)</f>
        <v>665780015</v>
      </c>
      <c r="M42" s="46">
        <f t="shared" ref="M42:N42" si="25">SUM(M43:M45)</f>
        <v>0</v>
      </c>
      <c r="N42" s="46">
        <f t="shared" si="25"/>
        <v>665780015</v>
      </c>
      <c r="O42" s="46">
        <f t="shared" ref="O42:Q42" si="26">SUM(O43:O45)</f>
        <v>28824710</v>
      </c>
      <c r="P42" s="46">
        <f t="shared" si="26"/>
        <v>28824710</v>
      </c>
      <c r="Q42" s="46">
        <f t="shared" si="26"/>
        <v>28824710</v>
      </c>
      <c r="R42" s="132">
        <f t="shared" si="3"/>
        <v>4.3294645904924017E-2</v>
      </c>
      <c r="S42" s="58"/>
    </row>
    <row r="43" spans="1:19" s="113" customFormat="1" ht="16.5" x14ac:dyDescent="0.2">
      <c r="A43" s="104" t="s">
        <v>11</v>
      </c>
      <c r="B43" s="105" t="s">
        <v>93</v>
      </c>
      <c r="C43" s="105" t="s">
        <v>95</v>
      </c>
      <c r="D43" s="105" t="s">
        <v>108</v>
      </c>
      <c r="E43" s="106" t="s">
        <v>99</v>
      </c>
      <c r="F43" s="106" t="s">
        <v>103</v>
      </c>
      <c r="G43" s="106"/>
      <c r="H43" s="107">
        <v>11</v>
      </c>
      <c r="I43" s="108" t="s">
        <v>2</v>
      </c>
      <c r="J43" s="109" t="s">
        <v>3</v>
      </c>
      <c r="K43" s="141" t="s">
        <v>104</v>
      </c>
      <c r="L43" s="96">
        <v>317415873</v>
      </c>
      <c r="M43" s="96">
        <f t="shared" ref="M43:M45" si="27">N43-L43</f>
        <v>0</v>
      </c>
      <c r="N43" s="96">
        <v>317415873</v>
      </c>
      <c r="O43" s="96">
        <v>0</v>
      </c>
      <c r="P43" s="96">
        <v>0</v>
      </c>
      <c r="Q43" s="96">
        <v>0</v>
      </c>
      <c r="R43" s="142">
        <f t="shared" si="3"/>
        <v>0</v>
      </c>
      <c r="S43" s="112"/>
    </row>
    <row r="44" spans="1:19" s="113" customFormat="1" ht="16.5" x14ac:dyDescent="0.2">
      <c r="A44" s="104" t="s">
        <v>11</v>
      </c>
      <c r="B44" s="105" t="s">
        <v>93</v>
      </c>
      <c r="C44" s="105" t="s">
        <v>95</v>
      </c>
      <c r="D44" s="105" t="s">
        <v>108</v>
      </c>
      <c r="E44" s="106" t="s">
        <v>99</v>
      </c>
      <c r="F44" s="106" t="s">
        <v>105</v>
      </c>
      <c r="G44" s="106"/>
      <c r="H44" s="107">
        <v>11</v>
      </c>
      <c r="I44" s="108" t="s">
        <v>2</v>
      </c>
      <c r="J44" s="109" t="s">
        <v>3</v>
      </c>
      <c r="K44" s="141" t="s">
        <v>106</v>
      </c>
      <c r="L44" s="96">
        <v>13736000</v>
      </c>
      <c r="M44" s="96">
        <f t="shared" si="27"/>
        <v>0</v>
      </c>
      <c r="N44" s="96">
        <v>13736000</v>
      </c>
      <c r="O44" s="96">
        <v>13574710</v>
      </c>
      <c r="P44" s="96">
        <v>13574710</v>
      </c>
      <c r="Q44" s="96">
        <v>13574710</v>
      </c>
      <c r="R44" s="142">
        <f t="shared" si="3"/>
        <v>0.98825786255096093</v>
      </c>
      <c r="S44" s="112"/>
    </row>
    <row r="45" spans="1:19" s="113" customFormat="1" ht="24.75" x14ac:dyDescent="0.2">
      <c r="A45" s="104" t="s">
        <v>11</v>
      </c>
      <c r="B45" s="105" t="s">
        <v>93</v>
      </c>
      <c r="C45" s="105" t="s">
        <v>95</v>
      </c>
      <c r="D45" s="105" t="s">
        <v>108</v>
      </c>
      <c r="E45" s="106" t="s">
        <v>99</v>
      </c>
      <c r="F45" s="106" t="s">
        <v>100</v>
      </c>
      <c r="G45" s="106"/>
      <c r="H45" s="107">
        <v>11</v>
      </c>
      <c r="I45" s="108" t="s">
        <v>2</v>
      </c>
      <c r="J45" s="109" t="s">
        <v>3</v>
      </c>
      <c r="K45" s="141" t="s">
        <v>107</v>
      </c>
      <c r="L45" s="96">
        <v>334628142</v>
      </c>
      <c r="M45" s="96">
        <f t="shared" si="27"/>
        <v>0</v>
      </c>
      <c r="N45" s="96">
        <v>334628142</v>
      </c>
      <c r="O45" s="96">
        <v>15250000</v>
      </c>
      <c r="P45" s="96">
        <v>15250000</v>
      </c>
      <c r="Q45" s="96">
        <v>15250000</v>
      </c>
      <c r="R45" s="142">
        <f t="shared" si="3"/>
        <v>4.5572975150428324E-2</v>
      </c>
      <c r="S45" s="112"/>
    </row>
    <row r="46" spans="1:19" s="59" customFormat="1" ht="16.5" x14ac:dyDescent="0.2">
      <c r="A46" s="56" t="s">
        <v>11</v>
      </c>
      <c r="B46" s="57" t="s">
        <v>93</v>
      </c>
      <c r="C46" s="57" t="s">
        <v>95</v>
      </c>
      <c r="D46" s="57" t="s">
        <v>6</v>
      </c>
      <c r="E46" s="42"/>
      <c r="F46" s="42"/>
      <c r="G46" s="42"/>
      <c r="H46" s="43"/>
      <c r="I46" s="44"/>
      <c r="J46" s="45"/>
      <c r="K46" s="81" t="s">
        <v>110</v>
      </c>
      <c r="L46" s="46">
        <f>SUM(L47:L49)</f>
        <v>3128310504.5900002</v>
      </c>
      <c r="M46" s="46">
        <f t="shared" ref="M46:N46" si="28">SUM(M47:M49)</f>
        <v>-10123078</v>
      </c>
      <c r="N46" s="46">
        <f t="shared" si="28"/>
        <v>3118187426.5900002</v>
      </c>
      <c r="O46" s="46">
        <f t="shared" ref="O46:Q46" si="29">SUM(O47:O49)</f>
        <v>2766793567.5900002</v>
      </c>
      <c r="P46" s="46">
        <f t="shared" si="29"/>
        <v>2731868235.5900002</v>
      </c>
      <c r="Q46" s="46">
        <f t="shared" si="29"/>
        <v>2731868235.5900002</v>
      </c>
      <c r="R46" s="132">
        <f t="shared" si="3"/>
        <v>0.88443700314608609</v>
      </c>
      <c r="S46" s="58"/>
    </row>
    <row r="47" spans="1:19" s="113" customFormat="1" ht="16.5" customHeight="1" x14ac:dyDescent="0.2">
      <c r="A47" s="104" t="s">
        <v>11</v>
      </c>
      <c r="B47" s="105" t="s">
        <v>93</v>
      </c>
      <c r="C47" s="105" t="s">
        <v>95</v>
      </c>
      <c r="D47" s="105" t="s">
        <v>6</v>
      </c>
      <c r="E47" s="106" t="s">
        <v>99</v>
      </c>
      <c r="F47" s="106" t="s">
        <v>111</v>
      </c>
      <c r="G47" s="106"/>
      <c r="H47" s="107">
        <v>11</v>
      </c>
      <c r="I47" s="108" t="s">
        <v>2</v>
      </c>
      <c r="J47" s="109" t="s">
        <v>3</v>
      </c>
      <c r="K47" s="141" t="s">
        <v>112</v>
      </c>
      <c r="L47" s="96">
        <v>28421162</v>
      </c>
      <c r="M47" s="96">
        <f t="shared" ref="M47:M49" si="30">N47-L47</f>
        <v>0</v>
      </c>
      <c r="N47" s="96">
        <v>28421162</v>
      </c>
      <c r="O47" s="96">
        <v>8244278</v>
      </c>
      <c r="P47" s="96">
        <v>6619868</v>
      </c>
      <c r="Q47" s="96">
        <v>6619868</v>
      </c>
      <c r="R47" s="142">
        <f t="shared" si="3"/>
        <v>0.29007533189529688</v>
      </c>
      <c r="S47" s="112"/>
    </row>
    <row r="48" spans="1:19" s="113" customFormat="1" ht="16.5" x14ac:dyDescent="0.2">
      <c r="A48" s="104" t="s">
        <v>11</v>
      </c>
      <c r="B48" s="105" t="s">
        <v>93</v>
      </c>
      <c r="C48" s="105" t="s">
        <v>95</v>
      </c>
      <c r="D48" s="105" t="s">
        <v>6</v>
      </c>
      <c r="E48" s="106" t="s">
        <v>99</v>
      </c>
      <c r="F48" s="106" t="s">
        <v>103</v>
      </c>
      <c r="G48" s="106"/>
      <c r="H48" s="107">
        <v>11</v>
      </c>
      <c r="I48" s="108" t="s">
        <v>2</v>
      </c>
      <c r="J48" s="109" t="s">
        <v>3</v>
      </c>
      <c r="K48" s="141" t="s">
        <v>113</v>
      </c>
      <c r="L48" s="96">
        <v>3005949342.5900002</v>
      </c>
      <c r="M48" s="96">
        <f t="shared" si="30"/>
        <v>-10123078</v>
      </c>
      <c r="N48" s="96">
        <v>2995826264.5900002</v>
      </c>
      <c r="O48" s="96">
        <v>2694609289.5900002</v>
      </c>
      <c r="P48" s="96">
        <v>2661308367.5900002</v>
      </c>
      <c r="Q48" s="96">
        <v>2661308367.5900002</v>
      </c>
      <c r="R48" s="142">
        <f t="shared" si="3"/>
        <v>0.89642538262745919</v>
      </c>
      <c r="S48" s="112"/>
    </row>
    <row r="49" spans="1:19" s="113" customFormat="1" ht="24.75" x14ac:dyDescent="0.2">
      <c r="A49" s="104" t="s">
        <v>11</v>
      </c>
      <c r="B49" s="105" t="s">
        <v>93</v>
      </c>
      <c r="C49" s="105" t="s">
        <v>95</v>
      </c>
      <c r="D49" s="105" t="s">
        <v>6</v>
      </c>
      <c r="E49" s="106" t="s">
        <v>99</v>
      </c>
      <c r="F49" s="106" t="s">
        <v>100</v>
      </c>
      <c r="G49" s="106"/>
      <c r="H49" s="107">
        <v>11</v>
      </c>
      <c r="I49" s="108" t="s">
        <v>2</v>
      </c>
      <c r="J49" s="109" t="s">
        <v>3</v>
      </c>
      <c r="K49" s="141" t="s">
        <v>114</v>
      </c>
      <c r="L49" s="96">
        <v>93940000</v>
      </c>
      <c r="M49" s="96">
        <f t="shared" si="30"/>
        <v>0</v>
      </c>
      <c r="N49" s="96">
        <v>93940000</v>
      </c>
      <c r="O49" s="96">
        <v>63940000</v>
      </c>
      <c r="P49" s="96">
        <v>63940000</v>
      </c>
      <c r="Q49" s="96">
        <v>63940000</v>
      </c>
      <c r="R49" s="142">
        <f t="shared" si="3"/>
        <v>0.68064722163082814</v>
      </c>
      <c r="S49" s="112"/>
    </row>
    <row r="50" spans="1:19" s="59" customFormat="1" ht="24.75" x14ac:dyDescent="0.2">
      <c r="A50" s="56" t="s">
        <v>11</v>
      </c>
      <c r="B50" s="57" t="s">
        <v>93</v>
      </c>
      <c r="C50" s="57" t="s">
        <v>95</v>
      </c>
      <c r="D50" s="57" t="s">
        <v>115</v>
      </c>
      <c r="E50" s="42"/>
      <c r="F50" s="42"/>
      <c r="G50" s="42"/>
      <c r="H50" s="43">
        <v>11</v>
      </c>
      <c r="I50" s="44" t="s">
        <v>2</v>
      </c>
      <c r="J50" s="45" t="s">
        <v>3</v>
      </c>
      <c r="K50" s="81" t="s">
        <v>116</v>
      </c>
      <c r="L50" s="46">
        <f t="shared" ref="L50:Q50" si="31">SUM(L51)</f>
        <v>1001882508</v>
      </c>
      <c r="M50" s="46">
        <f t="shared" si="31"/>
        <v>-4853300</v>
      </c>
      <c r="N50" s="46">
        <f t="shared" si="31"/>
        <v>997029208</v>
      </c>
      <c r="O50" s="46">
        <f t="shared" si="31"/>
        <v>41158979</v>
      </c>
      <c r="P50" s="46">
        <f t="shared" si="31"/>
        <v>23846879</v>
      </c>
      <c r="Q50" s="46">
        <f t="shared" si="31"/>
        <v>23846879</v>
      </c>
      <c r="R50" s="132">
        <f t="shared" si="3"/>
        <v>4.1081642479379427E-2</v>
      </c>
      <c r="S50" s="58"/>
    </row>
    <row r="51" spans="1:19" s="113" customFormat="1" x14ac:dyDescent="0.2">
      <c r="A51" s="143" t="s">
        <v>11</v>
      </c>
      <c r="B51" s="144" t="s">
        <v>93</v>
      </c>
      <c r="C51" s="144" t="s">
        <v>95</v>
      </c>
      <c r="D51" s="144" t="s">
        <v>115</v>
      </c>
      <c r="E51" s="145" t="s">
        <v>99</v>
      </c>
      <c r="F51" s="145" t="s">
        <v>117</v>
      </c>
      <c r="G51" s="145"/>
      <c r="H51" s="146"/>
      <c r="I51" s="147"/>
      <c r="J51" s="148"/>
      <c r="K51" s="149" t="s">
        <v>118</v>
      </c>
      <c r="L51" s="97">
        <v>1001882508</v>
      </c>
      <c r="M51" s="97">
        <f t="shared" ref="M51" si="32">N51-L51</f>
        <v>-4853300</v>
      </c>
      <c r="N51" s="97">
        <v>997029208</v>
      </c>
      <c r="O51" s="97">
        <v>41158979</v>
      </c>
      <c r="P51" s="97">
        <v>23846879</v>
      </c>
      <c r="Q51" s="97">
        <v>23846879</v>
      </c>
      <c r="R51" s="142">
        <f t="shared" si="3"/>
        <v>4.1081642479379427E-2</v>
      </c>
      <c r="S51" s="112"/>
    </row>
    <row r="52" spans="1:19" s="140" customFormat="1" ht="16.5" x14ac:dyDescent="0.2">
      <c r="A52" s="150" t="s">
        <v>11</v>
      </c>
      <c r="B52" s="151" t="s">
        <v>119</v>
      </c>
      <c r="C52" s="151"/>
      <c r="D52" s="151"/>
      <c r="E52" s="151"/>
      <c r="F52" s="151"/>
      <c r="G52" s="151"/>
      <c r="H52" s="151"/>
      <c r="I52" s="152"/>
      <c r="J52" s="153"/>
      <c r="K52" s="82" t="s">
        <v>120</v>
      </c>
      <c r="L52" s="86">
        <f t="shared" ref="L52:Q52" si="33">L53</f>
        <v>180150898101.06</v>
      </c>
      <c r="M52" s="86">
        <f t="shared" si="33"/>
        <v>-618662000</v>
      </c>
      <c r="N52" s="86">
        <f t="shared" si="33"/>
        <v>179532236101.06</v>
      </c>
      <c r="O52" s="86">
        <f t="shared" si="33"/>
        <v>19821746366.18</v>
      </c>
      <c r="P52" s="86">
        <f t="shared" si="33"/>
        <v>11527895353.700001</v>
      </c>
      <c r="Q52" s="86">
        <f t="shared" si="33"/>
        <v>11527895353.700001</v>
      </c>
      <c r="R52" s="154">
        <f t="shared" si="3"/>
        <v>0.11002857368526973</v>
      </c>
      <c r="S52" s="139"/>
    </row>
    <row r="53" spans="1:19" s="59" customFormat="1" x14ac:dyDescent="0.2">
      <c r="A53" s="56" t="s">
        <v>11</v>
      </c>
      <c r="B53" s="57" t="s">
        <v>119</v>
      </c>
      <c r="C53" s="57" t="s">
        <v>95</v>
      </c>
      <c r="D53" s="57"/>
      <c r="E53" s="42"/>
      <c r="F53" s="42"/>
      <c r="G53" s="42"/>
      <c r="H53" s="43"/>
      <c r="I53" s="44"/>
      <c r="J53" s="45"/>
      <c r="K53" s="155" t="s">
        <v>96</v>
      </c>
      <c r="L53" s="46">
        <f>L54+L57+L59+L64+L70+L72+L74+L76+L79+L82</f>
        <v>180150898101.06</v>
      </c>
      <c r="M53" s="46">
        <f t="shared" ref="M53:N53" si="34">M54+M57+M59+M64+M70+M72+M74+M76+M79+M82</f>
        <v>-618662000</v>
      </c>
      <c r="N53" s="46">
        <f t="shared" si="34"/>
        <v>179532236101.06</v>
      </c>
      <c r="O53" s="46">
        <f t="shared" ref="O53:Q53" si="35">O54+O57+O59+O64+O70+O72+O74+O76+O79+O82</f>
        <v>19821746366.18</v>
      </c>
      <c r="P53" s="46">
        <f t="shared" si="35"/>
        <v>11527895353.700001</v>
      </c>
      <c r="Q53" s="46">
        <f t="shared" si="35"/>
        <v>11527895353.700001</v>
      </c>
      <c r="R53" s="47">
        <f t="shared" si="3"/>
        <v>0.11002857368526973</v>
      </c>
      <c r="S53" s="58"/>
    </row>
    <row r="54" spans="1:19" s="59" customFormat="1" ht="33" x14ac:dyDescent="0.2">
      <c r="A54" s="56" t="s">
        <v>11</v>
      </c>
      <c r="B54" s="57" t="s">
        <v>119</v>
      </c>
      <c r="C54" s="57" t="s">
        <v>95</v>
      </c>
      <c r="D54" s="57" t="s">
        <v>121</v>
      </c>
      <c r="E54" s="42"/>
      <c r="F54" s="42"/>
      <c r="G54" s="42"/>
      <c r="H54" s="43"/>
      <c r="I54" s="44"/>
      <c r="J54" s="45"/>
      <c r="K54" s="155" t="s">
        <v>122</v>
      </c>
      <c r="L54" s="46">
        <f t="shared" ref="L54:Q54" si="36">SUM(L55:L56)</f>
        <v>72049083429.540009</v>
      </c>
      <c r="M54" s="46">
        <f t="shared" si="36"/>
        <v>0</v>
      </c>
      <c r="N54" s="46">
        <f t="shared" si="36"/>
        <v>72049083429.540009</v>
      </c>
      <c r="O54" s="46">
        <f t="shared" si="36"/>
        <v>8795831275.6599998</v>
      </c>
      <c r="P54" s="46">
        <f t="shared" si="36"/>
        <v>1133682023.1799998</v>
      </c>
      <c r="Q54" s="46">
        <f t="shared" si="36"/>
        <v>1133682023.1799998</v>
      </c>
      <c r="R54" s="132">
        <f t="shared" si="3"/>
        <v>0.12208109884231676</v>
      </c>
      <c r="S54" s="58"/>
    </row>
    <row r="55" spans="1:19" s="113" customFormat="1" ht="24.75" x14ac:dyDescent="0.2">
      <c r="A55" s="104" t="s">
        <v>11</v>
      </c>
      <c r="B55" s="105" t="s">
        <v>119</v>
      </c>
      <c r="C55" s="105" t="s">
        <v>95</v>
      </c>
      <c r="D55" s="105" t="s">
        <v>121</v>
      </c>
      <c r="E55" s="106" t="s">
        <v>99</v>
      </c>
      <c r="F55" s="106" t="s">
        <v>123</v>
      </c>
      <c r="G55" s="106"/>
      <c r="H55" s="107">
        <v>10</v>
      </c>
      <c r="I55" s="108" t="s">
        <v>2</v>
      </c>
      <c r="J55" s="109" t="s">
        <v>3</v>
      </c>
      <c r="K55" s="156" t="s">
        <v>124</v>
      </c>
      <c r="L55" s="96">
        <v>9619237782.5400009</v>
      </c>
      <c r="M55" s="96">
        <f t="shared" ref="M55:M56" si="37">N55-L55</f>
        <v>0</v>
      </c>
      <c r="N55" s="96">
        <v>9619237782.5400009</v>
      </c>
      <c r="O55" s="96">
        <v>669808969.65999997</v>
      </c>
      <c r="P55" s="96">
        <v>559062566.17999995</v>
      </c>
      <c r="Q55" s="96">
        <v>559062566.17999995</v>
      </c>
      <c r="R55" s="142">
        <f t="shared" si="3"/>
        <v>6.9632229164329276E-2</v>
      </c>
      <c r="S55" s="112"/>
    </row>
    <row r="56" spans="1:19" s="113" customFormat="1" ht="24.75" x14ac:dyDescent="0.2">
      <c r="A56" s="104" t="s">
        <v>11</v>
      </c>
      <c r="B56" s="105" t="s">
        <v>119</v>
      </c>
      <c r="C56" s="105" t="s">
        <v>95</v>
      </c>
      <c r="D56" s="105" t="s">
        <v>121</v>
      </c>
      <c r="E56" s="106" t="s">
        <v>99</v>
      </c>
      <c r="F56" s="106" t="s">
        <v>123</v>
      </c>
      <c r="G56" s="106"/>
      <c r="H56" s="107">
        <v>11</v>
      </c>
      <c r="I56" s="108" t="s">
        <v>2</v>
      </c>
      <c r="J56" s="109" t="s">
        <v>3</v>
      </c>
      <c r="K56" s="156" t="s">
        <v>124</v>
      </c>
      <c r="L56" s="96">
        <v>62429845647</v>
      </c>
      <c r="M56" s="96">
        <f t="shared" si="37"/>
        <v>0</v>
      </c>
      <c r="N56" s="96">
        <v>62429845647</v>
      </c>
      <c r="O56" s="96">
        <v>8126022306</v>
      </c>
      <c r="P56" s="96">
        <v>574619457</v>
      </c>
      <c r="Q56" s="96">
        <v>574619457</v>
      </c>
      <c r="R56" s="142">
        <f t="shared" si="3"/>
        <v>0.13016246030700362</v>
      </c>
      <c r="S56" s="112"/>
    </row>
    <row r="57" spans="1:19" s="59" customFormat="1" ht="24.75" x14ac:dyDescent="0.2">
      <c r="A57" s="56" t="s">
        <v>11</v>
      </c>
      <c r="B57" s="57" t="s">
        <v>119</v>
      </c>
      <c r="C57" s="57" t="s">
        <v>95</v>
      </c>
      <c r="D57" s="57" t="s">
        <v>125</v>
      </c>
      <c r="E57" s="42"/>
      <c r="F57" s="42"/>
      <c r="G57" s="42"/>
      <c r="H57" s="43"/>
      <c r="I57" s="44"/>
      <c r="J57" s="45"/>
      <c r="K57" s="155" t="s">
        <v>126</v>
      </c>
      <c r="L57" s="46">
        <f t="shared" ref="L57:Q57" si="38">SUM(L58)</f>
        <v>69042581454</v>
      </c>
      <c r="M57" s="46">
        <f t="shared" si="38"/>
        <v>0</v>
      </c>
      <c r="N57" s="46">
        <f t="shared" si="38"/>
        <v>69042581454</v>
      </c>
      <c r="O57" s="46">
        <f t="shared" si="38"/>
        <v>1615000</v>
      </c>
      <c r="P57" s="46">
        <f t="shared" si="38"/>
        <v>1615000</v>
      </c>
      <c r="Q57" s="46">
        <f t="shared" si="38"/>
        <v>1615000</v>
      </c>
      <c r="R57" s="132">
        <f t="shared" si="3"/>
        <v>2.3391361765289766E-5</v>
      </c>
      <c r="S57" s="58"/>
    </row>
    <row r="58" spans="1:19" s="113" customFormat="1" ht="24.75" x14ac:dyDescent="0.2">
      <c r="A58" s="104" t="s">
        <v>11</v>
      </c>
      <c r="B58" s="105" t="s">
        <v>119</v>
      </c>
      <c r="C58" s="105" t="s">
        <v>95</v>
      </c>
      <c r="D58" s="105" t="s">
        <v>125</v>
      </c>
      <c r="E58" s="106" t="s">
        <v>99</v>
      </c>
      <c r="F58" s="106" t="s">
        <v>123</v>
      </c>
      <c r="G58" s="106"/>
      <c r="H58" s="107">
        <v>11</v>
      </c>
      <c r="I58" s="108" t="s">
        <v>2</v>
      </c>
      <c r="J58" s="109" t="s">
        <v>3</v>
      </c>
      <c r="K58" s="156" t="s">
        <v>124</v>
      </c>
      <c r="L58" s="96">
        <v>69042581454</v>
      </c>
      <c r="M58" s="96">
        <f t="shared" ref="M58" si="39">N58-L58</f>
        <v>0</v>
      </c>
      <c r="N58" s="96">
        <v>69042581454</v>
      </c>
      <c r="O58" s="96">
        <v>1615000</v>
      </c>
      <c r="P58" s="96">
        <v>1615000</v>
      </c>
      <c r="Q58" s="96">
        <v>1615000</v>
      </c>
      <c r="R58" s="142">
        <f t="shared" si="3"/>
        <v>2.3391361765289766E-5</v>
      </c>
      <c r="S58" s="112"/>
    </row>
    <row r="59" spans="1:19" s="59" customFormat="1" ht="33" x14ac:dyDescent="0.2">
      <c r="A59" s="56" t="s">
        <v>11</v>
      </c>
      <c r="B59" s="57" t="s">
        <v>119</v>
      </c>
      <c r="C59" s="57" t="s">
        <v>95</v>
      </c>
      <c r="D59" s="57" t="s">
        <v>127</v>
      </c>
      <c r="E59" s="42"/>
      <c r="F59" s="42"/>
      <c r="G59" s="42"/>
      <c r="H59" s="43"/>
      <c r="I59" s="44"/>
      <c r="J59" s="45"/>
      <c r="K59" s="155" t="s">
        <v>128</v>
      </c>
      <c r="L59" s="46">
        <f>SUM(L60:L63)</f>
        <v>4021090197</v>
      </c>
      <c r="M59" s="46">
        <f t="shared" ref="M59:N59" si="40">SUM(M60:M63)</f>
        <v>-8700000</v>
      </c>
      <c r="N59" s="46">
        <f t="shared" si="40"/>
        <v>4012390197</v>
      </c>
      <c r="O59" s="46">
        <f t="shared" ref="O59:Q59" si="41">SUM(O60:O63)</f>
        <v>577339967</v>
      </c>
      <c r="P59" s="46">
        <f t="shared" si="41"/>
        <v>427339967</v>
      </c>
      <c r="Q59" s="46">
        <f t="shared" si="41"/>
        <v>427339967</v>
      </c>
      <c r="R59" s="132">
        <f t="shared" si="3"/>
        <v>0.14357796983284132</v>
      </c>
      <c r="S59" s="58"/>
    </row>
    <row r="60" spans="1:19" s="113" customFormat="1" x14ac:dyDescent="0.2">
      <c r="A60" s="104" t="s">
        <v>11</v>
      </c>
      <c r="B60" s="105" t="s">
        <v>119</v>
      </c>
      <c r="C60" s="105" t="s">
        <v>95</v>
      </c>
      <c r="D60" s="105" t="s">
        <v>127</v>
      </c>
      <c r="E60" s="106" t="s">
        <v>99</v>
      </c>
      <c r="F60" s="106" t="s">
        <v>129</v>
      </c>
      <c r="G60" s="106"/>
      <c r="H60" s="107">
        <v>11</v>
      </c>
      <c r="I60" s="108" t="s">
        <v>2</v>
      </c>
      <c r="J60" s="109" t="s">
        <v>3</v>
      </c>
      <c r="K60" s="156" t="s">
        <v>130</v>
      </c>
      <c r="L60" s="96">
        <v>3300000000</v>
      </c>
      <c r="M60" s="96">
        <f t="shared" ref="M60:M63" si="42">N60-L60</f>
        <v>0</v>
      </c>
      <c r="N60" s="96">
        <v>3300000000</v>
      </c>
      <c r="O60" s="96">
        <v>150000000</v>
      </c>
      <c r="P60" s="96">
        <v>0</v>
      </c>
      <c r="Q60" s="96">
        <v>0</v>
      </c>
      <c r="R60" s="142">
        <f t="shared" si="3"/>
        <v>4.5454545454545456E-2</v>
      </c>
      <c r="S60" s="112"/>
    </row>
    <row r="61" spans="1:19" s="113" customFormat="1" ht="16.5" x14ac:dyDescent="0.2">
      <c r="A61" s="104" t="s">
        <v>11</v>
      </c>
      <c r="B61" s="105" t="s">
        <v>119</v>
      </c>
      <c r="C61" s="105" t="s">
        <v>95</v>
      </c>
      <c r="D61" s="105" t="s">
        <v>127</v>
      </c>
      <c r="E61" s="106" t="s">
        <v>99</v>
      </c>
      <c r="F61" s="106" t="s">
        <v>131</v>
      </c>
      <c r="G61" s="106"/>
      <c r="H61" s="107">
        <v>11</v>
      </c>
      <c r="I61" s="108" t="s">
        <v>2</v>
      </c>
      <c r="J61" s="109" t="s">
        <v>3</v>
      </c>
      <c r="K61" s="156" t="s">
        <v>132</v>
      </c>
      <c r="L61" s="96">
        <v>61694642</v>
      </c>
      <c r="M61" s="96">
        <f t="shared" si="42"/>
        <v>0</v>
      </c>
      <c r="N61" s="96">
        <v>61694642</v>
      </c>
      <c r="O61" s="96">
        <v>61694642</v>
      </c>
      <c r="P61" s="96">
        <v>61694642</v>
      </c>
      <c r="Q61" s="96">
        <v>61694642</v>
      </c>
      <c r="R61" s="142">
        <f t="shared" si="3"/>
        <v>1</v>
      </c>
      <c r="S61" s="112"/>
    </row>
    <row r="62" spans="1:19" s="113" customFormat="1" ht="16.5" x14ac:dyDescent="0.2">
      <c r="A62" s="104" t="s">
        <v>11</v>
      </c>
      <c r="B62" s="105" t="s">
        <v>119</v>
      </c>
      <c r="C62" s="105" t="s">
        <v>95</v>
      </c>
      <c r="D62" s="105" t="s">
        <v>127</v>
      </c>
      <c r="E62" s="106" t="s">
        <v>99</v>
      </c>
      <c r="F62" s="106" t="s">
        <v>133</v>
      </c>
      <c r="G62" s="106"/>
      <c r="H62" s="107">
        <v>11</v>
      </c>
      <c r="I62" s="108" t="s">
        <v>2</v>
      </c>
      <c r="J62" s="109" t="s">
        <v>3</v>
      </c>
      <c r="K62" s="156" t="s">
        <v>134</v>
      </c>
      <c r="L62" s="96">
        <v>363149325</v>
      </c>
      <c r="M62" s="96">
        <f t="shared" si="42"/>
        <v>0</v>
      </c>
      <c r="N62" s="96">
        <v>363149325</v>
      </c>
      <c r="O62" s="96">
        <v>363149325</v>
      </c>
      <c r="P62" s="96">
        <v>363149325</v>
      </c>
      <c r="Q62" s="96">
        <v>363149325</v>
      </c>
      <c r="R62" s="142">
        <f t="shared" si="3"/>
        <v>1</v>
      </c>
      <c r="S62" s="112"/>
    </row>
    <row r="63" spans="1:19" s="113" customFormat="1" ht="16.5" x14ac:dyDescent="0.2">
      <c r="A63" s="104" t="s">
        <v>11</v>
      </c>
      <c r="B63" s="105" t="s">
        <v>119</v>
      </c>
      <c r="C63" s="105" t="s">
        <v>95</v>
      </c>
      <c r="D63" s="105" t="s">
        <v>127</v>
      </c>
      <c r="E63" s="106" t="s">
        <v>99</v>
      </c>
      <c r="F63" s="108">
        <v>4302075</v>
      </c>
      <c r="G63" s="106"/>
      <c r="H63" s="107">
        <v>11</v>
      </c>
      <c r="I63" s="108"/>
      <c r="J63" s="109"/>
      <c r="K63" s="156" t="s">
        <v>140</v>
      </c>
      <c r="L63" s="96">
        <v>296246230</v>
      </c>
      <c r="M63" s="96">
        <f t="shared" si="42"/>
        <v>-8700000</v>
      </c>
      <c r="N63" s="96">
        <v>287546230</v>
      </c>
      <c r="O63" s="96">
        <v>2496000</v>
      </c>
      <c r="P63" s="96">
        <v>2496000</v>
      </c>
      <c r="Q63" s="96">
        <v>2496000</v>
      </c>
      <c r="R63" s="142">
        <f t="shared" si="3"/>
        <v>8.4254236754337762E-3</v>
      </c>
      <c r="S63" s="112"/>
    </row>
    <row r="64" spans="1:19" s="59" customFormat="1" ht="41.25" x14ac:dyDescent="0.2">
      <c r="A64" s="56" t="s">
        <v>11</v>
      </c>
      <c r="B64" s="57" t="s">
        <v>119</v>
      </c>
      <c r="C64" s="57" t="s">
        <v>95</v>
      </c>
      <c r="D64" s="57" t="s">
        <v>135</v>
      </c>
      <c r="E64" s="42"/>
      <c r="F64" s="42"/>
      <c r="G64" s="42"/>
      <c r="H64" s="43"/>
      <c r="I64" s="44"/>
      <c r="J64" s="45" t="s">
        <v>3</v>
      </c>
      <c r="K64" s="155" t="s">
        <v>136</v>
      </c>
      <c r="L64" s="46">
        <f t="shared" ref="L64:Q64" si="43">SUM(L65:L69)</f>
        <v>26564239976.519997</v>
      </c>
      <c r="M64" s="46">
        <f t="shared" si="43"/>
        <v>-609962000</v>
      </c>
      <c r="N64" s="46">
        <f t="shared" si="43"/>
        <v>25954277976.519997</v>
      </c>
      <c r="O64" s="46">
        <f t="shared" si="43"/>
        <v>8314635336.5200005</v>
      </c>
      <c r="P64" s="46">
        <f t="shared" si="43"/>
        <v>7847714975.5200005</v>
      </c>
      <c r="Q64" s="46">
        <f t="shared" si="43"/>
        <v>7847714975.5200005</v>
      </c>
      <c r="R64" s="132">
        <f t="shared" si="3"/>
        <v>0.31300106247606807</v>
      </c>
      <c r="S64" s="58"/>
    </row>
    <row r="65" spans="1:19" s="113" customFormat="1" x14ac:dyDescent="0.2">
      <c r="A65" s="104" t="s">
        <v>11</v>
      </c>
      <c r="B65" s="105" t="s">
        <v>119</v>
      </c>
      <c r="C65" s="105" t="s">
        <v>95</v>
      </c>
      <c r="D65" s="105" t="s">
        <v>135</v>
      </c>
      <c r="E65" s="106" t="s">
        <v>99</v>
      </c>
      <c r="F65" s="106" t="s">
        <v>129</v>
      </c>
      <c r="G65" s="106"/>
      <c r="H65" s="107">
        <v>10</v>
      </c>
      <c r="I65" s="108" t="s">
        <v>2</v>
      </c>
      <c r="J65" s="109" t="s">
        <v>3</v>
      </c>
      <c r="K65" s="156" t="s">
        <v>137</v>
      </c>
      <c r="L65" s="96">
        <v>1665154426</v>
      </c>
      <c r="M65" s="96">
        <f t="shared" ref="M65:M69" si="44">N65-L65</f>
        <v>0</v>
      </c>
      <c r="N65" s="96">
        <v>1665154426</v>
      </c>
      <c r="O65" s="96">
        <v>1665154426</v>
      </c>
      <c r="P65" s="96">
        <v>1665154426</v>
      </c>
      <c r="Q65" s="96">
        <v>1665154426</v>
      </c>
      <c r="R65" s="142">
        <f t="shared" si="3"/>
        <v>1</v>
      </c>
      <c r="S65" s="112"/>
    </row>
    <row r="66" spans="1:19" s="113" customFormat="1" x14ac:dyDescent="0.2">
      <c r="A66" s="104" t="s">
        <v>11</v>
      </c>
      <c r="B66" s="105" t="s">
        <v>119</v>
      </c>
      <c r="C66" s="105" t="s">
        <v>95</v>
      </c>
      <c r="D66" s="105" t="s">
        <v>135</v>
      </c>
      <c r="E66" s="106" t="s">
        <v>99</v>
      </c>
      <c r="F66" s="106" t="s">
        <v>129</v>
      </c>
      <c r="G66" s="106"/>
      <c r="H66" s="107">
        <v>11</v>
      </c>
      <c r="I66" s="108" t="s">
        <v>2</v>
      </c>
      <c r="J66" s="109" t="s">
        <v>3</v>
      </c>
      <c r="K66" s="156" t="s">
        <v>130</v>
      </c>
      <c r="L66" s="96">
        <v>15780616670</v>
      </c>
      <c r="M66" s="96">
        <f t="shared" si="44"/>
        <v>0</v>
      </c>
      <c r="N66" s="96">
        <v>15780616670</v>
      </c>
      <c r="O66" s="96">
        <v>2090528524</v>
      </c>
      <c r="P66" s="96">
        <v>2090528524</v>
      </c>
      <c r="Q66" s="96">
        <v>2090528524</v>
      </c>
      <c r="R66" s="142">
        <f t="shared" si="3"/>
        <v>0.13247445063247962</v>
      </c>
      <c r="S66" s="112"/>
    </row>
    <row r="67" spans="1:19" s="113" customFormat="1" ht="16.5" x14ac:dyDescent="0.2">
      <c r="A67" s="104" t="s">
        <v>11</v>
      </c>
      <c r="B67" s="105" t="s">
        <v>119</v>
      </c>
      <c r="C67" s="105" t="s">
        <v>95</v>
      </c>
      <c r="D67" s="105" t="s">
        <v>135</v>
      </c>
      <c r="E67" s="106" t="s">
        <v>99</v>
      </c>
      <c r="F67" s="106" t="s">
        <v>131</v>
      </c>
      <c r="G67" s="106"/>
      <c r="H67" s="107">
        <v>10</v>
      </c>
      <c r="I67" s="108" t="s">
        <v>2</v>
      </c>
      <c r="J67" s="109" t="s">
        <v>3</v>
      </c>
      <c r="K67" s="156" t="s">
        <v>138</v>
      </c>
      <c r="L67" s="96">
        <v>536108498.92000002</v>
      </c>
      <c r="M67" s="96">
        <f t="shared" si="44"/>
        <v>0</v>
      </c>
      <c r="N67" s="96">
        <v>536108498.92000002</v>
      </c>
      <c r="O67" s="96">
        <v>536108498.92000002</v>
      </c>
      <c r="P67" s="96">
        <v>536108498.92000002</v>
      </c>
      <c r="Q67" s="96">
        <v>536108498.92000002</v>
      </c>
      <c r="R67" s="142">
        <f t="shared" si="3"/>
        <v>1</v>
      </c>
      <c r="S67" s="112"/>
    </row>
    <row r="68" spans="1:19" s="113" customFormat="1" ht="16.5" x14ac:dyDescent="0.2">
      <c r="A68" s="104" t="s">
        <v>11</v>
      </c>
      <c r="B68" s="105" t="s">
        <v>119</v>
      </c>
      <c r="C68" s="105" t="s">
        <v>95</v>
      </c>
      <c r="D68" s="105" t="s">
        <v>135</v>
      </c>
      <c r="E68" s="106" t="s">
        <v>99</v>
      </c>
      <c r="F68" s="106" t="s">
        <v>133</v>
      </c>
      <c r="G68" s="106"/>
      <c r="H68" s="107">
        <v>10</v>
      </c>
      <c r="I68" s="108" t="s">
        <v>2</v>
      </c>
      <c r="J68" s="109" t="s">
        <v>3</v>
      </c>
      <c r="K68" s="156" t="s">
        <v>134</v>
      </c>
      <c r="L68" s="96">
        <v>978319074</v>
      </c>
      <c r="M68" s="96">
        <f t="shared" si="44"/>
        <v>-4385776</v>
      </c>
      <c r="N68" s="96">
        <v>973933298</v>
      </c>
      <c r="O68" s="96">
        <v>951345985</v>
      </c>
      <c r="P68" s="96">
        <v>939339985</v>
      </c>
      <c r="Q68" s="96">
        <v>939339985</v>
      </c>
      <c r="R68" s="142">
        <f t="shared" si="3"/>
        <v>0.97242914942901337</v>
      </c>
      <c r="S68" s="112"/>
    </row>
    <row r="69" spans="1:19" s="113" customFormat="1" ht="16.5" x14ac:dyDescent="0.2">
      <c r="A69" s="104" t="s">
        <v>11</v>
      </c>
      <c r="B69" s="105" t="s">
        <v>119</v>
      </c>
      <c r="C69" s="105" t="s">
        <v>95</v>
      </c>
      <c r="D69" s="105" t="s">
        <v>135</v>
      </c>
      <c r="E69" s="106" t="s">
        <v>99</v>
      </c>
      <c r="F69" s="106" t="s">
        <v>139</v>
      </c>
      <c r="G69" s="106"/>
      <c r="H69" s="107">
        <v>10</v>
      </c>
      <c r="I69" s="108" t="s">
        <v>2</v>
      </c>
      <c r="J69" s="109" t="s">
        <v>3</v>
      </c>
      <c r="K69" s="156" t="s">
        <v>140</v>
      </c>
      <c r="L69" s="96">
        <v>7604041307.6000004</v>
      </c>
      <c r="M69" s="96">
        <f t="shared" si="44"/>
        <v>-605576224</v>
      </c>
      <c r="N69" s="96">
        <v>6998465083.6000004</v>
      </c>
      <c r="O69" s="96">
        <v>3071497902.5999999</v>
      </c>
      <c r="P69" s="96">
        <v>2616583541.5999999</v>
      </c>
      <c r="Q69" s="96">
        <v>2616583541.5999999</v>
      </c>
      <c r="R69" s="142">
        <f t="shared" si="3"/>
        <v>0.40392967086201048</v>
      </c>
      <c r="S69" s="112"/>
    </row>
    <row r="70" spans="1:19" s="59" customFormat="1" ht="24.75" x14ac:dyDescent="0.2">
      <c r="A70" s="56" t="s">
        <v>11</v>
      </c>
      <c r="B70" s="57" t="s">
        <v>119</v>
      </c>
      <c r="C70" s="57" t="s">
        <v>95</v>
      </c>
      <c r="D70" s="57" t="s">
        <v>12</v>
      </c>
      <c r="E70" s="42"/>
      <c r="F70" s="42"/>
      <c r="G70" s="42"/>
      <c r="H70" s="43"/>
      <c r="I70" s="44"/>
      <c r="J70" s="45"/>
      <c r="K70" s="155" t="s">
        <v>141</v>
      </c>
      <c r="L70" s="46">
        <f t="shared" ref="L70:Q70" si="45">SUM(L71)</f>
        <v>135773</v>
      </c>
      <c r="M70" s="46">
        <f t="shared" si="45"/>
        <v>0</v>
      </c>
      <c r="N70" s="46">
        <f t="shared" si="45"/>
        <v>135773</v>
      </c>
      <c r="O70" s="46">
        <f t="shared" si="45"/>
        <v>135773</v>
      </c>
      <c r="P70" s="46">
        <f t="shared" si="45"/>
        <v>135773</v>
      </c>
      <c r="Q70" s="46">
        <f t="shared" si="45"/>
        <v>135773</v>
      </c>
      <c r="R70" s="132">
        <f t="shared" si="3"/>
        <v>1</v>
      </c>
      <c r="S70" s="58"/>
    </row>
    <row r="71" spans="1:19" s="113" customFormat="1" x14ac:dyDescent="0.2">
      <c r="A71" s="104" t="s">
        <v>11</v>
      </c>
      <c r="B71" s="105" t="s">
        <v>119</v>
      </c>
      <c r="C71" s="105" t="s">
        <v>95</v>
      </c>
      <c r="D71" s="105" t="s">
        <v>12</v>
      </c>
      <c r="E71" s="106" t="s">
        <v>99</v>
      </c>
      <c r="F71" s="106" t="s">
        <v>142</v>
      </c>
      <c r="G71" s="106"/>
      <c r="H71" s="107">
        <v>11</v>
      </c>
      <c r="I71" s="108" t="s">
        <v>2</v>
      </c>
      <c r="J71" s="109" t="s">
        <v>3</v>
      </c>
      <c r="K71" s="156" t="s">
        <v>143</v>
      </c>
      <c r="L71" s="96">
        <v>135773</v>
      </c>
      <c r="M71" s="96">
        <f t="shared" ref="M71" si="46">N71-L71</f>
        <v>0</v>
      </c>
      <c r="N71" s="96">
        <v>135773</v>
      </c>
      <c r="O71" s="96">
        <v>135773</v>
      </c>
      <c r="P71" s="96">
        <v>135773</v>
      </c>
      <c r="Q71" s="96">
        <v>135773</v>
      </c>
      <c r="R71" s="142">
        <f t="shared" si="3"/>
        <v>1</v>
      </c>
      <c r="S71" s="112"/>
    </row>
    <row r="72" spans="1:19" s="59" customFormat="1" ht="24.75" x14ac:dyDescent="0.2">
      <c r="A72" s="56" t="s">
        <v>11</v>
      </c>
      <c r="B72" s="57" t="s">
        <v>119</v>
      </c>
      <c r="C72" s="57" t="s">
        <v>95</v>
      </c>
      <c r="D72" s="57" t="s">
        <v>144</v>
      </c>
      <c r="E72" s="42"/>
      <c r="F72" s="42"/>
      <c r="G72" s="42"/>
      <c r="H72" s="43"/>
      <c r="I72" s="44"/>
      <c r="J72" s="45"/>
      <c r="K72" s="155" t="s">
        <v>145</v>
      </c>
      <c r="L72" s="46">
        <f t="shared" ref="L72:Q72" si="47">SUM(L73)</f>
        <v>38552040</v>
      </c>
      <c r="M72" s="46">
        <f t="shared" si="47"/>
        <v>0</v>
      </c>
      <c r="N72" s="46">
        <f t="shared" si="47"/>
        <v>38552040</v>
      </c>
      <c r="O72" s="46">
        <f t="shared" si="47"/>
        <v>12398049</v>
      </c>
      <c r="P72" s="46">
        <f t="shared" si="47"/>
        <v>0</v>
      </c>
      <c r="Q72" s="46">
        <f t="shared" si="47"/>
        <v>0</v>
      </c>
      <c r="R72" s="132">
        <f t="shared" si="3"/>
        <v>0.32159255385707214</v>
      </c>
      <c r="S72" s="58"/>
    </row>
    <row r="73" spans="1:19" s="113" customFormat="1" ht="16.5" x14ac:dyDescent="0.2">
      <c r="A73" s="104" t="s">
        <v>11</v>
      </c>
      <c r="B73" s="105" t="s">
        <v>119</v>
      </c>
      <c r="C73" s="105" t="s">
        <v>95</v>
      </c>
      <c r="D73" s="105" t="s">
        <v>144</v>
      </c>
      <c r="E73" s="106" t="s">
        <v>99</v>
      </c>
      <c r="F73" s="106" t="s">
        <v>146</v>
      </c>
      <c r="G73" s="106"/>
      <c r="H73" s="107">
        <v>11</v>
      </c>
      <c r="I73" s="108" t="s">
        <v>2</v>
      </c>
      <c r="J73" s="109" t="s">
        <v>3</v>
      </c>
      <c r="K73" s="156" t="s">
        <v>147</v>
      </c>
      <c r="L73" s="96">
        <v>38552040</v>
      </c>
      <c r="M73" s="96">
        <f t="shared" ref="M73" si="48">N73-L73</f>
        <v>0</v>
      </c>
      <c r="N73" s="96">
        <v>38552040</v>
      </c>
      <c r="O73" s="96">
        <v>12398049</v>
      </c>
      <c r="P73" s="96">
        <v>0</v>
      </c>
      <c r="Q73" s="96">
        <v>0</v>
      </c>
      <c r="R73" s="142">
        <f t="shared" si="3"/>
        <v>0.32159255385707214</v>
      </c>
      <c r="S73" s="112"/>
    </row>
    <row r="74" spans="1:19" s="59" customFormat="1" ht="41.25" x14ac:dyDescent="0.2">
      <c r="A74" s="56" t="s">
        <v>11</v>
      </c>
      <c r="B74" s="57" t="s">
        <v>119</v>
      </c>
      <c r="C74" s="57" t="s">
        <v>95</v>
      </c>
      <c r="D74" s="57" t="s">
        <v>148</v>
      </c>
      <c r="E74" s="42"/>
      <c r="F74" s="42"/>
      <c r="G74" s="42"/>
      <c r="H74" s="43"/>
      <c r="I74" s="44"/>
      <c r="J74" s="45"/>
      <c r="K74" s="155" t="s">
        <v>149</v>
      </c>
      <c r="L74" s="46">
        <f>SUM(L75:L75)</f>
        <v>5633650618</v>
      </c>
      <c r="M74" s="46">
        <f t="shared" ref="M74:N74" si="49">SUM(M75:M75)</f>
        <v>0</v>
      </c>
      <c r="N74" s="46">
        <f t="shared" si="49"/>
        <v>5633650618</v>
      </c>
      <c r="O74" s="46">
        <f t="shared" ref="O74:Q74" si="50">SUM(O75:O75)</f>
        <v>734229975</v>
      </c>
      <c r="P74" s="46">
        <f t="shared" si="50"/>
        <v>731846625</v>
      </c>
      <c r="Q74" s="46">
        <f t="shared" si="50"/>
        <v>731846625</v>
      </c>
      <c r="R74" s="132">
        <f t="shared" si="3"/>
        <v>0.13032934144940969</v>
      </c>
      <c r="S74" s="58"/>
    </row>
    <row r="75" spans="1:19" s="113" customFormat="1" ht="16.5" x14ac:dyDescent="0.2">
      <c r="A75" s="104" t="s">
        <v>11</v>
      </c>
      <c r="B75" s="105" t="s">
        <v>119</v>
      </c>
      <c r="C75" s="105" t="s">
        <v>95</v>
      </c>
      <c r="D75" s="105" t="s">
        <v>148</v>
      </c>
      <c r="E75" s="106" t="s">
        <v>99</v>
      </c>
      <c r="F75" s="106" t="s">
        <v>150</v>
      </c>
      <c r="G75" s="106"/>
      <c r="H75" s="107">
        <v>11</v>
      </c>
      <c r="I75" s="108" t="s">
        <v>2</v>
      </c>
      <c r="J75" s="109" t="s">
        <v>3</v>
      </c>
      <c r="K75" s="156" t="s">
        <v>151</v>
      </c>
      <c r="L75" s="96">
        <v>5633650618</v>
      </c>
      <c r="M75" s="96">
        <f t="shared" ref="M75" si="51">N75-L75</f>
        <v>0</v>
      </c>
      <c r="N75" s="96">
        <v>5633650618</v>
      </c>
      <c r="O75" s="96">
        <v>734229975</v>
      </c>
      <c r="P75" s="96">
        <v>731846625</v>
      </c>
      <c r="Q75" s="96">
        <v>731846625</v>
      </c>
      <c r="R75" s="142">
        <f t="shared" si="3"/>
        <v>0.13032934144940969</v>
      </c>
      <c r="S75" s="112"/>
    </row>
    <row r="76" spans="1:19" s="59" customFormat="1" ht="24.75" x14ac:dyDescent="0.2">
      <c r="A76" s="56" t="s">
        <v>11</v>
      </c>
      <c r="B76" s="57" t="s">
        <v>119</v>
      </c>
      <c r="C76" s="57" t="s">
        <v>95</v>
      </c>
      <c r="D76" s="57" t="s">
        <v>152</v>
      </c>
      <c r="E76" s="42"/>
      <c r="F76" s="42"/>
      <c r="G76" s="42"/>
      <c r="H76" s="43"/>
      <c r="I76" s="44"/>
      <c r="J76" s="45"/>
      <c r="K76" s="155" t="s">
        <v>153</v>
      </c>
      <c r="L76" s="46">
        <f>SUM(L77:L78)</f>
        <v>107884720</v>
      </c>
      <c r="M76" s="46">
        <f t="shared" ref="M76:N76" si="52">SUM(M77:M78)</f>
        <v>0</v>
      </c>
      <c r="N76" s="46">
        <f t="shared" si="52"/>
        <v>107884720</v>
      </c>
      <c r="O76" s="46">
        <f t="shared" ref="O76:Q76" si="53">SUM(O77:O78)</f>
        <v>38352181</v>
      </c>
      <c r="P76" s="46">
        <f t="shared" si="53"/>
        <v>38352181</v>
      </c>
      <c r="Q76" s="46">
        <f t="shared" si="53"/>
        <v>38352181</v>
      </c>
      <c r="R76" s="132">
        <f t="shared" si="3"/>
        <v>0.35549224208951924</v>
      </c>
      <c r="S76" s="58"/>
    </row>
    <row r="77" spans="1:19" s="113" customFormat="1" ht="16.5" x14ac:dyDescent="0.2">
      <c r="A77" s="104" t="s">
        <v>11</v>
      </c>
      <c r="B77" s="105" t="s">
        <v>119</v>
      </c>
      <c r="C77" s="105" t="s">
        <v>95</v>
      </c>
      <c r="D77" s="105" t="s">
        <v>152</v>
      </c>
      <c r="E77" s="106" t="s">
        <v>99</v>
      </c>
      <c r="F77" s="106" t="s">
        <v>139</v>
      </c>
      <c r="G77" s="106"/>
      <c r="H77" s="107">
        <v>11</v>
      </c>
      <c r="I77" s="108" t="s">
        <v>2</v>
      </c>
      <c r="J77" s="109" t="s">
        <v>3</v>
      </c>
      <c r="K77" s="156" t="s">
        <v>140</v>
      </c>
      <c r="L77" s="96">
        <v>6500000</v>
      </c>
      <c r="M77" s="96">
        <f t="shared" ref="M77:M78" si="54">N77-L77</f>
        <v>0</v>
      </c>
      <c r="N77" s="96">
        <v>6500000</v>
      </c>
      <c r="O77" s="96">
        <v>6500000</v>
      </c>
      <c r="P77" s="96">
        <v>6500000</v>
      </c>
      <c r="Q77" s="96">
        <v>6500000</v>
      </c>
      <c r="R77" s="142">
        <f t="shared" si="3"/>
        <v>1</v>
      </c>
      <c r="S77" s="112"/>
    </row>
    <row r="78" spans="1:19" s="113" customFormat="1" ht="24.75" x14ac:dyDescent="0.2">
      <c r="A78" s="104" t="s">
        <v>11</v>
      </c>
      <c r="B78" s="105" t="s">
        <v>119</v>
      </c>
      <c r="C78" s="105" t="s">
        <v>95</v>
      </c>
      <c r="D78" s="105" t="s">
        <v>152</v>
      </c>
      <c r="E78" s="106" t="s">
        <v>99</v>
      </c>
      <c r="F78" s="106" t="s">
        <v>154</v>
      </c>
      <c r="G78" s="106"/>
      <c r="H78" s="107">
        <v>11</v>
      </c>
      <c r="I78" s="108" t="s">
        <v>2</v>
      </c>
      <c r="J78" s="109" t="s">
        <v>3</v>
      </c>
      <c r="K78" s="156" t="s">
        <v>155</v>
      </c>
      <c r="L78" s="96">
        <v>101384720</v>
      </c>
      <c r="M78" s="96">
        <f t="shared" si="54"/>
        <v>0</v>
      </c>
      <c r="N78" s="96">
        <v>101384720</v>
      </c>
      <c r="O78" s="96">
        <v>31852181</v>
      </c>
      <c r="P78" s="96">
        <v>31852181</v>
      </c>
      <c r="Q78" s="96">
        <v>31852181</v>
      </c>
      <c r="R78" s="142">
        <f t="shared" si="3"/>
        <v>0.31417141557426009</v>
      </c>
      <c r="S78" s="112"/>
    </row>
    <row r="79" spans="1:19" s="59" customFormat="1" ht="16.5" x14ac:dyDescent="0.2">
      <c r="A79" s="56" t="s">
        <v>11</v>
      </c>
      <c r="B79" s="57" t="s">
        <v>119</v>
      </c>
      <c r="C79" s="57" t="s">
        <v>95</v>
      </c>
      <c r="D79" s="57" t="s">
        <v>156</v>
      </c>
      <c r="E79" s="42"/>
      <c r="F79" s="42"/>
      <c r="G79" s="42"/>
      <c r="H79" s="43"/>
      <c r="I79" s="44"/>
      <c r="J79" s="45"/>
      <c r="K79" s="155" t="s">
        <v>157</v>
      </c>
      <c r="L79" s="46">
        <f>SUM(L80:L81)</f>
        <v>951490662</v>
      </c>
      <c r="M79" s="46">
        <f t="shared" ref="M79:N79" si="55">SUM(M80:M81)</f>
        <v>0</v>
      </c>
      <c r="N79" s="46">
        <f t="shared" si="55"/>
        <v>951490662</v>
      </c>
      <c r="O79" s="46">
        <f t="shared" ref="O79:Q79" si="56">SUM(O80:O81)</f>
        <v>856341595</v>
      </c>
      <c r="P79" s="46">
        <f t="shared" si="56"/>
        <v>856341595</v>
      </c>
      <c r="Q79" s="46">
        <f t="shared" si="56"/>
        <v>856341595</v>
      </c>
      <c r="R79" s="132">
        <f t="shared" si="3"/>
        <v>0.89999999915921403</v>
      </c>
      <c r="S79" s="58"/>
    </row>
    <row r="80" spans="1:19" s="113" customFormat="1" x14ac:dyDescent="0.2">
      <c r="A80" s="104" t="s">
        <v>11</v>
      </c>
      <c r="B80" s="105" t="s">
        <v>119</v>
      </c>
      <c r="C80" s="105" t="s">
        <v>95</v>
      </c>
      <c r="D80" s="105" t="s">
        <v>156</v>
      </c>
      <c r="E80" s="106" t="s">
        <v>99</v>
      </c>
      <c r="F80" s="106" t="s">
        <v>158</v>
      </c>
      <c r="G80" s="106"/>
      <c r="H80" s="107">
        <v>11</v>
      </c>
      <c r="I80" s="108" t="s">
        <v>2</v>
      </c>
      <c r="J80" s="109" t="s">
        <v>3</v>
      </c>
      <c r="K80" s="156" t="s">
        <v>159</v>
      </c>
      <c r="L80" s="96">
        <v>24985500</v>
      </c>
      <c r="M80" s="96">
        <f t="shared" ref="M80:M81" si="57">N80-L80</f>
        <v>0</v>
      </c>
      <c r="N80" s="96">
        <v>24985500</v>
      </c>
      <c r="O80" s="96">
        <v>22486950</v>
      </c>
      <c r="P80" s="96">
        <v>22486950</v>
      </c>
      <c r="Q80" s="96">
        <v>22486950</v>
      </c>
      <c r="R80" s="142">
        <f t="shared" si="3"/>
        <v>0.9</v>
      </c>
      <c r="S80" s="112"/>
    </row>
    <row r="81" spans="1:19" s="113" customFormat="1" x14ac:dyDescent="0.2">
      <c r="A81" s="104" t="s">
        <v>11</v>
      </c>
      <c r="B81" s="105" t="s">
        <v>119</v>
      </c>
      <c r="C81" s="105" t="s">
        <v>95</v>
      </c>
      <c r="D81" s="105" t="s">
        <v>156</v>
      </c>
      <c r="E81" s="106" t="s">
        <v>99</v>
      </c>
      <c r="F81" s="106" t="s">
        <v>160</v>
      </c>
      <c r="G81" s="106"/>
      <c r="H81" s="107">
        <v>11</v>
      </c>
      <c r="I81" s="108" t="s">
        <v>2</v>
      </c>
      <c r="J81" s="109" t="s">
        <v>3</v>
      </c>
      <c r="K81" s="156" t="s">
        <v>161</v>
      </c>
      <c r="L81" s="96">
        <v>926505162</v>
      </c>
      <c r="M81" s="96">
        <f t="shared" si="57"/>
        <v>0</v>
      </c>
      <c r="N81" s="96">
        <v>926505162</v>
      </c>
      <c r="O81" s="96">
        <v>833854645</v>
      </c>
      <c r="P81" s="96">
        <v>833854645</v>
      </c>
      <c r="Q81" s="96">
        <v>833854645</v>
      </c>
      <c r="R81" s="142">
        <f t="shared" si="3"/>
        <v>0.89999999913654016</v>
      </c>
      <c r="S81" s="112"/>
    </row>
    <row r="82" spans="1:19" s="59" customFormat="1" ht="16.5" x14ac:dyDescent="0.2">
      <c r="A82" s="56" t="s">
        <v>11</v>
      </c>
      <c r="B82" s="57" t="s">
        <v>119</v>
      </c>
      <c r="C82" s="57" t="s">
        <v>95</v>
      </c>
      <c r="D82" s="57" t="s">
        <v>162</v>
      </c>
      <c r="E82" s="42"/>
      <c r="F82" s="42"/>
      <c r="G82" s="42"/>
      <c r="H82" s="43">
        <v>11</v>
      </c>
      <c r="I82" s="44" t="s">
        <v>2</v>
      </c>
      <c r="J82" s="45" t="s">
        <v>3</v>
      </c>
      <c r="K82" s="155" t="s">
        <v>163</v>
      </c>
      <c r="L82" s="46">
        <f t="shared" ref="L82:Q82" si="58">L83</f>
        <v>1742189231</v>
      </c>
      <c r="M82" s="46">
        <f t="shared" si="58"/>
        <v>0</v>
      </c>
      <c r="N82" s="46">
        <f t="shared" si="58"/>
        <v>1742189231</v>
      </c>
      <c r="O82" s="46">
        <f t="shared" si="58"/>
        <v>490867214</v>
      </c>
      <c r="P82" s="46">
        <f t="shared" si="58"/>
        <v>490867214</v>
      </c>
      <c r="Q82" s="46">
        <f t="shared" si="58"/>
        <v>490867214</v>
      </c>
      <c r="R82" s="132">
        <f t="shared" si="3"/>
        <v>0.28175309849564784</v>
      </c>
      <c r="S82" s="58"/>
    </row>
    <row r="83" spans="1:19" s="113" customFormat="1" x14ac:dyDescent="0.2">
      <c r="A83" s="143" t="s">
        <v>11</v>
      </c>
      <c r="B83" s="144" t="s">
        <v>119</v>
      </c>
      <c r="C83" s="144" t="s">
        <v>95</v>
      </c>
      <c r="D83" s="144" t="s">
        <v>162</v>
      </c>
      <c r="E83" s="145" t="s">
        <v>99</v>
      </c>
      <c r="F83" s="145" t="s">
        <v>164</v>
      </c>
      <c r="G83" s="145"/>
      <c r="H83" s="146">
        <v>11</v>
      </c>
      <c r="I83" s="147" t="s">
        <v>2</v>
      </c>
      <c r="J83" s="148" t="s">
        <v>3</v>
      </c>
      <c r="K83" s="157" t="s">
        <v>165</v>
      </c>
      <c r="L83" s="97">
        <v>1742189231</v>
      </c>
      <c r="M83" s="97">
        <f t="shared" ref="M83" si="59">N83-L83</f>
        <v>0</v>
      </c>
      <c r="N83" s="97">
        <v>1742189231</v>
      </c>
      <c r="O83" s="97">
        <v>490867214</v>
      </c>
      <c r="P83" s="97">
        <v>490867214</v>
      </c>
      <c r="Q83" s="97">
        <v>490867214</v>
      </c>
      <c r="R83" s="142">
        <f t="shared" si="3"/>
        <v>0.28175309849564784</v>
      </c>
      <c r="S83" s="112"/>
    </row>
    <row r="84" spans="1:19" s="140" customFormat="1" ht="24.75" x14ac:dyDescent="0.2">
      <c r="A84" s="150" t="s">
        <v>11</v>
      </c>
      <c r="B84" s="151" t="s">
        <v>166</v>
      </c>
      <c r="C84" s="151"/>
      <c r="D84" s="151"/>
      <c r="E84" s="151"/>
      <c r="F84" s="151"/>
      <c r="G84" s="151"/>
      <c r="H84" s="151"/>
      <c r="I84" s="152"/>
      <c r="J84" s="153"/>
      <c r="K84" s="158" t="s">
        <v>167</v>
      </c>
      <c r="L84" s="86">
        <f t="shared" ref="L84:Q84" si="60">L85</f>
        <v>5294806632.9699993</v>
      </c>
      <c r="M84" s="86">
        <f t="shared" si="60"/>
        <v>-0.99000000953674316</v>
      </c>
      <c r="N84" s="86">
        <f t="shared" si="60"/>
        <v>5294806631.9799995</v>
      </c>
      <c r="O84" s="86">
        <f t="shared" si="60"/>
        <v>2781051224.0000005</v>
      </c>
      <c r="P84" s="86">
        <f t="shared" si="60"/>
        <v>2602237071.3400002</v>
      </c>
      <c r="Q84" s="86">
        <f t="shared" si="60"/>
        <v>2602237071.3400002</v>
      </c>
      <c r="R84" s="159">
        <f t="shared" ref="R84:R93" si="61">O84/L84</f>
        <v>0.52524131980246347</v>
      </c>
      <c r="S84" s="139"/>
    </row>
    <row r="85" spans="1:19" s="59" customFormat="1" x14ac:dyDescent="0.2">
      <c r="A85" s="56" t="s">
        <v>11</v>
      </c>
      <c r="B85" s="57" t="s">
        <v>166</v>
      </c>
      <c r="C85" s="57" t="s">
        <v>95</v>
      </c>
      <c r="D85" s="57"/>
      <c r="E85" s="42"/>
      <c r="F85" s="42"/>
      <c r="G85" s="42"/>
      <c r="H85" s="43"/>
      <c r="I85" s="44"/>
      <c r="J85" s="45"/>
      <c r="K85" s="83" t="s">
        <v>96</v>
      </c>
      <c r="L85" s="46">
        <f t="shared" ref="L85:Q85" si="62">L86+L88+L90</f>
        <v>5294806632.9699993</v>
      </c>
      <c r="M85" s="46">
        <f t="shared" ref="M85:N85" si="63">M86+M88+M90</f>
        <v>-0.99000000953674316</v>
      </c>
      <c r="N85" s="46">
        <f t="shared" si="63"/>
        <v>5294806631.9799995</v>
      </c>
      <c r="O85" s="46">
        <f t="shared" si="62"/>
        <v>2781051224.0000005</v>
      </c>
      <c r="P85" s="46">
        <f t="shared" si="62"/>
        <v>2602237071.3400002</v>
      </c>
      <c r="Q85" s="46">
        <f t="shared" si="62"/>
        <v>2602237071.3400002</v>
      </c>
      <c r="R85" s="47">
        <f t="shared" si="61"/>
        <v>0.52524131980246347</v>
      </c>
      <c r="S85" s="58"/>
    </row>
    <row r="86" spans="1:19" s="59" customFormat="1" ht="41.25" x14ac:dyDescent="0.2">
      <c r="A86" s="56" t="s">
        <v>11</v>
      </c>
      <c r="B86" s="57" t="s">
        <v>166</v>
      </c>
      <c r="C86" s="57" t="s">
        <v>95</v>
      </c>
      <c r="D86" s="57" t="s">
        <v>168</v>
      </c>
      <c r="E86" s="42"/>
      <c r="F86" s="42"/>
      <c r="G86" s="42"/>
      <c r="H86" s="43"/>
      <c r="I86" s="44"/>
      <c r="J86" s="45"/>
      <c r="K86" s="81" t="s">
        <v>169</v>
      </c>
      <c r="L86" s="46">
        <f t="shared" ref="L86:Q86" si="64">SUM(L87)</f>
        <v>2054391132.4000001</v>
      </c>
      <c r="M86" s="46">
        <f t="shared" si="64"/>
        <v>-0.99000000953674316</v>
      </c>
      <c r="N86" s="46">
        <f t="shared" si="64"/>
        <v>2054391131.4100001</v>
      </c>
      <c r="O86" s="46">
        <f t="shared" si="64"/>
        <v>1547034456.23</v>
      </c>
      <c r="P86" s="46">
        <f t="shared" si="64"/>
        <v>1498412396.5699999</v>
      </c>
      <c r="Q86" s="46">
        <f t="shared" si="64"/>
        <v>1498412396.5699999</v>
      </c>
      <c r="R86" s="132">
        <f t="shared" si="61"/>
        <v>0.75303793509987993</v>
      </c>
      <c r="S86" s="58"/>
    </row>
    <row r="87" spans="1:19" s="113" customFormat="1" x14ac:dyDescent="0.2">
      <c r="A87" s="104" t="s">
        <v>11</v>
      </c>
      <c r="B87" s="105" t="s">
        <v>166</v>
      </c>
      <c r="C87" s="105" t="s">
        <v>95</v>
      </c>
      <c r="D87" s="105" t="s">
        <v>168</v>
      </c>
      <c r="E87" s="106" t="s">
        <v>99</v>
      </c>
      <c r="F87" s="106" t="s">
        <v>170</v>
      </c>
      <c r="G87" s="106"/>
      <c r="H87" s="107">
        <v>11</v>
      </c>
      <c r="I87" s="108" t="s">
        <v>2</v>
      </c>
      <c r="J87" s="109" t="s">
        <v>3</v>
      </c>
      <c r="K87" s="141" t="s">
        <v>171</v>
      </c>
      <c r="L87" s="96">
        <v>2054391132.4000001</v>
      </c>
      <c r="M87" s="96">
        <f t="shared" ref="M87" si="65">N87-L87</f>
        <v>-0.99000000953674316</v>
      </c>
      <c r="N87" s="96">
        <v>2054391131.4100001</v>
      </c>
      <c r="O87" s="96">
        <v>1547034456.23</v>
      </c>
      <c r="P87" s="96">
        <v>1498412396.5699999</v>
      </c>
      <c r="Q87" s="96">
        <v>1498412396.5699999</v>
      </c>
      <c r="R87" s="142">
        <f t="shared" si="61"/>
        <v>0.75303793509987993</v>
      </c>
      <c r="S87" s="112"/>
    </row>
    <row r="88" spans="1:19" s="59" customFormat="1" ht="16.5" x14ac:dyDescent="0.2">
      <c r="A88" s="56" t="s">
        <v>11</v>
      </c>
      <c r="B88" s="57" t="s">
        <v>166</v>
      </c>
      <c r="C88" s="57" t="s">
        <v>95</v>
      </c>
      <c r="D88" s="57" t="s">
        <v>97</v>
      </c>
      <c r="E88" s="42"/>
      <c r="F88" s="42"/>
      <c r="G88" s="42"/>
      <c r="H88" s="43"/>
      <c r="I88" s="44"/>
      <c r="J88" s="45"/>
      <c r="K88" s="81" t="s">
        <v>172</v>
      </c>
      <c r="L88" s="46">
        <f t="shared" ref="L88:Q88" si="66">SUM(L89)</f>
        <v>2836249210.25</v>
      </c>
      <c r="M88" s="46">
        <f t="shared" si="66"/>
        <v>0</v>
      </c>
      <c r="N88" s="46">
        <f t="shared" si="66"/>
        <v>2836249210.25</v>
      </c>
      <c r="O88" s="46">
        <f t="shared" si="66"/>
        <v>914612916.70000005</v>
      </c>
      <c r="P88" s="46">
        <f t="shared" si="66"/>
        <v>786367358.70000005</v>
      </c>
      <c r="Q88" s="46">
        <f t="shared" si="66"/>
        <v>786367358.70000005</v>
      </c>
      <c r="R88" s="132">
        <f t="shared" si="61"/>
        <v>0.32247269153734975</v>
      </c>
      <c r="S88" s="58"/>
    </row>
    <row r="89" spans="1:19" s="113" customFormat="1" x14ac:dyDescent="0.2">
      <c r="A89" s="104" t="s">
        <v>11</v>
      </c>
      <c r="B89" s="105" t="s">
        <v>166</v>
      </c>
      <c r="C89" s="105" t="s">
        <v>95</v>
      </c>
      <c r="D89" s="105" t="s">
        <v>97</v>
      </c>
      <c r="E89" s="106" t="s">
        <v>99</v>
      </c>
      <c r="F89" s="106" t="s">
        <v>173</v>
      </c>
      <c r="G89" s="106"/>
      <c r="H89" s="107">
        <v>11</v>
      </c>
      <c r="I89" s="108" t="s">
        <v>2</v>
      </c>
      <c r="J89" s="109" t="s">
        <v>3</v>
      </c>
      <c r="K89" s="141" t="s">
        <v>174</v>
      </c>
      <c r="L89" s="96">
        <v>2836249210.25</v>
      </c>
      <c r="M89" s="96">
        <f t="shared" ref="M89" si="67">N89-L89</f>
        <v>0</v>
      </c>
      <c r="N89" s="96">
        <v>2836249210.25</v>
      </c>
      <c r="O89" s="96">
        <v>914612916.70000005</v>
      </c>
      <c r="P89" s="96">
        <v>786367358.70000005</v>
      </c>
      <c r="Q89" s="96">
        <v>786367358.70000005</v>
      </c>
      <c r="R89" s="142">
        <f t="shared" si="61"/>
        <v>0.32247269153734975</v>
      </c>
      <c r="S89" s="112"/>
    </row>
    <row r="90" spans="1:19" s="59" customFormat="1" ht="16.5" x14ac:dyDescent="0.2">
      <c r="A90" s="56" t="s">
        <v>11</v>
      </c>
      <c r="B90" s="57" t="s">
        <v>166</v>
      </c>
      <c r="C90" s="57" t="s">
        <v>95</v>
      </c>
      <c r="D90" s="57" t="s">
        <v>101</v>
      </c>
      <c r="E90" s="42"/>
      <c r="F90" s="42"/>
      <c r="G90" s="42"/>
      <c r="H90" s="43"/>
      <c r="I90" s="44"/>
      <c r="J90" s="45"/>
      <c r="K90" s="81" t="s">
        <v>175</v>
      </c>
      <c r="L90" s="46">
        <f t="shared" ref="L90:Q90" si="68">SUM(L91:L93)</f>
        <v>404166290.31999999</v>
      </c>
      <c r="M90" s="46">
        <f t="shared" si="68"/>
        <v>0</v>
      </c>
      <c r="N90" s="46">
        <f t="shared" si="68"/>
        <v>404166290.31999999</v>
      </c>
      <c r="O90" s="46">
        <f t="shared" si="68"/>
        <v>319403851.06999999</v>
      </c>
      <c r="P90" s="46">
        <f t="shared" si="68"/>
        <v>317457316.06999999</v>
      </c>
      <c r="Q90" s="46">
        <f t="shared" si="68"/>
        <v>317457316.06999999</v>
      </c>
      <c r="R90" s="132">
        <f t="shared" si="61"/>
        <v>0.79027830553881906</v>
      </c>
      <c r="S90" s="58"/>
    </row>
    <row r="91" spans="1:19" s="113" customFormat="1" x14ac:dyDescent="0.2">
      <c r="A91" s="104" t="s">
        <v>11</v>
      </c>
      <c r="B91" s="105" t="s">
        <v>166</v>
      </c>
      <c r="C91" s="105" t="s">
        <v>95</v>
      </c>
      <c r="D91" s="105" t="s">
        <v>101</v>
      </c>
      <c r="E91" s="106" t="s">
        <v>99</v>
      </c>
      <c r="F91" s="106" t="s">
        <v>176</v>
      </c>
      <c r="G91" s="106"/>
      <c r="H91" s="107">
        <v>11</v>
      </c>
      <c r="I91" s="108" t="s">
        <v>2</v>
      </c>
      <c r="J91" s="109" t="s">
        <v>3</v>
      </c>
      <c r="K91" s="141" t="s">
        <v>177</v>
      </c>
      <c r="L91" s="96">
        <v>1446921</v>
      </c>
      <c r="M91" s="96">
        <f t="shared" ref="M91:M93" si="69">N91-L91</f>
        <v>0</v>
      </c>
      <c r="N91" s="96">
        <v>1446921</v>
      </c>
      <c r="O91" s="96">
        <v>1446921</v>
      </c>
      <c r="P91" s="96">
        <v>1446921</v>
      </c>
      <c r="Q91" s="96">
        <v>1446921</v>
      </c>
      <c r="R91" s="142">
        <f t="shared" si="61"/>
        <v>1</v>
      </c>
      <c r="S91" s="112"/>
    </row>
    <row r="92" spans="1:19" s="113" customFormat="1" ht="16.5" x14ac:dyDescent="0.2">
      <c r="A92" s="143" t="s">
        <v>11</v>
      </c>
      <c r="B92" s="144" t="s">
        <v>166</v>
      </c>
      <c r="C92" s="144" t="s">
        <v>95</v>
      </c>
      <c r="D92" s="144" t="s">
        <v>101</v>
      </c>
      <c r="E92" s="145" t="s">
        <v>99</v>
      </c>
      <c r="F92" s="147">
        <v>4399058</v>
      </c>
      <c r="G92" s="145"/>
      <c r="H92" s="146">
        <v>11</v>
      </c>
      <c r="I92" s="147"/>
      <c r="J92" s="148"/>
      <c r="K92" s="141" t="s">
        <v>194</v>
      </c>
      <c r="L92" s="97">
        <v>56568500</v>
      </c>
      <c r="M92" s="97">
        <f t="shared" si="69"/>
        <v>0</v>
      </c>
      <c r="N92" s="97">
        <v>56568500</v>
      </c>
      <c r="O92" s="97">
        <v>14199883</v>
      </c>
      <c r="P92" s="97">
        <v>12253348</v>
      </c>
      <c r="Q92" s="97">
        <v>12253348</v>
      </c>
      <c r="R92" s="142">
        <f t="shared" si="61"/>
        <v>0.25102102760370171</v>
      </c>
      <c r="S92" s="112"/>
    </row>
    <row r="93" spans="1:19" s="113" customFormat="1" ht="17.25" thickBot="1" x14ac:dyDescent="0.25">
      <c r="A93" s="160" t="s">
        <v>11</v>
      </c>
      <c r="B93" s="161" t="s">
        <v>166</v>
      </c>
      <c r="C93" s="161" t="s">
        <v>95</v>
      </c>
      <c r="D93" s="161" t="s">
        <v>101</v>
      </c>
      <c r="E93" s="162" t="s">
        <v>99</v>
      </c>
      <c r="F93" s="162" t="s">
        <v>178</v>
      </c>
      <c r="G93" s="162"/>
      <c r="H93" s="163">
        <v>11</v>
      </c>
      <c r="I93" s="164" t="s">
        <v>2</v>
      </c>
      <c r="J93" s="165" t="s">
        <v>3</v>
      </c>
      <c r="K93" s="166" t="s">
        <v>179</v>
      </c>
      <c r="L93" s="99">
        <v>346150869.31999999</v>
      </c>
      <c r="M93" s="99">
        <f t="shared" si="69"/>
        <v>0</v>
      </c>
      <c r="N93" s="99">
        <v>346150869.31999999</v>
      </c>
      <c r="O93" s="99">
        <v>303757047.06999999</v>
      </c>
      <c r="P93" s="99">
        <v>303757047.06999999</v>
      </c>
      <c r="Q93" s="99">
        <v>303757047.06999999</v>
      </c>
      <c r="R93" s="167">
        <f t="shared" si="61"/>
        <v>0.87752790471599562</v>
      </c>
      <c r="S93" s="112"/>
    </row>
    <row r="94" spans="1:19" ht="13.5" thickTop="1" x14ac:dyDescent="0.2">
      <c r="K94" s="84"/>
      <c r="L94" s="60"/>
      <c r="M94" s="202"/>
      <c r="N94" s="60"/>
      <c r="R94" s="61"/>
    </row>
    <row r="95" spans="1:19" x14ac:dyDescent="0.2">
      <c r="B95" s="13"/>
      <c r="C95" s="13"/>
      <c r="E95" s="13"/>
      <c r="H95" s="39"/>
      <c r="I95" s="13"/>
      <c r="J95" s="13"/>
      <c r="K95" s="85"/>
      <c r="L95" s="12"/>
      <c r="M95" s="203"/>
      <c r="N95" s="12"/>
      <c r="O95" s="12"/>
      <c r="P95" s="12"/>
      <c r="Q95" s="12"/>
      <c r="R95" s="12"/>
    </row>
  </sheetData>
  <mergeCells count="11">
    <mergeCell ref="A6:R6"/>
    <mergeCell ref="A12:J12"/>
    <mergeCell ref="A13:J13"/>
    <mergeCell ref="K13:K14"/>
    <mergeCell ref="L13:L14"/>
    <mergeCell ref="O13:O14"/>
    <mergeCell ref="P13:P14"/>
    <mergeCell ref="Q13:Q14"/>
    <mergeCell ref="R13:R14"/>
    <mergeCell ref="M13:M14"/>
    <mergeCell ref="N13:N14"/>
  </mergeCells>
  <phoneticPr fontId="26" type="noConversion"/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VIGENCIA ACTUAL </vt:lpstr>
      <vt:lpstr>RESERVAS NO PUBLICAR</vt:lpstr>
      <vt:lpstr>'RESERVAS NO PUBLICAR'!Área_de_impresión</vt:lpstr>
      <vt:lpstr>'VIGENCIA ACTUAL '!Área_de_impresión</vt:lpstr>
      <vt:lpstr>'RESERVAS NO PUBLICAR'!Títulos_a_imprimir</vt:lpstr>
      <vt:lpstr>'VIGENCIA ACTUAL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2011-03-25T23:50:01Z</dcterms:created>
  <dcterms:modified xsi:type="dcterms:W3CDTF">2025-04-07T20:37:52Z</dcterms:modified>
</cp:coreProperties>
</file>