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8060" windowHeight="7050"/>
  </bookViews>
  <sheets>
    <sheet name="INDICADORES" sheetId="6" r:id="rId1"/>
    <sheet name="ENERO- JUNIO" sheetId="5" r:id="rId2"/>
    <sheet name="ENERO" sheetId="1" r:id="rId3"/>
    <sheet name="FEBRERO" sheetId="2" r:id="rId4"/>
    <sheet name="MARZO" sheetId="3" r:id="rId5"/>
    <sheet name="ABRIL" sheetId="4" r:id="rId6"/>
    <sheet name="MAYO" sheetId="7" r:id="rId7"/>
    <sheet name="JUNIO" sheetId="8" r:id="rId8"/>
  </sheets>
  <calcPr calcId="145621"/>
</workbook>
</file>

<file path=xl/calcChain.xml><?xml version="1.0" encoding="utf-8"?>
<calcChain xmlns="http://schemas.openxmlformats.org/spreadsheetml/2006/main">
  <c r="I61" i="6" l="1"/>
  <c r="H61" i="6"/>
  <c r="G61" i="6"/>
  <c r="F61" i="6"/>
  <c r="E61" i="6"/>
  <c r="D61" i="6"/>
  <c r="I52" i="6"/>
  <c r="H50" i="6"/>
  <c r="H51" i="6"/>
  <c r="H52" i="6"/>
  <c r="I50" i="6"/>
  <c r="I51" i="6"/>
  <c r="D110" i="8"/>
  <c r="N78" i="8"/>
  <c r="M78" i="8"/>
  <c r="L78" i="8"/>
  <c r="K78" i="8"/>
  <c r="J78" i="8"/>
  <c r="I78" i="8"/>
  <c r="H78" i="8"/>
  <c r="G78" i="8"/>
  <c r="F78" i="8"/>
  <c r="E78" i="8"/>
  <c r="D78" i="8"/>
  <c r="N72" i="8"/>
  <c r="M72" i="8"/>
  <c r="L72" i="8"/>
  <c r="K72" i="8"/>
  <c r="J72" i="8"/>
  <c r="I72" i="8"/>
  <c r="H72" i="8"/>
  <c r="G72" i="8"/>
  <c r="F72" i="8"/>
  <c r="E72" i="8"/>
  <c r="D72" i="8"/>
  <c r="N38" i="8"/>
  <c r="M38" i="8"/>
  <c r="L38" i="8"/>
  <c r="K38" i="8"/>
  <c r="J38" i="8"/>
  <c r="I38" i="8"/>
  <c r="H38" i="8"/>
  <c r="G38" i="8"/>
  <c r="F38" i="8"/>
  <c r="E38" i="8"/>
  <c r="D38" i="8"/>
  <c r="N110" i="7"/>
  <c r="M110" i="7"/>
  <c r="L110" i="7"/>
  <c r="K110" i="7"/>
  <c r="J110" i="7"/>
  <c r="I110" i="7"/>
  <c r="H110" i="7"/>
  <c r="G110" i="7"/>
  <c r="F110" i="7"/>
  <c r="E110" i="7"/>
  <c r="D110" i="7"/>
  <c r="N78" i="7"/>
  <c r="M78" i="7"/>
  <c r="L78" i="7"/>
  <c r="K78" i="7"/>
  <c r="J78" i="7"/>
  <c r="I78" i="7"/>
  <c r="H78" i="7"/>
  <c r="G78" i="7"/>
  <c r="F78" i="7"/>
  <c r="E78" i="7"/>
  <c r="D78" i="7"/>
  <c r="N72" i="7"/>
  <c r="M72" i="7"/>
  <c r="L72" i="7"/>
  <c r="K72" i="7"/>
  <c r="J72" i="7"/>
  <c r="I72" i="7"/>
  <c r="H72" i="7"/>
  <c r="G72" i="7"/>
  <c r="F72" i="7"/>
  <c r="E72" i="7"/>
  <c r="D72" i="7"/>
  <c r="N38" i="7"/>
  <c r="M38" i="7"/>
  <c r="L38" i="7"/>
  <c r="K38" i="7"/>
  <c r="J38" i="7"/>
  <c r="I38" i="7"/>
  <c r="H38" i="7"/>
  <c r="G38" i="7"/>
  <c r="F38" i="7"/>
  <c r="E38" i="7"/>
  <c r="D38" i="7"/>
  <c r="F26" i="6"/>
  <c r="E26" i="6"/>
  <c r="D26" i="6"/>
  <c r="F18" i="6"/>
  <c r="F17" i="6"/>
  <c r="F16" i="6"/>
  <c r="E18" i="6"/>
  <c r="E17" i="6"/>
  <c r="E16" i="6"/>
  <c r="D18" i="6"/>
  <c r="D17" i="6"/>
  <c r="D16" i="6"/>
  <c r="N52" i="5"/>
  <c r="N54" i="5" s="1"/>
  <c r="M52" i="5"/>
  <c r="L52" i="5"/>
  <c r="K52" i="5"/>
  <c r="K54" i="5" s="1"/>
  <c r="J52" i="5"/>
  <c r="J54" i="5" s="1"/>
  <c r="I52" i="5"/>
  <c r="H52" i="5"/>
  <c r="G52" i="5"/>
  <c r="G54" i="5" s="1"/>
  <c r="F52" i="5"/>
  <c r="F54" i="5" s="1"/>
  <c r="E52" i="5"/>
  <c r="D52" i="5"/>
  <c r="N20" i="5"/>
  <c r="M20" i="5"/>
  <c r="L20" i="5"/>
  <c r="K20" i="5"/>
  <c r="J20" i="5"/>
  <c r="I20" i="5"/>
  <c r="H20" i="5"/>
  <c r="G20" i="5"/>
  <c r="F20" i="5"/>
  <c r="E20" i="5"/>
  <c r="D20" i="5"/>
  <c r="N14" i="5"/>
  <c r="M14" i="5"/>
  <c r="M54" i="5" s="1"/>
  <c r="L14" i="5"/>
  <c r="K14" i="5"/>
  <c r="J14" i="5"/>
  <c r="I14" i="5"/>
  <c r="I54" i="5" s="1"/>
  <c r="H14" i="5"/>
  <c r="G14" i="5"/>
  <c r="F14" i="5"/>
  <c r="E14" i="5"/>
  <c r="E54" i="5" s="1"/>
  <c r="D14" i="5"/>
  <c r="N11" i="5"/>
  <c r="M11" i="5"/>
  <c r="L11" i="5"/>
  <c r="L54" i="5" s="1"/>
  <c r="K11" i="5"/>
  <c r="J11" i="5"/>
  <c r="I11" i="5"/>
  <c r="H11" i="5"/>
  <c r="H54" i="5" s="1"/>
  <c r="G11" i="5"/>
  <c r="F11" i="5"/>
  <c r="E11" i="5"/>
  <c r="D11" i="5"/>
  <c r="D54" i="5" s="1"/>
  <c r="C11" i="5"/>
  <c r="G52" i="6" l="1"/>
  <c r="G51" i="6"/>
  <c r="G50" i="6"/>
  <c r="F52" i="6"/>
  <c r="F51" i="6"/>
  <c r="F50" i="6"/>
  <c r="E52" i="6"/>
  <c r="E51" i="6"/>
  <c r="E50" i="6"/>
  <c r="D52" i="6"/>
  <c r="D51" i="6"/>
  <c r="D50" i="6"/>
  <c r="L78" i="2" l="1"/>
  <c r="N78" i="4"/>
  <c r="M78" i="4"/>
  <c r="L78" i="4"/>
  <c r="K78" i="4"/>
  <c r="J78" i="4"/>
  <c r="I78" i="4"/>
  <c r="H78" i="4"/>
  <c r="G78" i="4"/>
  <c r="F78" i="4"/>
  <c r="E78" i="4"/>
  <c r="N72" i="4"/>
  <c r="M72" i="4"/>
  <c r="L72" i="4"/>
  <c r="K72" i="4"/>
  <c r="J72" i="4"/>
  <c r="I72" i="4"/>
  <c r="H72" i="4"/>
  <c r="G72" i="4"/>
  <c r="F72" i="4"/>
  <c r="E72" i="4"/>
  <c r="N38" i="4"/>
  <c r="M38" i="4"/>
  <c r="L38" i="4"/>
  <c r="K38" i="4"/>
  <c r="J38" i="4"/>
  <c r="I38" i="4"/>
  <c r="H38" i="4"/>
  <c r="G38" i="4"/>
  <c r="F38" i="4"/>
  <c r="E38" i="4"/>
  <c r="N110" i="4"/>
  <c r="M110" i="4"/>
  <c r="L110" i="4"/>
  <c r="K110" i="4"/>
  <c r="J110" i="4"/>
  <c r="I110" i="4"/>
  <c r="H110" i="4"/>
  <c r="G110" i="4"/>
  <c r="F110" i="4"/>
  <c r="E110" i="4"/>
  <c r="N72" i="2"/>
  <c r="M72" i="2"/>
  <c r="L72" i="2"/>
  <c r="K72" i="2"/>
  <c r="J72" i="2"/>
  <c r="I72" i="2"/>
  <c r="H72" i="2"/>
  <c r="G72" i="2"/>
  <c r="G78" i="2" s="1"/>
  <c r="F72" i="2"/>
  <c r="E72" i="2"/>
  <c r="E78" i="2" s="1"/>
  <c r="N38" i="3"/>
  <c r="M38" i="3"/>
  <c r="L38" i="3"/>
  <c r="K38" i="3"/>
  <c r="J38" i="3"/>
  <c r="I38" i="3"/>
  <c r="H38" i="3"/>
  <c r="G38" i="3"/>
  <c r="F38" i="3"/>
  <c r="E38" i="3"/>
  <c r="N72" i="3"/>
  <c r="M72" i="3"/>
  <c r="L72" i="3"/>
  <c r="K72" i="3"/>
  <c r="J72" i="3"/>
  <c r="I72" i="3"/>
  <c r="H72" i="3"/>
  <c r="G72" i="3"/>
  <c r="F72" i="3"/>
  <c r="E72" i="3"/>
  <c r="N78" i="3"/>
  <c r="M78" i="3"/>
  <c r="L78" i="3"/>
  <c r="K78" i="3"/>
  <c r="J78" i="3"/>
  <c r="I78" i="3"/>
  <c r="H78" i="3"/>
  <c r="G78" i="3"/>
  <c r="F78" i="3"/>
  <c r="E78" i="3"/>
  <c r="N110" i="3"/>
  <c r="M110" i="3"/>
  <c r="L110" i="3"/>
  <c r="K110" i="3"/>
  <c r="J110" i="3"/>
  <c r="I110" i="3"/>
  <c r="H110" i="3"/>
  <c r="G110" i="3"/>
  <c r="F110" i="3"/>
  <c r="E110" i="3"/>
  <c r="N78" i="2"/>
  <c r="M78" i="2"/>
  <c r="K78" i="2"/>
  <c r="J78" i="2"/>
  <c r="I78" i="2"/>
  <c r="H78" i="2"/>
  <c r="F78" i="2"/>
  <c r="N38" i="2"/>
  <c r="M38" i="2"/>
  <c r="L38" i="2"/>
  <c r="K38" i="2"/>
  <c r="J38" i="2"/>
  <c r="I38" i="2"/>
  <c r="H38" i="2"/>
  <c r="G38" i="2"/>
  <c r="F38" i="2"/>
  <c r="E38" i="2"/>
  <c r="N110" i="2"/>
  <c r="M110" i="2"/>
  <c r="L110" i="2"/>
  <c r="K110" i="2"/>
  <c r="J110" i="2"/>
  <c r="I110" i="2"/>
  <c r="H110" i="2"/>
  <c r="G110" i="2"/>
  <c r="F110" i="2"/>
  <c r="E110" i="2"/>
  <c r="P78" i="1"/>
  <c r="O78" i="1"/>
  <c r="N78" i="1"/>
  <c r="M78" i="1"/>
  <c r="L78" i="1"/>
  <c r="K78" i="1"/>
  <c r="J78" i="1"/>
  <c r="I78" i="1"/>
  <c r="H78" i="1"/>
  <c r="G78" i="1"/>
  <c r="F78" i="1"/>
  <c r="E78" i="1"/>
  <c r="P72" i="1"/>
  <c r="O72" i="1"/>
  <c r="N72" i="1"/>
  <c r="M72" i="1"/>
  <c r="L72" i="1"/>
  <c r="K72" i="1"/>
  <c r="J72" i="1"/>
  <c r="I72" i="1"/>
  <c r="H72" i="1"/>
  <c r="G72" i="1"/>
  <c r="F72" i="1"/>
  <c r="E72" i="1"/>
  <c r="P38" i="1"/>
  <c r="O38" i="1"/>
  <c r="N38" i="1"/>
  <c r="M38" i="1"/>
  <c r="L38" i="1"/>
  <c r="K38" i="1"/>
  <c r="J38" i="1"/>
  <c r="I38" i="1"/>
  <c r="H38" i="1"/>
  <c r="G38" i="1"/>
  <c r="F38" i="1"/>
  <c r="E38" i="1"/>
  <c r="P110" i="1"/>
  <c r="O110" i="1"/>
  <c r="N110" i="1"/>
  <c r="M110" i="1"/>
  <c r="L110" i="1"/>
  <c r="K110" i="1"/>
  <c r="J110" i="1"/>
  <c r="I110" i="1"/>
  <c r="H110" i="1"/>
  <c r="G110" i="1"/>
  <c r="F110" i="1"/>
  <c r="E110" i="1"/>
</calcChain>
</file>

<file path=xl/sharedStrings.xml><?xml version="1.0" encoding="utf-8"?>
<sst xmlns="http://schemas.openxmlformats.org/spreadsheetml/2006/main" count="2127" uniqueCount="257">
  <si>
    <t/>
  </si>
  <si>
    <t>Actual</t>
  </si>
  <si>
    <t>Enero-Enero</t>
  </si>
  <si>
    <t>RUBRO</t>
  </si>
  <si>
    <t>REC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</si>
  <si>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</si>
  <si>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</si>
  <si>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</si>
  <si>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</si>
  <si>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</si>
  <si>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</si>
  <si>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</si>
  <si>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</si>
  <si>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</si>
  <si>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</si>
  <si>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PAGOS</t>
  </si>
  <si>
    <t>A-1-0-1-1-1</t>
  </si>
  <si>
    <t>10</t>
  </si>
  <si>
    <t>SUELDOS</t>
  </si>
  <si>
    <t>A-1-0-1-1-2</t>
  </si>
  <si>
    <t>SUELDOS DE VACACIONES</t>
  </si>
  <si>
    <t>A-1-0-1-1-4</t>
  </si>
  <si>
    <t>INCAPACIDADES Y LICENCIA DE MATERNIDAD</t>
  </si>
  <si>
    <t>A-1-0-1-4-1</t>
  </si>
  <si>
    <t>PRIMA TECNICA SALARIAL</t>
  </si>
  <si>
    <t>A-1-0-1-4-2</t>
  </si>
  <si>
    <t>PRIMA TECNICA NO SALARIAL</t>
  </si>
  <si>
    <t>A-1-0-1-5-1</t>
  </si>
  <si>
    <t>GASTOS DE REPRESENTACION</t>
  </si>
  <si>
    <t>A-1-0-1-5-2</t>
  </si>
  <si>
    <t>BONIFICACION POR SERVICIOS PRESTADOS</t>
  </si>
  <si>
    <t>A-1-0-1-5-5</t>
  </si>
  <si>
    <t>BONIFICACION ESPECIAL DE RECREACION</t>
  </si>
  <si>
    <t>A-1-0-1-5-12</t>
  </si>
  <si>
    <t>SUBSIDIO DE ALIMENTACION</t>
  </si>
  <si>
    <t>A-1-0-1-5-13</t>
  </si>
  <si>
    <t>13</t>
  </si>
  <si>
    <t>AUXILIO DE TRANSPORTE</t>
  </si>
  <si>
    <t>A-1-0-1-5-14</t>
  </si>
  <si>
    <t>PRIMA DE SERVICIO</t>
  </si>
  <si>
    <t>A-1-0-1-5-15</t>
  </si>
  <si>
    <t>PRIMA DE VACACIONES</t>
  </si>
  <si>
    <t>A-1-0-1-5-16</t>
  </si>
  <si>
    <t>PRIMA DE NAVIDAD</t>
  </si>
  <si>
    <t>A-1-0-1-5-19</t>
  </si>
  <si>
    <t>PRIMA DE RIESGO</t>
  </si>
  <si>
    <t>A-1-0-1-5-21</t>
  </si>
  <si>
    <t>PRIMA DE DIRECCION</t>
  </si>
  <si>
    <t>A-1-0-1-5-47</t>
  </si>
  <si>
    <t>PRIMA DE COORDINACION</t>
  </si>
  <si>
    <t>A-1-0-1-5-92</t>
  </si>
  <si>
    <t>BONIFICACION DE DIRECCION</t>
  </si>
  <si>
    <t>A-1-0-1-9-1</t>
  </si>
  <si>
    <t>HORAS EXTRAS</t>
  </si>
  <si>
    <t>A-1-0-1-9-2</t>
  </si>
  <si>
    <t>RECARGOS NOCTURNOS Y FESTIVOS</t>
  </si>
  <si>
    <t>A-1-0-1-9-3</t>
  </si>
  <si>
    <t>INDEMNIZACION POR VACACIONES</t>
  </si>
  <si>
    <t>A-1-0-2-12</t>
  </si>
  <si>
    <t>HONORARIOS</t>
  </si>
  <si>
    <t>A-1-0-2-14</t>
  </si>
  <si>
    <t>REMUNERACION SERVICIOS TECNICOS</t>
  </si>
  <si>
    <t>A-1-0-5-1-1</t>
  </si>
  <si>
    <t>CAJAS DE COMPENSACION PRIVADAS</t>
  </si>
  <si>
    <t>A-1-0-5-1-3</t>
  </si>
  <si>
    <t>FONDOS ADMINISTRADORES DE PENSIONES PRIVADOS</t>
  </si>
  <si>
    <t>A-1-0-5-1-4</t>
  </si>
  <si>
    <t>EMPRESAS PRIVADAS PROMOTORAS DE SALUD</t>
  </si>
  <si>
    <t>A-1-0-5-2-2</t>
  </si>
  <si>
    <t>FONDO NACIONAL DEL AHORRO</t>
  </si>
  <si>
    <t>A-1-0-5-2-3</t>
  </si>
  <si>
    <t>FONDOS ADMINISTRADORES DE PENSIONES PUBLICOS</t>
  </si>
  <si>
    <t>A-1-0-5-2-6</t>
  </si>
  <si>
    <t>EMPRESAS PUBLICAS PROMOTORAS DE SALUD</t>
  </si>
  <si>
    <t>A-1-0-5-2-7</t>
  </si>
  <si>
    <t>ADMINISTRADORAS PUBLICAS DE APORTES PARA ACCIDENTES DE TRABAJO Y ENFERMEDADES PROFESIONALES</t>
  </si>
  <si>
    <t>A-1-0-5-6</t>
  </si>
  <si>
    <t>APORTES AL ICBF</t>
  </si>
  <si>
    <t>A-1-0-5-7</t>
  </si>
  <si>
    <t>APORTES AL SENA</t>
  </si>
  <si>
    <t>A-1-0-5-8</t>
  </si>
  <si>
    <t>APORTES A LA ESAP</t>
  </si>
  <si>
    <t>A-1-0-5-9</t>
  </si>
  <si>
    <t>APORTES A ESCUELAS INDUSTRIALES E INSTITUTOS TECNICOS</t>
  </si>
  <si>
    <t>A-2-0-3-50-2</t>
  </si>
  <si>
    <t>IMPUESTO DE VEHICULO</t>
  </si>
  <si>
    <t>A-2-0-3-50-90</t>
  </si>
  <si>
    <t>OTROS IMPUESTOS</t>
  </si>
  <si>
    <t>A-2-0-4-1-25</t>
  </si>
  <si>
    <t>OTRAS COMPRAS DE EQUIPOS</t>
  </si>
  <si>
    <t>A-2-0-4-4-1</t>
  </si>
  <si>
    <t>COMBUSTIBLE Y LUBRICANTES</t>
  </si>
  <si>
    <t>A-2-0-4-4-2</t>
  </si>
  <si>
    <t>DOTACION</t>
  </si>
  <si>
    <t>A-2-0-4-4-6</t>
  </si>
  <si>
    <t>LLANTAS Y ACCESORIOS</t>
  </si>
  <si>
    <t>A-2-0-4-4-15</t>
  </si>
  <si>
    <t>PAPELERIA, UTILES DE ESCRITORIO Y OFICINA</t>
  </si>
  <si>
    <t>A-2-0-4-4-23</t>
  </si>
  <si>
    <t>OTROS MATERIALES Y SUMINISTROS</t>
  </si>
  <si>
    <t>A-2-0-4-5-1</t>
  </si>
  <si>
    <t>MANTENIMIENTO DE BIENES INMUEBLES</t>
  </si>
  <si>
    <t>A-2-0-4-5-2</t>
  </si>
  <si>
    <t>MANTENIMIENTO DE BIENES MUEBLES, EQUIPOS Y ENSERES</t>
  </si>
  <si>
    <t>A-2-0-4-5-8</t>
  </si>
  <si>
    <t>SERVICIO DE ASEO</t>
  </si>
  <si>
    <t>A-2-0-4-5-9</t>
  </si>
  <si>
    <t>SERVICIO DE CAFETERIA Y RESTAURANTE</t>
  </si>
  <si>
    <t>A-2-0-4-5-10</t>
  </si>
  <si>
    <t>SERVICIO DE SEGURIDAD Y VIGILANCIA</t>
  </si>
  <si>
    <t>A-2-0-4-5-12</t>
  </si>
  <si>
    <t>MANTENIMIENTO DE OTROS BIENES</t>
  </si>
  <si>
    <t>A-2-0-4-6-2</t>
  </si>
  <si>
    <t>CORREO</t>
  </si>
  <si>
    <t>A-2-0-4-6-7</t>
  </si>
  <si>
    <t>TRANSPORTE</t>
  </si>
  <si>
    <t>A-2-0-4-6-8</t>
  </si>
  <si>
    <t>OTROS COMUNICACIONES Y TRANSPORTE</t>
  </si>
  <si>
    <t>A-2-0-4-7-6</t>
  </si>
  <si>
    <t>OTROS GASTOS POR IMPRESOS Y PUBLICACIONES</t>
  </si>
  <si>
    <t>A-2-0-4-8-1</t>
  </si>
  <si>
    <t>ACUEDUCTO ALCANTARILLADO Y ASEO</t>
  </si>
  <si>
    <t>A-2-0-4-8-2</t>
  </si>
  <si>
    <t>ENERGIA</t>
  </si>
  <si>
    <t>A-2-0-4-8-5</t>
  </si>
  <si>
    <t>TELEFONIA MOVIL CELULAR</t>
  </si>
  <si>
    <t>A-2-0-4-8-6</t>
  </si>
  <si>
    <t>TELEFONO,FAX Y OTROS</t>
  </si>
  <si>
    <t>A-2-0-4-8-7</t>
  </si>
  <si>
    <t>OTROS SERVICIOS PÚBLICOS</t>
  </si>
  <si>
    <t>A-2-0-4-9-5</t>
  </si>
  <si>
    <t>SEGURO DE INFIDILIDAD Y RIESGOS FINANCIEROS</t>
  </si>
  <si>
    <t>A-2-0-4-9-8</t>
  </si>
  <si>
    <t>SEGURO RESPONSABILIDAD CIVIL</t>
  </si>
  <si>
    <t>A-2-0-4-9-11</t>
  </si>
  <si>
    <t>11</t>
  </si>
  <si>
    <t>SEGUROS GENERALES</t>
  </si>
  <si>
    <t>A-2-0-4-9-13</t>
  </si>
  <si>
    <t>OTROS SEGUROS</t>
  </si>
  <si>
    <t>A-2-0-4-11-1</t>
  </si>
  <si>
    <t>VIATICOS Y GASTOS DE VIAJE AL EXTERIOR</t>
  </si>
  <si>
    <t>A-2-0-4-11-2</t>
  </si>
  <si>
    <t>VIATICOS Y GASTOS DE VIAJE AL INTERIOR</t>
  </si>
  <si>
    <t>A-2-0-4-13-1</t>
  </si>
  <si>
    <t>COSTOS JUDICIALES</t>
  </si>
  <si>
    <t>A-2-0-4-13-3</t>
  </si>
  <si>
    <t>PERITAZGOS</t>
  </si>
  <si>
    <t>A-2-0-4-21-4</t>
  </si>
  <si>
    <t>SERVICIOS DE BIENESTAR SOCIAL</t>
  </si>
  <si>
    <t>A-2-0-4-21-11</t>
  </si>
  <si>
    <t>OTROS SERVICIOS PARA CAPACITACION, BIENESTAR SOCIAL Y ESTIMULOS</t>
  </si>
  <si>
    <t>A-3-2-1-1</t>
  </si>
  <si>
    <t>CUOTA DE AUDITAJE CONTRANAL</t>
  </si>
  <si>
    <t>A-3-2-1-16</t>
  </si>
  <si>
    <t>ESCUELA NACIONAL DEL DEPORTE - ART. 51 DECRETO 2845 DE 1984</t>
  </si>
  <si>
    <t>A-3-2-10-2</t>
  </si>
  <si>
    <t>RECURSOS IMPUESTO NACIONAL AL CONSUMO TELEFONIA MOVIL - ARTICULO 72 LEY 1607 DE 2012</t>
  </si>
  <si>
    <t>A-3-5-1-1</t>
  </si>
  <si>
    <t>MESADAS PENSIONALES</t>
  </si>
  <si>
    <t>A-3-6-1-1</t>
  </si>
  <si>
    <t>SENTENCIAS Y CONCILIACIONES</t>
  </si>
  <si>
    <t>C-4301-1604-1</t>
  </si>
  <si>
    <t>APOYO A LA UNIVERSALIZACION DE LA PRACTICA REGULAR DE LA ACTIVIDAD FISICA Y DE HABITOS Y ESTILOS DE VIDA SALUDABLE EN COLOMBIA</t>
  </si>
  <si>
    <t>C-4301-1604-2</t>
  </si>
  <si>
    <t>APOYO A LA INVESTIGACIÓN Y GESTIÓN DEL DEPORTE, LA RECREACIÓN, LA ACTIVIDAD FÍSICA Y APROVECHAMIENTO DEL TIEMPO LIBRE EN COLOMBIA</t>
  </si>
  <si>
    <t>C-4301-1604-3</t>
  </si>
  <si>
    <t>APOYO AL DESARROLLO DEL PROGRAMA DE CONVIVENCIA Y PAZ EN COLOMBIA</t>
  </si>
  <si>
    <t>C-4301-1604-4</t>
  </si>
  <si>
    <t>APOYO Y FOMENTO PARA EL DESARROLLO DEL DEPORTE SOCIAL COMUNITARIO EN COLOMBIA</t>
  </si>
  <si>
    <t>C-4301-1604-5</t>
  </si>
  <si>
    <t>APOYO Y FOMENTO PARA EL DESARROLLO DE LA RECREACIÓN EN COLOMBIA</t>
  </si>
  <si>
    <t>C-4301-1604-6</t>
  </si>
  <si>
    <t>APOYO Y FOMENTO AL DESARROLLO DE LA EDUCACIÓN FÍSICA EXTRAESCOLAR Y EL DEPORTE FORMATIVO DE LA INFANCIA, ADOLESCENCIA Y JUVENTUD EN COLOMBIA</t>
  </si>
  <si>
    <t>C-4301-1604-7</t>
  </si>
  <si>
    <t>APOYO AL PROGRAMA QUE ORIENTEN UN DESARROLLO NEUROMOTRIZ, FORMACIÓN TÉCNICA Y FÍSICA EN LA EDUCACIÓN FÍSICA EXTRAESCOLAR NACIONAL</t>
  </si>
  <si>
    <t>C-4302-1604-1</t>
  </si>
  <si>
    <t>APOYO AL DESARROLLO DEL SISTEMA PARALIMPICO PARA EL POSICIONAMIENTO Y LIDERAZGO DEPORTIVO EN COLOMBIA</t>
  </si>
  <si>
    <t>C-4302-1604-2</t>
  </si>
  <si>
    <t>APOYO PARA EL DESARROLLO DEL DEPORTE DEL SISTEMA OLIMPICO Y CONVENCIONAL  PARA EL POSICIONAMIENTO Y LIDERAZGO DEPORTIVO EN COLOMBIA</t>
  </si>
  <si>
    <t>C-4302-1604-3</t>
  </si>
  <si>
    <t>APOYO A LA ORGANIZACIÓN Y REALIZACION DE LOS JUEGOS DEPORTIVOS NACIONALES Y PARANACIONALES EN COLOMBIA</t>
  </si>
  <si>
    <t>C-4302-1604-4</t>
  </si>
  <si>
    <t>APOYO A LA ORGANIZACIÓN, PARTICIPACIÓN Y REALIZACIÓN DE EVENTOS INTERNACIONALES EN COLOMBIA</t>
  </si>
  <si>
    <t>C-4302-1604-5</t>
  </si>
  <si>
    <t>APOYO AL DESARROLLO DEL DEPORTE A TRAVES DE CONVENIOS, INTERCAMBIOS, ACUERDOS  Y PARTICIPACION INTERNACIONAL EN COLOMBIA</t>
  </si>
  <si>
    <t>C-4302-1604-6</t>
  </si>
  <si>
    <t>CONSTRUCCIÓN,  ADECUACIÓN Y DOTACIÓN DE ESCENARIOS DEPORTIVOS PARA JUEGOS NACIONALES E INTERNACIONALES EN COLOMBIA</t>
  </si>
  <si>
    <t>C-4302-1604-7</t>
  </si>
  <si>
    <t>CONSTRUCCIÓN, ADECUACIÓN, MANTENIMIENTO Y DOTACIÓN DE CENTROS DE ALTO RENDIMIENTO EN COLOMBIA</t>
  </si>
  <si>
    <t>C-4302-1604-8</t>
  </si>
  <si>
    <t>DOTACIÓN Y MANTENIMIENTO AL LABORATORIO DE CONTROL AL DOPAJE EN COLOMBIA</t>
  </si>
  <si>
    <t>C-4302-1604-9</t>
  </si>
  <si>
    <t>CONSTRUCCIÓN, ADECUACIÓN Y DOTACIÓN DE ESCENARIOS DEPORTIVOS, RECREATIVOS, LÚDICOS Y DE ACTIVIDAD FÍSICA EN COLOMBIA</t>
  </si>
  <si>
    <t>C-4302-1604-10</t>
  </si>
  <si>
    <t>APOYO AL PROGRAMA NACIONAL ANTIDOPAJE EN COLOMBIA</t>
  </si>
  <si>
    <t>C-4302-1604-11</t>
  </si>
  <si>
    <t>APOYO A LA GESTIÓN DE INSPECCIÓN, VIGILANCIA Y CONTROL AL SISTEMA NACIONAL DEL DEPORTE EN COLOMBIA</t>
  </si>
  <si>
    <t>C-4302-1604-12</t>
  </si>
  <si>
    <t>CONSTRUCCIÓN, ADECUACION  Y DOTACION ESCENARIOS DEPORTIVOS EN LAS SEDES ESTABLECIDAS PARA LA REALIZACIÓN DE LOS JUEGOS BOLIVARIANOS SANTA MARTA, MAGDALENA, CARIBE.</t>
  </si>
  <si>
    <t>C-4302-1604-13</t>
  </si>
  <si>
    <t>APOYO A LA REALIZACION DE LOS JUEGOS CENTROAMERICANOS Y DEL CARIBE 2018, NACIONAL</t>
  </si>
  <si>
    <t>C-4302-1604-14</t>
  </si>
  <si>
    <t>APOYO A LA REALIZACION DE LOS JUEGOS BOLIVARIANOS SANTA MARTA 2017, NACIONAL</t>
  </si>
  <si>
    <t>C-4302-1604-15</t>
  </si>
  <si>
    <t>CONSTRUCCIÓN ADECUACIÓN Y DOTACION LOS ESCENARIOS DEPORTIVOS REQUERIDOS PARA LA CELEBRACIÓN DE LOS JUEGOS CENTROAMERICANOS Y DEL CARIBE</t>
  </si>
  <si>
    <t>C-4399-1604-1</t>
  </si>
  <si>
    <t>IMPLEMENTACIÓN DE TECNOLOGIAS DE INFORMACION Y COMUNICACION PARA EL SISTEMA NACIONAL DEL DEPORTE EN COLOMBIA</t>
  </si>
  <si>
    <t>C-4399-1604-2</t>
  </si>
  <si>
    <t>ADECUACION MANTENIMIENTO Y DOTACION SEDE COLDEPORTES BOGOTA</t>
  </si>
  <si>
    <t>C-4399-1604-3</t>
  </si>
  <si>
    <t>APOYO AL DESARROLLO Y OPERACIÓN DEL CAR BOGOTA</t>
  </si>
  <si>
    <t>C-4399-1604-4</t>
  </si>
  <si>
    <t>APOYO AL PROCESO DE DIVULGACIÓN Y DIFUSIÓN DE LA INFORMACIÓN DEL SISTEMA NACIONAL DEL DEPORTE EN COLOMBIA</t>
  </si>
  <si>
    <t>C-4399-1604-5</t>
  </si>
  <si>
    <t>APOYO Y MEJORAMIENTO AL SISTEMA INTEGRADO DE GESTION EN COLOMBIA</t>
  </si>
  <si>
    <t>C-4399-1604-6</t>
  </si>
  <si>
    <t>ASISTENCIA Y MEJORAMIENTO AL PROCESO DE PLANEACIÓN INSTITUCIONAL DEL SISTEMA NACIONAL DEL DEPORTE EN COLOMBIA</t>
  </si>
  <si>
    <t>Febrero</t>
  </si>
  <si>
    <t>Marzo</t>
  </si>
  <si>
    <t>SERVICIOS PERSONALES</t>
  </si>
  <si>
    <t>GASTOS GENERALES</t>
  </si>
  <si>
    <t>TRANSFERENCIAS</t>
  </si>
  <si>
    <t>INVERSIÓN</t>
  </si>
  <si>
    <t>APROPIADO</t>
  </si>
  <si>
    <t>COMPROMETIDO</t>
  </si>
  <si>
    <t>OBLIGADO</t>
  </si>
  <si>
    <t>ENERO</t>
  </si>
  <si>
    <t>FEBRERO</t>
  </si>
  <si>
    <t>MARZO</t>
  </si>
  <si>
    <t>ABRIL</t>
  </si>
  <si>
    <t>PRESUPUESTO 2017</t>
  </si>
  <si>
    <t>FUNCIONAMIENTO</t>
  </si>
  <si>
    <t>COMPROMISOS   FUNCIONAMIENTO</t>
  </si>
  <si>
    <t>Mayo</t>
  </si>
  <si>
    <t>ORDEN PAGO</t>
  </si>
  <si>
    <t>A-1-0-1-1</t>
  </si>
  <si>
    <t>SUELDOS DE PERSONAL DE NOMINA</t>
  </si>
  <si>
    <t>A-1-0-1-4</t>
  </si>
  <si>
    <t>PRIMA TECNICA</t>
  </si>
  <si>
    <t>A-1-0-1-5</t>
  </si>
  <si>
    <t>OTROS</t>
  </si>
  <si>
    <t>A-1-0-1-9</t>
  </si>
  <si>
    <t>HORAS EXTRAS, DIAS FESTIVOS E INDEMNIZACION POR VACACIONES</t>
  </si>
  <si>
    <t>A-1-0-2</t>
  </si>
  <si>
    <t>SERVICIOS PERSONALES INDIRECTOS</t>
  </si>
  <si>
    <t>A-1-0-5</t>
  </si>
  <si>
    <t>CONTRIBUCIONES INHERENTES A LA NOMINA SECTOR PRIVADO Y PUBLICO</t>
  </si>
  <si>
    <t>A-2-0-3</t>
  </si>
  <si>
    <t>IMPUESTOS Y MULTAS</t>
  </si>
  <si>
    <t>A-2-0-4</t>
  </si>
  <si>
    <t>ADQUISICION DE BIENES Y SERVICIOS</t>
  </si>
  <si>
    <t>Junio</t>
  </si>
  <si>
    <t>Enero-Junio</t>
  </si>
  <si>
    <t>MAYO</t>
  </si>
  <si>
    <t>JUNIO</t>
  </si>
  <si>
    <t>en millones de $</t>
  </si>
  <si>
    <t>EN MILLONES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</si>
</sst>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1240A]&quot;$&quot;\ #,##0.00;\(&quot;$&quot;\ #,##0.00\)"/>
    <numFmt numFmtId="165" formatCode="_-* #,##0.0_-;\-* #,##0.0_-;_-* &quot;-&quot;??_-;_-@_-"/>
  </numFmts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  <font>
      <sz val="11"/>
      <color rgb="FF000000"/>
      <name val="Calibri"/>
      <family val="2"/>
      <scheme val="minor"/>
    </font>
    <font>
      <b/>
      <sz val="16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5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left" vertical="center" wrapText="1" readingOrder="1"/>
    </xf>
    <xf numFmtId="164" fontId="3" fillId="2" borderId="1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center"/>
    </xf>
    <xf numFmtId="0" fontId="1" fillId="2" borderId="0" xfId="0" applyFont="1" applyFill="1" applyBorder="1"/>
    <xf numFmtId="43" fontId="1" fillId="0" borderId="0" xfId="1" applyFont="1" applyFill="1" applyBorder="1"/>
    <xf numFmtId="43" fontId="1" fillId="0" borderId="0" xfId="0" applyNumberFormat="1" applyFont="1" applyFill="1" applyBorder="1"/>
    <xf numFmtId="43" fontId="6" fillId="0" borderId="0" xfId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3" fontId="1" fillId="0" borderId="0" xfId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65" fontId="1" fillId="0" borderId="0" xfId="1" applyNumberFormat="1" applyFont="1" applyFill="1" applyBorder="1"/>
    <xf numFmtId="165" fontId="1" fillId="0" borderId="0" xfId="0" applyNumberFormat="1" applyFont="1" applyFill="1" applyBorder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1139401574803149"/>
          <c:y val="5.0925925925925923E-2"/>
          <c:w val="0.45427015223097111"/>
          <c:h val="0.83309419655876349"/>
        </c:manualLayout>
      </c:layout>
      <c:bar3DChart>
        <c:barDir val="bar"/>
        <c:grouping val="clustered"/>
        <c:varyColors val="0"/>
        <c:ser>
          <c:idx val="0"/>
          <c:order val="0"/>
          <c:tx>
            <c:strRef>
              <c:f>INDICADORES!$C$16</c:f>
              <c:strCache>
                <c:ptCount val="1"/>
                <c:pt idx="0">
                  <c:v>SERVICIOS PERSONALES</c:v>
                </c:pt>
              </c:strCache>
            </c:strRef>
          </c:tx>
          <c:invertIfNegative val="0"/>
          <c:cat>
            <c:strRef>
              <c:f>INDICADORES!$D$15:$F$15</c:f>
              <c:strCache>
                <c:ptCount val="3"/>
                <c:pt idx="0">
                  <c:v>APROPIADO</c:v>
                </c:pt>
                <c:pt idx="1">
                  <c:v>COMPROMETIDO</c:v>
                </c:pt>
                <c:pt idx="2">
                  <c:v>OBLIGADO</c:v>
                </c:pt>
              </c:strCache>
            </c:strRef>
          </c:cat>
          <c:val>
            <c:numRef>
              <c:f>INDICADORES!$D$16:$F$16</c:f>
              <c:numCache>
                <c:formatCode>_(* #,##0.00_);_(* \(#,##0.00\);_(* "-"??_);_(@_)</c:formatCode>
                <c:ptCount val="3"/>
                <c:pt idx="0">
                  <c:v>16468482803</c:v>
                </c:pt>
                <c:pt idx="1">
                  <c:v>8399791485</c:v>
                </c:pt>
                <c:pt idx="2">
                  <c:v>7592850067</c:v>
                </c:pt>
              </c:numCache>
            </c:numRef>
          </c:val>
        </c:ser>
        <c:ser>
          <c:idx val="1"/>
          <c:order val="1"/>
          <c:tx>
            <c:strRef>
              <c:f>INDICADORES!$C$17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cat>
            <c:strRef>
              <c:f>INDICADORES!$D$15:$F$15</c:f>
              <c:strCache>
                <c:ptCount val="3"/>
                <c:pt idx="0">
                  <c:v>APROPIADO</c:v>
                </c:pt>
                <c:pt idx="1">
                  <c:v>COMPROMETIDO</c:v>
                </c:pt>
                <c:pt idx="2">
                  <c:v>OBLIGADO</c:v>
                </c:pt>
              </c:strCache>
            </c:strRef>
          </c:cat>
          <c:val>
            <c:numRef>
              <c:f>INDICADORES!$D$17:$F$17</c:f>
              <c:numCache>
                <c:formatCode>_(* #,##0.00_);_(* \(#,##0.00\);_(* "-"??_);_(@_)</c:formatCode>
                <c:ptCount val="3"/>
                <c:pt idx="0">
                  <c:v>2039285840</c:v>
                </c:pt>
                <c:pt idx="1">
                  <c:v>1571810385.3500001</c:v>
                </c:pt>
                <c:pt idx="2">
                  <c:v>851352649.31000006</c:v>
                </c:pt>
              </c:numCache>
            </c:numRef>
          </c:val>
        </c:ser>
        <c:ser>
          <c:idx val="2"/>
          <c:order val="2"/>
          <c:tx>
            <c:strRef>
              <c:f>INDICADORES!$C$18</c:f>
              <c:strCache>
                <c:ptCount val="1"/>
                <c:pt idx="0">
                  <c:v>TRANSFERENCIAS</c:v>
                </c:pt>
              </c:strCache>
            </c:strRef>
          </c:tx>
          <c:invertIfNegative val="0"/>
          <c:cat>
            <c:strRef>
              <c:f>INDICADORES!$D$15:$F$15</c:f>
              <c:strCache>
                <c:ptCount val="3"/>
                <c:pt idx="0">
                  <c:v>APROPIADO</c:v>
                </c:pt>
                <c:pt idx="1">
                  <c:v>COMPROMETIDO</c:v>
                </c:pt>
                <c:pt idx="2">
                  <c:v>OBLIGADO</c:v>
                </c:pt>
              </c:strCache>
            </c:strRef>
          </c:cat>
          <c:val>
            <c:numRef>
              <c:f>INDICADORES!$D$18:$F$18</c:f>
              <c:numCache>
                <c:formatCode>_(* #,##0.00_);_(* \(#,##0.00\);_(* "-"??_);_(@_)</c:formatCode>
                <c:ptCount val="3"/>
                <c:pt idx="0">
                  <c:v>37180955030</c:v>
                </c:pt>
                <c:pt idx="1">
                  <c:v>3871968610.4099998</c:v>
                </c:pt>
                <c:pt idx="2">
                  <c:v>3708134361.7599998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4921344"/>
        <c:axId val="124922880"/>
        <c:axId val="0"/>
      </c:bar3DChart>
      <c:catAx>
        <c:axId val="124921344"/>
        <c:scaling>
          <c:orientation val="minMax"/>
        </c:scaling>
        <c:delete val="0"/>
        <c:axPos val="l"/>
        <c:majorTickMark val="out"/>
        <c:minorTickMark val="none"/>
        <c:tickLblPos val="nextTo"/>
        <c:crossAx val="124922880"/>
        <c:crosses val="autoZero"/>
        <c:auto val="1"/>
        <c:lblAlgn val="ctr"/>
        <c:lblOffset val="100"/>
        <c:noMultiLvlLbl val="0"/>
      </c:catAx>
      <c:valAx>
        <c:axId val="124922880"/>
        <c:scaling>
          <c:orientation val="minMax"/>
        </c:scaling>
        <c:delete val="0"/>
        <c:axPos val="b"/>
        <c:majorGridlines/>
        <c:numFmt formatCode="_(* #,##0.00_);_(* \(#,##0.00\);_(* &quot;-&quot;??_);_(@_)" sourceLinked="1"/>
        <c:majorTickMark val="out"/>
        <c:minorTickMark val="none"/>
        <c:tickLblPos val="nextTo"/>
        <c:crossAx val="1249213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INDICADORES!$C$26</c:f>
              <c:strCache>
                <c:ptCount val="1"/>
                <c:pt idx="0">
                  <c:v>INVERSIÓN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-3.24074074074074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6.3593004769475362E-3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6.3593004769475362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INDICADORES!$D$25:$F$25</c:f>
              <c:strCache>
                <c:ptCount val="3"/>
                <c:pt idx="0">
                  <c:v>APROPIADO</c:v>
                </c:pt>
                <c:pt idx="1">
                  <c:v>COMPROMETIDO</c:v>
                </c:pt>
                <c:pt idx="2">
                  <c:v>OBLIGADO</c:v>
                </c:pt>
              </c:strCache>
            </c:strRef>
          </c:cat>
          <c:val>
            <c:numRef>
              <c:f>INDICADORES!$D$26:$F$26</c:f>
              <c:numCache>
                <c:formatCode>_(* #,##0.00_);_(* \(#,##0.00\);_(* "-"??_);_(@_)</c:formatCode>
                <c:ptCount val="3"/>
                <c:pt idx="0">
                  <c:v>358661507321</c:v>
                </c:pt>
                <c:pt idx="1">
                  <c:v>293306385207.44</c:v>
                </c:pt>
                <c:pt idx="2">
                  <c:v>90254359023.73999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4947840"/>
        <c:axId val="124949632"/>
        <c:axId val="0"/>
      </c:bar3DChart>
      <c:catAx>
        <c:axId val="124947840"/>
        <c:scaling>
          <c:orientation val="minMax"/>
        </c:scaling>
        <c:delete val="0"/>
        <c:axPos val="b"/>
        <c:majorTickMark val="out"/>
        <c:minorTickMark val="none"/>
        <c:tickLblPos val="nextTo"/>
        <c:crossAx val="124949632"/>
        <c:crosses val="autoZero"/>
        <c:auto val="1"/>
        <c:lblAlgn val="ctr"/>
        <c:lblOffset val="100"/>
        <c:noMultiLvlLbl val="0"/>
      </c:catAx>
      <c:valAx>
        <c:axId val="12494963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124947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COMPROMISOS EN PROYECTOS DE INVERSIÓN</a:t>
            </a:r>
          </a:p>
        </c:rich>
      </c:tx>
      <c:layout/>
      <c:overlay val="0"/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INDICADORES!$C$61</c:f>
              <c:strCache>
                <c:ptCount val="1"/>
                <c:pt idx="0">
                  <c:v>INVERSIÓN</c:v>
                </c:pt>
              </c:strCache>
            </c:strRef>
          </c:tx>
          <c:dLbls>
            <c:dLbl>
              <c:idx val="0"/>
              <c:layout>
                <c:manualLayout>
                  <c:x val="6.380638063806382E-2"/>
                  <c:y val="-0.3333333333333333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6.6006600660066007E-3"/>
                  <c:y val="-0.1296296296296295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5.55555555555555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1.7324567102379529E-7"/>
                  <c:y val="-0.1388892534266550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4.4004400440044002E-3"/>
                  <c:y val="-8.33333333333334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INDICADORES!$D$60:$I$60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INDICADORES!$D$61:$I$61</c:f>
              <c:numCache>
                <c:formatCode>_-* #,##0.0_-;\-* #,##0.0_-;_-* "-"??_-;_-@_-</c:formatCode>
                <c:ptCount val="6"/>
                <c:pt idx="0">
                  <c:v>127612.81695567</c:v>
                </c:pt>
                <c:pt idx="1">
                  <c:v>35130.520673970001</c:v>
                </c:pt>
                <c:pt idx="2">
                  <c:v>54485.196766319998</c:v>
                </c:pt>
                <c:pt idx="3">
                  <c:v>26107.896810999999</c:v>
                </c:pt>
                <c:pt idx="4">
                  <c:v>41618.054016000002</c:v>
                </c:pt>
                <c:pt idx="5">
                  <c:v>10836.02820888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04000"/>
        <c:axId val="125905536"/>
      </c:areaChart>
      <c:catAx>
        <c:axId val="125904000"/>
        <c:scaling>
          <c:orientation val="minMax"/>
        </c:scaling>
        <c:delete val="0"/>
        <c:axPos val="b"/>
        <c:majorTickMark val="out"/>
        <c:minorTickMark val="none"/>
        <c:tickLblPos val="nextTo"/>
        <c:crossAx val="125905536"/>
        <c:crosses val="autoZero"/>
        <c:auto val="1"/>
        <c:lblAlgn val="ctr"/>
        <c:lblOffset val="100"/>
        <c:noMultiLvlLbl val="0"/>
      </c:catAx>
      <c:valAx>
        <c:axId val="125905536"/>
        <c:scaling>
          <c:orientation val="minMax"/>
        </c:scaling>
        <c:delete val="0"/>
        <c:axPos val="l"/>
        <c:majorGridlines/>
        <c:numFmt formatCode="_-* #,##0.0_-;\-* #,##0.0_-;_-* &quot;-&quot;??_-;_-@_-" sourceLinked="1"/>
        <c:majorTickMark val="out"/>
        <c:minorTickMark val="none"/>
        <c:tickLblPos val="nextTo"/>
        <c:crossAx val="125904000"/>
        <c:crosses val="autoZero"/>
        <c:crossBetween val="midCat"/>
      </c:valAx>
    </c:plotArea>
    <c:legend>
      <c:legendPos val="r"/>
      <c:layout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0436687270768678"/>
          <c:y val="5.0925925925925923E-2"/>
          <c:w val="0.82473244590354544"/>
          <c:h val="0.83309419655876349"/>
        </c:manualLayout>
      </c:layout>
      <c:bar3DChart>
        <c:barDir val="bar"/>
        <c:grouping val="clustered"/>
        <c:varyColors val="0"/>
        <c:ser>
          <c:idx val="0"/>
          <c:order val="0"/>
          <c:tx>
            <c:strRef>
              <c:f>INDICADORES!$C$50</c:f>
              <c:strCache>
                <c:ptCount val="1"/>
                <c:pt idx="0">
                  <c:v>SERVICIOS PERSONALES</c:v>
                </c:pt>
              </c:strCache>
            </c:strRef>
          </c:tx>
          <c:spPr>
            <a:gradFill>
              <a:gsLst>
                <a:gs pos="0">
                  <a:srgbClr val="DDEBCF"/>
                </a:gs>
                <a:gs pos="50000">
                  <a:srgbClr val="9CB86E"/>
                </a:gs>
                <a:gs pos="100000">
                  <a:srgbClr val="156B13"/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6.5146579804560263E-3"/>
                  <c:y val="6.94440799066782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INDICADORES!$D$49:$I$49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INDICADORES!$D$50:$I$50</c:f>
              <c:numCache>
                <c:formatCode>_(* #,##0.00_);_(* \(#,##0.00\);_(* "-"??_);_(@_)</c:formatCode>
                <c:ptCount val="6"/>
                <c:pt idx="0">
                  <c:v>1440.5688319999999</c:v>
                </c:pt>
                <c:pt idx="1">
                  <c:v>1710.5753079999999</c:v>
                </c:pt>
                <c:pt idx="2">
                  <c:v>1175.5835549999999</c:v>
                </c:pt>
                <c:pt idx="3">
                  <c:v>1069.1677030000001</c:v>
                </c:pt>
                <c:pt idx="4">
                  <c:v>1184.943092</c:v>
                </c:pt>
                <c:pt idx="5">
                  <c:v>1818.9529950000001</c:v>
                </c:pt>
              </c:numCache>
            </c:numRef>
          </c:val>
        </c:ser>
        <c:ser>
          <c:idx val="1"/>
          <c:order val="1"/>
          <c:tx>
            <c:strRef>
              <c:f>INDICADORES!$C$51</c:f>
              <c:strCache>
                <c:ptCount val="1"/>
                <c:pt idx="0">
                  <c:v>GASTOS GENERALES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Lbls>
            <c:dLbl>
              <c:idx val="0"/>
              <c:layout>
                <c:manualLayout>
                  <c:x val="-8.6862106406080351E-3"/>
                  <c:y val="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INDICADORES!$D$49:$I$49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INDICADORES!$D$51:$I$51</c:f>
              <c:numCache>
                <c:formatCode>_(* #,##0.00_);_(* \(#,##0.00\);_(* "-"??_);_(@_)</c:formatCode>
                <c:ptCount val="6"/>
                <c:pt idx="0">
                  <c:v>1337.15715026</c:v>
                </c:pt>
                <c:pt idx="1">
                  <c:v>36.547176</c:v>
                </c:pt>
                <c:pt idx="2">
                  <c:v>23.633315600000003</c:v>
                </c:pt>
                <c:pt idx="3">
                  <c:v>90.984679999999997</c:v>
                </c:pt>
                <c:pt idx="4">
                  <c:v>45.841485090000006</c:v>
                </c:pt>
                <c:pt idx="5">
                  <c:v>37.646578399999996</c:v>
                </c:pt>
              </c:numCache>
            </c:numRef>
          </c:val>
        </c:ser>
        <c:ser>
          <c:idx val="2"/>
          <c:order val="2"/>
          <c:tx>
            <c:strRef>
              <c:f>INDICADORES!$C$52</c:f>
              <c:strCache>
                <c:ptCount val="1"/>
                <c:pt idx="0">
                  <c:v>TRANSFERENCIAS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INDICADORES!$D$49:$I$49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INDICADORES!$D$52:$I$52</c:f>
              <c:numCache>
                <c:formatCode>_(* #,##0.00_);_(* \(#,##0.00\);_(* "-"??_);_(@_)</c:formatCode>
                <c:ptCount val="6"/>
                <c:pt idx="0">
                  <c:v>369.22854916999995</c:v>
                </c:pt>
                <c:pt idx="1">
                  <c:v>981.10775699999999</c:v>
                </c:pt>
                <c:pt idx="2">
                  <c:v>597.79317900000001</c:v>
                </c:pt>
                <c:pt idx="3">
                  <c:v>647.79666699999996</c:v>
                </c:pt>
                <c:pt idx="4">
                  <c:v>648.51380724000001</c:v>
                </c:pt>
                <c:pt idx="5">
                  <c:v>627.52865099999997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6162816"/>
        <c:axId val="126164352"/>
        <c:axId val="0"/>
      </c:bar3DChart>
      <c:catAx>
        <c:axId val="126162816"/>
        <c:scaling>
          <c:orientation val="minMax"/>
        </c:scaling>
        <c:delete val="0"/>
        <c:axPos val="l"/>
        <c:majorTickMark val="out"/>
        <c:minorTickMark val="none"/>
        <c:tickLblPos val="nextTo"/>
        <c:crossAx val="126164352"/>
        <c:crosses val="autoZero"/>
        <c:auto val="1"/>
        <c:lblAlgn val="ctr"/>
        <c:lblOffset val="100"/>
        <c:noMultiLvlLbl val="0"/>
      </c:catAx>
      <c:valAx>
        <c:axId val="126164352"/>
        <c:scaling>
          <c:orientation val="minMax"/>
        </c:scaling>
        <c:delete val="0"/>
        <c:axPos val="b"/>
        <c:majorGridlines/>
        <c:numFmt formatCode="_(* #,##0.00_);_(* \(#,##0.00\);_(* &quot;-&quot;??_);_(@_)" sourceLinked="1"/>
        <c:majorTickMark val="out"/>
        <c:minorTickMark val="none"/>
        <c:tickLblPos val="nextTo"/>
        <c:crossAx val="1261628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8315223097112863"/>
          <c:y val="0.32812773403324585"/>
          <c:w val="0.19344352948247881"/>
          <c:h val="0.2511515748031495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742949</xdr:colOff>
      <xdr:row>4</xdr:row>
      <xdr:rowOff>47625</xdr:rowOff>
    </xdr:from>
    <xdr:to>
      <xdr:col>6</xdr:col>
      <xdr:colOff>85724</xdr:colOff>
      <xdr:row>18</xdr:row>
      <xdr:rowOff>47625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685799</xdr:colOff>
      <xdr:row>21</xdr:row>
      <xdr:rowOff>171450</xdr:rowOff>
    </xdr:from>
    <xdr:to>
      <xdr:col>6</xdr:col>
      <xdr:colOff>66674</xdr:colOff>
      <xdr:row>36</xdr:row>
      <xdr:rowOff>57150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561974</xdr:colOff>
      <xdr:row>55</xdr:row>
      <xdr:rowOff>9525</xdr:rowOff>
    </xdr:from>
    <xdr:to>
      <xdr:col>9</xdr:col>
      <xdr:colOff>95249</xdr:colOff>
      <xdr:row>69</xdr:row>
      <xdr:rowOff>9525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552450</xdr:colOff>
      <xdr:row>45</xdr:row>
      <xdr:rowOff>47625</xdr:rowOff>
    </xdr:from>
    <xdr:to>
      <xdr:col>8</xdr:col>
      <xdr:colOff>971550</xdr:colOff>
      <xdr:row>53</xdr:row>
      <xdr:rowOff>1190625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J64"/>
  <sheetViews>
    <sheetView tabSelected="1" topLeftCell="A49" zoomScaleNormal="100" workbookViewId="0">
      <selection activeCell="K57" sqref="K57"/>
    </sheetView>
  </sheetViews>
  <sheetFormatPr baseColWidth="10" defaultRowHeight="15"/>
  <cols>
    <col min="3" max="3" width="23.85546875" customWidth="1"/>
    <col min="4" max="4" width="16.7109375" customWidth="1"/>
    <col min="5" max="5" width="17.140625" customWidth="1"/>
    <col min="6" max="6" width="14.5703125" customWidth="1"/>
    <col min="7" max="7" width="10.85546875" customWidth="1"/>
    <col min="8" max="8" width="11.42578125" customWidth="1"/>
    <col min="9" max="9" width="14.5703125" customWidth="1"/>
  </cols>
  <sheetData>
    <row r="3" spans="3:6">
      <c r="D3" s="23" t="s">
        <v>231</v>
      </c>
      <c r="E3" s="24"/>
    </row>
    <row r="12" spans="3:6" ht="21">
      <c r="D12" s="22" t="s">
        <v>230</v>
      </c>
      <c r="E12" s="22"/>
      <c r="F12" s="22"/>
    </row>
    <row r="15" spans="3:6">
      <c r="D15" s="12" t="s">
        <v>223</v>
      </c>
      <c r="E15" s="12" t="s">
        <v>224</v>
      </c>
      <c r="F15" s="12" t="s">
        <v>225</v>
      </c>
    </row>
    <row r="16" spans="3:6">
      <c r="C16" t="s">
        <v>219</v>
      </c>
      <c r="D16" s="14">
        <f>+'ENERO- JUNIO'!G11</f>
        <v>16468482803</v>
      </c>
      <c r="E16" s="14">
        <f>+'ENERO- JUNIO'!K11</f>
        <v>8399791485</v>
      </c>
      <c r="F16" s="14">
        <f>+'ENERO- JUNIO'!L11</f>
        <v>7592850067</v>
      </c>
    </row>
    <row r="17" spans="3:8">
      <c r="C17" t="s">
        <v>220</v>
      </c>
      <c r="D17" s="14">
        <f>+'ENERO- JUNIO'!G14</f>
        <v>2039285840</v>
      </c>
      <c r="E17" s="14">
        <f>+'ENERO- JUNIO'!K14</f>
        <v>1571810385.3500001</v>
      </c>
      <c r="F17" s="14">
        <f>+'ENERO- JUNIO'!L14</f>
        <v>851352649.31000006</v>
      </c>
    </row>
    <row r="18" spans="3:8">
      <c r="C18" t="s">
        <v>221</v>
      </c>
      <c r="D18" s="14">
        <f>+'ENERO- JUNIO'!G20</f>
        <v>37180955030</v>
      </c>
      <c r="E18" s="14">
        <f>+'ENERO- JUNIO'!K20</f>
        <v>3871968610.4099998</v>
      </c>
      <c r="F18" s="14">
        <f>+'ENERO- JUNIO'!L20</f>
        <v>3708134361.7599998</v>
      </c>
      <c r="H18" s="15"/>
    </row>
    <row r="19" spans="3:8">
      <c r="D19" s="14"/>
      <c r="E19" s="14"/>
      <c r="F19" s="14"/>
      <c r="H19" s="15"/>
    </row>
    <row r="20" spans="3:8">
      <c r="D20" s="14"/>
      <c r="E20" s="14"/>
      <c r="F20" s="14"/>
      <c r="H20" s="15"/>
    </row>
    <row r="21" spans="3:8">
      <c r="D21" s="14"/>
      <c r="E21" s="14"/>
      <c r="F21" s="14"/>
      <c r="H21" s="15"/>
    </row>
    <row r="22" spans="3:8">
      <c r="D22" s="14"/>
      <c r="E22" s="14"/>
      <c r="F22" s="14"/>
      <c r="H22" s="15"/>
    </row>
    <row r="23" spans="3:8">
      <c r="D23" s="14"/>
      <c r="E23" s="14"/>
      <c r="F23" s="14"/>
      <c r="H23" s="15"/>
    </row>
    <row r="24" spans="3:8">
      <c r="D24" s="14"/>
      <c r="E24" s="14"/>
      <c r="F24" s="14"/>
      <c r="H24" s="15"/>
    </row>
    <row r="25" spans="3:8">
      <c r="D25" s="16" t="s">
        <v>223</v>
      </c>
      <c r="E25" s="16" t="s">
        <v>224</v>
      </c>
      <c r="F25" s="16" t="s">
        <v>225</v>
      </c>
      <c r="H25" s="15"/>
    </row>
    <row r="26" spans="3:8">
      <c r="C26" t="s">
        <v>222</v>
      </c>
      <c r="D26" s="14">
        <f>+'ENERO- JUNIO'!G52</f>
        <v>358661507321</v>
      </c>
      <c r="E26" s="14">
        <f>+'ENERO- JUNIO'!K52</f>
        <v>293306385207.44</v>
      </c>
      <c r="F26" s="14">
        <f>+'ENERO- JUNIO'!L52</f>
        <v>90254359023.73999</v>
      </c>
    </row>
    <row r="27" spans="3:8">
      <c r="D27" s="14"/>
      <c r="E27" s="14"/>
      <c r="F27" s="14"/>
    </row>
    <row r="28" spans="3:8">
      <c r="D28" s="14"/>
      <c r="E28" s="14"/>
      <c r="F28" s="14"/>
    </row>
    <row r="29" spans="3:8">
      <c r="D29" s="14"/>
      <c r="E29" s="14"/>
      <c r="F29" s="14"/>
    </row>
    <row r="30" spans="3:8">
      <c r="D30" s="14"/>
      <c r="E30" s="14"/>
      <c r="F30" s="14"/>
    </row>
    <row r="31" spans="3:8">
      <c r="D31" s="14"/>
      <c r="E31" s="14"/>
      <c r="F31" s="14"/>
    </row>
    <row r="32" spans="3:8">
      <c r="D32" s="14"/>
      <c r="E32" s="14"/>
      <c r="F32" s="14"/>
    </row>
    <row r="33" spans="3:9">
      <c r="D33" s="14"/>
      <c r="E33" s="14"/>
      <c r="F33" s="14"/>
    </row>
    <row r="34" spans="3:9">
      <c r="D34" s="14"/>
      <c r="E34" s="14"/>
      <c r="F34" s="14"/>
    </row>
    <row r="35" spans="3:9">
      <c r="D35" s="14"/>
      <c r="E35" s="14"/>
      <c r="F35" s="14"/>
    </row>
    <row r="36" spans="3:9">
      <c r="D36" s="14"/>
      <c r="E36" s="14"/>
      <c r="F36" s="14"/>
    </row>
    <row r="37" spans="3:9">
      <c r="D37" s="14"/>
      <c r="E37" s="14"/>
      <c r="F37" s="14"/>
    </row>
    <row r="38" spans="3:9">
      <c r="D38" s="14"/>
      <c r="E38" s="14"/>
      <c r="F38" s="14"/>
    </row>
    <row r="39" spans="3:9">
      <c r="D39" s="14"/>
      <c r="E39" s="14"/>
      <c r="F39" s="14"/>
    </row>
    <row r="40" spans="3:9">
      <c r="D40" s="14"/>
      <c r="E40" s="14"/>
      <c r="F40" s="14"/>
    </row>
    <row r="41" spans="3:9">
      <c r="D41" s="14"/>
      <c r="E41" s="14"/>
      <c r="F41" s="14"/>
    </row>
    <row r="42" spans="3:9">
      <c r="D42" s="14"/>
      <c r="E42" s="14"/>
      <c r="F42" s="14"/>
    </row>
    <row r="44" spans="3:9" ht="21">
      <c r="C44" s="22" t="s">
        <v>232</v>
      </c>
      <c r="D44" s="22"/>
      <c r="E44" s="22"/>
      <c r="F44" s="22"/>
      <c r="G44" s="22"/>
      <c r="H44" s="22"/>
      <c r="I44" s="22"/>
    </row>
    <row r="45" spans="3:9" ht="21">
      <c r="D45" s="17"/>
      <c r="E45" s="17"/>
      <c r="F45" s="17"/>
      <c r="H45" t="s">
        <v>255</v>
      </c>
    </row>
    <row r="46" spans="3:9" ht="21">
      <c r="D46" s="17"/>
      <c r="E46" s="17"/>
      <c r="F46" s="17"/>
    </row>
    <row r="49" spans="3:10">
      <c r="D49" s="19" t="s">
        <v>226</v>
      </c>
      <c r="E49" s="19" t="s">
        <v>227</v>
      </c>
      <c r="F49" s="19" t="s">
        <v>228</v>
      </c>
      <c r="G49" s="19" t="s">
        <v>229</v>
      </c>
      <c r="H49" s="19" t="s">
        <v>253</v>
      </c>
      <c r="I49" s="19" t="s">
        <v>254</v>
      </c>
    </row>
    <row r="50" spans="3:10">
      <c r="C50" t="s">
        <v>219</v>
      </c>
      <c r="D50" s="14">
        <f>+ENERO!L38/1000000</f>
        <v>1440.5688319999999</v>
      </c>
      <c r="E50" s="14">
        <f>+FEBRERO!L38/1000000</f>
        <v>1710.5753079999999</v>
      </c>
      <c r="F50" s="14">
        <f>+MARZO!L38/1000000</f>
        <v>1175.5835549999999</v>
      </c>
      <c r="G50" s="14">
        <f>+ABRIL!L38/1000000</f>
        <v>1069.1677030000001</v>
      </c>
      <c r="H50" s="14">
        <f>+MAYO!K38/1000000</f>
        <v>1184.943092</v>
      </c>
      <c r="I50" s="14">
        <f>+JUNIO!K38/1000000</f>
        <v>1818.9529950000001</v>
      </c>
    </row>
    <row r="51" spans="3:10">
      <c r="C51" t="s">
        <v>220</v>
      </c>
      <c r="D51" s="14">
        <f>+ENERO!L72/1000000</f>
        <v>1337.15715026</v>
      </c>
      <c r="E51" s="14">
        <f>+FEBRERO!L72/1000000</f>
        <v>36.547176</v>
      </c>
      <c r="F51" s="14">
        <f>+MARZO!L72/1000000</f>
        <v>23.633315600000003</v>
      </c>
      <c r="G51" s="14">
        <f>+ABRIL!L72/1000000</f>
        <v>90.984679999999997</v>
      </c>
      <c r="H51" s="14">
        <f>+MAYO!K72/1000000</f>
        <v>45.841485090000006</v>
      </c>
      <c r="I51" s="14">
        <f>+JUNIO!K72/1000000</f>
        <v>37.646578399999996</v>
      </c>
    </row>
    <row r="52" spans="3:10">
      <c r="C52" t="s">
        <v>221</v>
      </c>
      <c r="D52" s="14">
        <f>+ENERO!L78/1000000</f>
        <v>369.22854916999995</v>
      </c>
      <c r="E52" s="14">
        <f>+FEBRERO!L78/1000000</f>
        <v>981.10775699999999</v>
      </c>
      <c r="F52" s="14">
        <f>+MARZO!L78/1000000</f>
        <v>597.79317900000001</v>
      </c>
      <c r="G52" s="14">
        <f>+ABRIL!L78/1000000</f>
        <v>647.79666699999996</v>
      </c>
      <c r="H52" s="14">
        <f>+MAYO!K78/1000000</f>
        <v>648.51380724000001</v>
      </c>
      <c r="I52" s="14">
        <f>+JUNIO!K78/1000000</f>
        <v>627.52865099999997</v>
      </c>
    </row>
    <row r="53" spans="3:10">
      <c r="D53" s="14"/>
      <c r="E53" s="14"/>
      <c r="F53" s="14"/>
      <c r="G53" s="14"/>
    </row>
    <row r="54" spans="3:10" ht="102.75" customHeight="1">
      <c r="D54" s="14"/>
      <c r="E54" s="14"/>
      <c r="F54" s="14"/>
      <c r="G54" s="14"/>
    </row>
    <row r="55" spans="3:10">
      <c r="D55" s="14"/>
      <c r="E55" s="14"/>
      <c r="F55" s="14"/>
      <c r="G55" s="14"/>
      <c r="I55" t="s">
        <v>256</v>
      </c>
    </row>
    <row r="56" spans="3:10">
      <c r="D56" s="14"/>
      <c r="E56" s="14"/>
      <c r="F56" s="14"/>
      <c r="G56" s="14"/>
    </row>
    <row r="57" spans="3:10" ht="21">
      <c r="D57" s="22"/>
      <c r="E57" s="22"/>
      <c r="F57" s="22"/>
      <c r="G57" s="14"/>
    </row>
    <row r="58" spans="3:10">
      <c r="D58" s="14"/>
      <c r="E58" s="14"/>
      <c r="F58" s="14"/>
      <c r="G58" s="14"/>
    </row>
    <row r="59" spans="3:10">
      <c r="D59" s="14"/>
      <c r="E59" s="14"/>
      <c r="F59" s="14"/>
      <c r="G59" s="14"/>
    </row>
    <row r="60" spans="3:10">
      <c r="D60" s="18" t="s">
        <v>226</v>
      </c>
      <c r="E60" s="18" t="s">
        <v>227</v>
      </c>
      <c r="F60" s="18" t="s">
        <v>228</v>
      </c>
      <c r="G60" s="18" t="s">
        <v>229</v>
      </c>
      <c r="H60" s="19" t="s">
        <v>253</v>
      </c>
      <c r="I60" s="19" t="s">
        <v>254</v>
      </c>
    </row>
    <row r="61" spans="3:10">
      <c r="C61" t="s">
        <v>222</v>
      </c>
      <c r="D61" s="20">
        <f>+ENERO!L110/1000000</f>
        <v>127612.81695567</v>
      </c>
      <c r="E61" s="20">
        <f>+FEBRERO!L110/1000000</f>
        <v>35130.520673970001</v>
      </c>
      <c r="F61" s="20">
        <f>+MARZO!L110/1000000</f>
        <v>54485.196766319998</v>
      </c>
      <c r="G61" s="20">
        <f>+ABRIL!L110/1000000</f>
        <v>26107.896810999999</v>
      </c>
      <c r="H61" s="21">
        <f>+MAYO!K110/1000000</f>
        <v>41618.054016000002</v>
      </c>
      <c r="I61" s="21">
        <f>+JUNIO!K110/1000000</f>
        <v>10836.02820888</v>
      </c>
      <c r="J61" s="21"/>
    </row>
    <row r="62" spans="3:10">
      <c r="D62" s="14"/>
      <c r="E62" s="14"/>
      <c r="F62" s="14"/>
      <c r="G62" s="14"/>
    </row>
    <row r="63" spans="3:10">
      <c r="D63" s="14"/>
      <c r="E63" s="14"/>
      <c r="F63" s="14"/>
      <c r="G63" s="14"/>
    </row>
    <row r="64" spans="3:10">
      <c r="D64" s="15"/>
    </row>
  </sheetData>
  <mergeCells count="4">
    <mergeCell ref="D12:F12"/>
    <mergeCell ref="D3:E3"/>
    <mergeCell ref="D57:F57"/>
    <mergeCell ref="C44:I44"/>
  </mergeCells>
  <pageMargins left="0.7" right="0.7" top="0.75" bottom="0.75" header="0.3" footer="0.3"/>
  <pageSetup orientation="portrait" r:id="rId1"/>
  <headerFooter>
    <oddHeader xml:space="preserve">&amp;CFUNCIONAMIENTO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49" workbookViewId="0">
      <selection activeCell="K5" sqref="K5"/>
    </sheetView>
  </sheetViews>
  <sheetFormatPr baseColWidth="10" defaultRowHeight="15"/>
  <cols>
    <col min="1" max="1" width="5.42578125" customWidth="1"/>
    <col min="2" max="2" width="12.85546875" customWidth="1"/>
    <col min="3" max="3" width="27.5703125" customWidth="1"/>
    <col min="4" max="14" width="18.85546875" customWidth="1"/>
    <col min="15" max="15" width="0" hidden="1" customWidth="1"/>
    <col min="16" max="16" width="0.42578125" customWidth="1"/>
  </cols>
  <sheetData>
    <row r="1" spans="1:14">
      <c r="A1" s="2"/>
      <c r="B1" s="2">
        <v>2017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</row>
    <row r="2" spans="1:14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</row>
    <row r="3" spans="1:14">
      <c r="A3" s="2"/>
      <c r="B3" s="2" t="s">
        <v>252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</row>
    <row r="4" spans="1:14">
      <c r="A4" s="2"/>
      <c r="B4" s="2" t="s">
        <v>3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234</v>
      </c>
      <c r="N4" s="2" t="s">
        <v>15</v>
      </c>
    </row>
    <row r="5" spans="1:14" ht="22.5">
      <c r="A5" s="4"/>
      <c r="B5" s="6" t="s">
        <v>235</v>
      </c>
      <c r="C5" s="5" t="s">
        <v>236</v>
      </c>
      <c r="D5" s="7">
        <v>8035344003</v>
      </c>
      <c r="E5" s="7">
        <v>0</v>
      </c>
      <c r="F5" s="7">
        <v>0</v>
      </c>
      <c r="G5" s="7">
        <v>8035344003</v>
      </c>
      <c r="H5" s="7">
        <v>0</v>
      </c>
      <c r="I5" s="7">
        <v>4014927156</v>
      </c>
      <c r="J5" s="7">
        <v>4020416847</v>
      </c>
      <c r="K5" s="7">
        <v>4014927156</v>
      </c>
      <c r="L5" s="7">
        <v>4010779785</v>
      </c>
      <c r="M5" s="7">
        <v>4010779785</v>
      </c>
      <c r="N5" s="7">
        <v>4010779785</v>
      </c>
    </row>
    <row r="6" spans="1:14">
      <c r="A6" s="4"/>
      <c r="B6" s="6" t="s">
        <v>237</v>
      </c>
      <c r="C6" s="5" t="s">
        <v>238</v>
      </c>
      <c r="D6" s="7">
        <v>579575586</v>
      </c>
      <c r="E6" s="7">
        <v>0</v>
      </c>
      <c r="F6" s="7">
        <v>0</v>
      </c>
      <c r="G6" s="7">
        <v>579575586</v>
      </c>
      <c r="H6" s="7">
        <v>0</v>
      </c>
      <c r="I6" s="7">
        <v>241315049</v>
      </c>
      <c r="J6" s="7">
        <v>338260537</v>
      </c>
      <c r="K6" s="7">
        <v>230766939</v>
      </c>
      <c r="L6" s="7">
        <v>230766939</v>
      </c>
      <c r="M6" s="7">
        <v>230766939</v>
      </c>
      <c r="N6" s="7">
        <v>230766939</v>
      </c>
    </row>
    <row r="7" spans="1:14">
      <c r="A7" s="4"/>
      <c r="B7" s="6" t="s">
        <v>239</v>
      </c>
      <c r="C7" s="5" t="s">
        <v>240</v>
      </c>
      <c r="D7" s="7">
        <v>3049915373</v>
      </c>
      <c r="E7" s="7">
        <v>0</v>
      </c>
      <c r="F7" s="7">
        <v>0</v>
      </c>
      <c r="G7" s="7">
        <v>3049915373</v>
      </c>
      <c r="H7" s="7">
        <v>0</v>
      </c>
      <c r="I7" s="7">
        <v>1100632758</v>
      </c>
      <c r="J7" s="7">
        <v>1949282615</v>
      </c>
      <c r="K7" s="7">
        <v>1100632758</v>
      </c>
      <c r="L7" s="7">
        <v>1100632758</v>
      </c>
      <c r="M7" s="7">
        <v>1100632758</v>
      </c>
      <c r="N7" s="7">
        <v>1100632758</v>
      </c>
    </row>
    <row r="8" spans="1:14" ht="33.75">
      <c r="A8" s="4"/>
      <c r="B8" s="6" t="s">
        <v>241</v>
      </c>
      <c r="C8" s="5" t="s">
        <v>242</v>
      </c>
      <c r="D8" s="7">
        <v>176005092</v>
      </c>
      <c r="E8" s="7">
        <v>0</v>
      </c>
      <c r="F8" s="7">
        <v>0</v>
      </c>
      <c r="G8" s="7">
        <v>176005092</v>
      </c>
      <c r="H8" s="7">
        <v>0</v>
      </c>
      <c r="I8" s="7">
        <v>62979550</v>
      </c>
      <c r="J8" s="7">
        <v>113025542</v>
      </c>
      <c r="K8" s="7">
        <v>62979550</v>
      </c>
      <c r="L8" s="7">
        <v>62979550</v>
      </c>
      <c r="M8" s="7">
        <v>62979550</v>
      </c>
      <c r="N8" s="7">
        <v>62979550</v>
      </c>
    </row>
    <row r="9" spans="1:14" ht="22.5">
      <c r="A9" s="4"/>
      <c r="B9" s="6" t="s">
        <v>243</v>
      </c>
      <c r="C9" s="5" t="s">
        <v>244</v>
      </c>
      <c r="D9" s="7">
        <v>1271235855</v>
      </c>
      <c r="E9" s="7">
        <v>0</v>
      </c>
      <c r="F9" s="7">
        <v>0</v>
      </c>
      <c r="G9" s="7">
        <v>1271235855</v>
      </c>
      <c r="H9" s="7">
        <v>0</v>
      </c>
      <c r="I9" s="7">
        <v>1244328112</v>
      </c>
      <c r="J9" s="7">
        <v>26907743</v>
      </c>
      <c r="K9" s="7">
        <v>1244328112</v>
      </c>
      <c r="L9" s="7">
        <v>441534065</v>
      </c>
      <c r="M9" s="7">
        <v>441534065</v>
      </c>
      <c r="N9" s="7">
        <v>441534065</v>
      </c>
    </row>
    <row r="10" spans="1:14" ht="33.75">
      <c r="A10" s="4"/>
      <c r="B10" s="6" t="s">
        <v>245</v>
      </c>
      <c r="C10" s="5" t="s">
        <v>246</v>
      </c>
      <c r="D10" s="7">
        <v>3356406894</v>
      </c>
      <c r="E10" s="7">
        <v>0</v>
      </c>
      <c r="F10" s="7">
        <v>0</v>
      </c>
      <c r="G10" s="7">
        <v>3356406894</v>
      </c>
      <c r="H10" s="7">
        <v>0</v>
      </c>
      <c r="I10" s="7">
        <v>1746156970</v>
      </c>
      <c r="J10" s="7">
        <v>1610249924</v>
      </c>
      <c r="K10" s="7">
        <v>1746156970</v>
      </c>
      <c r="L10" s="7">
        <v>1746156970</v>
      </c>
      <c r="M10" s="7">
        <v>1746156970</v>
      </c>
      <c r="N10" s="7">
        <v>1656730506</v>
      </c>
    </row>
    <row r="11" spans="1:14" s="13" customFormat="1">
      <c r="A11" s="9"/>
      <c r="B11" s="8"/>
      <c r="C11" s="10">
        <f>SUM(C5:C10)</f>
        <v>0</v>
      </c>
      <c r="D11" s="11">
        <f>SUM(D5:D10)</f>
        <v>16468482803</v>
      </c>
      <c r="E11" s="11">
        <f t="shared" ref="E11:N11" si="0">SUM(E5:E10)</f>
        <v>0</v>
      </c>
      <c r="F11" s="11">
        <f t="shared" si="0"/>
        <v>0</v>
      </c>
      <c r="G11" s="11">
        <f t="shared" si="0"/>
        <v>16468482803</v>
      </c>
      <c r="H11" s="11">
        <f t="shared" si="0"/>
        <v>0</v>
      </c>
      <c r="I11" s="11">
        <f t="shared" si="0"/>
        <v>8410339595</v>
      </c>
      <c r="J11" s="11">
        <f t="shared" si="0"/>
        <v>8058143208</v>
      </c>
      <c r="K11" s="11">
        <f t="shared" si="0"/>
        <v>8399791485</v>
      </c>
      <c r="L11" s="11">
        <f t="shared" si="0"/>
        <v>7592850067</v>
      </c>
      <c r="M11" s="11">
        <f t="shared" si="0"/>
        <v>7592850067</v>
      </c>
      <c r="N11" s="11">
        <f t="shared" si="0"/>
        <v>7503423603</v>
      </c>
    </row>
    <row r="12" spans="1:14">
      <c r="A12" s="4"/>
      <c r="B12" s="6" t="s">
        <v>247</v>
      </c>
      <c r="C12" s="5" t="s">
        <v>248</v>
      </c>
      <c r="D12" s="7">
        <v>50000000</v>
      </c>
      <c r="E12" s="7">
        <v>0</v>
      </c>
      <c r="F12" s="7">
        <v>0</v>
      </c>
      <c r="G12" s="7">
        <v>50000000</v>
      </c>
      <c r="H12" s="7">
        <v>0</v>
      </c>
      <c r="I12" s="7">
        <v>4591372.71</v>
      </c>
      <c r="J12" s="7">
        <v>45408627.289999999</v>
      </c>
      <c r="K12" s="7">
        <v>4591372.71</v>
      </c>
      <c r="L12" s="7">
        <v>4591372.71</v>
      </c>
      <c r="M12" s="7">
        <v>4591372.71</v>
      </c>
      <c r="N12" s="7">
        <v>4591372.71</v>
      </c>
    </row>
    <row r="13" spans="1:14" ht="22.5">
      <c r="A13" s="4"/>
      <c r="B13" s="6" t="s">
        <v>249</v>
      </c>
      <c r="C13" s="5" t="s">
        <v>250</v>
      </c>
      <c r="D13" s="7">
        <v>1989285840</v>
      </c>
      <c r="E13" s="7">
        <v>0</v>
      </c>
      <c r="F13" s="7">
        <v>0</v>
      </c>
      <c r="G13" s="7">
        <v>1989285840</v>
      </c>
      <c r="H13" s="7">
        <v>0</v>
      </c>
      <c r="I13" s="7">
        <v>1607672968.24</v>
      </c>
      <c r="J13" s="7">
        <v>381612871.75999999</v>
      </c>
      <c r="K13" s="7">
        <v>1567219012.6400001</v>
      </c>
      <c r="L13" s="7">
        <v>846761276.60000002</v>
      </c>
      <c r="M13" s="7">
        <v>819806193.19000006</v>
      </c>
      <c r="N13" s="7">
        <v>773804574.19000006</v>
      </c>
    </row>
    <row r="14" spans="1:14" s="13" customFormat="1">
      <c r="A14" s="9"/>
      <c r="B14" s="8"/>
      <c r="C14" s="10"/>
      <c r="D14" s="11">
        <f>SUM(D12:D13)</f>
        <v>2039285840</v>
      </c>
      <c r="E14" s="11">
        <f t="shared" ref="E14:N14" si="1">SUM(E12:E13)</f>
        <v>0</v>
      </c>
      <c r="F14" s="11">
        <f t="shared" si="1"/>
        <v>0</v>
      </c>
      <c r="G14" s="11">
        <f t="shared" si="1"/>
        <v>2039285840</v>
      </c>
      <c r="H14" s="11">
        <f t="shared" si="1"/>
        <v>0</v>
      </c>
      <c r="I14" s="11">
        <f t="shared" si="1"/>
        <v>1612264340.95</v>
      </c>
      <c r="J14" s="11">
        <f t="shared" si="1"/>
        <v>427021499.05000001</v>
      </c>
      <c r="K14" s="11">
        <f t="shared" si="1"/>
        <v>1571810385.3500001</v>
      </c>
      <c r="L14" s="11">
        <f t="shared" si="1"/>
        <v>851352649.31000006</v>
      </c>
      <c r="M14" s="11">
        <f t="shared" si="1"/>
        <v>824397565.9000001</v>
      </c>
      <c r="N14" s="11">
        <f t="shared" si="1"/>
        <v>778395946.9000001</v>
      </c>
    </row>
    <row r="15" spans="1:14" ht="22.5">
      <c r="A15" s="4"/>
      <c r="B15" s="6" t="s">
        <v>151</v>
      </c>
      <c r="C15" s="5" t="s">
        <v>152</v>
      </c>
      <c r="D15" s="7">
        <v>543261715</v>
      </c>
      <c r="E15" s="7">
        <v>0</v>
      </c>
      <c r="F15" s="7">
        <v>0</v>
      </c>
      <c r="G15" s="7">
        <v>543261715</v>
      </c>
      <c r="H15" s="7">
        <v>0</v>
      </c>
      <c r="I15" s="7">
        <v>715993.24</v>
      </c>
      <c r="J15" s="7">
        <v>542545721.75999999</v>
      </c>
      <c r="K15" s="7">
        <v>715993.24</v>
      </c>
      <c r="L15" s="7">
        <v>715993.24</v>
      </c>
      <c r="M15" s="7">
        <v>715993.24</v>
      </c>
      <c r="N15" s="7">
        <v>715993.24</v>
      </c>
    </row>
    <row r="16" spans="1:14" ht="33.75">
      <c r="A16" s="4"/>
      <c r="B16" s="6" t="s">
        <v>153</v>
      </c>
      <c r="C16" s="5" t="s">
        <v>154</v>
      </c>
      <c r="D16" s="7">
        <v>7343266662</v>
      </c>
      <c r="E16" s="7">
        <v>0</v>
      </c>
      <c r="F16" s="7">
        <v>0</v>
      </c>
      <c r="G16" s="7">
        <v>7343266662</v>
      </c>
      <c r="H16" s="7">
        <v>0</v>
      </c>
      <c r="I16" s="7">
        <v>3540545110.52</v>
      </c>
      <c r="J16" s="7">
        <v>3802721551.48</v>
      </c>
      <c r="K16" s="7">
        <v>3540545110.52</v>
      </c>
      <c r="L16" s="7">
        <v>3540545110.52</v>
      </c>
      <c r="M16" s="7">
        <v>3540545110.52</v>
      </c>
      <c r="N16" s="7">
        <v>3540545110.52</v>
      </c>
    </row>
    <row r="17" spans="1:14" ht="33.75">
      <c r="A17" s="4"/>
      <c r="B17" s="6" t="s">
        <v>155</v>
      </c>
      <c r="C17" s="5" t="s">
        <v>156</v>
      </c>
      <c r="D17" s="7">
        <v>27194426653</v>
      </c>
      <c r="E17" s="7">
        <v>0</v>
      </c>
      <c r="F17" s="7">
        <v>0</v>
      </c>
      <c r="G17" s="7">
        <v>27194426653</v>
      </c>
      <c r="H17" s="7">
        <v>0</v>
      </c>
      <c r="I17" s="7">
        <v>0</v>
      </c>
      <c r="J17" s="7">
        <v>27194426653</v>
      </c>
      <c r="K17" s="7">
        <v>0</v>
      </c>
      <c r="L17" s="7">
        <v>0</v>
      </c>
      <c r="M17" s="7">
        <v>0</v>
      </c>
      <c r="N17" s="7">
        <v>0</v>
      </c>
    </row>
    <row r="18" spans="1:14">
      <c r="A18" s="4"/>
      <c r="B18" s="6" t="s">
        <v>157</v>
      </c>
      <c r="C18" s="5" t="s">
        <v>158</v>
      </c>
      <c r="D18" s="7">
        <v>2000000000</v>
      </c>
      <c r="E18" s="7">
        <v>0</v>
      </c>
      <c r="F18" s="7">
        <v>0</v>
      </c>
      <c r="G18" s="7">
        <v>2000000000</v>
      </c>
      <c r="H18" s="7">
        <v>0</v>
      </c>
      <c r="I18" s="7">
        <v>370207506.64999998</v>
      </c>
      <c r="J18" s="7">
        <v>1629792493.3499999</v>
      </c>
      <c r="K18" s="7">
        <v>330707506.64999998</v>
      </c>
      <c r="L18" s="7">
        <v>166873258</v>
      </c>
      <c r="M18" s="7">
        <v>166873258</v>
      </c>
      <c r="N18" s="7">
        <v>166873258</v>
      </c>
    </row>
    <row r="19" spans="1:14">
      <c r="A19" s="4"/>
      <c r="B19" s="6" t="s">
        <v>159</v>
      </c>
      <c r="C19" s="5" t="s">
        <v>160</v>
      </c>
      <c r="D19" s="7">
        <v>100000000</v>
      </c>
      <c r="E19" s="7">
        <v>0</v>
      </c>
      <c r="F19" s="7">
        <v>0</v>
      </c>
      <c r="G19" s="7">
        <v>100000000</v>
      </c>
      <c r="H19" s="7">
        <v>0</v>
      </c>
      <c r="I19" s="7">
        <v>389561</v>
      </c>
      <c r="J19" s="7">
        <v>99610439</v>
      </c>
      <c r="K19" s="7">
        <v>0</v>
      </c>
      <c r="L19" s="7">
        <v>0</v>
      </c>
      <c r="M19" s="7">
        <v>0</v>
      </c>
      <c r="N19" s="7">
        <v>0</v>
      </c>
    </row>
    <row r="20" spans="1:14" s="13" customFormat="1">
      <c r="A20" s="9"/>
      <c r="B20" s="8"/>
      <c r="C20" s="10"/>
      <c r="D20" s="11">
        <f>SUM(D15:D19)</f>
        <v>37180955030</v>
      </c>
      <c r="E20" s="11">
        <f t="shared" ref="E20:N20" si="2">SUM(E15:E19)</f>
        <v>0</v>
      </c>
      <c r="F20" s="11">
        <f t="shared" si="2"/>
        <v>0</v>
      </c>
      <c r="G20" s="11">
        <f t="shared" si="2"/>
        <v>37180955030</v>
      </c>
      <c r="H20" s="11">
        <f t="shared" si="2"/>
        <v>0</v>
      </c>
      <c r="I20" s="11">
        <f t="shared" si="2"/>
        <v>3911858171.4099998</v>
      </c>
      <c r="J20" s="11">
        <f t="shared" si="2"/>
        <v>33269096858.589996</v>
      </c>
      <c r="K20" s="11">
        <f t="shared" si="2"/>
        <v>3871968610.4099998</v>
      </c>
      <c r="L20" s="11">
        <f t="shared" si="2"/>
        <v>3708134361.7599998</v>
      </c>
      <c r="M20" s="11">
        <f t="shared" si="2"/>
        <v>3708134361.7599998</v>
      </c>
      <c r="N20" s="11">
        <f t="shared" si="2"/>
        <v>3708134361.7599998</v>
      </c>
    </row>
    <row r="21" spans="1:14" ht="56.25">
      <c r="A21" s="4"/>
      <c r="B21" s="6" t="s">
        <v>161</v>
      </c>
      <c r="C21" s="5" t="s">
        <v>162</v>
      </c>
      <c r="D21" s="7">
        <v>7000000000</v>
      </c>
      <c r="E21" s="7">
        <v>0</v>
      </c>
      <c r="F21" s="7">
        <v>0</v>
      </c>
      <c r="G21" s="7">
        <v>7000000000</v>
      </c>
      <c r="H21" s="7">
        <v>0</v>
      </c>
      <c r="I21" s="7">
        <v>6841790627</v>
      </c>
      <c r="J21" s="7">
        <v>158209373</v>
      </c>
      <c r="K21" s="7">
        <v>6769790627</v>
      </c>
      <c r="L21" s="7">
        <v>4148425938</v>
      </c>
      <c r="M21" s="7">
        <v>4142056995</v>
      </c>
      <c r="N21" s="7">
        <v>4142056995</v>
      </c>
    </row>
    <row r="22" spans="1:14" ht="67.5">
      <c r="A22" s="4"/>
      <c r="B22" s="6" t="s">
        <v>163</v>
      </c>
      <c r="C22" s="5" t="s">
        <v>164</v>
      </c>
      <c r="D22" s="7">
        <v>300000000</v>
      </c>
      <c r="E22" s="7">
        <v>0</v>
      </c>
      <c r="F22" s="7">
        <v>0</v>
      </c>
      <c r="G22" s="7">
        <v>300000000</v>
      </c>
      <c r="H22" s="7">
        <v>0</v>
      </c>
      <c r="I22" s="7">
        <v>242207963</v>
      </c>
      <c r="J22" s="7">
        <v>57792037</v>
      </c>
      <c r="K22" s="7">
        <v>172544002</v>
      </c>
      <c r="L22" s="7">
        <v>24182714</v>
      </c>
      <c r="M22" s="7">
        <v>20066047</v>
      </c>
      <c r="N22" s="7">
        <v>20066047</v>
      </c>
    </row>
    <row r="23" spans="1:14" ht="33.75">
      <c r="A23" s="4"/>
      <c r="B23" s="6" t="s">
        <v>165</v>
      </c>
      <c r="C23" s="5" t="s">
        <v>166</v>
      </c>
      <c r="D23" s="7">
        <v>2000000000</v>
      </c>
      <c r="E23" s="7">
        <v>0</v>
      </c>
      <c r="F23" s="7">
        <v>0</v>
      </c>
      <c r="G23" s="7">
        <v>2000000000</v>
      </c>
      <c r="H23" s="7">
        <v>0</v>
      </c>
      <c r="I23" s="7">
        <v>1976329761</v>
      </c>
      <c r="J23" s="7">
        <v>23670239</v>
      </c>
      <c r="K23" s="7">
        <v>1951329761</v>
      </c>
      <c r="L23" s="7">
        <v>8483974</v>
      </c>
      <c r="M23" s="7">
        <v>6147858</v>
      </c>
      <c r="N23" s="7">
        <v>6147858</v>
      </c>
    </row>
    <row r="24" spans="1:14" ht="45">
      <c r="A24" s="4"/>
      <c r="B24" s="6" t="s">
        <v>167</v>
      </c>
      <c r="C24" s="5" t="s">
        <v>168</v>
      </c>
      <c r="D24" s="7">
        <v>4000000000</v>
      </c>
      <c r="E24" s="7">
        <v>0</v>
      </c>
      <c r="F24" s="7">
        <v>0</v>
      </c>
      <c r="G24" s="7">
        <v>4000000000</v>
      </c>
      <c r="H24" s="7">
        <v>0</v>
      </c>
      <c r="I24" s="7">
        <v>3996069700</v>
      </c>
      <c r="J24" s="7">
        <v>3930300</v>
      </c>
      <c r="K24" s="7">
        <v>3359739580</v>
      </c>
      <c r="L24" s="7">
        <v>1159941879</v>
      </c>
      <c r="M24" s="7">
        <v>1156405944</v>
      </c>
      <c r="N24" s="7">
        <v>1151905944</v>
      </c>
    </row>
    <row r="25" spans="1:14" ht="33.75">
      <c r="A25" s="4"/>
      <c r="B25" s="6" t="s">
        <v>169</v>
      </c>
      <c r="C25" s="5" t="s">
        <v>170</v>
      </c>
      <c r="D25" s="7">
        <v>8000000000</v>
      </c>
      <c r="E25" s="7">
        <v>0</v>
      </c>
      <c r="F25" s="7">
        <v>0</v>
      </c>
      <c r="G25" s="7">
        <v>8000000000</v>
      </c>
      <c r="H25" s="7">
        <v>0</v>
      </c>
      <c r="I25" s="7">
        <v>7860937563</v>
      </c>
      <c r="J25" s="7">
        <v>139062437</v>
      </c>
      <c r="K25" s="7">
        <v>6751700135</v>
      </c>
      <c r="L25" s="7">
        <v>3067812958</v>
      </c>
      <c r="M25" s="7">
        <v>2010181659</v>
      </c>
      <c r="N25" s="7">
        <v>2010181659</v>
      </c>
    </row>
    <row r="26" spans="1:14" ht="67.5">
      <c r="A26" s="4"/>
      <c r="B26" s="6" t="s">
        <v>171</v>
      </c>
      <c r="C26" s="5" t="s">
        <v>172</v>
      </c>
      <c r="D26" s="7">
        <v>49000000000</v>
      </c>
      <c r="E26" s="7">
        <v>0</v>
      </c>
      <c r="F26" s="7">
        <v>0</v>
      </c>
      <c r="G26" s="7">
        <v>49000000000</v>
      </c>
      <c r="H26" s="7">
        <v>0</v>
      </c>
      <c r="I26" s="7">
        <v>46333946838.5</v>
      </c>
      <c r="J26" s="7">
        <v>2666053161.5</v>
      </c>
      <c r="K26" s="7">
        <v>43017598511.5</v>
      </c>
      <c r="L26" s="7">
        <v>29088603676.110001</v>
      </c>
      <c r="M26" s="7">
        <v>20780020043.110001</v>
      </c>
      <c r="N26" s="7">
        <v>20526548334.110001</v>
      </c>
    </row>
    <row r="27" spans="1:14" ht="67.5">
      <c r="A27" s="4"/>
      <c r="B27" s="6" t="s">
        <v>173</v>
      </c>
      <c r="C27" s="5" t="s">
        <v>174</v>
      </c>
      <c r="D27" s="7">
        <v>3000000000</v>
      </c>
      <c r="E27" s="7">
        <v>0</v>
      </c>
      <c r="F27" s="7">
        <v>0</v>
      </c>
      <c r="G27" s="7">
        <v>3000000000</v>
      </c>
      <c r="H27" s="7">
        <v>0</v>
      </c>
      <c r="I27" s="7">
        <v>2980236616</v>
      </c>
      <c r="J27" s="7">
        <v>19763384</v>
      </c>
      <c r="K27" s="7">
        <v>2953236616</v>
      </c>
      <c r="L27" s="7">
        <v>986590539</v>
      </c>
      <c r="M27" s="7">
        <v>985538968</v>
      </c>
      <c r="N27" s="7">
        <v>985538968</v>
      </c>
    </row>
    <row r="28" spans="1:14" ht="45">
      <c r="A28" s="4"/>
      <c r="B28" s="6" t="s">
        <v>175</v>
      </c>
      <c r="C28" s="5" t="s">
        <v>176</v>
      </c>
      <c r="D28" s="7">
        <v>7900000000</v>
      </c>
      <c r="E28" s="7">
        <v>0</v>
      </c>
      <c r="F28" s="7">
        <v>0</v>
      </c>
      <c r="G28" s="7">
        <v>7900000000</v>
      </c>
      <c r="H28" s="7">
        <v>0</v>
      </c>
      <c r="I28" s="7">
        <v>7743011764</v>
      </c>
      <c r="J28" s="7">
        <v>156988236</v>
      </c>
      <c r="K28" s="7">
        <v>6343317935</v>
      </c>
      <c r="L28" s="7">
        <v>4223401821</v>
      </c>
      <c r="M28" s="7">
        <v>4170193598</v>
      </c>
      <c r="N28" s="7">
        <v>4170193598</v>
      </c>
    </row>
    <row r="29" spans="1:14" ht="67.5">
      <c r="A29" s="4"/>
      <c r="B29" s="6" t="s">
        <v>177</v>
      </c>
      <c r="C29" s="5" t="s">
        <v>178</v>
      </c>
      <c r="D29" s="7">
        <v>36500000000</v>
      </c>
      <c r="E29" s="7">
        <v>0</v>
      </c>
      <c r="F29" s="7">
        <v>0</v>
      </c>
      <c r="G29" s="7">
        <v>36500000000</v>
      </c>
      <c r="H29" s="7">
        <v>0</v>
      </c>
      <c r="I29" s="7">
        <v>36257687858</v>
      </c>
      <c r="J29" s="7">
        <v>242312142</v>
      </c>
      <c r="K29" s="7">
        <v>22930068995</v>
      </c>
      <c r="L29" s="7">
        <v>12951399319.530001</v>
      </c>
      <c r="M29" s="7">
        <v>12349541257.530001</v>
      </c>
      <c r="N29" s="7">
        <v>12343171257.530001</v>
      </c>
    </row>
    <row r="30" spans="1:14" ht="67.5">
      <c r="A30" s="4"/>
      <c r="B30" s="6" t="s">
        <v>177</v>
      </c>
      <c r="C30" s="5" t="s">
        <v>178</v>
      </c>
      <c r="D30" s="7">
        <v>36500000000</v>
      </c>
      <c r="E30" s="7">
        <v>0</v>
      </c>
      <c r="F30" s="7">
        <v>0</v>
      </c>
      <c r="G30" s="7">
        <v>36500000000</v>
      </c>
      <c r="H30" s="7">
        <v>0</v>
      </c>
      <c r="I30" s="7">
        <v>32244496305</v>
      </c>
      <c r="J30" s="7">
        <v>4255503695</v>
      </c>
      <c r="K30" s="7">
        <v>29624712905</v>
      </c>
      <c r="L30" s="7">
        <v>13047689847</v>
      </c>
      <c r="M30" s="7">
        <v>11375701765</v>
      </c>
      <c r="N30" s="7">
        <v>11372137599</v>
      </c>
    </row>
    <row r="31" spans="1:14" ht="45">
      <c r="A31" s="4"/>
      <c r="B31" s="6" t="s">
        <v>179</v>
      </c>
      <c r="C31" s="5" t="s">
        <v>180</v>
      </c>
      <c r="D31" s="7">
        <v>100000000</v>
      </c>
      <c r="E31" s="7">
        <v>0</v>
      </c>
      <c r="F31" s="7">
        <v>0</v>
      </c>
      <c r="G31" s="7">
        <v>100000000</v>
      </c>
      <c r="H31" s="7">
        <v>0</v>
      </c>
      <c r="I31" s="7">
        <v>72106928</v>
      </c>
      <c r="J31" s="7">
        <v>27893072</v>
      </c>
      <c r="K31" s="7">
        <v>10306928</v>
      </c>
      <c r="L31" s="7">
        <v>8754832</v>
      </c>
      <c r="M31" s="7">
        <v>8298361</v>
      </c>
      <c r="N31" s="7">
        <v>8298361</v>
      </c>
    </row>
    <row r="32" spans="1:14" ht="45">
      <c r="A32" s="4"/>
      <c r="B32" s="6" t="s">
        <v>181</v>
      </c>
      <c r="C32" s="5" t="s">
        <v>182</v>
      </c>
      <c r="D32" s="7">
        <v>6000000000</v>
      </c>
      <c r="E32" s="7">
        <v>0</v>
      </c>
      <c r="F32" s="7">
        <v>0</v>
      </c>
      <c r="G32" s="7">
        <v>6000000000</v>
      </c>
      <c r="H32" s="7">
        <v>0</v>
      </c>
      <c r="I32" s="7">
        <v>5635931428</v>
      </c>
      <c r="J32" s="7">
        <v>364068572</v>
      </c>
      <c r="K32" s="7">
        <v>5125931428</v>
      </c>
      <c r="L32" s="7">
        <v>643357309</v>
      </c>
      <c r="M32" s="7">
        <v>595977544</v>
      </c>
      <c r="N32" s="7">
        <v>595977544</v>
      </c>
    </row>
    <row r="33" spans="1:14" ht="56.25">
      <c r="A33" s="4"/>
      <c r="B33" s="6" t="s">
        <v>183</v>
      </c>
      <c r="C33" s="5" t="s">
        <v>184</v>
      </c>
      <c r="D33" s="7">
        <v>1300000000</v>
      </c>
      <c r="E33" s="7">
        <v>0</v>
      </c>
      <c r="F33" s="7">
        <v>0</v>
      </c>
      <c r="G33" s="7">
        <v>1300000000</v>
      </c>
      <c r="H33" s="7">
        <v>0</v>
      </c>
      <c r="I33" s="7">
        <v>1153320307</v>
      </c>
      <c r="J33" s="7">
        <v>146679693</v>
      </c>
      <c r="K33" s="7">
        <v>1142760307</v>
      </c>
      <c r="L33" s="7">
        <v>579293640</v>
      </c>
      <c r="M33" s="7">
        <v>579293640</v>
      </c>
      <c r="N33" s="7">
        <v>579293640</v>
      </c>
    </row>
    <row r="34" spans="1:14" ht="67.5">
      <c r="A34" s="4"/>
      <c r="B34" s="6" t="s">
        <v>185</v>
      </c>
      <c r="C34" s="5" t="s">
        <v>186</v>
      </c>
      <c r="D34" s="7">
        <v>100000000</v>
      </c>
      <c r="E34" s="7">
        <v>0</v>
      </c>
      <c r="F34" s="7">
        <v>0</v>
      </c>
      <c r="G34" s="7">
        <v>100000000</v>
      </c>
      <c r="H34" s="7">
        <v>0</v>
      </c>
      <c r="I34" s="7">
        <v>93036997</v>
      </c>
      <c r="J34" s="7">
        <v>6963003</v>
      </c>
      <c r="K34" s="7">
        <v>93036997</v>
      </c>
      <c r="L34" s="7">
        <v>50360679</v>
      </c>
      <c r="M34" s="7">
        <v>50360679</v>
      </c>
      <c r="N34" s="7">
        <v>50360679</v>
      </c>
    </row>
    <row r="35" spans="1:14" ht="45">
      <c r="A35" s="4"/>
      <c r="B35" s="6" t="s">
        <v>187</v>
      </c>
      <c r="C35" s="5" t="s">
        <v>188</v>
      </c>
      <c r="D35" s="7">
        <v>100000000</v>
      </c>
      <c r="E35" s="7">
        <v>0</v>
      </c>
      <c r="F35" s="7">
        <v>0</v>
      </c>
      <c r="G35" s="7">
        <v>100000000</v>
      </c>
      <c r="H35" s="7">
        <v>0</v>
      </c>
      <c r="I35" s="7">
        <v>0</v>
      </c>
      <c r="J35" s="7">
        <v>100000000</v>
      </c>
      <c r="K35" s="7">
        <v>0</v>
      </c>
      <c r="L35" s="7">
        <v>0</v>
      </c>
      <c r="M35" s="7">
        <v>0</v>
      </c>
      <c r="N35" s="7">
        <v>0</v>
      </c>
    </row>
    <row r="36" spans="1:14" ht="33.75">
      <c r="A36" s="4"/>
      <c r="B36" s="6" t="s">
        <v>189</v>
      </c>
      <c r="C36" s="5" t="s">
        <v>190</v>
      </c>
      <c r="D36" s="7">
        <v>3500000000</v>
      </c>
      <c r="E36" s="7">
        <v>0</v>
      </c>
      <c r="F36" s="7">
        <v>0</v>
      </c>
      <c r="G36" s="7">
        <v>3500000000</v>
      </c>
      <c r="H36" s="7">
        <v>0</v>
      </c>
      <c r="I36" s="7">
        <v>2081484915</v>
      </c>
      <c r="J36" s="7">
        <v>1418515085</v>
      </c>
      <c r="K36" s="7">
        <v>1734793349</v>
      </c>
      <c r="L36" s="7">
        <v>644580453.70000005</v>
      </c>
      <c r="M36" s="7">
        <v>644580453.70000005</v>
      </c>
      <c r="N36" s="7">
        <v>644580453.70000005</v>
      </c>
    </row>
    <row r="37" spans="1:14" ht="56.25">
      <c r="A37" s="4"/>
      <c r="B37" s="6" t="s">
        <v>191</v>
      </c>
      <c r="C37" s="5" t="s">
        <v>192</v>
      </c>
      <c r="D37" s="7">
        <v>25948970305</v>
      </c>
      <c r="E37" s="7">
        <v>15491413194</v>
      </c>
      <c r="F37" s="7">
        <v>0</v>
      </c>
      <c r="G37" s="7">
        <v>41440383499</v>
      </c>
      <c r="H37" s="7">
        <v>0</v>
      </c>
      <c r="I37" s="7">
        <v>26005596795</v>
      </c>
      <c r="J37" s="7">
        <v>15434786704</v>
      </c>
      <c r="K37" s="7">
        <v>25959080995</v>
      </c>
      <c r="L37" s="7">
        <v>7990648</v>
      </c>
      <c r="M37" s="7">
        <v>7539177</v>
      </c>
      <c r="N37" s="7">
        <v>7539177</v>
      </c>
    </row>
    <row r="38" spans="1:14" ht="56.25">
      <c r="A38" s="4"/>
      <c r="B38" s="6" t="s">
        <v>191</v>
      </c>
      <c r="C38" s="5" t="s">
        <v>192</v>
      </c>
      <c r="D38" s="7">
        <v>25948970305</v>
      </c>
      <c r="E38" s="7">
        <v>0</v>
      </c>
      <c r="F38" s="7">
        <v>0</v>
      </c>
      <c r="G38" s="7">
        <v>25948970305</v>
      </c>
      <c r="H38" s="7">
        <v>0</v>
      </c>
      <c r="I38" s="7">
        <v>25430730139</v>
      </c>
      <c r="J38" s="7">
        <v>518240166</v>
      </c>
      <c r="K38" s="7">
        <v>25022867612</v>
      </c>
      <c r="L38" s="7">
        <v>2616809014</v>
      </c>
      <c r="M38" s="7">
        <v>2599704334</v>
      </c>
      <c r="N38" s="7">
        <v>2599704334</v>
      </c>
    </row>
    <row r="39" spans="1:14" ht="22.5">
      <c r="A39" s="4"/>
      <c r="B39" s="6" t="s">
        <v>193</v>
      </c>
      <c r="C39" s="5" t="s">
        <v>194</v>
      </c>
      <c r="D39" s="7">
        <v>1562153517</v>
      </c>
      <c r="E39" s="7">
        <v>0</v>
      </c>
      <c r="F39" s="7">
        <v>0</v>
      </c>
      <c r="G39" s="7">
        <v>1562153517</v>
      </c>
      <c r="H39" s="7">
        <v>0</v>
      </c>
      <c r="I39" s="7">
        <v>1537877935</v>
      </c>
      <c r="J39" s="7">
        <v>24275582</v>
      </c>
      <c r="K39" s="7">
        <v>1457880935</v>
      </c>
      <c r="L39" s="7">
        <v>956530626</v>
      </c>
      <c r="M39" s="7">
        <v>956530626</v>
      </c>
      <c r="N39" s="7">
        <v>956530626</v>
      </c>
    </row>
    <row r="40" spans="1:14" ht="45">
      <c r="A40" s="4"/>
      <c r="B40" s="6" t="s">
        <v>195</v>
      </c>
      <c r="C40" s="5" t="s">
        <v>196</v>
      </c>
      <c r="D40" s="7">
        <v>2000000000</v>
      </c>
      <c r="E40" s="7">
        <v>0</v>
      </c>
      <c r="F40" s="7">
        <v>0</v>
      </c>
      <c r="G40" s="7">
        <v>2000000000</v>
      </c>
      <c r="H40" s="7">
        <v>0</v>
      </c>
      <c r="I40" s="7">
        <v>1753877534.5</v>
      </c>
      <c r="J40" s="7">
        <v>246122465.5</v>
      </c>
      <c r="K40" s="7">
        <v>1525974201.5</v>
      </c>
      <c r="L40" s="7">
        <v>389894382</v>
      </c>
      <c r="M40" s="7">
        <v>386185178</v>
      </c>
      <c r="N40" s="7">
        <v>386185178</v>
      </c>
    </row>
    <row r="41" spans="1:14" ht="78.75">
      <c r="A41" s="4"/>
      <c r="B41" s="6" t="s">
        <v>197</v>
      </c>
      <c r="C41" s="5" t="s">
        <v>198</v>
      </c>
      <c r="D41" s="7">
        <v>30900000000</v>
      </c>
      <c r="E41" s="7">
        <v>0</v>
      </c>
      <c r="F41" s="7">
        <v>0</v>
      </c>
      <c r="G41" s="7">
        <v>30900000000</v>
      </c>
      <c r="H41" s="7">
        <v>0</v>
      </c>
      <c r="I41" s="7">
        <v>26863217949</v>
      </c>
      <c r="J41" s="7">
        <v>4036782051</v>
      </c>
      <c r="K41" s="7">
        <v>25320853729</v>
      </c>
      <c r="L41" s="7">
        <v>3778404302</v>
      </c>
      <c r="M41" s="7">
        <v>3768307198</v>
      </c>
      <c r="N41" s="7">
        <v>3768307198</v>
      </c>
    </row>
    <row r="42" spans="1:14" ht="33.75">
      <c r="A42" s="4"/>
      <c r="B42" s="6" t="s">
        <v>199</v>
      </c>
      <c r="C42" s="5" t="s">
        <v>200</v>
      </c>
      <c r="D42" s="7">
        <v>5000000000</v>
      </c>
      <c r="E42" s="7">
        <v>0</v>
      </c>
      <c r="F42" s="7">
        <v>0</v>
      </c>
      <c r="G42" s="7">
        <v>5000000000</v>
      </c>
      <c r="H42" s="7">
        <v>0</v>
      </c>
      <c r="I42" s="7">
        <v>4981958632</v>
      </c>
      <c r="J42" s="7">
        <v>18041368</v>
      </c>
      <c r="K42" s="7">
        <v>646958632</v>
      </c>
      <c r="L42" s="7">
        <v>675209</v>
      </c>
      <c r="M42" s="7">
        <v>675209</v>
      </c>
      <c r="N42" s="7">
        <v>675209</v>
      </c>
    </row>
    <row r="43" spans="1:14" ht="33.75">
      <c r="A43" s="4"/>
      <c r="B43" s="6" t="s">
        <v>201</v>
      </c>
      <c r="C43" s="5" t="s">
        <v>202</v>
      </c>
      <c r="D43" s="7">
        <v>19100000000</v>
      </c>
      <c r="E43" s="7">
        <v>0</v>
      </c>
      <c r="F43" s="7">
        <v>0</v>
      </c>
      <c r="G43" s="7">
        <v>19100000000</v>
      </c>
      <c r="H43" s="7">
        <v>0</v>
      </c>
      <c r="I43" s="7">
        <v>18734157672</v>
      </c>
      <c r="J43" s="7">
        <v>365842328</v>
      </c>
      <c r="K43" s="7">
        <v>18698521800</v>
      </c>
      <c r="L43" s="7">
        <v>8669762629</v>
      </c>
      <c r="M43" s="7">
        <v>8669762629</v>
      </c>
      <c r="N43" s="7">
        <v>8669762629</v>
      </c>
    </row>
    <row r="44" spans="1:14" ht="67.5">
      <c r="A44" s="4"/>
      <c r="B44" s="6" t="s">
        <v>203</v>
      </c>
      <c r="C44" s="5" t="s">
        <v>204</v>
      </c>
      <c r="D44" s="7">
        <v>45287272589</v>
      </c>
      <c r="E44" s="7">
        <v>0</v>
      </c>
      <c r="F44" s="7">
        <v>0</v>
      </c>
      <c r="G44" s="7">
        <v>45287272589</v>
      </c>
      <c r="H44" s="7">
        <v>0</v>
      </c>
      <c r="I44" s="7">
        <v>45287221603</v>
      </c>
      <c r="J44" s="7">
        <v>50986</v>
      </c>
      <c r="K44" s="7">
        <v>45287201603</v>
      </c>
      <c r="L44" s="7">
        <v>557835230</v>
      </c>
      <c r="M44" s="7">
        <v>557266146</v>
      </c>
      <c r="N44" s="7">
        <v>557266146</v>
      </c>
    </row>
    <row r="45" spans="1:14" ht="67.5">
      <c r="A45" s="4"/>
      <c r="B45" s="6" t="s">
        <v>203</v>
      </c>
      <c r="C45" s="5" t="s">
        <v>204</v>
      </c>
      <c r="D45" s="7">
        <v>12812727411</v>
      </c>
      <c r="E45" s="7">
        <v>0</v>
      </c>
      <c r="F45" s="7">
        <v>0</v>
      </c>
      <c r="G45" s="7">
        <v>12812727411</v>
      </c>
      <c r="H45" s="7">
        <v>0</v>
      </c>
      <c r="I45" s="7">
        <v>12173064678</v>
      </c>
      <c r="J45" s="7">
        <v>639662733</v>
      </c>
      <c r="K45" s="7">
        <v>11912764678</v>
      </c>
      <c r="L45" s="7">
        <v>361178113</v>
      </c>
      <c r="M45" s="7">
        <v>47153187</v>
      </c>
      <c r="N45" s="7">
        <v>47153187</v>
      </c>
    </row>
    <row r="46" spans="1:14" ht="56.25">
      <c r="A46" s="4"/>
      <c r="B46" s="6" t="s">
        <v>205</v>
      </c>
      <c r="C46" s="5" t="s">
        <v>206</v>
      </c>
      <c r="D46" s="7">
        <v>2000000000</v>
      </c>
      <c r="E46" s="7">
        <v>0</v>
      </c>
      <c r="F46" s="7">
        <v>0</v>
      </c>
      <c r="G46" s="7">
        <v>2000000000</v>
      </c>
      <c r="H46" s="7">
        <v>0</v>
      </c>
      <c r="I46" s="7">
        <v>1512672020.79</v>
      </c>
      <c r="J46" s="7">
        <v>487327979.20999998</v>
      </c>
      <c r="K46" s="7">
        <v>981510028.19000006</v>
      </c>
      <c r="L46" s="7">
        <v>496835209.54000002</v>
      </c>
      <c r="M46" s="7">
        <v>484275815.54000002</v>
      </c>
      <c r="N46" s="7">
        <v>484275815.54000002</v>
      </c>
    </row>
    <row r="47" spans="1:14" ht="33.75">
      <c r="A47" s="4"/>
      <c r="B47" s="6" t="s">
        <v>207</v>
      </c>
      <c r="C47" s="5" t="s">
        <v>208</v>
      </c>
      <c r="D47" s="7">
        <v>1000000000</v>
      </c>
      <c r="E47" s="7">
        <v>0</v>
      </c>
      <c r="F47" s="7">
        <v>0</v>
      </c>
      <c r="G47" s="7">
        <v>1000000000</v>
      </c>
      <c r="H47" s="7">
        <v>0</v>
      </c>
      <c r="I47" s="7">
        <v>926921555</v>
      </c>
      <c r="J47" s="7">
        <v>73078445</v>
      </c>
      <c r="K47" s="7">
        <v>5472004</v>
      </c>
      <c r="L47" s="7">
        <v>5472004</v>
      </c>
      <c r="M47" s="7">
        <v>5472004</v>
      </c>
      <c r="N47" s="7">
        <v>5472004</v>
      </c>
    </row>
    <row r="48" spans="1:14" ht="22.5">
      <c r="A48" s="4"/>
      <c r="B48" s="6" t="s">
        <v>209</v>
      </c>
      <c r="C48" s="5" t="s">
        <v>210</v>
      </c>
      <c r="D48" s="7">
        <v>3200000000</v>
      </c>
      <c r="E48" s="7">
        <v>0</v>
      </c>
      <c r="F48" s="7">
        <v>0</v>
      </c>
      <c r="G48" s="7">
        <v>3200000000</v>
      </c>
      <c r="H48" s="7">
        <v>0</v>
      </c>
      <c r="I48" s="7">
        <v>2830265169</v>
      </c>
      <c r="J48" s="7">
        <v>369734831</v>
      </c>
      <c r="K48" s="7">
        <v>2402363311.25</v>
      </c>
      <c r="L48" s="7">
        <v>893201662.86000001</v>
      </c>
      <c r="M48" s="7">
        <v>881491172.86000001</v>
      </c>
      <c r="N48" s="7">
        <v>881491172.86000001</v>
      </c>
    </row>
    <row r="49" spans="1:14" ht="56.25">
      <c r="A49" s="4"/>
      <c r="B49" s="6" t="s">
        <v>211</v>
      </c>
      <c r="C49" s="5" t="s">
        <v>212</v>
      </c>
      <c r="D49" s="7">
        <v>2500000000</v>
      </c>
      <c r="E49" s="7">
        <v>0</v>
      </c>
      <c r="F49" s="7">
        <v>0</v>
      </c>
      <c r="G49" s="7">
        <v>2500000000</v>
      </c>
      <c r="H49" s="7">
        <v>0</v>
      </c>
      <c r="I49" s="7">
        <v>1983867578</v>
      </c>
      <c r="J49" s="7">
        <v>516132422</v>
      </c>
      <c r="K49" s="7">
        <v>1616928830</v>
      </c>
      <c r="L49" s="7">
        <v>694598600</v>
      </c>
      <c r="M49" s="7">
        <v>458348932</v>
      </c>
      <c r="N49" s="7">
        <v>458348932</v>
      </c>
    </row>
    <row r="50" spans="1:14" ht="33.75">
      <c r="A50" s="4"/>
      <c r="B50" s="6" t="s">
        <v>213</v>
      </c>
      <c r="C50" s="5" t="s">
        <v>214</v>
      </c>
      <c r="D50" s="7">
        <v>350000000</v>
      </c>
      <c r="E50" s="7">
        <v>0</v>
      </c>
      <c r="F50" s="7">
        <v>0</v>
      </c>
      <c r="G50" s="7">
        <v>350000000</v>
      </c>
      <c r="H50" s="7">
        <v>0</v>
      </c>
      <c r="I50" s="7">
        <v>338149548</v>
      </c>
      <c r="J50" s="7">
        <v>11850452</v>
      </c>
      <c r="K50" s="7">
        <v>328649548</v>
      </c>
      <c r="L50" s="7">
        <v>117881532</v>
      </c>
      <c r="M50" s="7">
        <v>99426377</v>
      </c>
      <c r="N50" s="7">
        <v>99426377</v>
      </c>
    </row>
    <row r="51" spans="1:14" ht="56.25">
      <c r="A51" s="4"/>
      <c r="B51" s="6" t="s">
        <v>215</v>
      </c>
      <c r="C51" s="5" t="s">
        <v>216</v>
      </c>
      <c r="D51" s="7">
        <v>260000000</v>
      </c>
      <c r="E51" s="7">
        <v>0</v>
      </c>
      <c r="F51" s="7">
        <v>0</v>
      </c>
      <c r="G51" s="7">
        <v>260000000</v>
      </c>
      <c r="H51" s="7">
        <v>0</v>
      </c>
      <c r="I51" s="7">
        <v>181989224</v>
      </c>
      <c r="J51" s="7">
        <v>78010776</v>
      </c>
      <c r="K51" s="7">
        <v>158489224</v>
      </c>
      <c r="L51" s="7">
        <v>74410283</v>
      </c>
      <c r="M51" s="7">
        <v>61933450</v>
      </c>
      <c r="N51" s="7">
        <v>61933450</v>
      </c>
    </row>
    <row r="52" spans="1:14" s="13" customFormat="1">
      <c r="A52" s="9"/>
      <c r="B52" s="8" t="s">
        <v>0</v>
      </c>
      <c r="C52" s="10" t="s">
        <v>0</v>
      </c>
      <c r="D52" s="11">
        <f>SUM(D21:D51)</f>
        <v>343170094127</v>
      </c>
      <c r="E52" s="11">
        <f t="shared" ref="E52:N52" si="3">SUM(E21:E51)</f>
        <v>15491413194</v>
      </c>
      <c r="F52" s="11">
        <f t="shared" si="3"/>
        <v>0</v>
      </c>
      <c r="G52" s="11">
        <f t="shared" si="3"/>
        <v>358661507321</v>
      </c>
      <c r="H52" s="11">
        <f t="shared" si="3"/>
        <v>0</v>
      </c>
      <c r="I52" s="11">
        <f t="shared" si="3"/>
        <v>326054163602.78998</v>
      </c>
      <c r="J52" s="11">
        <f t="shared" si="3"/>
        <v>32607343718.209999</v>
      </c>
      <c r="K52" s="11">
        <f t="shared" si="3"/>
        <v>293306385207.44</v>
      </c>
      <c r="L52" s="11">
        <f t="shared" si="3"/>
        <v>90254359023.73999</v>
      </c>
      <c r="M52" s="11">
        <f t="shared" si="3"/>
        <v>77858436247.73999</v>
      </c>
      <c r="N52" s="11">
        <f t="shared" si="3"/>
        <v>77590530372.73999</v>
      </c>
    </row>
    <row r="53" spans="1:14" ht="0" hidden="1" customHeight="1"/>
    <row r="54" spans="1:14" ht="13.5" customHeight="1">
      <c r="D54" s="7">
        <f>+D52+D20+D14+D11</f>
        <v>398858817800</v>
      </c>
      <c r="E54" s="7">
        <f t="shared" ref="E54:N54" si="4">+E52+E20+E14+E11</f>
        <v>15491413194</v>
      </c>
      <c r="F54" s="7">
        <f t="shared" si="4"/>
        <v>0</v>
      </c>
      <c r="G54" s="7">
        <f t="shared" si="4"/>
        <v>414350230994</v>
      </c>
      <c r="H54" s="7">
        <f t="shared" si="4"/>
        <v>0</v>
      </c>
      <c r="I54" s="7">
        <f t="shared" si="4"/>
        <v>339988625710.14996</v>
      </c>
      <c r="J54" s="7">
        <f t="shared" si="4"/>
        <v>74361605283.850006</v>
      </c>
      <c r="K54" s="7">
        <f t="shared" si="4"/>
        <v>307149955688.19995</v>
      </c>
      <c r="L54" s="7">
        <f t="shared" si="4"/>
        <v>102406696101.80998</v>
      </c>
      <c r="M54" s="7">
        <f t="shared" si="4"/>
        <v>89983818242.399979</v>
      </c>
      <c r="N54" s="7">
        <f t="shared" si="4"/>
        <v>89580484284.399979</v>
      </c>
    </row>
    <row r="55" spans="1:14">
      <c r="D55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0"/>
  <sheetViews>
    <sheetView showGridLines="0" topLeftCell="C1" workbookViewId="0">
      <selection activeCell="L78" sqref="L78"/>
    </sheetView>
  </sheetViews>
  <sheetFormatPr baseColWidth="10" defaultRowHeight="15"/>
  <cols>
    <col min="1" max="1" width="13.42578125" customWidth="1"/>
    <col min="2" max="2" width="12.28515625" customWidth="1"/>
    <col min="3" max="3" width="8" customWidth="1"/>
    <col min="4" max="4" width="31.7109375" customWidth="1"/>
    <col min="5" max="14" width="17" customWidth="1"/>
    <col min="15" max="15" width="0" hidden="1" customWidth="1"/>
    <col min="16" max="16" width="0.42578125" customWidth="1"/>
  </cols>
  <sheetData>
    <row r="1" spans="1:14">
      <c r="A1" s="1"/>
      <c r="B1" s="2">
        <v>2017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</row>
    <row r="2" spans="1:14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</row>
    <row r="3" spans="1:14">
      <c r="A3" s="1"/>
      <c r="B3" s="1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</row>
    <row r="4" spans="1:14">
      <c r="A4" s="1"/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</row>
    <row r="5" spans="1:14">
      <c r="A5" s="4"/>
      <c r="B5" s="6" t="s">
        <v>16</v>
      </c>
      <c r="C5" s="4" t="s">
        <v>17</v>
      </c>
      <c r="D5" s="5" t="s">
        <v>18</v>
      </c>
      <c r="E5" s="7">
        <v>7472060003</v>
      </c>
      <c r="F5" s="7">
        <v>0</v>
      </c>
      <c r="G5" s="7">
        <v>0</v>
      </c>
      <c r="H5" s="7">
        <v>7472060003</v>
      </c>
      <c r="I5" s="7">
        <v>0</v>
      </c>
      <c r="J5" s="7">
        <v>546547037</v>
      </c>
      <c r="K5" s="7">
        <v>6925512966</v>
      </c>
      <c r="L5" s="7">
        <v>546547037</v>
      </c>
      <c r="M5" s="7">
        <v>546547037</v>
      </c>
      <c r="N5" s="7">
        <v>546547037</v>
      </c>
    </row>
    <row r="6" spans="1:14">
      <c r="A6" s="4"/>
      <c r="B6" s="6" t="s">
        <v>19</v>
      </c>
      <c r="C6" s="4" t="s">
        <v>17</v>
      </c>
      <c r="D6" s="5" t="s">
        <v>20</v>
      </c>
      <c r="E6" s="7">
        <v>470284000</v>
      </c>
      <c r="F6" s="7">
        <v>0</v>
      </c>
      <c r="G6" s="7">
        <v>0</v>
      </c>
      <c r="H6" s="7">
        <v>470284000</v>
      </c>
      <c r="I6" s="7">
        <v>0</v>
      </c>
      <c r="J6" s="7">
        <v>10486709</v>
      </c>
      <c r="K6" s="7">
        <v>459797291</v>
      </c>
      <c r="L6" s="7">
        <v>10486709</v>
      </c>
      <c r="M6" s="7">
        <v>10486709</v>
      </c>
      <c r="N6" s="7">
        <v>10486709</v>
      </c>
    </row>
    <row r="7" spans="1:14" ht="22.5">
      <c r="A7" s="4"/>
      <c r="B7" s="6" t="s">
        <v>21</v>
      </c>
      <c r="C7" s="4" t="s">
        <v>17</v>
      </c>
      <c r="D7" s="5" t="s">
        <v>22</v>
      </c>
      <c r="E7" s="7">
        <v>93000000</v>
      </c>
      <c r="F7" s="7">
        <v>0</v>
      </c>
      <c r="G7" s="7">
        <v>0</v>
      </c>
      <c r="H7" s="7">
        <v>93000000</v>
      </c>
      <c r="I7" s="7">
        <v>0</v>
      </c>
      <c r="J7" s="7">
        <v>4144079</v>
      </c>
      <c r="K7" s="7">
        <v>88855921</v>
      </c>
      <c r="L7" s="7">
        <v>4144079</v>
      </c>
      <c r="M7" s="7">
        <v>4144079</v>
      </c>
      <c r="N7" s="7">
        <v>4144079</v>
      </c>
    </row>
    <row r="8" spans="1:14">
      <c r="A8" s="4"/>
      <c r="B8" s="6" t="s">
        <v>23</v>
      </c>
      <c r="C8" s="4" t="s">
        <v>17</v>
      </c>
      <c r="D8" s="5" t="s">
        <v>24</v>
      </c>
      <c r="E8" s="7">
        <v>88000000</v>
      </c>
      <c r="F8" s="7">
        <v>0</v>
      </c>
      <c r="G8" s="7">
        <v>0</v>
      </c>
      <c r="H8" s="7">
        <v>88000000</v>
      </c>
      <c r="I8" s="7">
        <v>0</v>
      </c>
      <c r="J8" s="7">
        <v>1488847</v>
      </c>
      <c r="K8" s="7">
        <v>86511153</v>
      </c>
      <c r="L8" s="7">
        <v>1488847</v>
      </c>
      <c r="M8" s="7">
        <v>1488847</v>
      </c>
      <c r="N8" s="7">
        <v>1488847</v>
      </c>
    </row>
    <row r="9" spans="1:14">
      <c r="A9" s="4"/>
      <c r="B9" s="6" t="s">
        <v>25</v>
      </c>
      <c r="C9" s="4" t="s">
        <v>17</v>
      </c>
      <c r="D9" s="5" t="s">
        <v>26</v>
      </c>
      <c r="E9" s="7">
        <v>491575586</v>
      </c>
      <c r="F9" s="7">
        <v>0</v>
      </c>
      <c r="G9" s="7">
        <v>0</v>
      </c>
      <c r="H9" s="7">
        <v>491575586</v>
      </c>
      <c r="I9" s="7">
        <v>0</v>
      </c>
      <c r="J9" s="7">
        <v>34009448</v>
      </c>
      <c r="K9" s="7">
        <v>457566138</v>
      </c>
      <c r="L9" s="7">
        <v>34009448</v>
      </c>
      <c r="M9" s="7">
        <v>34009448</v>
      </c>
      <c r="N9" s="7">
        <v>34009448</v>
      </c>
    </row>
    <row r="10" spans="1:14">
      <c r="A10" s="4"/>
      <c r="B10" s="6" t="s">
        <v>27</v>
      </c>
      <c r="C10" s="4" t="s">
        <v>17</v>
      </c>
      <c r="D10" s="5" t="s">
        <v>28</v>
      </c>
      <c r="E10" s="7">
        <v>147000000</v>
      </c>
      <c r="F10" s="7">
        <v>0</v>
      </c>
      <c r="G10" s="7">
        <v>0</v>
      </c>
      <c r="H10" s="7">
        <v>147000000</v>
      </c>
      <c r="I10" s="7">
        <v>0</v>
      </c>
      <c r="J10" s="7">
        <v>13116313</v>
      </c>
      <c r="K10" s="7">
        <v>133883687</v>
      </c>
      <c r="L10" s="7">
        <v>13116313</v>
      </c>
      <c r="M10" s="7">
        <v>13116313</v>
      </c>
      <c r="N10" s="7">
        <v>13116313</v>
      </c>
    </row>
    <row r="11" spans="1:14" ht="22.5">
      <c r="A11" s="4"/>
      <c r="B11" s="6" t="s">
        <v>29</v>
      </c>
      <c r="C11" s="4" t="s">
        <v>17</v>
      </c>
      <c r="D11" s="5" t="s">
        <v>30</v>
      </c>
      <c r="E11" s="7">
        <v>331744293</v>
      </c>
      <c r="F11" s="7">
        <v>0</v>
      </c>
      <c r="G11" s="7">
        <v>0</v>
      </c>
      <c r="H11" s="7">
        <v>331744293</v>
      </c>
      <c r="I11" s="7">
        <v>0</v>
      </c>
      <c r="J11" s="7">
        <v>21653792</v>
      </c>
      <c r="K11" s="7">
        <v>310090501</v>
      </c>
      <c r="L11" s="7">
        <v>21653792</v>
      </c>
      <c r="M11" s="7">
        <v>21653792</v>
      </c>
      <c r="N11" s="7">
        <v>21653792</v>
      </c>
    </row>
    <row r="12" spans="1:14" ht="22.5">
      <c r="A12" s="4"/>
      <c r="B12" s="6" t="s">
        <v>31</v>
      </c>
      <c r="C12" s="4" t="s">
        <v>17</v>
      </c>
      <c r="D12" s="5" t="s">
        <v>32</v>
      </c>
      <c r="E12" s="7">
        <v>44207000</v>
      </c>
      <c r="F12" s="7">
        <v>0</v>
      </c>
      <c r="G12" s="7">
        <v>0</v>
      </c>
      <c r="H12" s="7">
        <v>44207000</v>
      </c>
      <c r="I12" s="7">
        <v>0</v>
      </c>
      <c r="J12" s="7">
        <v>1128600</v>
      </c>
      <c r="K12" s="7">
        <v>43078400</v>
      </c>
      <c r="L12" s="7">
        <v>1128600</v>
      </c>
      <c r="M12" s="7">
        <v>1128600</v>
      </c>
      <c r="N12" s="7">
        <v>1128600</v>
      </c>
    </row>
    <row r="13" spans="1:14">
      <c r="A13" s="4"/>
      <c r="B13" s="6" t="s">
        <v>33</v>
      </c>
      <c r="C13" s="4" t="s">
        <v>17</v>
      </c>
      <c r="D13" s="5" t="s">
        <v>34</v>
      </c>
      <c r="E13" s="7">
        <v>5166460</v>
      </c>
      <c r="F13" s="7">
        <v>0</v>
      </c>
      <c r="G13" s="7">
        <v>0</v>
      </c>
      <c r="H13" s="7">
        <v>5166460</v>
      </c>
      <c r="I13" s="7">
        <v>0</v>
      </c>
      <c r="J13" s="7">
        <v>243139</v>
      </c>
      <c r="K13" s="7">
        <v>4923321</v>
      </c>
      <c r="L13" s="7">
        <v>243139</v>
      </c>
      <c r="M13" s="7">
        <v>243139</v>
      </c>
      <c r="N13" s="7">
        <v>243139</v>
      </c>
    </row>
    <row r="14" spans="1:14">
      <c r="A14" s="4"/>
      <c r="B14" s="6" t="s">
        <v>35</v>
      </c>
      <c r="C14" s="4" t="s">
        <v>17</v>
      </c>
      <c r="D14" s="5" t="s">
        <v>37</v>
      </c>
      <c r="E14" s="7">
        <v>1430000</v>
      </c>
      <c r="F14" s="7">
        <v>0</v>
      </c>
      <c r="G14" s="7">
        <v>0</v>
      </c>
      <c r="H14" s="7">
        <v>1430000</v>
      </c>
      <c r="I14" s="7">
        <v>0</v>
      </c>
      <c r="J14" s="7">
        <v>83140</v>
      </c>
      <c r="K14" s="7">
        <v>1346860</v>
      </c>
      <c r="L14" s="7">
        <v>83140</v>
      </c>
      <c r="M14" s="7">
        <v>83140</v>
      </c>
      <c r="N14" s="7">
        <v>83140</v>
      </c>
    </row>
    <row r="15" spans="1:14">
      <c r="A15" s="4"/>
      <c r="B15" s="6" t="s">
        <v>38</v>
      </c>
      <c r="C15" s="4" t="s">
        <v>17</v>
      </c>
      <c r="D15" s="5" t="s">
        <v>39</v>
      </c>
      <c r="E15" s="7">
        <v>688020000</v>
      </c>
      <c r="F15" s="7">
        <v>0</v>
      </c>
      <c r="G15" s="7">
        <v>0</v>
      </c>
      <c r="H15" s="7">
        <v>688020000</v>
      </c>
      <c r="I15" s="7">
        <v>0</v>
      </c>
      <c r="J15" s="7">
        <v>0</v>
      </c>
      <c r="K15" s="7">
        <v>688020000</v>
      </c>
      <c r="L15" s="7">
        <v>0</v>
      </c>
      <c r="M15" s="7">
        <v>0</v>
      </c>
      <c r="N15" s="7">
        <v>0</v>
      </c>
    </row>
    <row r="16" spans="1:14">
      <c r="A16" s="4"/>
      <c r="B16" s="6" t="s">
        <v>40</v>
      </c>
      <c r="C16" s="4" t="s">
        <v>17</v>
      </c>
      <c r="D16" s="5" t="s">
        <v>41</v>
      </c>
      <c r="E16" s="7">
        <v>394014000</v>
      </c>
      <c r="F16" s="7">
        <v>0</v>
      </c>
      <c r="G16" s="7">
        <v>0</v>
      </c>
      <c r="H16" s="7">
        <v>394014000</v>
      </c>
      <c r="I16" s="7">
        <v>0</v>
      </c>
      <c r="J16" s="7">
        <v>9333348</v>
      </c>
      <c r="K16" s="7">
        <v>384680652</v>
      </c>
      <c r="L16" s="7">
        <v>9333348</v>
      </c>
      <c r="M16" s="7">
        <v>9333348</v>
      </c>
      <c r="N16" s="7">
        <v>9333348</v>
      </c>
    </row>
    <row r="17" spans="1:14">
      <c r="A17" s="4"/>
      <c r="B17" s="6" t="s">
        <v>42</v>
      </c>
      <c r="C17" s="4" t="s">
        <v>17</v>
      </c>
      <c r="D17" s="5" t="s">
        <v>43</v>
      </c>
      <c r="E17" s="7">
        <v>783683620</v>
      </c>
      <c r="F17" s="7">
        <v>0</v>
      </c>
      <c r="G17" s="7">
        <v>0</v>
      </c>
      <c r="H17" s="7">
        <v>783683620</v>
      </c>
      <c r="I17" s="7">
        <v>0</v>
      </c>
      <c r="J17" s="7">
        <v>293641</v>
      </c>
      <c r="K17" s="7">
        <v>783389979</v>
      </c>
      <c r="L17" s="7">
        <v>293641</v>
      </c>
      <c r="M17" s="7">
        <v>293641</v>
      </c>
      <c r="N17" s="7">
        <v>293641</v>
      </c>
    </row>
    <row r="18" spans="1:14">
      <c r="A18" s="4"/>
      <c r="B18" s="6" t="s">
        <v>44</v>
      </c>
      <c r="C18" s="4" t="s">
        <v>17</v>
      </c>
      <c r="D18" s="5" t="s">
        <v>45</v>
      </c>
      <c r="E18" s="7">
        <v>3650000</v>
      </c>
      <c r="F18" s="7">
        <v>0</v>
      </c>
      <c r="G18" s="7">
        <v>0</v>
      </c>
      <c r="H18" s="7">
        <v>3650000</v>
      </c>
      <c r="I18" s="7">
        <v>0</v>
      </c>
      <c r="J18" s="7">
        <v>106351</v>
      </c>
      <c r="K18" s="7">
        <v>3543649</v>
      </c>
      <c r="L18" s="7">
        <v>106351</v>
      </c>
      <c r="M18" s="7">
        <v>106351</v>
      </c>
      <c r="N18" s="7">
        <v>106351</v>
      </c>
    </row>
    <row r="19" spans="1:14">
      <c r="A19" s="4"/>
      <c r="B19" s="6" t="s">
        <v>46</v>
      </c>
      <c r="C19" s="4" t="s">
        <v>17</v>
      </c>
      <c r="D19" s="5" t="s">
        <v>47</v>
      </c>
      <c r="E19" s="7">
        <v>46000000</v>
      </c>
      <c r="F19" s="7">
        <v>0</v>
      </c>
      <c r="G19" s="7">
        <v>0</v>
      </c>
      <c r="H19" s="7">
        <v>46000000</v>
      </c>
      <c r="I19" s="7">
        <v>0</v>
      </c>
      <c r="J19" s="7">
        <v>3741988</v>
      </c>
      <c r="K19" s="7">
        <v>42258012</v>
      </c>
      <c r="L19" s="7">
        <v>3741988</v>
      </c>
      <c r="M19" s="7">
        <v>3741988</v>
      </c>
      <c r="N19" s="7">
        <v>3741988</v>
      </c>
    </row>
    <row r="20" spans="1:14" ht="409.6">
      <c r="A20" s="4"/>
      <c r="B20" s="6" t="s">
        <v>48</v>
      </c>
      <c r="C20" s="4" t="s">
        <v>17</v>
      </c>
      <c r="D20" s="5" t="s">
        <v>49</v>
      </c>
      <c r="E20" s="7">
        <v>293000000</v>
      </c>
      <c r="F20" s="7">
        <v>0</v>
      </c>
      <c r="G20" s="7">
        <v>0</v>
      </c>
      <c r="H20" s="7">
        <v>293000000</v>
      </c>
      <c r="I20" s="7">
        <v>0</v>
      </c>
      <c r="J20" s="7">
        <v>24043752</v>
      </c>
      <c r="K20" s="7">
        <v>268956248</v>
      </c>
      <c r="L20" s="7">
        <v>24043752</v>
      </c>
      <c r="M20" s="7">
        <v>24043752</v>
      </c>
      <c r="N20" s="7">
        <v>24043752</v>
      </c>
    </row>
    <row r="21" spans="1:14" ht="409.6">
      <c r="A21" s="4"/>
      <c r="B21" s="6" t="s">
        <v>50</v>
      </c>
      <c r="C21" s="4" t="s">
        <v>17</v>
      </c>
      <c r="D21" s="5" t="s">
        <v>51</v>
      </c>
      <c r="E21" s="7">
        <v>312000000</v>
      </c>
      <c r="F21" s="7">
        <v>0</v>
      </c>
      <c r="G21" s="7">
        <v>0</v>
      </c>
      <c r="H21" s="7">
        <v>312000000</v>
      </c>
      <c r="I21" s="7">
        <v>0</v>
      </c>
      <c r="J21" s="7">
        <v>0</v>
      </c>
      <c r="K21" s="7">
        <v>312000000</v>
      </c>
      <c r="L21" s="7">
        <v>0</v>
      </c>
      <c r="M21" s="7">
        <v>0</v>
      </c>
      <c r="N21" s="7">
        <v>0</v>
      </c>
    </row>
    <row r="22" spans="1:14" ht="409.6">
      <c r="A22" s="4"/>
      <c r="B22" s="6" t="s">
        <v>52</v>
      </c>
      <c r="C22" s="4" t="s">
        <v>17</v>
      </c>
      <c r="D22" s="5" t="s">
        <v>53</v>
      </c>
      <c r="E22" s="7">
        <v>37100000</v>
      </c>
      <c r="F22" s="7">
        <v>0</v>
      </c>
      <c r="G22" s="7">
        <v>0</v>
      </c>
      <c r="H22" s="7">
        <v>37100000</v>
      </c>
      <c r="I22" s="7">
        <v>0</v>
      </c>
      <c r="J22" s="7">
        <v>3399005</v>
      </c>
      <c r="K22" s="7">
        <v>33700995</v>
      </c>
      <c r="L22" s="7">
        <v>3399005</v>
      </c>
      <c r="M22" s="7">
        <v>3399005</v>
      </c>
      <c r="N22" s="7">
        <v>3399005</v>
      </c>
    </row>
    <row r="23" spans="1:14" ht="409.6">
      <c r="A23" s="4"/>
      <c r="B23" s="6" t="s">
        <v>54</v>
      </c>
      <c r="C23" s="4" t="s">
        <v>17</v>
      </c>
      <c r="D23" s="5" t="s">
        <v>55</v>
      </c>
      <c r="E23" s="7">
        <v>33800000</v>
      </c>
      <c r="F23" s="7">
        <v>0</v>
      </c>
      <c r="G23" s="7">
        <v>0</v>
      </c>
      <c r="H23" s="7">
        <v>33800000</v>
      </c>
      <c r="I23" s="7">
        <v>0</v>
      </c>
      <c r="J23" s="7">
        <v>3791778</v>
      </c>
      <c r="K23" s="7">
        <v>30008222</v>
      </c>
      <c r="L23" s="7">
        <v>3791778</v>
      </c>
      <c r="M23" s="7">
        <v>3791778</v>
      </c>
      <c r="N23" s="7">
        <v>3791778</v>
      </c>
    </row>
    <row r="24" spans="1:14" ht="409.6">
      <c r="A24" s="4"/>
      <c r="B24" s="6" t="s">
        <v>56</v>
      </c>
      <c r="C24" s="4" t="s">
        <v>17</v>
      </c>
      <c r="D24" s="5" t="s">
        <v>57</v>
      </c>
      <c r="E24" s="7">
        <v>105105092</v>
      </c>
      <c r="F24" s="7">
        <v>0</v>
      </c>
      <c r="G24" s="7">
        <v>0</v>
      </c>
      <c r="H24" s="7">
        <v>105105092</v>
      </c>
      <c r="I24" s="7">
        <v>0</v>
      </c>
      <c r="J24" s="7">
        <v>2073886</v>
      </c>
      <c r="K24" s="7">
        <v>103031206</v>
      </c>
      <c r="L24" s="7">
        <v>2073886</v>
      </c>
      <c r="M24" s="7">
        <v>2073886</v>
      </c>
      <c r="N24" s="7">
        <v>2073886</v>
      </c>
    </row>
    <row r="25" spans="1:14" ht="409.6">
      <c r="A25" s="4"/>
      <c r="B25" s="6" t="s">
        <v>58</v>
      </c>
      <c r="C25" s="4" t="s">
        <v>17</v>
      </c>
      <c r="D25" s="5" t="s">
        <v>59</v>
      </c>
      <c r="E25" s="7">
        <v>1009000000</v>
      </c>
      <c r="F25" s="7">
        <v>0</v>
      </c>
      <c r="G25" s="7">
        <v>70000000</v>
      </c>
      <c r="H25" s="7">
        <v>939000000</v>
      </c>
      <c r="I25" s="7">
        <v>0</v>
      </c>
      <c r="J25" s="7">
        <v>844230663</v>
      </c>
      <c r="K25" s="7">
        <v>94769337</v>
      </c>
      <c r="L25" s="7">
        <v>396830663</v>
      </c>
      <c r="M25" s="7">
        <v>0</v>
      </c>
      <c r="N25" s="7">
        <v>0</v>
      </c>
    </row>
    <row r="26" spans="1:14" ht="409.6">
      <c r="A26" s="4"/>
      <c r="B26" s="6" t="s">
        <v>60</v>
      </c>
      <c r="C26" s="4" t="s">
        <v>17</v>
      </c>
      <c r="D26" s="5" t="s">
        <v>61</v>
      </c>
      <c r="E26" s="7">
        <v>262235855</v>
      </c>
      <c r="F26" s="7">
        <v>70000000</v>
      </c>
      <c r="G26" s="7">
        <v>0</v>
      </c>
      <c r="H26" s="7">
        <v>332235855</v>
      </c>
      <c r="I26" s="7">
        <v>0</v>
      </c>
      <c r="J26" s="7">
        <v>287963000</v>
      </c>
      <c r="K26" s="7">
        <v>44272855</v>
      </c>
      <c r="L26" s="7">
        <v>99790000</v>
      </c>
      <c r="M26" s="7">
        <v>0</v>
      </c>
      <c r="N26" s="7">
        <v>0</v>
      </c>
    </row>
    <row r="27" spans="1:14" ht="409.6">
      <c r="A27" s="4"/>
      <c r="B27" s="6" t="s">
        <v>62</v>
      </c>
      <c r="C27" s="4" t="s">
        <v>17</v>
      </c>
      <c r="D27" s="5" t="s">
        <v>63</v>
      </c>
      <c r="E27" s="7">
        <v>369832600</v>
      </c>
      <c r="F27" s="7">
        <v>0</v>
      </c>
      <c r="G27" s="7">
        <v>0</v>
      </c>
      <c r="H27" s="7">
        <v>369832600</v>
      </c>
      <c r="I27" s="7">
        <v>0</v>
      </c>
      <c r="J27" s="7">
        <v>24651500</v>
      </c>
      <c r="K27" s="7">
        <v>345181100</v>
      </c>
      <c r="L27" s="7">
        <v>24651500</v>
      </c>
      <c r="M27" s="7">
        <v>24651500</v>
      </c>
      <c r="N27" s="7">
        <v>24651500</v>
      </c>
    </row>
    <row r="28" spans="1:14" ht="22.5">
      <c r="A28" s="4"/>
      <c r="B28" s="6" t="s">
        <v>64</v>
      </c>
      <c r="C28" s="4" t="s">
        <v>17</v>
      </c>
      <c r="D28" s="5" t="s">
        <v>65</v>
      </c>
      <c r="E28" s="7">
        <v>364639545</v>
      </c>
      <c r="F28" s="7">
        <v>0</v>
      </c>
      <c r="G28" s="7">
        <v>0</v>
      </c>
      <c r="H28" s="7">
        <v>364639545</v>
      </c>
      <c r="I28" s="7">
        <v>0</v>
      </c>
      <c r="J28" s="7">
        <v>29370000</v>
      </c>
      <c r="K28" s="7">
        <v>335269545</v>
      </c>
      <c r="L28" s="7">
        <v>29370000</v>
      </c>
      <c r="M28" s="7">
        <v>29370000</v>
      </c>
      <c r="N28" s="7">
        <v>29370000</v>
      </c>
    </row>
    <row r="29" spans="1:14" ht="22.5">
      <c r="A29" s="4"/>
      <c r="B29" s="6" t="s">
        <v>66</v>
      </c>
      <c r="C29" s="4" t="s">
        <v>17</v>
      </c>
      <c r="D29" s="5" t="s">
        <v>67</v>
      </c>
      <c r="E29" s="7">
        <v>691551100</v>
      </c>
      <c r="F29" s="7">
        <v>0</v>
      </c>
      <c r="G29" s="7">
        <v>0</v>
      </c>
      <c r="H29" s="7">
        <v>691551100</v>
      </c>
      <c r="I29" s="7">
        <v>0</v>
      </c>
      <c r="J29" s="7">
        <v>57806900</v>
      </c>
      <c r="K29" s="7">
        <v>633744200</v>
      </c>
      <c r="L29" s="7">
        <v>57806900</v>
      </c>
      <c r="M29" s="7">
        <v>57806900</v>
      </c>
      <c r="N29" s="7">
        <v>57806900</v>
      </c>
    </row>
    <row r="30" spans="1:14" ht="409.6">
      <c r="A30" s="4"/>
      <c r="B30" s="6" t="s">
        <v>68</v>
      </c>
      <c r="C30" s="4" t="s">
        <v>17</v>
      </c>
      <c r="D30" s="5" t="s">
        <v>69</v>
      </c>
      <c r="E30" s="7">
        <v>752651947</v>
      </c>
      <c r="F30" s="7">
        <v>0</v>
      </c>
      <c r="G30" s="7">
        <v>0</v>
      </c>
      <c r="H30" s="7">
        <v>752651947</v>
      </c>
      <c r="I30" s="7">
        <v>0</v>
      </c>
      <c r="J30" s="7">
        <v>60208216</v>
      </c>
      <c r="K30" s="7">
        <v>692443731</v>
      </c>
      <c r="L30" s="7">
        <v>60208216</v>
      </c>
      <c r="M30" s="7">
        <v>60208216</v>
      </c>
      <c r="N30" s="7">
        <v>60208216</v>
      </c>
    </row>
    <row r="31" spans="1:14" ht="22.5">
      <c r="A31" s="4"/>
      <c r="B31" s="6" t="s">
        <v>70</v>
      </c>
      <c r="C31" s="4" t="s">
        <v>17</v>
      </c>
      <c r="D31" s="5" t="s">
        <v>71</v>
      </c>
      <c r="E31" s="7">
        <v>611463400</v>
      </c>
      <c r="F31" s="7">
        <v>0</v>
      </c>
      <c r="G31" s="7">
        <v>0</v>
      </c>
      <c r="H31" s="7">
        <v>611463400</v>
      </c>
      <c r="I31" s="7">
        <v>0</v>
      </c>
      <c r="J31" s="7">
        <v>55217000</v>
      </c>
      <c r="K31" s="7">
        <v>556246400</v>
      </c>
      <c r="L31" s="7">
        <v>55217000</v>
      </c>
      <c r="M31" s="7">
        <v>55217000</v>
      </c>
      <c r="N31" s="7">
        <v>55217000</v>
      </c>
    </row>
    <row r="32" spans="1:14" ht="22.5">
      <c r="A32" s="4"/>
      <c r="B32" s="6" t="s">
        <v>72</v>
      </c>
      <c r="C32" s="4" t="s">
        <v>17</v>
      </c>
      <c r="D32" s="5" t="s">
        <v>73</v>
      </c>
      <c r="E32" s="7">
        <v>31439800</v>
      </c>
      <c r="F32" s="7">
        <v>0</v>
      </c>
      <c r="G32" s="7">
        <v>0</v>
      </c>
      <c r="H32" s="7">
        <v>31439800</v>
      </c>
      <c r="I32" s="7">
        <v>0</v>
      </c>
      <c r="J32" s="7">
        <v>2811800</v>
      </c>
      <c r="K32" s="7">
        <v>28628000</v>
      </c>
      <c r="L32" s="7">
        <v>2811800</v>
      </c>
      <c r="M32" s="7">
        <v>2811800</v>
      </c>
      <c r="N32" s="7">
        <v>2811800</v>
      </c>
    </row>
    <row r="33" spans="1:16" ht="45">
      <c r="A33" s="4"/>
      <c r="B33" s="6" t="s">
        <v>74</v>
      </c>
      <c r="C33" s="4" t="s">
        <v>17</v>
      </c>
      <c r="D33" s="5" t="s">
        <v>75</v>
      </c>
      <c r="E33" s="7">
        <v>46525400</v>
      </c>
      <c r="F33" s="7">
        <v>0</v>
      </c>
      <c r="G33" s="7">
        <v>0</v>
      </c>
      <c r="H33" s="7">
        <v>46525400</v>
      </c>
      <c r="I33" s="7">
        <v>0</v>
      </c>
      <c r="J33" s="7">
        <v>3385700</v>
      </c>
      <c r="K33" s="7">
        <v>43139700</v>
      </c>
      <c r="L33" s="7">
        <v>3385700</v>
      </c>
      <c r="M33" s="7">
        <v>3385700</v>
      </c>
      <c r="N33" s="7">
        <v>3385700</v>
      </c>
    </row>
    <row r="34" spans="1:16" ht="409.6">
      <c r="A34" s="4"/>
      <c r="B34" s="6" t="s">
        <v>76</v>
      </c>
      <c r="C34" s="4" t="s">
        <v>17</v>
      </c>
      <c r="D34" s="5" t="s">
        <v>77</v>
      </c>
      <c r="E34" s="7">
        <v>273622800</v>
      </c>
      <c r="F34" s="7">
        <v>0</v>
      </c>
      <c r="G34" s="7">
        <v>0</v>
      </c>
      <c r="H34" s="7">
        <v>273622800</v>
      </c>
      <c r="I34" s="7">
        <v>0</v>
      </c>
      <c r="J34" s="7">
        <v>18489000</v>
      </c>
      <c r="K34" s="7">
        <v>255133800</v>
      </c>
      <c r="L34" s="7">
        <v>18489000</v>
      </c>
      <c r="M34" s="7">
        <v>18489000</v>
      </c>
      <c r="N34" s="7">
        <v>18489000</v>
      </c>
    </row>
    <row r="35" spans="1:16" ht="409.6">
      <c r="A35" s="4"/>
      <c r="B35" s="6" t="s">
        <v>78</v>
      </c>
      <c r="C35" s="4" t="s">
        <v>17</v>
      </c>
      <c r="D35" s="5" t="s">
        <v>79</v>
      </c>
      <c r="E35" s="7">
        <v>54691974</v>
      </c>
      <c r="F35" s="7">
        <v>0</v>
      </c>
      <c r="G35" s="7">
        <v>0</v>
      </c>
      <c r="H35" s="7">
        <v>54691974</v>
      </c>
      <c r="I35" s="7">
        <v>0</v>
      </c>
      <c r="J35" s="7">
        <v>3080200</v>
      </c>
      <c r="K35" s="7">
        <v>51611774</v>
      </c>
      <c r="L35" s="7">
        <v>3080200</v>
      </c>
      <c r="M35" s="7">
        <v>3080200</v>
      </c>
      <c r="N35" s="7">
        <v>3080200</v>
      </c>
    </row>
    <row r="36" spans="1:16" ht="409.6">
      <c r="A36" s="4"/>
      <c r="B36" s="6" t="s">
        <v>80</v>
      </c>
      <c r="C36" s="4" t="s">
        <v>17</v>
      </c>
      <c r="D36" s="5" t="s">
        <v>81</v>
      </c>
      <c r="E36" s="7">
        <v>55907974</v>
      </c>
      <c r="F36" s="7">
        <v>0</v>
      </c>
      <c r="G36" s="7">
        <v>0</v>
      </c>
      <c r="H36" s="7">
        <v>55907974</v>
      </c>
      <c r="I36" s="7">
        <v>0</v>
      </c>
      <c r="J36" s="7">
        <v>3080200</v>
      </c>
      <c r="K36" s="7">
        <v>52827774</v>
      </c>
      <c r="L36" s="7">
        <v>3080200</v>
      </c>
      <c r="M36" s="7">
        <v>3080200</v>
      </c>
      <c r="N36" s="7">
        <v>3080200</v>
      </c>
    </row>
    <row r="37" spans="1:16" ht="22.5">
      <c r="A37" s="4"/>
      <c r="B37" s="6" t="s">
        <v>82</v>
      </c>
      <c r="C37" s="4" t="s">
        <v>17</v>
      </c>
      <c r="D37" s="5" t="s">
        <v>83</v>
      </c>
      <c r="E37" s="7">
        <v>89080354</v>
      </c>
      <c r="F37" s="7">
        <v>0</v>
      </c>
      <c r="G37" s="7">
        <v>0</v>
      </c>
      <c r="H37" s="7">
        <v>89080354</v>
      </c>
      <c r="I37" s="7">
        <v>0</v>
      </c>
      <c r="J37" s="7">
        <v>6162800</v>
      </c>
      <c r="K37" s="7">
        <v>82917554</v>
      </c>
      <c r="L37" s="7">
        <v>6162800</v>
      </c>
      <c r="M37" s="7">
        <v>6162800</v>
      </c>
      <c r="N37" s="7">
        <v>6162800</v>
      </c>
    </row>
    <row r="38" spans="1:16" s="13" customFormat="1" ht="409.6">
      <c r="A38" s="9"/>
      <c r="B38" s="8"/>
      <c r="C38" s="9"/>
      <c r="D38" s="10"/>
      <c r="E38" s="11">
        <f>SUM(E5:E37)</f>
        <v>16453482803</v>
      </c>
      <c r="F38" s="11">
        <f t="shared" ref="F38:P38" si="0">SUM(F5:F37)</f>
        <v>70000000</v>
      </c>
      <c r="G38" s="11">
        <f t="shared" si="0"/>
        <v>70000000</v>
      </c>
      <c r="H38" s="11">
        <f t="shared" si="0"/>
        <v>16453482803</v>
      </c>
      <c r="I38" s="11">
        <f t="shared" si="0"/>
        <v>0</v>
      </c>
      <c r="J38" s="11">
        <f t="shared" si="0"/>
        <v>2076141832</v>
      </c>
      <c r="K38" s="11">
        <f t="shared" si="0"/>
        <v>14377340971</v>
      </c>
      <c r="L38" s="11">
        <f t="shared" si="0"/>
        <v>1440568832</v>
      </c>
      <c r="M38" s="11">
        <f t="shared" si="0"/>
        <v>943948169</v>
      </c>
      <c r="N38" s="11">
        <f t="shared" si="0"/>
        <v>943948169</v>
      </c>
      <c r="O38" s="11">
        <f t="shared" si="0"/>
        <v>0</v>
      </c>
      <c r="P38" s="11">
        <f t="shared" si="0"/>
        <v>0</v>
      </c>
    </row>
    <row r="39" spans="1:16" ht="409.6">
      <c r="A39" s="4"/>
      <c r="B39" s="6" t="s">
        <v>84</v>
      </c>
      <c r="C39" s="4" t="s">
        <v>17</v>
      </c>
      <c r="D39" s="5" t="s">
        <v>85</v>
      </c>
      <c r="E39" s="7">
        <v>5000000</v>
      </c>
      <c r="F39" s="7">
        <v>0</v>
      </c>
      <c r="G39" s="7">
        <v>0</v>
      </c>
      <c r="H39" s="7">
        <v>5000000</v>
      </c>
      <c r="I39" s="7">
        <v>0</v>
      </c>
      <c r="J39" s="7">
        <v>0</v>
      </c>
      <c r="K39" s="7">
        <v>5000000</v>
      </c>
      <c r="L39" s="7">
        <v>0</v>
      </c>
      <c r="M39" s="7">
        <v>0</v>
      </c>
      <c r="N39" s="7">
        <v>0</v>
      </c>
    </row>
    <row r="40" spans="1:16" ht="409.6">
      <c r="A40" s="4"/>
      <c r="B40" s="6" t="s">
        <v>86</v>
      </c>
      <c r="C40" s="4" t="s">
        <v>17</v>
      </c>
      <c r="D40" s="5" t="s">
        <v>87</v>
      </c>
      <c r="E40" s="7">
        <v>45000000</v>
      </c>
      <c r="F40" s="7">
        <v>0</v>
      </c>
      <c r="G40" s="7">
        <v>0</v>
      </c>
      <c r="H40" s="7">
        <v>45000000</v>
      </c>
      <c r="I40" s="7">
        <v>0</v>
      </c>
      <c r="J40" s="7">
        <v>0</v>
      </c>
      <c r="K40" s="7">
        <v>45000000</v>
      </c>
      <c r="L40" s="7">
        <v>0</v>
      </c>
      <c r="M40" s="7">
        <v>0</v>
      </c>
      <c r="N40" s="7">
        <v>0</v>
      </c>
    </row>
    <row r="41" spans="1:16" ht="409.6">
      <c r="A41" s="4"/>
      <c r="B41" s="6" t="s">
        <v>88</v>
      </c>
      <c r="C41" s="4" t="s">
        <v>17</v>
      </c>
      <c r="D41" s="5" t="s">
        <v>89</v>
      </c>
      <c r="E41" s="7">
        <v>15000000</v>
      </c>
      <c r="F41" s="7">
        <v>0</v>
      </c>
      <c r="G41" s="7">
        <v>15000000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</row>
    <row r="42" spans="1:16" ht="409.6">
      <c r="A42" s="4"/>
      <c r="B42" s="6" t="s">
        <v>90</v>
      </c>
      <c r="C42" s="4" t="s">
        <v>17</v>
      </c>
      <c r="D42" s="5" t="s">
        <v>91</v>
      </c>
      <c r="E42" s="7">
        <v>10000000</v>
      </c>
      <c r="F42" s="7">
        <v>0</v>
      </c>
      <c r="G42" s="7">
        <v>0</v>
      </c>
      <c r="H42" s="7">
        <v>10000000</v>
      </c>
      <c r="I42" s="7">
        <v>0</v>
      </c>
      <c r="J42" s="7">
        <v>0</v>
      </c>
      <c r="K42" s="7">
        <v>10000000</v>
      </c>
      <c r="L42" s="7">
        <v>0</v>
      </c>
      <c r="M42" s="7">
        <v>0</v>
      </c>
      <c r="N42" s="7">
        <v>0</v>
      </c>
    </row>
    <row r="43" spans="1:16" ht="409.6">
      <c r="A43" s="4"/>
      <c r="B43" s="6" t="s">
        <v>92</v>
      </c>
      <c r="C43" s="4" t="s">
        <v>17</v>
      </c>
      <c r="D43" s="5" t="s">
        <v>93</v>
      </c>
      <c r="E43" s="7">
        <v>1500000</v>
      </c>
      <c r="F43" s="7">
        <v>0</v>
      </c>
      <c r="G43" s="7">
        <v>1500000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</row>
    <row r="44" spans="1:16" ht="409.6">
      <c r="A44" s="4"/>
      <c r="B44" s="6" t="s">
        <v>94</v>
      </c>
      <c r="C44" s="4" t="s">
        <v>17</v>
      </c>
      <c r="D44" s="5" t="s">
        <v>95</v>
      </c>
      <c r="E44" s="7">
        <v>5000000</v>
      </c>
      <c r="F44" s="7">
        <v>0</v>
      </c>
      <c r="G44" s="7">
        <v>5000000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6" ht="22.5">
      <c r="A45" s="4"/>
      <c r="B45" s="6" t="s">
        <v>96</v>
      </c>
      <c r="C45" s="4" t="s">
        <v>17</v>
      </c>
      <c r="D45" s="5" t="s">
        <v>97</v>
      </c>
      <c r="E45" s="7">
        <v>10000000</v>
      </c>
      <c r="F45" s="7">
        <v>0</v>
      </c>
      <c r="G45" s="7">
        <v>9000000</v>
      </c>
      <c r="H45" s="7">
        <v>1000000</v>
      </c>
      <c r="I45" s="7">
        <v>0</v>
      </c>
      <c r="J45" s="7">
        <v>1000000</v>
      </c>
      <c r="K45" s="7">
        <v>0</v>
      </c>
      <c r="L45" s="7">
        <v>0</v>
      </c>
      <c r="M45" s="7">
        <v>0</v>
      </c>
      <c r="N45" s="7">
        <v>0</v>
      </c>
    </row>
    <row r="46" spans="1:16" ht="409.6">
      <c r="A46" s="4"/>
      <c r="B46" s="6" t="s">
        <v>98</v>
      </c>
      <c r="C46" s="4" t="s">
        <v>17</v>
      </c>
      <c r="D46" s="5" t="s">
        <v>99</v>
      </c>
      <c r="E46" s="7">
        <v>20000000</v>
      </c>
      <c r="F46" s="7">
        <v>2000000</v>
      </c>
      <c r="G46" s="7">
        <v>16000000</v>
      </c>
      <c r="H46" s="7">
        <v>6000000</v>
      </c>
      <c r="I46" s="7">
        <v>0</v>
      </c>
      <c r="J46" s="7">
        <v>5000000</v>
      </c>
      <c r="K46" s="7">
        <v>1000000</v>
      </c>
      <c r="L46" s="7">
        <v>0</v>
      </c>
      <c r="M46" s="7">
        <v>0</v>
      </c>
      <c r="N46" s="7">
        <v>0</v>
      </c>
    </row>
    <row r="47" spans="1:16" ht="22.5">
      <c r="A47" s="4"/>
      <c r="B47" s="6" t="s">
        <v>100</v>
      </c>
      <c r="C47" s="4" t="s">
        <v>17</v>
      </c>
      <c r="D47" s="5" t="s">
        <v>101</v>
      </c>
      <c r="E47" s="7">
        <v>9747600</v>
      </c>
      <c r="F47" s="7">
        <v>0</v>
      </c>
      <c r="G47" s="7">
        <v>7747600</v>
      </c>
      <c r="H47" s="7">
        <v>2000000</v>
      </c>
      <c r="I47" s="7">
        <v>0</v>
      </c>
      <c r="J47" s="7">
        <v>2000000</v>
      </c>
      <c r="K47" s="7">
        <v>0</v>
      </c>
      <c r="L47" s="7">
        <v>0</v>
      </c>
      <c r="M47" s="7">
        <v>0</v>
      </c>
      <c r="N47" s="7">
        <v>0</v>
      </c>
    </row>
    <row r="48" spans="1:16" ht="22.5">
      <c r="A48" s="4"/>
      <c r="B48" s="6" t="s">
        <v>102</v>
      </c>
      <c r="C48" s="4" t="s">
        <v>17</v>
      </c>
      <c r="D48" s="5" t="s">
        <v>103</v>
      </c>
      <c r="E48" s="7">
        <v>16100000</v>
      </c>
      <c r="F48" s="7">
        <v>0</v>
      </c>
      <c r="G48" s="7">
        <v>13100000</v>
      </c>
      <c r="H48" s="7">
        <v>3000000</v>
      </c>
      <c r="I48" s="7">
        <v>0</v>
      </c>
      <c r="J48" s="7">
        <v>2500000</v>
      </c>
      <c r="K48" s="7">
        <v>500000</v>
      </c>
      <c r="L48" s="7">
        <v>0</v>
      </c>
      <c r="M48" s="7">
        <v>0</v>
      </c>
      <c r="N48" s="7">
        <v>0</v>
      </c>
    </row>
    <row r="49" spans="1:14" ht="409.6">
      <c r="A49" s="4"/>
      <c r="B49" s="6" t="s">
        <v>104</v>
      </c>
      <c r="C49" s="4" t="s">
        <v>17</v>
      </c>
      <c r="D49" s="5" t="s">
        <v>105</v>
      </c>
      <c r="E49" s="7">
        <v>185560000</v>
      </c>
      <c r="F49" s="7">
        <v>0</v>
      </c>
      <c r="G49" s="7">
        <v>0</v>
      </c>
      <c r="H49" s="7">
        <v>185560000</v>
      </c>
      <c r="I49" s="7">
        <v>0</v>
      </c>
      <c r="J49" s="7">
        <v>185000000</v>
      </c>
      <c r="K49" s="7">
        <v>560000</v>
      </c>
      <c r="L49" s="7">
        <v>185000000</v>
      </c>
      <c r="M49" s="7">
        <v>0</v>
      </c>
      <c r="N49" s="7">
        <v>0</v>
      </c>
    </row>
    <row r="50" spans="1:14" ht="22.5">
      <c r="A50" s="4"/>
      <c r="B50" s="6" t="s">
        <v>106</v>
      </c>
      <c r="C50" s="4" t="s">
        <v>17</v>
      </c>
      <c r="D50" s="5" t="s">
        <v>107</v>
      </c>
      <c r="E50" s="7">
        <v>66776295</v>
      </c>
      <c r="F50" s="7">
        <v>16223705</v>
      </c>
      <c r="G50" s="7">
        <v>0</v>
      </c>
      <c r="H50" s="7">
        <v>83000000</v>
      </c>
      <c r="I50" s="7">
        <v>0</v>
      </c>
      <c r="J50" s="7">
        <v>53000000</v>
      </c>
      <c r="K50" s="7">
        <v>30000000</v>
      </c>
      <c r="L50" s="7">
        <v>50000000</v>
      </c>
      <c r="M50" s="7">
        <v>0</v>
      </c>
      <c r="N50" s="7">
        <v>0</v>
      </c>
    </row>
    <row r="51" spans="1:14" ht="409.6">
      <c r="A51" s="4"/>
      <c r="B51" s="6" t="s">
        <v>108</v>
      </c>
      <c r="C51" s="4" t="s">
        <v>17</v>
      </c>
      <c r="D51" s="5" t="s">
        <v>109</v>
      </c>
      <c r="E51" s="7">
        <v>559347865</v>
      </c>
      <c r="F51" s="7">
        <v>20652135</v>
      </c>
      <c r="G51" s="7">
        <v>0</v>
      </c>
      <c r="H51" s="7">
        <v>580000000</v>
      </c>
      <c r="I51" s="7">
        <v>0</v>
      </c>
      <c r="J51" s="7">
        <v>580000000</v>
      </c>
      <c r="K51" s="7">
        <v>0</v>
      </c>
      <c r="L51" s="7">
        <v>527112915</v>
      </c>
      <c r="M51" s="7">
        <v>0</v>
      </c>
      <c r="N51" s="7">
        <v>0</v>
      </c>
    </row>
    <row r="52" spans="1:14" ht="409.6">
      <c r="A52" s="4"/>
      <c r="B52" s="6" t="s">
        <v>110</v>
      </c>
      <c r="C52" s="4" t="s">
        <v>17</v>
      </c>
      <c r="D52" s="5" t="s">
        <v>111</v>
      </c>
      <c r="E52" s="7">
        <v>62300000</v>
      </c>
      <c r="F52" s="7">
        <v>0</v>
      </c>
      <c r="G52" s="7">
        <v>800000</v>
      </c>
      <c r="H52" s="7">
        <v>61500000</v>
      </c>
      <c r="I52" s="7">
        <v>0</v>
      </c>
      <c r="J52" s="7">
        <v>20000000</v>
      </c>
      <c r="K52" s="7">
        <v>41500000</v>
      </c>
      <c r="L52" s="7">
        <v>20000000</v>
      </c>
      <c r="M52" s="7">
        <v>0</v>
      </c>
      <c r="N52" s="7">
        <v>0</v>
      </c>
    </row>
    <row r="53" spans="1:14" ht="409.6">
      <c r="A53" s="4"/>
      <c r="B53" s="6" t="s">
        <v>112</v>
      </c>
      <c r="C53" s="4" t="s">
        <v>17</v>
      </c>
      <c r="D53" s="5" t="s">
        <v>113</v>
      </c>
      <c r="E53" s="7">
        <v>119835000</v>
      </c>
      <c r="F53" s="7">
        <v>30165000</v>
      </c>
      <c r="G53" s="7">
        <v>0</v>
      </c>
      <c r="H53" s="7">
        <v>150000000</v>
      </c>
      <c r="I53" s="7">
        <v>0</v>
      </c>
      <c r="J53" s="7">
        <v>147842545</v>
      </c>
      <c r="K53" s="7">
        <v>2157455</v>
      </c>
      <c r="L53" s="7">
        <v>147842545</v>
      </c>
      <c r="M53" s="7">
        <v>0</v>
      </c>
      <c r="N53" s="7">
        <v>0</v>
      </c>
    </row>
    <row r="54" spans="1:14" ht="409.6">
      <c r="A54" s="4"/>
      <c r="B54" s="6" t="s">
        <v>114</v>
      </c>
      <c r="C54" s="4" t="s">
        <v>17</v>
      </c>
      <c r="D54" s="5" t="s">
        <v>115</v>
      </c>
      <c r="E54" s="7">
        <v>90000000</v>
      </c>
      <c r="F54" s="7">
        <v>5000000</v>
      </c>
      <c r="G54" s="7">
        <v>0</v>
      </c>
      <c r="H54" s="7">
        <v>95000000</v>
      </c>
      <c r="I54" s="7">
        <v>0</v>
      </c>
      <c r="J54" s="7">
        <v>87000000</v>
      </c>
      <c r="K54" s="7">
        <v>8000000</v>
      </c>
      <c r="L54" s="7">
        <v>85000000</v>
      </c>
      <c r="M54" s="7">
        <v>0</v>
      </c>
      <c r="N54" s="7">
        <v>0</v>
      </c>
    </row>
    <row r="55" spans="1:14" ht="22.5">
      <c r="A55" s="4"/>
      <c r="B55" s="6" t="s">
        <v>116</v>
      </c>
      <c r="C55" s="4" t="s">
        <v>17</v>
      </c>
      <c r="D55" s="5" t="s">
        <v>117</v>
      </c>
      <c r="E55" s="7">
        <v>22510000</v>
      </c>
      <c r="F55" s="7">
        <v>40490000</v>
      </c>
      <c r="G55" s="7">
        <v>0</v>
      </c>
      <c r="H55" s="7">
        <v>63000000</v>
      </c>
      <c r="I55" s="7">
        <v>0</v>
      </c>
      <c r="J55" s="7">
        <v>35549462</v>
      </c>
      <c r="K55" s="7">
        <v>27450538</v>
      </c>
      <c r="L55" s="7">
        <v>35549462</v>
      </c>
      <c r="M55" s="7">
        <v>0</v>
      </c>
      <c r="N55" s="7">
        <v>0</v>
      </c>
    </row>
    <row r="56" spans="1:14" ht="22.5">
      <c r="A56" s="4"/>
      <c r="B56" s="6" t="s">
        <v>118</v>
      </c>
      <c r="C56" s="4" t="s">
        <v>17</v>
      </c>
      <c r="D56" s="5" t="s">
        <v>119</v>
      </c>
      <c r="E56" s="7">
        <v>16059368</v>
      </c>
      <c r="F56" s="7">
        <v>0</v>
      </c>
      <c r="G56" s="7">
        <v>11059368</v>
      </c>
      <c r="H56" s="7">
        <v>5000000</v>
      </c>
      <c r="I56" s="7">
        <v>0</v>
      </c>
      <c r="J56" s="7">
        <v>3000000</v>
      </c>
      <c r="K56" s="7">
        <v>2000000</v>
      </c>
      <c r="L56" s="7">
        <v>0</v>
      </c>
      <c r="M56" s="7">
        <v>0</v>
      </c>
      <c r="N56" s="7">
        <v>0</v>
      </c>
    </row>
    <row r="57" spans="1:14" ht="22.5">
      <c r="A57" s="4"/>
      <c r="B57" s="6" t="s">
        <v>120</v>
      </c>
      <c r="C57" s="4" t="s">
        <v>17</v>
      </c>
      <c r="D57" s="5" t="s">
        <v>121</v>
      </c>
      <c r="E57" s="7">
        <v>50000000</v>
      </c>
      <c r="F57" s="7">
        <v>5000000</v>
      </c>
      <c r="G57" s="7">
        <v>0</v>
      </c>
      <c r="H57" s="7">
        <v>55000000</v>
      </c>
      <c r="I57" s="7">
        <v>0</v>
      </c>
      <c r="J57" s="7">
        <v>24646611</v>
      </c>
      <c r="K57" s="7">
        <v>30353389</v>
      </c>
      <c r="L57" s="7">
        <v>24646611</v>
      </c>
      <c r="M57" s="7">
        <v>24646611</v>
      </c>
      <c r="N57" s="7">
        <v>24646611</v>
      </c>
    </row>
    <row r="58" spans="1:14" ht="409.6">
      <c r="A58" s="4"/>
      <c r="B58" s="6" t="s">
        <v>122</v>
      </c>
      <c r="C58" s="4" t="s">
        <v>17</v>
      </c>
      <c r="D58" s="5" t="s">
        <v>123</v>
      </c>
      <c r="E58" s="7">
        <v>121500000</v>
      </c>
      <c r="F58" s="7">
        <v>3406128</v>
      </c>
      <c r="G58" s="7">
        <v>2000000</v>
      </c>
      <c r="H58" s="7">
        <v>122906128</v>
      </c>
      <c r="I58" s="7">
        <v>0</v>
      </c>
      <c r="J58" s="7">
        <v>11391744</v>
      </c>
      <c r="K58" s="7">
        <v>111514384</v>
      </c>
      <c r="L58" s="7">
        <v>11391744</v>
      </c>
      <c r="M58" s="7">
        <v>11391744</v>
      </c>
      <c r="N58" s="7">
        <v>11391744</v>
      </c>
    </row>
    <row r="59" spans="1:14" ht="409.6">
      <c r="A59" s="4"/>
      <c r="B59" s="6" t="s">
        <v>124</v>
      </c>
      <c r="C59" s="4" t="s">
        <v>17</v>
      </c>
      <c r="D59" s="5" t="s">
        <v>125</v>
      </c>
      <c r="E59" s="7">
        <v>32000000</v>
      </c>
      <c r="F59" s="7">
        <v>0</v>
      </c>
      <c r="G59" s="7">
        <v>7000000</v>
      </c>
      <c r="H59" s="7">
        <v>25000000</v>
      </c>
      <c r="I59" s="7">
        <v>0</v>
      </c>
      <c r="J59" s="7">
        <v>17218165.260000002</v>
      </c>
      <c r="K59" s="7">
        <v>7781834.7400000002</v>
      </c>
      <c r="L59" s="7">
        <v>17218165.260000002</v>
      </c>
      <c r="M59" s="7">
        <v>1431347.92</v>
      </c>
      <c r="N59" s="7">
        <v>1431347.92</v>
      </c>
    </row>
    <row r="60" spans="1:14" ht="409.6">
      <c r="A60" s="4"/>
      <c r="B60" s="6" t="s">
        <v>126</v>
      </c>
      <c r="C60" s="4" t="s">
        <v>17</v>
      </c>
      <c r="D60" s="5" t="s">
        <v>127</v>
      </c>
      <c r="E60" s="7">
        <v>90800000</v>
      </c>
      <c r="F60" s="7">
        <v>0</v>
      </c>
      <c r="G60" s="7">
        <v>0</v>
      </c>
      <c r="H60" s="7">
        <v>90800000</v>
      </c>
      <c r="I60" s="7">
        <v>0</v>
      </c>
      <c r="J60" s="7">
        <v>5809408</v>
      </c>
      <c r="K60" s="7">
        <v>84990592</v>
      </c>
      <c r="L60" s="7">
        <v>5809408</v>
      </c>
      <c r="M60" s="7">
        <v>5809408</v>
      </c>
      <c r="N60" s="7">
        <v>5809408</v>
      </c>
    </row>
    <row r="61" spans="1:14" ht="409.6">
      <c r="A61" s="4"/>
      <c r="B61" s="6" t="s">
        <v>128</v>
      </c>
      <c r="C61" s="4" t="s">
        <v>17</v>
      </c>
      <c r="D61" s="5" t="s">
        <v>129</v>
      </c>
      <c r="E61" s="7">
        <v>7000000</v>
      </c>
      <c r="F61" s="7">
        <v>0</v>
      </c>
      <c r="G61" s="7">
        <v>0</v>
      </c>
      <c r="H61" s="7">
        <v>7000000</v>
      </c>
      <c r="I61" s="7">
        <v>0</v>
      </c>
      <c r="J61" s="7">
        <v>0</v>
      </c>
      <c r="K61" s="7">
        <v>7000000</v>
      </c>
      <c r="L61" s="7">
        <v>0</v>
      </c>
      <c r="M61" s="7">
        <v>0</v>
      </c>
      <c r="N61" s="7">
        <v>0</v>
      </c>
    </row>
    <row r="62" spans="1:14" ht="22.5">
      <c r="A62" s="4"/>
      <c r="B62" s="6" t="s">
        <v>130</v>
      </c>
      <c r="C62" s="4" t="s">
        <v>17</v>
      </c>
      <c r="D62" s="5" t="s">
        <v>131</v>
      </c>
      <c r="E62" s="7">
        <v>34320000</v>
      </c>
      <c r="F62" s="7">
        <v>0</v>
      </c>
      <c r="G62" s="7">
        <v>0</v>
      </c>
      <c r="H62" s="7">
        <v>34320000</v>
      </c>
      <c r="I62" s="7">
        <v>0</v>
      </c>
      <c r="J62" s="7">
        <v>28501041</v>
      </c>
      <c r="K62" s="7">
        <v>5818959</v>
      </c>
      <c r="L62" s="7">
        <v>28501041</v>
      </c>
      <c r="M62" s="7">
        <v>0</v>
      </c>
      <c r="N62" s="7">
        <v>0</v>
      </c>
    </row>
    <row r="63" spans="1:14" ht="409.6">
      <c r="A63" s="4"/>
      <c r="B63" s="6" t="s">
        <v>132</v>
      </c>
      <c r="C63" s="4" t="s">
        <v>17</v>
      </c>
      <c r="D63" s="5" t="s">
        <v>133</v>
      </c>
      <c r="E63" s="7">
        <v>46810000</v>
      </c>
      <c r="F63" s="7">
        <v>0</v>
      </c>
      <c r="G63" s="7">
        <v>0</v>
      </c>
      <c r="H63" s="7">
        <v>46810000</v>
      </c>
      <c r="I63" s="7">
        <v>0</v>
      </c>
      <c r="J63" s="7">
        <v>34539397</v>
      </c>
      <c r="K63" s="7">
        <v>12270603</v>
      </c>
      <c r="L63" s="7">
        <v>34539397</v>
      </c>
      <c r="M63" s="7">
        <v>0</v>
      </c>
      <c r="N63" s="7">
        <v>0</v>
      </c>
    </row>
    <row r="64" spans="1:14" ht="409.6">
      <c r="A64" s="4"/>
      <c r="B64" s="6" t="s">
        <v>134</v>
      </c>
      <c r="C64" s="4" t="s">
        <v>17</v>
      </c>
      <c r="D64" s="5" t="s">
        <v>136</v>
      </c>
      <c r="E64" s="7">
        <v>200800000</v>
      </c>
      <c r="F64" s="7">
        <v>0</v>
      </c>
      <c r="G64" s="7">
        <v>10800000</v>
      </c>
      <c r="H64" s="7">
        <v>190000000</v>
      </c>
      <c r="I64" s="7">
        <v>0</v>
      </c>
      <c r="J64" s="7">
        <v>164545862</v>
      </c>
      <c r="K64" s="7">
        <v>25454138</v>
      </c>
      <c r="L64" s="7">
        <v>164545862</v>
      </c>
      <c r="M64" s="7">
        <v>0</v>
      </c>
      <c r="N64" s="7">
        <v>0</v>
      </c>
    </row>
    <row r="65" spans="1:16" ht="409.6">
      <c r="A65" s="4"/>
      <c r="B65" s="6" t="s">
        <v>137</v>
      </c>
      <c r="C65" s="4" t="s">
        <v>17</v>
      </c>
      <c r="D65" s="5" t="s">
        <v>138</v>
      </c>
      <c r="E65" s="7">
        <v>3500000</v>
      </c>
      <c r="F65" s="7">
        <v>0</v>
      </c>
      <c r="G65" s="7">
        <v>0</v>
      </c>
      <c r="H65" s="7">
        <v>3500000</v>
      </c>
      <c r="I65" s="7">
        <v>0</v>
      </c>
      <c r="J65" s="7">
        <v>0</v>
      </c>
      <c r="K65" s="7">
        <v>3500000</v>
      </c>
      <c r="L65" s="7">
        <v>0</v>
      </c>
      <c r="M65" s="7">
        <v>0</v>
      </c>
      <c r="N65" s="7">
        <v>0</v>
      </c>
    </row>
    <row r="66" spans="1:16" ht="22.5">
      <c r="A66" s="4"/>
      <c r="B66" s="6" t="s">
        <v>139</v>
      </c>
      <c r="C66" s="4" t="s">
        <v>17</v>
      </c>
      <c r="D66" s="5" t="s">
        <v>140</v>
      </c>
      <c r="E66" s="7">
        <v>10000000</v>
      </c>
      <c r="F66" s="7">
        <v>0</v>
      </c>
      <c r="G66" s="7">
        <v>0</v>
      </c>
      <c r="H66" s="7">
        <v>10000000</v>
      </c>
      <c r="I66" s="7">
        <v>0</v>
      </c>
      <c r="J66" s="7">
        <v>0</v>
      </c>
      <c r="K66" s="7">
        <v>10000000</v>
      </c>
      <c r="L66" s="7">
        <v>0</v>
      </c>
      <c r="M66" s="7">
        <v>0</v>
      </c>
      <c r="N66" s="7">
        <v>0</v>
      </c>
    </row>
    <row r="67" spans="1:16" ht="22.5">
      <c r="A67" s="4"/>
      <c r="B67" s="6" t="s">
        <v>141</v>
      </c>
      <c r="C67" s="4" t="s">
        <v>17</v>
      </c>
      <c r="D67" s="5" t="s">
        <v>142</v>
      </c>
      <c r="E67" s="7">
        <v>50000000</v>
      </c>
      <c r="F67" s="7">
        <v>0</v>
      </c>
      <c r="G67" s="7">
        <v>23500000</v>
      </c>
      <c r="H67" s="7">
        <v>26500000</v>
      </c>
      <c r="I67" s="7">
        <v>0</v>
      </c>
      <c r="J67" s="7">
        <v>0</v>
      </c>
      <c r="K67" s="7">
        <v>26500000</v>
      </c>
      <c r="L67" s="7">
        <v>0</v>
      </c>
      <c r="M67" s="7">
        <v>0</v>
      </c>
      <c r="N67" s="7">
        <v>0</v>
      </c>
    </row>
    <row r="68" spans="1:16" ht="409.6">
      <c r="A68" s="4"/>
      <c r="B68" s="6" t="s">
        <v>143</v>
      </c>
      <c r="C68" s="4" t="s">
        <v>17</v>
      </c>
      <c r="D68" s="5" t="s">
        <v>144</v>
      </c>
      <c r="E68" s="7">
        <v>930000</v>
      </c>
      <c r="F68" s="7">
        <v>0</v>
      </c>
      <c r="G68" s="7">
        <v>430000</v>
      </c>
      <c r="H68" s="7">
        <v>500000</v>
      </c>
      <c r="I68" s="7">
        <v>0</v>
      </c>
      <c r="J68" s="7">
        <v>500000</v>
      </c>
      <c r="K68" s="7">
        <v>0</v>
      </c>
      <c r="L68" s="7">
        <v>0</v>
      </c>
      <c r="M68" s="7">
        <v>0</v>
      </c>
      <c r="N68" s="7">
        <v>0</v>
      </c>
    </row>
    <row r="69" spans="1:16" ht="409.6">
      <c r="A69" s="4"/>
      <c r="B69" s="6" t="s">
        <v>145</v>
      </c>
      <c r="C69" s="4" t="s">
        <v>17</v>
      </c>
      <c r="D69" s="5" t="s">
        <v>146</v>
      </c>
      <c r="E69" s="7">
        <v>1000000</v>
      </c>
      <c r="F69" s="7">
        <v>0</v>
      </c>
      <c r="G69" s="7">
        <v>0</v>
      </c>
      <c r="H69" s="7">
        <v>1000000</v>
      </c>
      <c r="I69" s="7">
        <v>0</v>
      </c>
      <c r="J69" s="7">
        <v>0</v>
      </c>
      <c r="K69" s="7">
        <v>1000000</v>
      </c>
      <c r="L69" s="7">
        <v>0</v>
      </c>
      <c r="M69" s="7">
        <v>0</v>
      </c>
      <c r="N69" s="7">
        <v>0</v>
      </c>
    </row>
    <row r="70" spans="1:16" ht="409.6">
      <c r="A70" s="4"/>
      <c r="B70" s="6" t="s">
        <v>147</v>
      </c>
      <c r="C70" s="4" t="s">
        <v>17</v>
      </c>
      <c r="D70" s="5" t="s">
        <v>148</v>
      </c>
      <c r="E70" s="7">
        <v>129489272</v>
      </c>
      <c r="F70" s="7">
        <v>0</v>
      </c>
      <c r="G70" s="7">
        <v>0</v>
      </c>
      <c r="H70" s="7">
        <v>129489272</v>
      </c>
      <c r="I70" s="7">
        <v>0</v>
      </c>
      <c r="J70" s="7">
        <v>0</v>
      </c>
      <c r="K70" s="7">
        <v>129489272</v>
      </c>
      <c r="L70" s="7">
        <v>0</v>
      </c>
      <c r="M70" s="7">
        <v>0</v>
      </c>
      <c r="N70" s="7">
        <v>0</v>
      </c>
    </row>
    <row r="71" spans="1:16" ht="33.75">
      <c r="A71" s="4"/>
      <c r="B71" s="6" t="s">
        <v>149</v>
      </c>
      <c r="C71" s="4" t="s">
        <v>17</v>
      </c>
      <c r="D71" s="5" t="s">
        <v>150</v>
      </c>
      <c r="E71" s="7">
        <v>1400440</v>
      </c>
      <c r="F71" s="7">
        <v>0</v>
      </c>
      <c r="G71" s="7">
        <v>0</v>
      </c>
      <c r="H71" s="7">
        <v>1400440</v>
      </c>
      <c r="I71" s="7">
        <v>0</v>
      </c>
      <c r="J71" s="7">
        <v>0</v>
      </c>
      <c r="K71" s="7">
        <v>1400440</v>
      </c>
      <c r="L71" s="7">
        <v>0</v>
      </c>
      <c r="M71" s="7">
        <v>0</v>
      </c>
      <c r="N71" s="7">
        <v>0</v>
      </c>
    </row>
    <row r="72" spans="1:16" s="13" customFormat="1" ht="409.6">
      <c r="A72" s="9"/>
      <c r="B72" s="8"/>
      <c r="C72" s="9"/>
      <c r="D72" s="10"/>
      <c r="E72" s="11">
        <f>SUM(E39:E71)</f>
        <v>2039285840</v>
      </c>
      <c r="F72" s="11">
        <f t="shared" ref="F72:P72" si="1">SUM(F39:F71)</f>
        <v>122936968</v>
      </c>
      <c r="G72" s="11">
        <f t="shared" si="1"/>
        <v>122936968</v>
      </c>
      <c r="H72" s="11">
        <f t="shared" si="1"/>
        <v>2039285840</v>
      </c>
      <c r="I72" s="11">
        <f t="shared" si="1"/>
        <v>0</v>
      </c>
      <c r="J72" s="11">
        <f t="shared" si="1"/>
        <v>1409044235.26</v>
      </c>
      <c r="K72" s="11">
        <f t="shared" si="1"/>
        <v>630241604.74000001</v>
      </c>
      <c r="L72" s="11">
        <f t="shared" si="1"/>
        <v>1337157150.26</v>
      </c>
      <c r="M72" s="11">
        <f t="shared" si="1"/>
        <v>43279110.920000002</v>
      </c>
      <c r="N72" s="11">
        <f t="shared" si="1"/>
        <v>43279110.920000002</v>
      </c>
      <c r="O72" s="11">
        <f t="shared" si="1"/>
        <v>0</v>
      </c>
      <c r="P72" s="11">
        <f t="shared" si="1"/>
        <v>0</v>
      </c>
    </row>
    <row r="73" spans="1:16" ht="409.6">
      <c r="A73" s="4"/>
      <c r="B73" s="6" t="s">
        <v>151</v>
      </c>
      <c r="C73" s="4" t="s">
        <v>135</v>
      </c>
      <c r="D73" s="5" t="s">
        <v>152</v>
      </c>
      <c r="E73" s="7">
        <v>543261715</v>
      </c>
      <c r="F73" s="7">
        <v>0</v>
      </c>
      <c r="G73" s="7">
        <v>0</v>
      </c>
      <c r="H73" s="7">
        <v>543261715</v>
      </c>
      <c r="I73" s="7">
        <v>0</v>
      </c>
      <c r="J73" s="7">
        <v>0</v>
      </c>
      <c r="K73" s="7">
        <v>543261715</v>
      </c>
      <c r="L73" s="7">
        <v>0</v>
      </c>
      <c r="M73" s="7">
        <v>0</v>
      </c>
      <c r="N73" s="7">
        <v>0</v>
      </c>
    </row>
    <row r="74" spans="1:16" ht="22.5">
      <c r="A74" s="4"/>
      <c r="B74" s="6" t="s">
        <v>153</v>
      </c>
      <c r="C74" s="4" t="s">
        <v>17</v>
      </c>
      <c r="D74" s="5" t="s">
        <v>154</v>
      </c>
      <c r="E74" s="7">
        <v>7343266662</v>
      </c>
      <c r="F74" s="7">
        <v>0</v>
      </c>
      <c r="G74" s="7">
        <v>0</v>
      </c>
      <c r="H74" s="7">
        <v>7343266662</v>
      </c>
      <c r="I74" s="7">
        <v>0</v>
      </c>
      <c r="J74" s="7">
        <v>41551185.520000003</v>
      </c>
      <c r="K74" s="7">
        <v>7301715476.4799995</v>
      </c>
      <c r="L74" s="7">
        <v>41551185.520000003</v>
      </c>
      <c r="M74" s="7">
        <v>41551185.520000003</v>
      </c>
      <c r="N74" s="7">
        <v>41551185.520000003</v>
      </c>
    </row>
    <row r="75" spans="1:16" ht="33.75">
      <c r="A75" s="4"/>
      <c r="B75" s="6" t="s">
        <v>155</v>
      </c>
      <c r="C75" s="4" t="s">
        <v>17</v>
      </c>
      <c r="D75" s="5" t="s">
        <v>156</v>
      </c>
      <c r="E75" s="7">
        <v>27194426653</v>
      </c>
      <c r="F75" s="7">
        <v>0</v>
      </c>
      <c r="G75" s="7">
        <v>0</v>
      </c>
      <c r="H75" s="7">
        <v>27194426653</v>
      </c>
      <c r="I75" s="7">
        <v>0</v>
      </c>
      <c r="J75" s="7">
        <v>0</v>
      </c>
      <c r="K75" s="7">
        <v>27194426653</v>
      </c>
      <c r="L75" s="7">
        <v>0</v>
      </c>
      <c r="M75" s="7">
        <v>0</v>
      </c>
      <c r="N75" s="7">
        <v>0</v>
      </c>
    </row>
    <row r="76" spans="1:16" ht="409.6">
      <c r="A76" s="4"/>
      <c r="B76" s="6" t="s">
        <v>157</v>
      </c>
      <c r="C76" s="4" t="s">
        <v>17</v>
      </c>
      <c r="D76" s="5" t="s">
        <v>158</v>
      </c>
      <c r="E76" s="7">
        <v>2000000000</v>
      </c>
      <c r="F76" s="7">
        <v>0</v>
      </c>
      <c r="G76" s="7">
        <v>0</v>
      </c>
      <c r="H76" s="7">
        <v>2000000000</v>
      </c>
      <c r="I76" s="7">
        <v>0</v>
      </c>
      <c r="J76" s="7">
        <v>331291776</v>
      </c>
      <c r="K76" s="7">
        <v>1668708224</v>
      </c>
      <c r="L76" s="7">
        <v>327677363.64999998</v>
      </c>
      <c r="M76" s="7">
        <v>2202984</v>
      </c>
      <c r="N76" s="7">
        <v>2202984</v>
      </c>
    </row>
    <row r="77" spans="1:16" ht="409.6">
      <c r="A77" s="4"/>
      <c r="B77" s="6" t="s">
        <v>159</v>
      </c>
      <c r="C77" s="4" t="s">
        <v>17</v>
      </c>
      <c r="D77" s="5" t="s">
        <v>160</v>
      </c>
      <c r="E77" s="7">
        <v>100000000</v>
      </c>
      <c r="F77" s="7">
        <v>0</v>
      </c>
      <c r="G77" s="7">
        <v>0</v>
      </c>
      <c r="H77" s="7">
        <v>100000000</v>
      </c>
      <c r="I77" s="7">
        <v>0</v>
      </c>
      <c r="J77" s="7">
        <v>0</v>
      </c>
      <c r="K77" s="7">
        <v>100000000</v>
      </c>
      <c r="L77" s="7">
        <v>0</v>
      </c>
      <c r="M77" s="7">
        <v>0</v>
      </c>
      <c r="N77" s="7">
        <v>0</v>
      </c>
    </row>
    <row r="78" spans="1:16" s="13" customFormat="1" ht="409.6">
      <c r="A78" s="9"/>
      <c r="B78" s="8"/>
      <c r="C78" s="9"/>
      <c r="D78" s="10"/>
      <c r="E78" s="11">
        <f>SUM(E73:E77)</f>
        <v>37180955030</v>
      </c>
      <c r="F78" s="11">
        <f t="shared" ref="F78:P78" si="2">SUM(F73:F77)</f>
        <v>0</v>
      </c>
      <c r="G78" s="11">
        <f t="shared" si="2"/>
        <v>0</v>
      </c>
      <c r="H78" s="11">
        <f t="shared" si="2"/>
        <v>37180955030</v>
      </c>
      <c r="I78" s="11">
        <f t="shared" si="2"/>
        <v>0</v>
      </c>
      <c r="J78" s="11">
        <f t="shared" si="2"/>
        <v>372842961.51999998</v>
      </c>
      <c r="K78" s="11">
        <f t="shared" si="2"/>
        <v>36808112068.479996</v>
      </c>
      <c r="L78" s="11">
        <f t="shared" si="2"/>
        <v>369228549.16999996</v>
      </c>
      <c r="M78" s="11">
        <f t="shared" si="2"/>
        <v>43754169.520000003</v>
      </c>
      <c r="N78" s="11">
        <f t="shared" si="2"/>
        <v>43754169.520000003</v>
      </c>
      <c r="O78" s="11">
        <f t="shared" si="2"/>
        <v>0</v>
      </c>
      <c r="P78" s="11">
        <f t="shared" si="2"/>
        <v>0</v>
      </c>
    </row>
    <row r="79" spans="1:16" ht="56.25">
      <c r="A79" s="4"/>
      <c r="B79" s="6" t="s">
        <v>161</v>
      </c>
      <c r="C79" s="4" t="s">
        <v>17</v>
      </c>
      <c r="D79" s="5" t="s">
        <v>162</v>
      </c>
      <c r="E79" s="7">
        <v>7000000000</v>
      </c>
      <c r="F79" s="7">
        <v>0</v>
      </c>
      <c r="G79" s="7">
        <v>0</v>
      </c>
      <c r="H79" s="7">
        <v>7000000000</v>
      </c>
      <c r="I79" s="7">
        <v>0</v>
      </c>
      <c r="J79" s="7">
        <v>5407085671</v>
      </c>
      <c r="K79" s="7">
        <v>1592914329</v>
      </c>
      <c r="L79" s="7">
        <v>102105671</v>
      </c>
      <c r="M79" s="7">
        <v>1720689</v>
      </c>
      <c r="N79" s="7">
        <v>1720689</v>
      </c>
    </row>
    <row r="80" spans="1:16" ht="56.25">
      <c r="A80" s="4"/>
      <c r="B80" s="6" t="s">
        <v>163</v>
      </c>
      <c r="C80" s="4" t="s">
        <v>17</v>
      </c>
      <c r="D80" s="5" t="s">
        <v>164</v>
      </c>
      <c r="E80" s="7">
        <v>300000000</v>
      </c>
      <c r="F80" s="7">
        <v>0</v>
      </c>
      <c r="G80" s="7">
        <v>0</v>
      </c>
      <c r="H80" s="7">
        <v>300000000</v>
      </c>
      <c r="I80" s="7">
        <v>0</v>
      </c>
      <c r="J80" s="7">
        <v>0</v>
      </c>
      <c r="K80" s="7">
        <v>300000000</v>
      </c>
      <c r="L80" s="7">
        <v>0</v>
      </c>
      <c r="M80" s="7">
        <v>0</v>
      </c>
      <c r="N80" s="7">
        <v>0</v>
      </c>
    </row>
    <row r="81" spans="1:14" ht="33.75">
      <c r="A81" s="4"/>
      <c r="B81" s="6" t="s">
        <v>165</v>
      </c>
      <c r="C81" s="4" t="s">
        <v>17</v>
      </c>
      <c r="D81" s="5" t="s">
        <v>166</v>
      </c>
      <c r="E81" s="7">
        <v>2000000000</v>
      </c>
      <c r="F81" s="7">
        <v>0</v>
      </c>
      <c r="G81" s="7">
        <v>0</v>
      </c>
      <c r="H81" s="7">
        <v>2000000000</v>
      </c>
      <c r="I81" s="7">
        <v>0</v>
      </c>
      <c r="J81" s="7">
        <v>1940000000</v>
      </c>
      <c r="K81" s="7">
        <v>60000000</v>
      </c>
      <c r="L81" s="7">
        <v>0</v>
      </c>
      <c r="M81" s="7">
        <v>0</v>
      </c>
      <c r="N81" s="7">
        <v>0</v>
      </c>
    </row>
    <row r="82" spans="1:14" ht="33.75">
      <c r="A82" s="4"/>
      <c r="B82" s="6" t="s">
        <v>167</v>
      </c>
      <c r="C82" s="4" t="s">
        <v>17</v>
      </c>
      <c r="D82" s="5" t="s">
        <v>168</v>
      </c>
      <c r="E82" s="7">
        <v>4000000000</v>
      </c>
      <c r="F82" s="7">
        <v>0</v>
      </c>
      <c r="G82" s="7">
        <v>0</v>
      </c>
      <c r="H82" s="7">
        <v>4000000000</v>
      </c>
      <c r="I82" s="7">
        <v>0</v>
      </c>
      <c r="J82" s="7">
        <v>587127781</v>
      </c>
      <c r="K82" s="7">
        <v>3412872219</v>
      </c>
      <c r="L82" s="7">
        <v>171877781</v>
      </c>
      <c r="M82" s="7">
        <v>724828</v>
      </c>
      <c r="N82" s="7">
        <v>724828</v>
      </c>
    </row>
    <row r="83" spans="1:14" ht="33.75">
      <c r="A83" s="4"/>
      <c r="B83" s="6" t="s">
        <v>169</v>
      </c>
      <c r="C83" s="4" t="s">
        <v>17</v>
      </c>
      <c r="D83" s="5" t="s">
        <v>170</v>
      </c>
      <c r="E83" s="7">
        <v>8000000000</v>
      </c>
      <c r="F83" s="7">
        <v>0</v>
      </c>
      <c r="G83" s="7">
        <v>0</v>
      </c>
      <c r="H83" s="7">
        <v>8000000000</v>
      </c>
      <c r="I83" s="7">
        <v>0</v>
      </c>
      <c r="J83" s="7">
        <v>427542109</v>
      </c>
      <c r="K83" s="7">
        <v>7572457891</v>
      </c>
      <c r="L83" s="7">
        <v>109342109</v>
      </c>
      <c r="M83" s="7">
        <v>3224049</v>
      </c>
      <c r="N83" s="7">
        <v>3224049</v>
      </c>
    </row>
    <row r="84" spans="1:14" ht="67.5">
      <c r="A84" s="4"/>
      <c r="B84" s="6" t="s">
        <v>171</v>
      </c>
      <c r="C84" s="4" t="s">
        <v>17</v>
      </c>
      <c r="D84" s="5" t="s">
        <v>172</v>
      </c>
      <c r="E84" s="7">
        <v>49000000000</v>
      </c>
      <c r="F84" s="7">
        <v>0</v>
      </c>
      <c r="G84" s="7">
        <v>0</v>
      </c>
      <c r="H84" s="7">
        <v>49000000000</v>
      </c>
      <c r="I84" s="7">
        <v>0</v>
      </c>
      <c r="J84" s="7">
        <v>10447083663</v>
      </c>
      <c r="K84" s="7">
        <v>38552916337</v>
      </c>
      <c r="L84" s="7">
        <v>2100808</v>
      </c>
      <c r="M84" s="7">
        <v>932640</v>
      </c>
      <c r="N84" s="7">
        <v>932640</v>
      </c>
    </row>
    <row r="85" spans="1:14" ht="56.25">
      <c r="A85" s="4"/>
      <c r="B85" s="6" t="s">
        <v>173</v>
      </c>
      <c r="C85" s="4" t="s">
        <v>17</v>
      </c>
      <c r="D85" s="5" t="s">
        <v>174</v>
      </c>
      <c r="E85" s="7">
        <v>3000000000</v>
      </c>
      <c r="F85" s="7">
        <v>0</v>
      </c>
      <c r="G85" s="7">
        <v>0</v>
      </c>
      <c r="H85" s="7">
        <v>3000000000</v>
      </c>
      <c r="I85" s="7">
        <v>0</v>
      </c>
      <c r="J85" s="7">
        <v>2940000000</v>
      </c>
      <c r="K85" s="7">
        <v>60000000</v>
      </c>
      <c r="L85" s="7">
        <v>0</v>
      </c>
      <c r="M85" s="7">
        <v>0</v>
      </c>
      <c r="N85" s="7">
        <v>0</v>
      </c>
    </row>
    <row r="86" spans="1:14" ht="45">
      <c r="A86" s="4"/>
      <c r="B86" s="6" t="s">
        <v>175</v>
      </c>
      <c r="C86" s="4" t="s">
        <v>17</v>
      </c>
      <c r="D86" s="5" t="s">
        <v>176</v>
      </c>
      <c r="E86" s="7">
        <v>7900000000</v>
      </c>
      <c r="F86" s="7">
        <v>0</v>
      </c>
      <c r="G86" s="7">
        <v>0</v>
      </c>
      <c r="H86" s="7">
        <v>7900000000</v>
      </c>
      <c r="I86" s="7">
        <v>0</v>
      </c>
      <c r="J86" s="7">
        <v>2087850000</v>
      </c>
      <c r="K86" s="7">
        <v>5812150000</v>
      </c>
      <c r="L86" s="7">
        <v>0</v>
      </c>
      <c r="M86" s="7">
        <v>0</v>
      </c>
      <c r="N86" s="7">
        <v>0</v>
      </c>
    </row>
    <row r="87" spans="1:14" ht="56.25">
      <c r="A87" s="4"/>
      <c r="B87" s="6" t="s">
        <v>177</v>
      </c>
      <c r="C87" s="4" t="s">
        <v>17</v>
      </c>
      <c r="D87" s="5" t="s">
        <v>178</v>
      </c>
      <c r="E87" s="7">
        <v>36500000000</v>
      </c>
      <c r="F87" s="7">
        <v>0</v>
      </c>
      <c r="G87" s="7">
        <v>0</v>
      </c>
      <c r="H87" s="7">
        <v>36500000000</v>
      </c>
      <c r="I87" s="7">
        <v>0</v>
      </c>
      <c r="J87" s="7">
        <v>22860903075</v>
      </c>
      <c r="K87" s="7">
        <v>13639096925</v>
      </c>
      <c r="L87" s="7">
        <v>1160787954</v>
      </c>
      <c r="M87" s="7">
        <v>0</v>
      </c>
      <c r="N87" s="7">
        <v>0</v>
      </c>
    </row>
    <row r="88" spans="1:14" ht="56.25">
      <c r="A88" s="4"/>
      <c r="B88" s="6" t="s">
        <v>177</v>
      </c>
      <c r="C88" s="4" t="s">
        <v>36</v>
      </c>
      <c r="D88" s="5" t="s">
        <v>178</v>
      </c>
      <c r="E88" s="7">
        <v>36500000000</v>
      </c>
      <c r="F88" s="7">
        <v>0</v>
      </c>
      <c r="G88" s="7">
        <v>0</v>
      </c>
      <c r="H88" s="7">
        <v>36500000000</v>
      </c>
      <c r="I88" s="7">
        <v>0</v>
      </c>
      <c r="J88" s="7">
        <v>117031471</v>
      </c>
      <c r="K88" s="7">
        <v>36382968529</v>
      </c>
      <c r="L88" s="7">
        <v>431471</v>
      </c>
      <c r="M88" s="7">
        <v>0</v>
      </c>
      <c r="N88" s="7">
        <v>0</v>
      </c>
    </row>
    <row r="89" spans="1:14" ht="45">
      <c r="A89" s="4"/>
      <c r="B89" s="6" t="s">
        <v>179</v>
      </c>
      <c r="C89" s="4" t="s">
        <v>17</v>
      </c>
      <c r="D89" s="5" t="s">
        <v>180</v>
      </c>
      <c r="E89" s="7">
        <v>100000000</v>
      </c>
      <c r="F89" s="7">
        <v>0</v>
      </c>
      <c r="G89" s="7">
        <v>0</v>
      </c>
      <c r="H89" s="7">
        <v>100000000</v>
      </c>
      <c r="I89" s="7">
        <v>0</v>
      </c>
      <c r="J89" s="7">
        <v>1361921</v>
      </c>
      <c r="K89" s="7">
        <v>98638079</v>
      </c>
      <c r="L89" s="7">
        <v>1361921</v>
      </c>
      <c r="M89" s="7">
        <v>0</v>
      </c>
      <c r="N89" s="7">
        <v>0</v>
      </c>
    </row>
    <row r="90" spans="1:14" ht="45">
      <c r="A90" s="4"/>
      <c r="B90" s="6" t="s">
        <v>181</v>
      </c>
      <c r="C90" s="4" t="s">
        <v>17</v>
      </c>
      <c r="D90" s="5" t="s">
        <v>182</v>
      </c>
      <c r="E90" s="7">
        <v>6000000000</v>
      </c>
      <c r="F90" s="7">
        <v>0</v>
      </c>
      <c r="G90" s="7">
        <v>0</v>
      </c>
      <c r="H90" s="7">
        <v>6000000000</v>
      </c>
      <c r="I90" s="7">
        <v>0</v>
      </c>
      <c r="J90" s="7">
        <v>396688974</v>
      </c>
      <c r="K90" s="7">
        <v>5603311026</v>
      </c>
      <c r="L90" s="7">
        <v>628989</v>
      </c>
      <c r="M90" s="7">
        <v>364304</v>
      </c>
      <c r="N90" s="7">
        <v>364304</v>
      </c>
    </row>
    <row r="91" spans="1:14" ht="56.25">
      <c r="A91" s="4"/>
      <c r="B91" s="6" t="s">
        <v>183</v>
      </c>
      <c r="C91" s="4" t="s">
        <v>17</v>
      </c>
      <c r="D91" s="5" t="s">
        <v>184</v>
      </c>
      <c r="E91" s="7">
        <v>1300000000</v>
      </c>
      <c r="F91" s="7">
        <v>0</v>
      </c>
      <c r="G91" s="7">
        <v>0</v>
      </c>
      <c r="H91" s="7">
        <v>1300000000</v>
      </c>
      <c r="I91" s="7">
        <v>0</v>
      </c>
      <c r="J91" s="7">
        <v>60500000</v>
      </c>
      <c r="K91" s="7">
        <v>1239500000</v>
      </c>
      <c r="L91" s="7">
        <v>0</v>
      </c>
      <c r="M91" s="7">
        <v>0</v>
      </c>
      <c r="N91" s="7">
        <v>0</v>
      </c>
    </row>
    <row r="92" spans="1:14" ht="56.25">
      <c r="A92" s="4"/>
      <c r="B92" s="6" t="s">
        <v>185</v>
      </c>
      <c r="C92" s="4" t="s">
        <v>17</v>
      </c>
      <c r="D92" s="5" t="s">
        <v>186</v>
      </c>
      <c r="E92" s="7">
        <v>100000000</v>
      </c>
      <c r="F92" s="7">
        <v>0</v>
      </c>
      <c r="G92" s="7">
        <v>0</v>
      </c>
      <c r="H92" s="7">
        <v>100000000</v>
      </c>
      <c r="I92" s="7">
        <v>0</v>
      </c>
      <c r="J92" s="7">
        <v>87490023</v>
      </c>
      <c r="K92" s="7">
        <v>12509977</v>
      </c>
      <c r="L92" s="7">
        <v>7490023</v>
      </c>
      <c r="M92" s="7">
        <v>2620058</v>
      </c>
      <c r="N92" s="7">
        <v>2620058</v>
      </c>
    </row>
    <row r="93" spans="1:14" ht="45">
      <c r="A93" s="4"/>
      <c r="B93" s="6" t="s">
        <v>187</v>
      </c>
      <c r="C93" s="4" t="s">
        <v>17</v>
      </c>
      <c r="D93" s="5" t="s">
        <v>188</v>
      </c>
      <c r="E93" s="7">
        <v>100000000</v>
      </c>
      <c r="F93" s="7">
        <v>0</v>
      </c>
      <c r="G93" s="7">
        <v>0</v>
      </c>
      <c r="H93" s="7">
        <v>100000000</v>
      </c>
      <c r="I93" s="7">
        <v>0</v>
      </c>
      <c r="J93" s="7">
        <v>0</v>
      </c>
      <c r="K93" s="7">
        <v>100000000</v>
      </c>
      <c r="L93" s="7">
        <v>0</v>
      </c>
      <c r="M93" s="7">
        <v>0</v>
      </c>
      <c r="N93" s="7">
        <v>0</v>
      </c>
    </row>
    <row r="94" spans="1:14" ht="33.75">
      <c r="A94" s="4"/>
      <c r="B94" s="6" t="s">
        <v>189</v>
      </c>
      <c r="C94" s="4" t="s">
        <v>17</v>
      </c>
      <c r="D94" s="5" t="s">
        <v>190</v>
      </c>
      <c r="E94" s="7">
        <v>3500000000</v>
      </c>
      <c r="F94" s="7">
        <v>0</v>
      </c>
      <c r="G94" s="7">
        <v>0</v>
      </c>
      <c r="H94" s="7">
        <v>3500000000</v>
      </c>
      <c r="I94" s="7">
        <v>0</v>
      </c>
      <c r="J94" s="7">
        <v>523543000</v>
      </c>
      <c r="K94" s="7">
        <v>2976457000</v>
      </c>
      <c r="L94" s="7">
        <v>0</v>
      </c>
      <c r="M94" s="7">
        <v>0</v>
      </c>
      <c r="N94" s="7">
        <v>0</v>
      </c>
    </row>
    <row r="95" spans="1:14" ht="45">
      <c r="A95" s="4"/>
      <c r="B95" s="6" t="s">
        <v>191</v>
      </c>
      <c r="C95" s="4" t="s">
        <v>17</v>
      </c>
      <c r="D95" s="5" t="s">
        <v>192</v>
      </c>
      <c r="E95" s="7">
        <v>25948970305</v>
      </c>
      <c r="F95" s="7">
        <v>0</v>
      </c>
      <c r="G95" s="7">
        <v>0</v>
      </c>
      <c r="H95" s="7">
        <v>25948970305</v>
      </c>
      <c r="I95" s="7">
        <v>0</v>
      </c>
      <c r="J95" s="7">
        <v>25942588883</v>
      </c>
      <c r="K95" s="7">
        <v>6381422</v>
      </c>
      <c r="L95" s="7">
        <v>25942588883</v>
      </c>
      <c r="M95" s="7">
        <v>385524</v>
      </c>
      <c r="N95" s="7">
        <v>385524</v>
      </c>
    </row>
    <row r="96" spans="1:14" ht="45">
      <c r="A96" s="4"/>
      <c r="B96" s="6" t="s">
        <v>191</v>
      </c>
      <c r="C96" s="4" t="s">
        <v>36</v>
      </c>
      <c r="D96" s="5" t="s">
        <v>192</v>
      </c>
      <c r="E96" s="7">
        <v>25948970305</v>
      </c>
      <c r="F96" s="7">
        <v>0</v>
      </c>
      <c r="G96" s="7">
        <v>0</v>
      </c>
      <c r="H96" s="7">
        <v>25948970305</v>
      </c>
      <c r="I96" s="7">
        <v>0</v>
      </c>
      <c r="J96" s="7">
        <v>21625874107</v>
      </c>
      <c r="K96" s="7">
        <v>4323096198</v>
      </c>
      <c r="L96" s="7">
        <v>18215044115</v>
      </c>
      <c r="M96" s="7">
        <v>0</v>
      </c>
      <c r="N96" s="7">
        <v>0</v>
      </c>
    </row>
    <row r="97" spans="1:16" ht="22.5">
      <c r="A97" s="4"/>
      <c r="B97" s="6" t="s">
        <v>193</v>
      </c>
      <c r="C97" s="4" t="s">
        <v>17</v>
      </c>
      <c r="D97" s="5" t="s">
        <v>194</v>
      </c>
      <c r="E97" s="7">
        <v>1562153517</v>
      </c>
      <c r="F97" s="7">
        <v>0</v>
      </c>
      <c r="G97" s="7">
        <v>0</v>
      </c>
      <c r="H97" s="7">
        <v>1562153517</v>
      </c>
      <c r="I97" s="7">
        <v>0</v>
      </c>
      <c r="J97" s="7">
        <v>1483471681</v>
      </c>
      <c r="K97" s="7">
        <v>78681836</v>
      </c>
      <c r="L97" s="7">
        <v>101318164</v>
      </c>
      <c r="M97" s="7">
        <v>0</v>
      </c>
      <c r="N97" s="7">
        <v>0</v>
      </c>
    </row>
    <row r="98" spans="1:16" ht="45">
      <c r="A98" s="4"/>
      <c r="B98" s="6" t="s">
        <v>195</v>
      </c>
      <c r="C98" s="4" t="s">
        <v>17</v>
      </c>
      <c r="D98" s="5" t="s">
        <v>196</v>
      </c>
      <c r="E98" s="7">
        <v>2000000000</v>
      </c>
      <c r="F98" s="7">
        <v>0</v>
      </c>
      <c r="G98" s="7">
        <v>0</v>
      </c>
      <c r="H98" s="7">
        <v>2000000000</v>
      </c>
      <c r="I98" s="7">
        <v>0</v>
      </c>
      <c r="J98" s="7">
        <v>510328979</v>
      </c>
      <c r="K98" s="7">
        <v>1489671021</v>
      </c>
      <c r="L98" s="7">
        <v>104328980</v>
      </c>
      <c r="M98" s="7">
        <v>0</v>
      </c>
      <c r="N98" s="7">
        <v>0</v>
      </c>
    </row>
    <row r="99" spans="1:16" ht="67.5">
      <c r="A99" s="4"/>
      <c r="B99" s="6" t="s">
        <v>197</v>
      </c>
      <c r="C99" s="4" t="s">
        <v>17</v>
      </c>
      <c r="D99" s="5" t="s">
        <v>198</v>
      </c>
      <c r="E99" s="7">
        <v>30900000000</v>
      </c>
      <c r="F99" s="7">
        <v>0</v>
      </c>
      <c r="G99" s="7">
        <v>0</v>
      </c>
      <c r="H99" s="7">
        <v>30900000000</v>
      </c>
      <c r="I99" s="7">
        <v>0</v>
      </c>
      <c r="J99" s="7">
        <v>20288063424</v>
      </c>
      <c r="K99" s="7">
        <v>10611936576</v>
      </c>
      <c r="L99" s="7">
        <v>20110826724</v>
      </c>
      <c r="M99" s="7">
        <v>0</v>
      </c>
      <c r="N99" s="7">
        <v>0</v>
      </c>
    </row>
    <row r="100" spans="1:16" ht="33.75">
      <c r="A100" s="4"/>
      <c r="B100" s="6" t="s">
        <v>199</v>
      </c>
      <c r="C100" s="4" t="s">
        <v>17</v>
      </c>
      <c r="D100" s="5" t="s">
        <v>200</v>
      </c>
      <c r="E100" s="7">
        <v>5000000000</v>
      </c>
      <c r="F100" s="7">
        <v>0</v>
      </c>
      <c r="G100" s="7">
        <v>0</v>
      </c>
      <c r="H100" s="7">
        <v>5000000000</v>
      </c>
      <c r="I100" s="7">
        <v>0</v>
      </c>
      <c r="J100" s="7">
        <v>645000000</v>
      </c>
      <c r="K100" s="7">
        <v>4355000000</v>
      </c>
      <c r="L100" s="7">
        <v>645000000</v>
      </c>
      <c r="M100" s="7">
        <v>0</v>
      </c>
      <c r="N100" s="7">
        <v>0</v>
      </c>
    </row>
    <row r="101" spans="1:16" ht="33.75">
      <c r="A101" s="4"/>
      <c r="B101" s="6" t="s">
        <v>201</v>
      </c>
      <c r="C101" s="4" t="s">
        <v>17</v>
      </c>
      <c r="D101" s="5" t="s">
        <v>202</v>
      </c>
      <c r="E101" s="7">
        <v>19100000000</v>
      </c>
      <c r="F101" s="7">
        <v>0</v>
      </c>
      <c r="G101" s="7">
        <v>0</v>
      </c>
      <c r="H101" s="7">
        <v>19100000000</v>
      </c>
      <c r="I101" s="7">
        <v>0</v>
      </c>
      <c r="J101" s="7">
        <v>5001988471</v>
      </c>
      <c r="K101" s="7">
        <v>14098011529</v>
      </c>
      <c r="L101" s="7">
        <v>5001988471</v>
      </c>
      <c r="M101" s="7">
        <v>1210923</v>
      </c>
      <c r="N101" s="7">
        <v>1210923</v>
      </c>
    </row>
    <row r="102" spans="1:16" ht="56.25">
      <c r="A102" s="4"/>
      <c r="B102" s="6" t="s">
        <v>203</v>
      </c>
      <c r="C102" s="4" t="s">
        <v>17</v>
      </c>
      <c r="D102" s="5" t="s">
        <v>204</v>
      </c>
      <c r="E102" s="7">
        <v>45287272589</v>
      </c>
      <c r="F102" s="7">
        <v>0</v>
      </c>
      <c r="G102" s="7">
        <v>0</v>
      </c>
      <c r="H102" s="7">
        <v>45287272589</v>
      </c>
      <c r="I102" s="7">
        <v>0</v>
      </c>
      <c r="J102" s="7">
        <v>45279612501</v>
      </c>
      <c r="K102" s="7">
        <v>7660088</v>
      </c>
      <c r="L102" s="7">
        <v>45225987501</v>
      </c>
      <c r="M102" s="7">
        <v>0</v>
      </c>
      <c r="N102" s="7">
        <v>0</v>
      </c>
    </row>
    <row r="103" spans="1:16" ht="56.25">
      <c r="A103" s="4"/>
      <c r="B103" s="6" t="s">
        <v>203</v>
      </c>
      <c r="C103" s="4" t="s">
        <v>36</v>
      </c>
      <c r="D103" s="5" t="s">
        <v>204</v>
      </c>
      <c r="E103" s="7">
        <v>12812727411</v>
      </c>
      <c r="F103" s="7">
        <v>0</v>
      </c>
      <c r="G103" s="7">
        <v>0</v>
      </c>
      <c r="H103" s="7">
        <v>12812727411</v>
      </c>
      <c r="I103" s="7">
        <v>0</v>
      </c>
      <c r="J103" s="7">
        <v>11164390889</v>
      </c>
      <c r="K103" s="7">
        <v>1648336522</v>
      </c>
      <c r="L103" s="7">
        <v>8695886493</v>
      </c>
      <c r="M103" s="7">
        <v>0</v>
      </c>
      <c r="N103" s="7">
        <v>0</v>
      </c>
    </row>
    <row r="104" spans="1:16" ht="45">
      <c r="A104" s="4"/>
      <c r="B104" s="6" t="s">
        <v>205</v>
      </c>
      <c r="C104" s="4" t="s">
        <v>17</v>
      </c>
      <c r="D104" s="5" t="s">
        <v>206</v>
      </c>
      <c r="E104" s="7">
        <v>2000000000</v>
      </c>
      <c r="F104" s="7">
        <v>0</v>
      </c>
      <c r="G104" s="7">
        <v>0</v>
      </c>
      <c r="H104" s="7">
        <v>2000000000</v>
      </c>
      <c r="I104" s="7">
        <v>0</v>
      </c>
      <c r="J104" s="7">
        <v>574677447.47000003</v>
      </c>
      <c r="K104" s="7">
        <v>1425322552.53</v>
      </c>
      <c r="L104" s="7">
        <v>121204841</v>
      </c>
      <c r="M104" s="7">
        <v>0</v>
      </c>
      <c r="N104" s="7">
        <v>0</v>
      </c>
    </row>
    <row r="105" spans="1:16" ht="33.75">
      <c r="A105" s="4"/>
      <c r="B105" s="6" t="s">
        <v>207</v>
      </c>
      <c r="C105" s="4" t="s">
        <v>17</v>
      </c>
      <c r="D105" s="5" t="s">
        <v>208</v>
      </c>
      <c r="E105" s="7">
        <v>1000000000</v>
      </c>
      <c r="F105" s="7">
        <v>0</v>
      </c>
      <c r="G105" s="7">
        <v>0</v>
      </c>
      <c r="H105" s="7">
        <v>1000000000</v>
      </c>
      <c r="I105" s="7">
        <v>0</v>
      </c>
      <c r="J105" s="7">
        <v>0</v>
      </c>
      <c r="K105" s="7">
        <v>1000000000</v>
      </c>
      <c r="L105" s="7">
        <v>0</v>
      </c>
      <c r="M105" s="7">
        <v>0</v>
      </c>
      <c r="N105" s="7">
        <v>0</v>
      </c>
    </row>
    <row r="106" spans="1:16" ht="22.5">
      <c r="A106" s="4"/>
      <c r="B106" s="6" t="s">
        <v>209</v>
      </c>
      <c r="C106" s="4" t="s">
        <v>17</v>
      </c>
      <c r="D106" s="5" t="s">
        <v>210</v>
      </c>
      <c r="E106" s="7">
        <v>3200000000</v>
      </c>
      <c r="F106" s="7">
        <v>0</v>
      </c>
      <c r="G106" s="7">
        <v>0</v>
      </c>
      <c r="H106" s="7">
        <v>3200000000</v>
      </c>
      <c r="I106" s="7">
        <v>0</v>
      </c>
      <c r="J106" s="7">
        <v>2888771316</v>
      </c>
      <c r="K106" s="7">
        <v>311228684</v>
      </c>
      <c r="L106" s="7">
        <v>1747441855.6700001</v>
      </c>
      <c r="M106" s="7">
        <v>15453144</v>
      </c>
      <c r="N106" s="7">
        <v>15453144</v>
      </c>
    </row>
    <row r="107" spans="1:16" ht="45">
      <c r="A107" s="4"/>
      <c r="B107" s="6" t="s">
        <v>211</v>
      </c>
      <c r="C107" s="4" t="s">
        <v>17</v>
      </c>
      <c r="D107" s="5" t="s">
        <v>212</v>
      </c>
      <c r="E107" s="7">
        <v>2500000000</v>
      </c>
      <c r="F107" s="7">
        <v>0</v>
      </c>
      <c r="G107" s="7">
        <v>0</v>
      </c>
      <c r="H107" s="7">
        <v>2500000000</v>
      </c>
      <c r="I107" s="7">
        <v>0</v>
      </c>
      <c r="J107" s="7">
        <v>828780505</v>
      </c>
      <c r="K107" s="7">
        <v>1671219495</v>
      </c>
      <c r="L107" s="7">
        <v>143780505</v>
      </c>
      <c r="M107" s="7">
        <v>518060</v>
      </c>
      <c r="N107" s="7">
        <v>518060</v>
      </c>
    </row>
    <row r="108" spans="1:16" ht="33.75">
      <c r="A108" s="4"/>
      <c r="B108" s="6" t="s">
        <v>213</v>
      </c>
      <c r="C108" s="4" t="s">
        <v>17</v>
      </c>
      <c r="D108" s="5" t="s">
        <v>214</v>
      </c>
      <c r="E108" s="7">
        <v>350000000</v>
      </c>
      <c r="F108" s="7">
        <v>0</v>
      </c>
      <c r="G108" s="7">
        <v>0</v>
      </c>
      <c r="H108" s="7">
        <v>350000000</v>
      </c>
      <c r="I108" s="7">
        <v>0</v>
      </c>
      <c r="J108" s="7">
        <v>275999000</v>
      </c>
      <c r="K108" s="7">
        <v>74001000</v>
      </c>
      <c r="L108" s="7">
        <v>0</v>
      </c>
      <c r="M108" s="7">
        <v>0</v>
      </c>
      <c r="N108" s="7">
        <v>0</v>
      </c>
    </row>
    <row r="109" spans="1:16" ht="56.25">
      <c r="A109" s="4"/>
      <c r="B109" s="6" t="s">
        <v>215</v>
      </c>
      <c r="C109" s="4" t="s">
        <v>17</v>
      </c>
      <c r="D109" s="5" t="s">
        <v>216</v>
      </c>
      <c r="E109" s="7">
        <v>260000000</v>
      </c>
      <c r="F109" s="7">
        <v>0</v>
      </c>
      <c r="G109" s="7">
        <v>0</v>
      </c>
      <c r="H109" s="7">
        <v>260000000</v>
      </c>
      <c r="I109" s="7">
        <v>0</v>
      </c>
      <c r="J109" s="7">
        <v>185793696</v>
      </c>
      <c r="K109" s="7">
        <v>74206304</v>
      </c>
      <c r="L109" s="7">
        <v>1293696</v>
      </c>
      <c r="M109" s="7">
        <v>1293696</v>
      </c>
      <c r="N109" s="7">
        <v>1293696</v>
      </c>
    </row>
    <row r="110" spans="1:16" s="13" customFormat="1" ht="409.6">
      <c r="A110" s="9"/>
      <c r="B110" s="8" t="s">
        <v>0</v>
      </c>
      <c r="C110" s="9" t="s">
        <v>0</v>
      </c>
      <c r="D110" s="10" t="s">
        <v>0</v>
      </c>
      <c r="E110" s="11">
        <f>SUM(E79:E109)</f>
        <v>343170094127</v>
      </c>
      <c r="F110" s="11">
        <f t="shared" ref="F110:P110" si="3">SUM(F79:F109)</f>
        <v>0</v>
      </c>
      <c r="G110" s="11">
        <f t="shared" si="3"/>
        <v>0</v>
      </c>
      <c r="H110" s="11">
        <f t="shared" si="3"/>
        <v>343170094127</v>
      </c>
      <c r="I110" s="11">
        <f t="shared" si="3"/>
        <v>0</v>
      </c>
      <c r="J110" s="11">
        <f t="shared" si="3"/>
        <v>184579548587.47</v>
      </c>
      <c r="K110" s="11">
        <f t="shared" si="3"/>
        <v>158590545539.53</v>
      </c>
      <c r="L110" s="11">
        <f t="shared" si="3"/>
        <v>127612816955.67</v>
      </c>
      <c r="M110" s="11">
        <f t="shared" si="3"/>
        <v>28447915</v>
      </c>
      <c r="N110" s="11">
        <f t="shared" si="3"/>
        <v>28447915</v>
      </c>
      <c r="O110" s="11">
        <f t="shared" si="3"/>
        <v>0</v>
      </c>
      <c r="P110" s="11">
        <f t="shared" si="3"/>
        <v>0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opLeftCell="E1" workbookViewId="0">
      <selection activeCell="I82" sqref="I82"/>
    </sheetView>
  </sheetViews>
  <sheetFormatPr baseColWidth="10" defaultRowHeight="15.95" customHeight="1"/>
  <cols>
    <col min="4" max="4" width="42.7109375" customWidth="1"/>
    <col min="5" max="5" width="16" customWidth="1"/>
    <col min="6" max="7" width="14.7109375" customWidth="1"/>
    <col min="8" max="8" width="16.5703125" customWidth="1"/>
    <col min="9" max="9" width="14.7109375" customWidth="1"/>
    <col min="10" max="10" width="18" customWidth="1"/>
    <col min="11" max="13" width="17.42578125" customWidth="1"/>
    <col min="14" max="14" width="14.7109375" customWidth="1"/>
  </cols>
  <sheetData>
    <row r="1" spans="1:14" ht="15.95" customHeight="1">
      <c r="A1" s="2"/>
      <c r="B1" s="2">
        <v>2017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</row>
    <row r="2" spans="1:14" ht="15.95" customHeight="1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</row>
    <row r="3" spans="1:14" ht="15.95" customHeight="1">
      <c r="A3" s="2"/>
      <c r="B3" s="2" t="s">
        <v>217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</row>
    <row r="4" spans="1:14" ht="15.95" customHeight="1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spans="1:14" ht="15.95" customHeight="1">
      <c r="A5" s="4"/>
      <c r="B5" s="6" t="s">
        <v>16</v>
      </c>
      <c r="C5" s="4" t="s">
        <v>17</v>
      </c>
      <c r="D5" s="5" t="s">
        <v>18</v>
      </c>
      <c r="E5" s="7">
        <v>7472060003</v>
      </c>
      <c r="F5" s="7">
        <v>0</v>
      </c>
      <c r="G5" s="7">
        <v>0</v>
      </c>
      <c r="H5" s="7">
        <v>7472060003</v>
      </c>
      <c r="I5" s="7">
        <v>0</v>
      </c>
      <c r="J5" s="7">
        <v>637690634</v>
      </c>
      <c r="K5" s="7">
        <v>6834369369</v>
      </c>
      <c r="L5" s="7">
        <v>637690634</v>
      </c>
      <c r="M5" s="7">
        <v>637690634</v>
      </c>
      <c r="N5" s="7">
        <v>637690634</v>
      </c>
    </row>
    <row r="6" spans="1:14" ht="15.95" customHeight="1">
      <c r="A6" s="4"/>
      <c r="B6" s="6" t="s">
        <v>19</v>
      </c>
      <c r="C6" s="4" t="s">
        <v>17</v>
      </c>
      <c r="D6" s="5" t="s">
        <v>20</v>
      </c>
      <c r="E6" s="7">
        <v>470284000</v>
      </c>
      <c r="F6" s="7">
        <v>0</v>
      </c>
      <c r="G6" s="7">
        <v>0</v>
      </c>
      <c r="H6" s="7">
        <v>470284000</v>
      </c>
      <c r="I6" s="7">
        <v>0</v>
      </c>
      <c r="J6" s="7">
        <v>7384648</v>
      </c>
      <c r="K6" s="7">
        <v>462899352</v>
      </c>
      <c r="L6" s="7">
        <v>7384648</v>
      </c>
      <c r="M6" s="7">
        <v>7384648</v>
      </c>
      <c r="N6" s="7">
        <v>7384648</v>
      </c>
    </row>
    <row r="7" spans="1:14" ht="15.95" customHeight="1">
      <c r="A7" s="4"/>
      <c r="B7" s="6" t="s">
        <v>21</v>
      </c>
      <c r="C7" s="4" t="s">
        <v>17</v>
      </c>
      <c r="D7" s="5" t="s">
        <v>22</v>
      </c>
      <c r="E7" s="7">
        <v>93000000</v>
      </c>
      <c r="F7" s="7">
        <v>0</v>
      </c>
      <c r="G7" s="7">
        <v>0</v>
      </c>
      <c r="H7" s="7">
        <v>93000000</v>
      </c>
      <c r="I7" s="7">
        <v>0</v>
      </c>
      <c r="J7" s="7">
        <v>4176453</v>
      </c>
      <c r="K7" s="7">
        <v>88823547</v>
      </c>
      <c r="L7" s="7">
        <v>4176453</v>
      </c>
      <c r="M7" s="7">
        <v>4176453</v>
      </c>
      <c r="N7" s="7">
        <v>4176453</v>
      </c>
    </row>
    <row r="8" spans="1:14" ht="15.95" customHeight="1">
      <c r="A8" s="4"/>
      <c r="B8" s="6" t="s">
        <v>23</v>
      </c>
      <c r="C8" s="4" t="s">
        <v>17</v>
      </c>
      <c r="D8" s="5" t="s">
        <v>24</v>
      </c>
      <c r="E8" s="7">
        <v>88000000</v>
      </c>
      <c r="F8" s="7">
        <v>0</v>
      </c>
      <c r="G8" s="7">
        <v>0</v>
      </c>
      <c r="H8" s="7">
        <v>88000000</v>
      </c>
      <c r="I8" s="7">
        <v>0</v>
      </c>
      <c r="J8" s="7">
        <v>3190387</v>
      </c>
      <c r="K8" s="7">
        <v>84809613</v>
      </c>
      <c r="L8" s="7">
        <v>3190387</v>
      </c>
      <c r="M8" s="7">
        <v>3190387</v>
      </c>
      <c r="N8" s="7">
        <v>3190387</v>
      </c>
    </row>
    <row r="9" spans="1:14" ht="15.95" customHeight="1">
      <c r="A9" s="4"/>
      <c r="B9" s="6" t="s">
        <v>25</v>
      </c>
      <c r="C9" s="4" t="s">
        <v>17</v>
      </c>
      <c r="D9" s="5" t="s">
        <v>26</v>
      </c>
      <c r="E9" s="7">
        <v>491575586</v>
      </c>
      <c r="F9" s="7">
        <v>0</v>
      </c>
      <c r="G9" s="7">
        <v>0</v>
      </c>
      <c r="H9" s="7">
        <v>491575586</v>
      </c>
      <c r="I9" s="7">
        <v>0</v>
      </c>
      <c r="J9" s="7">
        <v>33235920</v>
      </c>
      <c r="K9" s="7">
        <v>458339666</v>
      </c>
      <c r="L9" s="7">
        <v>33235920</v>
      </c>
      <c r="M9" s="7">
        <v>33235920</v>
      </c>
      <c r="N9" s="7">
        <v>33235920</v>
      </c>
    </row>
    <row r="10" spans="1:14" ht="15.95" customHeight="1">
      <c r="A10" s="4"/>
      <c r="B10" s="6" t="s">
        <v>27</v>
      </c>
      <c r="C10" s="4" t="s">
        <v>17</v>
      </c>
      <c r="D10" s="5" t="s">
        <v>28</v>
      </c>
      <c r="E10" s="7">
        <v>147000000</v>
      </c>
      <c r="F10" s="7">
        <v>0</v>
      </c>
      <c r="G10" s="7">
        <v>0</v>
      </c>
      <c r="H10" s="7">
        <v>147000000</v>
      </c>
      <c r="I10" s="7">
        <v>0</v>
      </c>
      <c r="J10" s="7">
        <v>13116313</v>
      </c>
      <c r="K10" s="7">
        <v>133883687</v>
      </c>
      <c r="L10" s="7">
        <v>13116313</v>
      </c>
      <c r="M10" s="7">
        <v>13116313</v>
      </c>
      <c r="N10" s="7">
        <v>13116313</v>
      </c>
    </row>
    <row r="11" spans="1:14" ht="15.95" customHeight="1">
      <c r="A11" s="4"/>
      <c r="B11" s="6" t="s">
        <v>29</v>
      </c>
      <c r="C11" s="4" t="s">
        <v>17</v>
      </c>
      <c r="D11" s="5" t="s">
        <v>30</v>
      </c>
      <c r="E11" s="7">
        <v>331744293</v>
      </c>
      <c r="F11" s="7">
        <v>0</v>
      </c>
      <c r="G11" s="7">
        <v>0</v>
      </c>
      <c r="H11" s="7">
        <v>331744293</v>
      </c>
      <c r="I11" s="7">
        <v>0</v>
      </c>
      <c r="J11" s="7">
        <v>24966921</v>
      </c>
      <c r="K11" s="7">
        <v>306777372</v>
      </c>
      <c r="L11" s="7">
        <v>24966921</v>
      </c>
      <c r="M11" s="7">
        <v>24966921</v>
      </c>
      <c r="N11" s="7">
        <v>24966921</v>
      </c>
    </row>
    <row r="12" spans="1:14" ht="15.95" customHeight="1">
      <c r="A12" s="4"/>
      <c r="B12" s="6" t="s">
        <v>31</v>
      </c>
      <c r="C12" s="4" t="s">
        <v>17</v>
      </c>
      <c r="D12" s="5" t="s">
        <v>32</v>
      </c>
      <c r="E12" s="7">
        <v>44207000</v>
      </c>
      <c r="F12" s="7">
        <v>0</v>
      </c>
      <c r="G12" s="7">
        <v>0</v>
      </c>
      <c r="H12" s="7">
        <v>44207000</v>
      </c>
      <c r="I12" s="7">
        <v>0</v>
      </c>
      <c r="J12" s="7">
        <v>1314864</v>
      </c>
      <c r="K12" s="7">
        <v>42892136</v>
      </c>
      <c r="L12" s="7">
        <v>1314864</v>
      </c>
      <c r="M12" s="7">
        <v>1314864</v>
      </c>
      <c r="N12" s="7">
        <v>1314864</v>
      </c>
    </row>
    <row r="13" spans="1:14" ht="15.95" customHeight="1">
      <c r="A13" s="4"/>
      <c r="B13" s="6" t="s">
        <v>33</v>
      </c>
      <c r="C13" s="4" t="s">
        <v>17</v>
      </c>
      <c r="D13" s="5" t="s">
        <v>34</v>
      </c>
      <c r="E13" s="7">
        <v>5166460</v>
      </c>
      <c r="F13" s="7">
        <v>0</v>
      </c>
      <c r="G13" s="7">
        <v>0</v>
      </c>
      <c r="H13" s="7">
        <v>5166460</v>
      </c>
      <c r="I13" s="7">
        <v>0</v>
      </c>
      <c r="J13" s="7">
        <v>429072</v>
      </c>
      <c r="K13" s="7">
        <v>4737388</v>
      </c>
      <c r="L13" s="7">
        <v>429072</v>
      </c>
      <c r="M13" s="7">
        <v>429072</v>
      </c>
      <c r="N13" s="7">
        <v>429072</v>
      </c>
    </row>
    <row r="14" spans="1:14" ht="15.95" customHeight="1">
      <c r="A14" s="4"/>
      <c r="B14" s="6" t="s">
        <v>35</v>
      </c>
      <c r="C14" s="4" t="s">
        <v>17</v>
      </c>
      <c r="D14" s="5" t="s">
        <v>37</v>
      </c>
      <c r="E14" s="7">
        <v>1430000</v>
      </c>
      <c r="F14" s="7">
        <v>0</v>
      </c>
      <c r="G14" s="7">
        <v>0</v>
      </c>
      <c r="H14" s="7">
        <v>1430000</v>
      </c>
      <c r="I14" s="7">
        <v>0</v>
      </c>
      <c r="J14" s="7">
        <v>83140</v>
      </c>
      <c r="K14" s="7">
        <v>1346860</v>
      </c>
      <c r="L14" s="7">
        <v>83140</v>
      </c>
      <c r="M14" s="7">
        <v>83140</v>
      </c>
      <c r="N14" s="7">
        <v>83140</v>
      </c>
    </row>
    <row r="15" spans="1:14" ht="15.95" customHeight="1">
      <c r="A15" s="4"/>
      <c r="B15" s="6" t="s">
        <v>38</v>
      </c>
      <c r="C15" s="4" t="s">
        <v>17</v>
      </c>
      <c r="D15" s="5" t="s">
        <v>39</v>
      </c>
      <c r="E15" s="7">
        <v>688020000</v>
      </c>
      <c r="F15" s="7">
        <v>0</v>
      </c>
      <c r="G15" s="7">
        <v>0</v>
      </c>
      <c r="H15" s="7">
        <v>688020000</v>
      </c>
      <c r="I15" s="7">
        <v>0</v>
      </c>
      <c r="J15" s="7">
        <v>0</v>
      </c>
      <c r="K15" s="7">
        <v>688020000</v>
      </c>
      <c r="L15" s="7">
        <v>0</v>
      </c>
      <c r="M15" s="7">
        <v>0</v>
      </c>
      <c r="N15" s="7">
        <v>0</v>
      </c>
    </row>
    <row r="16" spans="1:14" ht="15.95" customHeight="1">
      <c r="A16" s="4"/>
      <c r="B16" s="6" t="s">
        <v>40</v>
      </c>
      <c r="C16" s="4" t="s">
        <v>17</v>
      </c>
      <c r="D16" s="5" t="s">
        <v>41</v>
      </c>
      <c r="E16" s="7">
        <v>394014000</v>
      </c>
      <c r="F16" s="7">
        <v>0</v>
      </c>
      <c r="G16" s="7">
        <v>0</v>
      </c>
      <c r="H16" s="7">
        <v>394014000</v>
      </c>
      <c r="I16" s="7">
        <v>0</v>
      </c>
      <c r="J16" s="7">
        <v>10923143</v>
      </c>
      <c r="K16" s="7">
        <v>383090857</v>
      </c>
      <c r="L16" s="7">
        <v>10923143</v>
      </c>
      <c r="M16" s="7">
        <v>10923143</v>
      </c>
      <c r="N16" s="7">
        <v>10923143</v>
      </c>
    </row>
    <row r="17" spans="1:14" ht="15.95" customHeight="1">
      <c r="A17" s="4"/>
      <c r="B17" s="6" t="s">
        <v>42</v>
      </c>
      <c r="C17" s="4" t="s">
        <v>17</v>
      </c>
      <c r="D17" s="5" t="s">
        <v>43</v>
      </c>
      <c r="E17" s="7">
        <v>783683620</v>
      </c>
      <c r="F17" s="7">
        <v>0</v>
      </c>
      <c r="G17" s="7">
        <v>0</v>
      </c>
      <c r="H17" s="7">
        <v>783683620</v>
      </c>
      <c r="I17" s="7">
        <v>0</v>
      </c>
      <c r="J17" s="7">
        <v>1555165</v>
      </c>
      <c r="K17" s="7">
        <v>782128455</v>
      </c>
      <c r="L17" s="7">
        <v>1555165</v>
      </c>
      <c r="M17" s="7">
        <v>1555165</v>
      </c>
      <c r="N17" s="7">
        <v>1555165</v>
      </c>
    </row>
    <row r="18" spans="1:14" ht="15.95" customHeight="1">
      <c r="A18" s="4"/>
      <c r="B18" s="6" t="s">
        <v>44</v>
      </c>
      <c r="C18" s="4" t="s">
        <v>17</v>
      </c>
      <c r="D18" s="5" t="s">
        <v>45</v>
      </c>
      <c r="E18" s="7">
        <v>3650000</v>
      </c>
      <c r="F18" s="7">
        <v>0</v>
      </c>
      <c r="G18" s="7">
        <v>0</v>
      </c>
      <c r="H18" s="7">
        <v>3650000</v>
      </c>
      <c r="I18" s="7">
        <v>0</v>
      </c>
      <c r="J18" s="7">
        <v>290048</v>
      </c>
      <c r="K18" s="7">
        <v>3359952</v>
      </c>
      <c r="L18" s="7">
        <v>290048</v>
      </c>
      <c r="M18" s="7">
        <v>290048</v>
      </c>
      <c r="N18" s="7">
        <v>290048</v>
      </c>
    </row>
    <row r="19" spans="1:14" ht="15.95" customHeight="1">
      <c r="A19" s="4"/>
      <c r="B19" s="6" t="s">
        <v>46</v>
      </c>
      <c r="C19" s="4" t="s">
        <v>17</v>
      </c>
      <c r="D19" s="5" t="s">
        <v>47</v>
      </c>
      <c r="E19" s="7">
        <v>46000000</v>
      </c>
      <c r="F19" s="7">
        <v>0</v>
      </c>
      <c r="G19" s="7">
        <v>0</v>
      </c>
      <c r="H19" s="7">
        <v>46000000</v>
      </c>
      <c r="I19" s="7">
        <v>0</v>
      </c>
      <c r="J19" s="7">
        <v>3741988</v>
      </c>
      <c r="K19" s="7">
        <v>42258012</v>
      </c>
      <c r="L19" s="7">
        <v>3741988</v>
      </c>
      <c r="M19" s="7">
        <v>3741988</v>
      </c>
      <c r="N19" s="7">
        <v>3741988</v>
      </c>
    </row>
    <row r="20" spans="1:14" ht="15.95" customHeight="1">
      <c r="A20" s="4"/>
      <c r="B20" s="6" t="s">
        <v>48</v>
      </c>
      <c r="C20" s="4" t="s">
        <v>17</v>
      </c>
      <c r="D20" s="5" t="s">
        <v>49</v>
      </c>
      <c r="E20" s="7">
        <v>293000000</v>
      </c>
      <c r="F20" s="7">
        <v>0</v>
      </c>
      <c r="G20" s="7">
        <v>0</v>
      </c>
      <c r="H20" s="7">
        <v>293000000</v>
      </c>
      <c r="I20" s="7">
        <v>0</v>
      </c>
      <c r="J20" s="7">
        <v>24841711</v>
      </c>
      <c r="K20" s="7">
        <v>268158289</v>
      </c>
      <c r="L20" s="7">
        <v>24841711</v>
      </c>
      <c r="M20" s="7">
        <v>24841711</v>
      </c>
      <c r="N20" s="7">
        <v>24841711</v>
      </c>
    </row>
    <row r="21" spans="1:14" ht="15.95" customHeight="1">
      <c r="A21" s="4"/>
      <c r="B21" s="6" t="s">
        <v>50</v>
      </c>
      <c r="C21" s="4" t="s">
        <v>17</v>
      </c>
      <c r="D21" s="5" t="s">
        <v>51</v>
      </c>
      <c r="E21" s="7">
        <v>312000000</v>
      </c>
      <c r="F21" s="7">
        <v>0</v>
      </c>
      <c r="G21" s="7">
        <v>0</v>
      </c>
      <c r="H21" s="7">
        <v>312000000</v>
      </c>
      <c r="I21" s="7">
        <v>0</v>
      </c>
      <c r="J21" s="7">
        <v>0</v>
      </c>
      <c r="K21" s="7">
        <v>312000000</v>
      </c>
      <c r="L21" s="7">
        <v>0</v>
      </c>
      <c r="M21" s="7">
        <v>0</v>
      </c>
      <c r="N21" s="7">
        <v>0</v>
      </c>
    </row>
    <row r="22" spans="1:14" ht="15.95" customHeight="1">
      <c r="A22" s="4"/>
      <c r="B22" s="6" t="s">
        <v>52</v>
      </c>
      <c r="C22" s="4" t="s">
        <v>17</v>
      </c>
      <c r="D22" s="5" t="s">
        <v>53</v>
      </c>
      <c r="E22" s="7">
        <v>37100000</v>
      </c>
      <c r="F22" s="7">
        <v>0</v>
      </c>
      <c r="G22" s="7">
        <v>0</v>
      </c>
      <c r="H22" s="7">
        <v>37100000</v>
      </c>
      <c r="I22" s="7">
        <v>0</v>
      </c>
      <c r="J22" s="7">
        <v>2423869</v>
      </c>
      <c r="K22" s="7">
        <v>34676131</v>
      </c>
      <c r="L22" s="7">
        <v>2423869</v>
      </c>
      <c r="M22" s="7">
        <v>2423869</v>
      </c>
      <c r="N22" s="7">
        <v>2423869</v>
      </c>
    </row>
    <row r="23" spans="1:14" ht="15.95" customHeight="1">
      <c r="A23" s="4"/>
      <c r="B23" s="6" t="s">
        <v>54</v>
      </c>
      <c r="C23" s="4" t="s">
        <v>17</v>
      </c>
      <c r="D23" s="5" t="s">
        <v>55</v>
      </c>
      <c r="E23" s="7">
        <v>33800000</v>
      </c>
      <c r="F23" s="7">
        <v>0</v>
      </c>
      <c r="G23" s="7">
        <v>0</v>
      </c>
      <c r="H23" s="7">
        <v>33800000</v>
      </c>
      <c r="I23" s="7">
        <v>0</v>
      </c>
      <c r="J23" s="7">
        <v>3009252</v>
      </c>
      <c r="K23" s="7">
        <v>30790748</v>
      </c>
      <c r="L23" s="7">
        <v>3009252</v>
      </c>
      <c r="M23" s="7">
        <v>3009252</v>
      </c>
      <c r="N23" s="7">
        <v>3009252</v>
      </c>
    </row>
    <row r="24" spans="1:14" ht="15.95" customHeight="1">
      <c r="A24" s="4"/>
      <c r="B24" s="6" t="s">
        <v>56</v>
      </c>
      <c r="C24" s="4" t="s">
        <v>17</v>
      </c>
      <c r="D24" s="5" t="s">
        <v>57</v>
      </c>
      <c r="E24" s="7">
        <v>105105092</v>
      </c>
      <c r="F24" s="7">
        <v>0</v>
      </c>
      <c r="G24" s="7">
        <v>0</v>
      </c>
      <c r="H24" s="7">
        <v>105105092</v>
      </c>
      <c r="I24" s="7">
        <v>0</v>
      </c>
      <c r="J24" s="7">
        <v>10579879</v>
      </c>
      <c r="K24" s="7">
        <v>94525213</v>
      </c>
      <c r="L24" s="7">
        <v>10579879</v>
      </c>
      <c r="M24" s="7">
        <v>10579879</v>
      </c>
      <c r="N24" s="7">
        <v>10579879</v>
      </c>
    </row>
    <row r="25" spans="1:14" ht="15.95" customHeight="1">
      <c r="A25" s="4"/>
      <c r="B25" s="6" t="s">
        <v>58</v>
      </c>
      <c r="C25" s="4" t="s">
        <v>17</v>
      </c>
      <c r="D25" s="5" t="s">
        <v>59</v>
      </c>
      <c r="E25" s="7">
        <v>1009000000</v>
      </c>
      <c r="F25" s="7">
        <v>0</v>
      </c>
      <c r="G25" s="7">
        <v>92000000</v>
      </c>
      <c r="H25" s="7">
        <v>917000000</v>
      </c>
      <c r="I25" s="7">
        <v>0</v>
      </c>
      <c r="J25" s="7">
        <v>64650000</v>
      </c>
      <c r="K25" s="7">
        <v>852350000</v>
      </c>
      <c r="L25" s="7">
        <v>450300000</v>
      </c>
      <c r="M25" s="7">
        <v>19066663</v>
      </c>
      <c r="N25" s="7">
        <v>19066663</v>
      </c>
    </row>
    <row r="26" spans="1:14" ht="15.95" customHeight="1">
      <c r="A26" s="4"/>
      <c r="B26" s="6" t="s">
        <v>60</v>
      </c>
      <c r="C26" s="4" t="s">
        <v>17</v>
      </c>
      <c r="D26" s="5" t="s">
        <v>61</v>
      </c>
      <c r="E26" s="7">
        <v>262235855</v>
      </c>
      <c r="F26" s="7">
        <v>92000000</v>
      </c>
      <c r="G26" s="7">
        <v>0</v>
      </c>
      <c r="H26" s="7">
        <v>354235855</v>
      </c>
      <c r="I26" s="7">
        <v>0</v>
      </c>
      <c r="J26" s="7">
        <v>61872855</v>
      </c>
      <c r="K26" s="7">
        <v>292363000</v>
      </c>
      <c r="L26" s="7">
        <v>205473000</v>
      </c>
      <c r="M26" s="7">
        <v>1890000</v>
      </c>
      <c r="N26" s="7">
        <v>1890000</v>
      </c>
    </row>
    <row r="27" spans="1:14" ht="15.95" customHeight="1">
      <c r="A27" s="4"/>
      <c r="B27" s="6" t="s">
        <v>62</v>
      </c>
      <c r="C27" s="4" t="s">
        <v>17</v>
      </c>
      <c r="D27" s="5" t="s">
        <v>63</v>
      </c>
      <c r="E27" s="7">
        <v>369832600</v>
      </c>
      <c r="F27" s="7">
        <v>0</v>
      </c>
      <c r="G27" s="7">
        <v>0</v>
      </c>
      <c r="H27" s="7">
        <v>369832600</v>
      </c>
      <c r="I27" s="7">
        <v>0</v>
      </c>
      <c r="J27" s="7">
        <v>28715800</v>
      </c>
      <c r="K27" s="7">
        <v>341116800</v>
      </c>
      <c r="L27" s="7">
        <v>28715800</v>
      </c>
      <c r="M27" s="7">
        <v>28415800</v>
      </c>
      <c r="N27" s="7">
        <v>28415800</v>
      </c>
    </row>
    <row r="28" spans="1:14" ht="15.95" customHeight="1">
      <c r="A28" s="4"/>
      <c r="B28" s="6" t="s">
        <v>64</v>
      </c>
      <c r="C28" s="4" t="s">
        <v>17</v>
      </c>
      <c r="D28" s="5" t="s">
        <v>65</v>
      </c>
      <c r="E28" s="7">
        <v>364639545</v>
      </c>
      <c r="F28" s="7">
        <v>0</v>
      </c>
      <c r="G28" s="7">
        <v>0</v>
      </c>
      <c r="H28" s="7">
        <v>364639545</v>
      </c>
      <c r="I28" s="7">
        <v>0</v>
      </c>
      <c r="J28" s="7">
        <v>29347000</v>
      </c>
      <c r="K28" s="7">
        <v>335292545</v>
      </c>
      <c r="L28" s="7">
        <v>29347000</v>
      </c>
      <c r="M28" s="7">
        <v>29347000</v>
      </c>
      <c r="N28" s="7">
        <v>29347000</v>
      </c>
    </row>
    <row r="29" spans="1:14" ht="15.95" customHeight="1">
      <c r="A29" s="4"/>
      <c r="B29" s="6" t="s">
        <v>66</v>
      </c>
      <c r="C29" s="4" t="s">
        <v>17</v>
      </c>
      <c r="D29" s="5" t="s">
        <v>67</v>
      </c>
      <c r="E29" s="7">
        <v>691551100</v>
      </c>
      <c r="F29" s="7">
        <v>0</v>
      </c>
      <c r="G29" s="7">
        <v>0</v>
      </c>
      <c r="H29" s="7">
        <v>691551100</v>
      </c>
      <c r="I29" s="7">
        <v>0</v>
      </c>
      <c r="J29" s="7">
        <v>57416800</v>
      </c>
      <c r="K29" s="7">
        <v>634134300</v>
      </c>
      <c r="L29" s="7">
        <v>57416800</v>
      </c>
      <c r="M29" s="7">
        <v>57416800</v>
      </c>
      <c r="N29" s="7">
        <v>57416800</v>
      </c>
    </row>
    <row r="30" spans="1:14" ht="15.95" customHeight="1">
      <c r="A30" s="4"/>
      <c r="B30" s="6" t="s">
        <v>68</v>
      </c>
      <c r="C30" s="4" t="s">
        <v>17</v>
      </c>
      <c r="D30" s="5" t="s">
        <v>69</v>
      </c>
      <c r="E30" s="7">
        <v>752651947</v>
      </c>
      <c r="F30" s="7">
        <v>0</v>
      </c>
      <c r="G30" s="7">
        <v>0</v>
      </c>
      <c r="H30" s="7">
        <v>752651947</v>
      </c>
      <c r="I30" s="7">
        <v>0</v>
      </c>
      <c r="J30" s="7">
        <v>59355601</v>
      </c>
      <c r="K30" s="7">
        <v>693296346</v>
      </c>
      <c r="L30" s="7">
        <v>59355601</v>
      </c>
      <c r="M30" s="7">
        <v>59355601</v>
      </c>
      <c r="N30" s="7">
        <v>33896630</v>
      </c>
    </row>
    <row r="31" spans="1:14" ht="15.95" customHeight="1">
      <c r="A31" s="4"/>
      <c r="B31" s="6" t="s">
        <v>70</v>
      </c>
      <c r="C31" s="4" t="s">
        <v>17</v>
      </c>
      <c r="D31" s="5" t="s">
        <v>71</v>
      </c>
      <c r="E31" s="7">
        <v>611463400</v>
      </c>
      <c r="F31" s="7">
        <v>0</v>
      </c>
      <c r="G31" s="7">
        <v>0</v>
      </c>
      <c r="H31" s="7">
        <v>611463400</v>
      </c>
      <c r="I31" s="7">
        <v>0</v>
      </c>
      <c r="J31" s="7">
        <v>54386600</v>
      </c>
      <c r="K31" s="7">
        <v>557076800</v>
      </c>
      <c r="L31" s="7">
        <v>54386600</v>
      </c>
      <c r="M31" s="7">
        <v>54386600</v>
      </c>
      <c r="N31" s="7">
        <v>54386600</v>
      </c>
    </row>
    <row r="32" spans="1:14" ht="15.95" customHeight="1">
      <c r="A32" s="4"/>
      <c r="B32" s="6" t="s">
        <v>72</v>
      </c>
      <c r="C32" s="4" t="s">
        <v>17</v>
      </c>
      <c r="D32" s="5" t="s">
        <v>73</v>
      </c>
      <c r="E32" s="7">
        <v>31439800</v>
      </c>
      <c r="F32" s="7">
        <v>0</v>
      </c>
      <c r="G32" s="7">
        <v>0</v>
      </c>
      <c r="H32" s="7">
        <v>31439800</v>
      </c>
      <c r="I32" s="7">
        <v>0</v>
      </c>
      <c r="J32" s="7">
        <v>2560600</v>
      </c>
      <c r="K32" s="7">
        <v>28879200</v>
      </c>
      <c r="L32" s="7">
        <v>2560600</v>
      </c>
      <c r="M32" s="7">
        <v>2560600</v>
      </c>
      <c r="N32" s="7">
        <v>2560600</v>
      </c>
    </row>
    <row r="33" spans="1:14" ht="15.95" customHeight="1">
      <c r="A33" s="4"/>
      <c r="B33" s="6" t="s">
        <v>74</v>
      </c>
      <c r="C33" s="4" t="s">
        <v>17</v>
      </c>
      <c r="D33" s="5" t="s">
        <v>75</v>
      </c>
      <c r="E33" s="7">
        <v>46525400</v>
      </c>
      <c r="F33" s="7">
        <v>0</v>
      </c>
      <c r="G33" s="7">
        <v>0</v>
      </c>
      <c r="H33" s="7">
        <v>46525400</v>
      </c>
      <c r="I33" s="7">
        <v>0</v>
      </c>
      <c r="J33" s="7">
        <v>4175200</v>
      </c>
      <c r="K33" s="7">
        <v>42350200</v>
      </c>
      <c r="L33" s="7">
        <v>4175200</v>
      </c>
      <c r="M33" s="7">
        <v>4175200</v>
      </c>
      <c r="N33" s="7">
        <v>4175200</v>
      </c>
    </row>
    <row r="34" spans="1:14" ht="15.95" customHeight="1">
      <c r="A34" s="4"/>
      <c r="B34" s="6" t="s">
        <v>76</v>
      </c>
      <c r="C34" s="4" t="s">
        <v>17</v>
      </c>
      <c r="D34" s="5" t="s">
        <v>77</v>
      </c>
      <c r="E34" s="7">
        <v>273622800</v>
      </c>
      <c r="F34" s="7">
        <v>0</v>
      </c>
      <c r="G34" s="7">
        <v>0</v>
      </c>
      <c r="H34" s="7">
        <v>273622800</v>
      </c>
      <c r="I34" s="7">
        <v>0</v>
      </c>
      <c r="J34" s="7">
        <v>21537500</v>
      </c>
      <c r="K34" s="7">
        <v>252085300</v>
      </c>
      <c r="L34" s="7">
        <v>21537500</v>
      </c>
      <c r="M34" s="7">
        <v>21537500</v>
      </c>
      <c r="N34" s="7">
        <v>21537500</v>
      </c>
    </row>
    <row r="35" spans="1:14" ht="15.95" customHeight="1">
      <c r="A35" s="4"/>
      <c r="B35" s="6" t="s">
        <v>78</v>
      </c>
      <c r="C35" s="4" t="s">
        <v>17</v>
      </c>
      <c r="D35" s="5" t="s">
        <v>79</v>
      </c>
      <c r="E35" s="7">
        <v>54691974</v>
      </c>
      <c r="F35" s="7">
        <v>0</v>
      </c>
      <c r="G35" s="7">
        <v>0</v>
      </c>
      <c r="H35" s="7">
        <v>54691974</v>
      </c>
      <c r="I35" s="7">
        <v>0</v>
      </c>
      <c r="J35" s="7">
        <v>3587200</v>
      </c>
      <c r="K35" s="7">
        <v>51104774</v>
      </c>
      <c r="L35" s="7">
        <v>3587200</v>
      </c>
      <c r="M35" s="7">
        <v>3587200</v>
      </c>
      <c r="N35" s="7">
        <v>3587200</v>
      </c>
    </row>
    <row r="36" spans="1:14" ht="15.95" customHeight="1">
      <c r="A36" s="4"/>
      <c r="B36" s="6" t="s">
        <v>80</v>
      </c>
      <c r="C36" s="4" t="s">
        <v>17</v>
      </c>
      <c r="D36" s="5" t="s">
        <v>81</v>
      </c>
      <c r="E36" s="7">
        <v>55907974</v>
      </c>
      <c r="F36" s="7">
        <v>0</v>
      </c>
      <c r="G36" s="7">
        <v>0</v>
      </c>
      <c r="H36" s="7">
        <v>55907974</v>
      </c>
      <c r="I36" s="7">
        <v>0</v>
      </c>
      <c r="J36" s="7">
        <v>3587200</v>
      </c>
      <c r="K36" s="7">
        <v>52320774</v>
      </c>
      <c r="L36" s="7">
        <v>3587200</v>
      </c>
      <c r="M36" s="7">
        <v>3587200</v>
      </c>
      <c r="N36" s="7">
        <v>3587200</v>
      </c>
    </row>
    <row r="37" spans="1:14" ht="15.95" customHeight="1">
      <c r="A37" s="4"/>
      <c r="B37" s="6" t="s">
        <v>82</v>
      </c>
      <c r="C37" s="4" t="s">
        <v>17</v>
      </c>
      <c r="D37" s="5" t="s">
        <v>83</v>
      </c>
      <c r="E37" s="7">
        <v>89080354</v>
      </c>
      <c r="F37" s="7">
        <v>0</v>
      </c>
      <c r="G37" s="7">
        <v>0</v>
      </c>
      <c r="H37" s="7">
        <v>89080354</v>
      </c>
      <c r="I37" s="7">
        <v>0</v>
      </c>
      <c r="J37" s="7">
        <v>7179400</v>
      </c>
      <c r="K37" s="7">
        <v>81900954</v>
      </c>
      <c r="L37" s="7">
        <v>7179400</v>
      </c>
      <c r="M37" s="7">
        <v>7179400</v>
      </c>
      <c r="N37" s="7">
        <v>7179400</v>
      </c>
    </row>
    <row r="38" spans="1:14" s="13" customFormat="1" ht="15.95" customHeight="1">
      <c r="A38" s="9"/>
      <c r="B38" s="8"/>
      <c r="C38" s="9"/>
      <c r="D38" s="10"/>
      <c r="E38" s="11">
        <f>SUM(E5:E37)</f>
        <v>16453482803</v>
      </c>
      <c r="F38" s="11">
        <f t="shared" ref="F38:N38" si="0">SUM(F5:F37)</f>
        <v>92000000</v>
      </c>
      <c r="G38" s="11">
        <f t="shared" si="0"/>
        <v>92000000</v>
      </c>
      <c r="H38" s="11">
        <f t="shared" si="0"/>
        <v>16453482803</v>
      </c>
      <c r="I38" s="11">
        <f t="shared" si="0"/>
        <v>0</v>
      </c>
      <c r="J38" s="11">
        <f t="shared" si="0"/>
        <v>1181325163</v>
      </c>
      <c r="K38" s="11">
        <f t="shared" si="0"/>
        <v>15272157640</v>
      </c>
      <c r="L38" s="11">
        <f t="shared" si="0"/>
        <v>1710575308</v>
      </c>
      <c r="M38" s="11">
        <f t="shared" si="0"/>
        <v>1075458971</v>
      </c>
      <c r="N38" s="11">
        <f t="shared" si="0"/>
        <v>1050000000</v>
      </c>
    </row>
    <row r="39" spans="1:14" ht="15.95" customHeight="1">
      <c r="A39" s="4"/>
      <c r="B39" s="6" t="s">
        <v>84</v>
      </c>
      <c r="C39" s="4" t="s">
        <v>17</v>
      </c>
      <c r="D39" s="5" t="s">
        <v>85</v>
      </c>
      <c r="E39" s="7">
        <v>5000000</v>
      </c>
      <c r="F39" s="7">
        <v>0</v>
      </c>
      <c r="G39" s="7">
        <v>0</v>
      </c>
      <c r="H39" s="7">
        <v>5000000</v>
      </c>
      <c r="I39" s="7">
        <v>0</v>
      </c>
      <c r="J39" s="7">
        <v>0</v>
      </c>
      <c r="K39" s="7">
        <v>5000000</v>
      </c>
      <c r="L39" s="7">
        <v>0</v>
      </c>
      <c r="M39" s="7">
        <v>0</v>
      </c>
      <c r="N39" s="7">
        <v>0</v>
      </c>
    </row>
    <row r="40" spans="1:14" ht="15.95" customHeight="1">
      <c r="A40" s="4"/>
      <c r="B40" s="6" t="s">
        <v>86</v>
      </c>
      <c r="C40" s="4" t="s">
        <v>17</v>
      </c>
      <c r="D40" s="5" t="s">
        <v>87</v>
      </c>
      <c r="E40" s="7">
        <v>45000000</v>
      </c>
      <c r="F40" s="7">
        <v>0</v>
      </c>
      <c r="G40" s="7">
        <v>0</v>
      </c>
      <c r="H40" s="7">
        <v>45000000</v>
      </c>
      <c r="I40" s="7">
        <v>0</v>
      </c>
      <c r="J40" s="7">
        <v>0</v>
      </c>
      <c r="K40" s="7">
        <v>45000000</v>
      </c>
      <c r="L40" s="7">
        <v>0</v>
      </c>
      <c r="M40" s="7">
        <v>0</v>
      </c>
      <c r="N40" s="7">
        <v>0</v>
      </c>
    </row>
    <row r="41" spans="1:14" ht="15.95" customHeight="1">
      <c r="A41" s="4"/>
      <c r="B41" s="6" t="s">
        <v>88</v>
      </c>
      <c r="C41" s="4" t="s">
        <v>17</v>
      </c>
      <c r="D41" s="5" t="s">
        <v>89</v>
      </c>
      <c r="E41" s="7">
        <v>15000000</v>
      </c>
      <c r="F41" s="7">
        <v>0</v>
      </c>
      <c r="G41" s="7">
        <v>15000000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</row>
    <row r="42" spans="1:14" ht="15.95" customHeight="1">
      <c r="A42" s="4"/>
      <c r="B42" s="6" t="s">
        <v>90</v>
      </c>
      <c r="C42" s="4" t="s">
        <v>17</v>
      </c>
      <c r="D42" s="5" t="s">
        <v>91</v>
      </c>
      <c r="E42" s="7">
        <v>10000000</v>
      </c>
      <c r="F42" s="7">
        <v>0</v>
      </c>
      <c r="G42" s="7">
        <v>0</v>
      </c>
      <c r="H42" s="7">
        <v>10000000</v>
      </c>
      <c r="I42" s="7">
        <v>0</v>
      </c>
      <c r="J42" s="7">
        <v>0</v>
      </c>
      <c r="K42" s="7">
        <v>10000000</v>
      </c>
      <c r="L42" s="7">
        <v>0</v>
      </c>
      <c r="M42" s="7">
        <v>0</v>
      </c>
      <c r="N42" s="7">
        <v>0</v>
      </c>
    </row>
    <row r="43" spans="1:14" ht="15.95" customHeight="1">
      <c r="A43" s="4"/>
      <c r="B43" s="6" t="s">
        <v>92</v>
      </c>
      <c r="C43" s="4" t="s">
        <v>17</v>
      </c>
      <c r="D43" s="5" t="s">
        <v>93</v>
      </c>
      <c r="E43" s="7">
        <v>1500000</v>
      </c>
      <c r="F43" s="7">
        <v>0</v>
      </c>
      <c r="G43" s="7">
        <v>1500000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</row>
    <row r="44" spans="1:14" ht="15.95" customHeight="1">
      <c r="A44" s="4"/>
      <c r="B44" s="6" t="s">
        <v>94</v>
      </c>
      <c r="C44" s="4" t="s">
        <v>17</v>
      </c>
      <c r="D44" s="5" t="s">
        <v>95</v>
      </c>
      <c r="E44" s="7">
        <v>5000000</v>
      </c>
      <c r="F44" s="7">
        <v>0</v>
      </c>
      <c r="G44" s="7">
        <v>5000000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 ht="15.95" customHeight="1">
      <c r="A45" s="4"/>
      <c r="B45" s="6" t="s">
        <v>96</v>
      </c>
      <c r="C45" s="4" t="s">
        <v>17</v>
      </c>
      <c r="D45" s="5" t="s">
        <v>97</v>
      </c>
      <c r="E45" s="7">
        <v>10000000</v>
      </c>
      <c r="F45" s="7">
        <v>0</v>
      </c>
      <c r="G45" s="7">
        <v>9000000</v>
      </c>
      <c r="H45" s="7">
        <v>1000000</v>
      </c>
      <c r="I45" s="7">
        <v>0</v>
      </c>
      <c r="J45" s="7">
        <v>0</v>
      </c>
      <c r="K45" s="7">
        <v>1000000</v>
      </c>
      <c r="L45" s="7">
        <v>0</v>
      </c>
      <c r="M45" s="7">
        <v>0</v>
      </c>
      <c r="N45" s="7">
        <v>0</v>
      </c>
    </row>
    <row r="46" spans="1:14" ht="15.95" customHeight="1">
      <c r="A46" s="4"/>
      <c r="B46" s="6" t="s">
        <v>98</v>
      </c>
      <c r="C46" s="4" t="s">
        <v>17</v>
      </c>
      <c r="D46" s="5" t="s">
        <v>99</v>
      </c>
      <c r="E46" s="7">
        <v>20000000</v>
      </c>
      <c r="F46" s="7">
        <v>2000000</v>
      </c>
      <c r="G46" s="7">
        <v>16000000</v>
      </c>
      <c r="H46" s="7">
        <v>6000000</v>
      </c>
      <c r="I46" s="7">
        <v>0</v>
      </c>
      <c r="J46" s="7">
        <v>0</v>
      </c>
      <c r="K46" s="7">
        <v>6000000</v>
      </c>
      <c r="L46" s="7">
        <v>5000000</v>
      </c>
      <c r="M46" s="7">
        <v>5000000</v>
      </c>
      <c r="N46" s="7">
        <v>5000000</v>
      </c>
    </row>
    <row r="47" spans="1:14" ht="15.95" customHeight="1">
      <c r="A47" s="4"/>
      <c r="B47" s="6" t="s">
        <v>100</v>
      </c>
      <c r="C47" s="4" t="s">
        <v>17</v>
      </c>
      <c r="D47" s="5" t="s">
        <v>101</v>
      </c>
      <c r="E47" s="7">
        <v>9747600</v>
      </c>
      <c r="F47" s="7">
        <v>0</v>
      </c>
      <c r="G47" s="7">
        <v>7747600</v>
      </c>
      <c r="H47" s="7">
        <v>2000000</v>
      </c>
      <c r="I47" s="7">
        <v>0</v>
      </c>
      <c r="J47" s="7">
        <v>0</v>
      </c>
      <c r="K47" s="7">
        <v>2000000</v>
      </c>
      <c r="L47" s="7">
        <v>2000000</v>
      </c>
      <c r="M47" s="7">
        <v>2000000</v>
      </c>
      <c r="N47" s="7">
        <v>2000000</v>
      </c>
    </row>
    <row r="48" spans="1:14" ht="15.95" customHeight="1">
      <c r="A48" s="4"/>
      <c r="B48" s="6" t="s">
        <v>102</v>
      </c>
      <c r="C48" s="4" t="s">
        <v>17</v>
      </c>
      <c r="D48" s="5" t="s">
        <v>103</v>
      </c>
      <c r="E48" s="7">
        <v>16100000</v>
      </c>
      <c r="F48" s="7">
        <v>0</v>
      </c>
      <c r="G48" s="7">
        <v>13100000</v>
      </c>
      <c r="H48" s="7">
        <v>3000000</v>
      </c>
      <c r="I48" s="7">
        <v>0</v>
      </c>
      <c r="J48" s="7">
        <v>0</v>
      </c>
      <c r="K48" s="7">
        <v>3000000</v>
      </c>
      <c r="L48" s="7">
        <v>2500000</v>
      </c>
      <c r="M48" s="7">
        <v>2500000</v>
      </c>
      <c r="N48" s="7">
        <v>2500000</v>
      </c>
    </row>
    <row r="49" spans="1:14" ht="15.95" customHeight="1">
      <c r="A49" s="4"/>
      <c r="B49" s="6" t="s">
        <v>104</v>
      </c>
      <c r="C49" s="4" t="s">
        <v>17</v>
      </c>
      <c r="D49" s="5" t="s">
        <v>105</v>
      </c>
      <c r="E49" s="7">
        <v>185560000</v>
      </c>
      <c r="F49" s="7">
        <v>0</v>
      </c>
      <c r="G49" s="7">
        <v>0</v>
      </c>
      <c r="H49" s="7">
        <v>185560000</v>
      </c>
      <c r="I49" s="7">
        <v>0</v>
      </c>
      <c r="J49" s="7">
        <v>0</v>
      </c>
      <c r="K49" s="7">
        <v>185560000</v>
      </c>
      <c r="L49" s="7">
        <v>0</v>
      </c>
      <c r="M49" s="7">
        <v>0</v>
      </c>
      <c r="N49" s="7">
        <v>0</v>
      </c>
    </row>
    <row r="50" spans="1:14" ht="15.95" customHeight="1">
      <c r="A50" s="4"/>
      <c r="B50" s="6" t="s">
        <v>106</v>
      </c>
      <c r="C50" s="4" t="s">
        <v>17</v>
      </c>
      <c r="D50" s="5" t="s">
        <v>107</v>
      </c>
      <c r="E50" s="7">
        <v>66776295</v>
      </c>
      <c r="F50" s="7">
        <v>16223705</v>
      </c>
      <c r="G50" s="7">
        <v>0</v>
      </c>
      <c r="H50" s="7">
        <v>83000000</v>
      </c>
      <c r="I50" s="7">
        <v>0</v>
      </c>
      <c r="J50" s="7">
        <v>0</v>
      </c>
      <c r="K50" s="7">
        <v>83000000</v>
      </c>
      <c r="L50" s="7">
        <v>3000000</v>
      </c>
      <c r="M50" s="7">
        <v>3000000</v>
      </c>
      <c r="N50" s="7">
        <v>3000000</v>
      </c>
    </row>
    <row r="51" spans="1:14" ht="15.95" customHeight="1">
      <c r="A51" s="4"/>
      <c r="B51" s="6" t="s">
        <v>108</v>
      </c>
      <c r="C51" s="4" t="s">
        <v>17</v>
      </c>
      <c r="D51" s="5" t="s">
        <v>109</v>
      </c>
      <c r="E51" s="7">
        <v>559347865</v>
      </c>
      <c r="F51" s="7">
        <v>20652135</v>
      </c>
      <c r="G51" s="7">
        <v>0</v>
      </c>
      <c r="H51" s="7">
        <v>580000000</v>
      </c>
      <c r="I51" s="7">
        <v>0</v>
      </c>
      <c r="J51" s="7">
        <v>0</v>
      </c>
      <c r="K51" s="7">
        <v>580000000</v>
      </c>
      <c r="L51" s="7">
        <v>0</v>
      </c>
      <c r="M51" s="7">
        <v>5291935</v>
      </c>
      <c r="N51" s="7">
        <v>5291935</v>
      </c>
    </row>
    <row r="52" spans="1:14" ht="15.95" customHeight="1">
      <c r="A52" s="4"/>
      <c r="B52" s="6" t="s">
        <v>110</v>
      </c>
      <c r="C52" s="4" t="s">
        <v>17</v>
      </c>
      <c r="D52" s="5" t="s">
        <v>111</v>
      </c>
      <c r="E52" s="7">
        <v>62300000</v>
      </c>
      <c r="F52" s="7">
        <v>0</v>
      </c>
      <c r="G52" s="7">
        <v>800000</v>
      </c>
      <c r="H52" s="7">
        <v>61500000</v>
      </c>
      <c r="I52" s="7">
        <v>0</v>
      </c>
      <c r="J52" s="7">
        <v>41000000</v>
      </c>
      <c r="K52" s="7">
        <v>20500000</v>
      </c>
      <c r="L52" s="7">
        <v>0</v>
      </c>
      <c r="M52" s="7">
        <v>0</v>
      </c>
      <c r="N52" s="7">
        <v>0</v>
      </c>
    </row>
    <row r="53" spans="1:14" ht="15.95" customHeight="1">
      <c r="A53" s="4"/>
      <c r="B53" s="6" t="s">
        <v>112</v>
      </c>
      <c r="C53" s="4" t="s">
        <v>17</v>
      </c>
      <c r="D53" s="5" t="s">
        <v>113</v>
      </c>
      <c r="E53" s="7">
        <v>119835000</v>
      </c>
      <c r="F53" s="7">
        <v>30165000</v>
      </c>
      <c r="G53" s="7">
        <v>0</v>
      </c>
      <c r="H53" s="7">
        <v>150000000</v>
      </c>
      <c r="I53" s="7">
        <v>0</v>
      </c>
      <c r="J53" s="7">
        <v>0</v>
      </c>
      <c r="K53" s="7">
        <v>150000000</v>
      </c>
      <c r="L53" s="7">
        <v>0</v>
      </c>
      <c r="M53" s="7">
        <v>0</v>
      </c>
      <c r="N53" s="7">
        <v>0</v>
      </c>
    </row>
    <row r="54" spans="1:14" ht="15.95" customHeight="1">
      <c r="A54" s="4"/>
      <c r="B54" s="6" t="s">
        <v>114</v>
      </c>
      <c r="C54" s="4" t="s">
        <v>17</v>
      </c>
      <c r="D54" s="5" t="s">
        <v>115</v>
      </c>
      <c r="E54" s="7">
        <v>90000000</v>
      </c>
      <c r="F54" s="7">
        <v>5000000</v>
      </c>
      <c r="G54" s="7">
        <v>0</v>
      </c>
      <c r="H54" s="7">
        <v>95000000</v>
      </c>
      <c r="I54" s="7">
        <v>0</v>
      </c>
      <c r="J54" s="7">
        <v>0</v>
      </c>
      <c r="K54" s="7">
        <v>95000000</v>
      </c>
      <c r="L54" s="7">
        <v>2000000</v>
      </c>
      <c r="M54" s="7">
        <v>2000000</v>
      </c>
      <c r="N54" s="7">
        <v>2000000</v>
      </c>
    </row>
    <row r="55" spans="1:14" ht="15.95" customHeight="1">
      <c r="A55" s="4"/>
      <c r="B55" s="6" t="s">
        <v>116</v>
      </c>
      <c r="C55" s="4" t="s">
        <v>17</v>
      </c>
      <c r="D55" s="5" t="s">
        <v>117</v>
      </c>
      <c r="E55" s="7">
        <v>22510000</v>
      </c>
      <c r="F55" s="7">
        <v>40490000</v>
      </c>
      <c r="G55" s="7">
        <v>0</v>
      </c>
      <c r="H55" s="7">
        <v>63000000</v>
      </c>
      <c r="I55" s="7">
        <v>0</v>
      </c>
      <c r="J55" s="7">
        <v>0</v>
      </c>
      <c r="K55" s="7">
        <v>63000000</v>
      </c>
      <c r="L55" s="7">
        <v>0</v>
      </c>
      <c r="M55" s="7">
        <v>0</v>
      </c>
      <c r="N55" s="7">
        <v>0</v>
      </c>
    </row>
    <row r="56" spans="1:14" ht="15.95" customHeight="1">
      <c r="A56" s="4"/>
      <c r="B56" s="6" t="s">
        <v>118</v>
      </c>
      <c r="C56" s="4" t="s">
        <v>17</v>
      </c>
      <c r="D56" s="5" t="s">
        <v>119</v>
      </c>
      <c r="E56" s="7">
        <v>16059368</v>
      </c>
      <c r="F56" s="7">
        <v>0</v>
      </c>
      <c r="G56" s="7">
        <v>11059368</v>
      </c>
      <c r="H56" s="7">
        <v>5000000</v>
      </c>
      <c r="I56" s="7">
        <v>0</v>
      </c>
      <c r="J56" s="7">
        <v>0</v>
      </c>
      <c r="K56" s="7">
        <v>5000000</v>
      </c>
      <c r="L56" s="7">
        <v>3000000</v>
      </c>
      <c r="M56" s="7">
        <v>3000000</v>
      </c>
      <c r="N56" s="7">
        <v>3000000</v>
      </c>
    </row>
    <row r="57" spans="1:14" ht="15.95" customHeight="1">
      <c r="A57" s="4"/>
      <c r="B57" s="6" t="s">
        <v>120</v>
      </c>
      <c r="C57" s="4" t="s">
        <v>17</v>
      </c>
      <c r="D57" s="5" t="s">
        <v>121</v>
      </c>
      <c r="E57" s="7">
        <v>50000000</v>
      </c>
      <c r="F57" s="7">
        <v>5000000</v>
      </c>
      <c r="G57" s="7">
        <v>0</v>
      </c>
      <c r="H57" s="7">
        <v>55000000</v>
      </c>
      <c r="I57" s="7">
        <v>0</v>
      </c>
      <c r="J57" s="7">
        <v>0</v>
      </c>
      <c r="K57" s="7">
        <v>55000000</v>
      </c>
      <c r="L57" s="7">
        <v>0</v>
      </c>
      <c r="M57" s="7">
        <v>0</v>
      </c>
      <c r="N57" s="7">
        <v>0</v>
      </c>
    </row>
    <row r="58" spans="1:14" ht="15.95" customHeight="1">
      <c r="A58" s="4"/>
      <c r="B58" s="6" t="s">
        <v>122</v>
      </c>
      <c r="C58" s="4" t="s">
        <v>17</v>
      </c>
      <c r="D58" s="5" t="s">
        <v>123</v>
      </c>
      <c r="E58" s="7">
        <v>121500000</v>
      </c>
      <c r="F58" s="7">
        <v>3406128</v>
      </c>
      <c r="G58" s="7">
        <v>2000000</v>
      </c>
      <c r="H58" s="7">
        <v>122906128</v>
      </c>
      <c r="I58" s="7">
        <v>0</v>
      </c>
      <c r="J58" s="7">
        <v>10935464</v>
      </c>
      <c r="K58" s="7">
        <v>111970664</v>
      </c>
      <c r="L58" s="7">
        <v>10935464</v>
      </c>
      <c r="M58" s="7">
        <v>10935464</v>
      </c>
      <c r="N58" s="7">
        <v>10935464</v>
      </c>
    </row>
    <row r="59" spans="1:14" ht="15.95" customHeight="1">
      <c r="A59" s="4"/>
      <c r="B59" s="6" t="s">
        <v>124</v>
      </c>
      <c r="C59" s="4" t="s">
        <v>17</v>
      </c>
      <c r="D59" s="5" t="s">
        <v>125</v>
      </c>
      <c r="E59" s="7">
        <v>32000000</v>
      </c>
      <c r="F59" s="7">
        <v>0</v>
      </c>
      <c r="G59" s="7">
        <v>7000000</v>
      </c>
      <c r="H59" s="7">
        <v>25000000</v>
      </c>
      <c r="I59" s="7">
        <v>0</v>
      </c>
      <c r="J59" s="7">
        <v>0</v>
      </c>
      <c r="K59" s="7">
        <v>25000000</v>
      </c>
      <c r="L59" s="7">
        <v>0</v>
      </c>
      <c r="M59" s="7">
        <v>15786817.34</v>
      </c>
      <c r="N59" s="7">
        <v>15786817.34</v>
      </c>
    </row>
    <row r="60" spans="1:14" ht="15.95" customHeight="1">
      <c r="A60" s="4"/>
      <c r="B60" s="6" t="s">
        <v>126</v>
      </c>
      <c r="C60" s="4" t="s">
        <v>17</v>
      </c>
      <c r="D60" s="5" t="s">
        <v>127</v>
      </c>
      <c r="E60" s="7">
        <v>90800000</v>
      </c>
      <c r="F60" s="7">
        <v>0</v>
      </c>
      <c r="G60" s="7">
        <v>0</v>
      </c>
      <c r="H60" s="7">
        <v>90800000</v>
      </c>
      <c r="I60" s="7">
        <v>0</v>
      </c>
      <c r="J60" s="7">
        <v>4627260</v>
      </c>
      <c r="K60" s="7">
        <v>86172740</v>
      </c>
      <c r="L60" s="7">
        <v>4627260</v>
      </c>
      <c r="M60" s="7">
        <v>4627260</v>
      </c>
      <c r="N60" s="7">
        <v>4627260</v>
      </c>
    </row>
    <row r="61" spans="1:14" ht="15.95" customHeight="1">
      <c r="A61" s="4"/>
      <c r="B61" s="6" t="s">
        <v>128</v>
      </c>
      <c r="C61" s="4" t="s">
        <v>17</v>
      </c>
      <c r="D61" s="5" t="s">
        <v>129</v>
      </c>
      <c r="E61" s="7">
        <v>7000000</v>
      </c>
      <c r="F61" s="7">
        <v>0</v>
      </c>
      <c r="G61" s="7">
        <v>0</v>
      </c>
      <c r="H61" s="7">
        <v>7000000</v>
      </c>
      <c r="I61" s="7">
        <v>0</v>
      </c>
      <c r="J61" s="7">
        <v>687933</v>
      </c>
      <c r="K61" s="7">
        <v>6312067</v>
      </c>
      <c r="L61" s="7">
        <v>687933</v>
      </c>
      <c r="M61" s="7">
        <v>687933</v>
      </c>
      <c r="N61" s="7">
        <v>687933</v>
      </c>
    </row>
    <row r="62" spans="1:14" ht="15.95" customHeight="1">
      <c r="A62" s="4"/>
      <c r="B62" s="6" t="s">
        <v>130</v>
      </c>
      <c r="C62" s="4" t="s">
        <v>17</v>
      </c>
      <c r="D62" s="5" t="s">
        <v>131</v>
      </c>
      <c r="E62" s="7">
        <v>34320000</v>
      </c>
      <c r="F62" s="7">
        <v>0</v>
      </c>
      <c r="G62" s="7">
        <v>0</v>
      </c>
      <c r="H62" s="7">
        <v>34320000</v>
      </c>
      <c r="I62" s="7">
        <v>0</v>
      </c>
      <c r="J62" s="7">
        <v>0</v>
      </c>
      <c r="K62" s="7">
        <v>34320000</v>
      </c>
      <c r="L62" s="7">
        <v>0</v>
      </c>
      <c r="M62" s="7">
        <v>28501041</v>
      </c>
      <c r="N62" s="7">
        <v>14635820</v>
      </c>
    </row>
    <row r="63" spans="1:14" ht="15.95" customHeight="1">
      <c r="A63" s="4"/>
      <c r="B63" s="6" t="s">
        <v>132</v>
      </c>
      <c r="C63" s="4" t="s">
        <v>17</v>
      </c>
      <c r="D63" s="5" t="s">
        <v>133</v>
      </c>
      <c r="E63" s="7">
        <v>46810000</v>
      </c>
      <c r="F63" s="7">
        <v>0</v>
      </c>
      <c r="G63" s="7">
        <v>0</v>
      </c>
      <c r="H63" s="7">
        <v>46810000</v>
      </c>
      <c r="I63" s="7">
        <v>0</v>
      </c>
      <c r="J63" s="7">
        <v>0</v>
      </c>
      <c r="K63" s="7">
        <v>46810000</v>
      </c>
      <c r="L63" s="7">
        <v>0</v>
      </c>
      <c r="M63" s="7">
        <v>34539397</v>
      </c>
      <c r="N63" s="7">
        <v>0</v>
      </c>
    </row>
    <row r="64" spans="1:14" ht="15.95" customHeight="1">
      <c r="A64" s="4"/>
      <c r="B64" s="6" t="s">
        <v>134</v>
      </c>
      <c r="C64" s="4" t="s">
        <v>17</v>
      </c>
      <c r="D64" s="5" t="s">
        <v>136</v>
      </c>
      <c r="E64" s="7">
        <v>200800000</v>
      </c>
      <c r="F64" s="7">
        <v>0</v>
      </c>
      <c r="G64" s="7">
        <v>10800000</v>
      </c>
      <c r="H64" s="7">
        <v>190000000</v>
      </c>
      <c r="I64" s="7">
        <v>0</v>
      </c>
      <c r="J64" s="7">
        <v>0</v>
      </c>
      <c r="K64" s="7">
        <v>190000000</v>
      </c>
      <c r="L64" s="7">
        <v>0</v>
      </c>
      <c r="M64" s="7">
        <v>161659089</v>
      </c>
      <c r="N64" s="7">
        <v>161659089</v>
      </c>
    </row>
    <row r="65" spans="1:14" ht="15.95" customHeight="1">
      <c r="A65" s="4"/>
      <c r="B65" s="6" t="s">
        <v>137</v>
      </c>
      <c r="C65" s="4" t="s">
        <v>17</v>
      </c>
      <c r="D65" s="5" t="s">
        <v>138</v>
      </c>
      <c r="E65" s="7">
        <v>3500000</v>
      </c>
      <c r="F65" s="7">
        <v>0</v>
      </c>
      <c r="G65" s="7">
        <v>0</v>
      </c>
      <c r="H65" s="7">
        <v>3500000</v>
      </c>
      <c r="I65" s="7">
        <v>0</v>
      </c>
      <c r="J65" s="7">
        <v>0</v>
      </c>
      <c r="K65" s="7">
        <v>3500000</v>
      </c>
      <c r="L65" s="7">
        <v>0</v>
      </c>
      <c r="M65" s="7">
        <v>0</v>
      </c>
      <c r="N65" s="7">
        <v>0</v>
      </c>
    </row>
    <row r="66" spans="1:14" ht="15.95" customHeight="1">
      <c r="A66" s="4"/>
      <c r="B66" s="6" t="s">
        <v>139</v>
      </c>
      <c r="C66" s="4" t="s">
        <v>17</v>
      </c>
      <c r="D66" s="5" t="s">
        <v>140</v>
      </c>
      <c r="E66" s="7">
        <v>10000000</v>
      </c>
      <c r="F66" s="7">
        <v>0</v>
      </c>
      <c r="G66" s="7">
        <v>0</v>
      </c>
      <c r="H66" s="7">
        <v>10000000</v>
      </c>
      <c r="I66" s="7">
        <v>0</v>
      </c>
      <c r="J66" s="7">
        <v>0</v>
      </c>
      <c r="K66" s="7">
        <v>10000000</v>
      </c>
      <c r="L66" s="7">
        <v>0</v>
      </c>
      <c r="M66" s="7">
        <v>0</v>
      </c>
      <c r="N66" s="7">
        <v>0</v>
      </c>
    </row>
    <row r="67" spans="1:14" ht="15.95" customHeight="1">
      <c r="A67" s="4"/>
      <c r="B67" s="6" t="s">
        <v>141</v>
      </c>
      <c r="C67" s="4" t="s">
        <v>17</v>
      </c>
      <c r="D67" s="5" t="s">
        <v>142</v>
      </c>
      <c r="E67" s="7">
        <v>50000000</v>
      </c>
      <c r="F67" s="7">
        <v>0</v>
      </c>
      <c r="G67" s="7">
        <v>23500000</v>
      </c>
      <c r="H67" s="7">
        <v>26500000</v>
      </c>
      <c r="I67" s="7">
        <v>0</v>
      </c>
      <c r="J67" s="7">
        <v>2296519</v>
      </c>
      <c r="K67" s="7">
        <v>24203481</v>
      </c>
      <c r="L67" s="7">
        <v>2296519</v>
      </c>
      <c r="M67" s="7">
        <v>1206652</v>
      </c>
      <c r="N67" s="7">
        <v>1206652</v>
      </c>
    </row>
    <row r="68" spans="1:14" ht="15.95" customHeight="1">
      <c r="A68" s="4"/>
      <c r="B68" s="6" t="s">
        <v>143</v>
      </c>
      <c r="C68" s="4" t="s">
        <v>17</v>
      </c>
      <c r="D68" s="5" t="s">
        <v>144</v>
      </c>
      <c r="E68" s="7">
        <v>930000</v>
      </c>
      <c r="F68" s="7">
        <v>0</v>
      </c>
      <c r="G68" s="7">
        <v>430000</v>
      </c>
      <c r="H68" s="7">
        <v>500000</v>
      </c>
      <c r="I68" s="7">
        <v>0</v>
      </c>
      <c r="J68" s="7">
        <v>0</v>
      </c>
      <c r="K68" s="7">
        <v>500000</v>
      </c>
      <c r="L68" s="7">
        <v>500000</v>
      </c>
      <c r="M68" s="7">
        <v>500000</v>
      </c>
      <c r="N68" s="7">
        <v>500000</v>
      </c>
    </row>
    <row r="69" spans="1:14" ht="15.95" customHeight="1">
      <c r="A69" s="4"/>
      <c r="B69" s="6" t="s">
        <v>145</v>
      </c>
      <c r="C69" s="4" t="s">
        <v>17</v>
      </c>
      <c r="D69" s="5" t="s">
        <v>146</v>
      </c>
      <c r="E69" s="7">
        <v>1000000</v>
      </c>
      <c r="F69" s="7">
        <v>0</v>
      </c>
      <c r="G69" s="7">
        <v>0</v>
      </c>
      <c r="H69" s="7">
        <v>1000000</v>
      </c>
      <c r="I69" s="7">
        <v>0</v>
      </c>
      <c r="J69" s="7">
        <v>0</v>
      </c>
      <c r="K69" s="7">
        <v>1000000</v>
      </c>
      <c r="L69" s="7">
        <v>0</v>
      </c>
      <c r="M69" s="7">
        <v>0</v>
      </c>
      <c r="N69" s="7">
        <v>0</v>
      </c>
    </row>
    <row r="70" spans="1:14" ht="15.95" customHeight="1">
      <c r="A70" s="4"/>
      <c r="B70" s="6" t="s">
        <v>147</v>
      </c>
      <c r="C70" s="4" t="s">
        <v>17</v>
      </c>
      <c r="D70" s="5" t="s">
        <v>148</v>
      </c>
      <c r="E70" s="7">
        <v>129489272</v>
      </c>
      <c r="F70" s="7">
        <v>0</v>
      </c>
      <c r="G70" s="7">
        <v>0</v>
      </c>
      <c r="H70" s="7">
        <v>129489272</v>
      </c>
      <c r="I70" s="7">
        <v>0</v>
      </c>
      <c r="J70" s="7">
        <v>0</v>
      </c>
      <c r="K70" s="7">
        <v>129489272</v>
      </c>
      <c r="L70" s="7">
        <v>0</v>
      </c>
      <c r="M70" s="7">
        <v>0</v>
      </c>
      <c r="N70" s="7">
        <v>0</v>
      </c>
    </row>
    <row r="71" spans="1:14" ht="15.95" customHeight="1">
      <c r="A71" s="4"/>
      <c r="B71" s="6" t="s">
        <v>149</v>
      </c>
      <c r="C71" s="4" t="s">
        <v>17</v>
      </c>
      <c r="D71" s="5" t="s">
        <v>150</v>
      </c>
      <c r="E71" s="7">
        <v>1400440</v>
      </c>
      <c r="F71" s="7">
        <v>0</v>
      </c>
      <c r="G71" s="7">
        <v>0</v>
      </c>
      <c r="H71" s="7">
        <v>1400440</v>
      </c>
      <c r="I71" s="7">
        <v>0</v>
      </c>
      <c r="J71" s="7">
        <v>0</v>
      </c>
      <c r="K71" s="7">
        <v>1400440</v>
      </c>
      <c r="L71" s="7">
        <v>0</v>
      </c>
      <c r="M71" s="7">
        <v>0</v>
      </c>
      <c r="N71" s="7">
        <v>0</v>
      </c>
    </row>
    <row r="72" spans="1:14" s="13" customFormat="1" ht="15.95" customHeight="1">
      <c r="A72" s="9"/>
      <c r="B72" s="8"/>
      <c r="C72" s="9"/>
      <c r="D72" s="10"/>
      <c r="E72" s="11">
        <f>SUM(E39:E71)</f>
        <v>2039285840</v>
      </c>
      <c r="F72" s="11">
        <f t="shared" ref="F72:N72" si="1">SUM(F39:F71)</f>
        <v>122936968</v>
      </c>
      <c r="G72" s="11">
        <f t="shared" si="1"/>
        <v>122936968</v>
      </c>
      <c r="H72" s="11">
        <f t="shared" si="1"/>
        <v>2039285840</v>
      </c>
      <c r="I72" s="11">
        <f t="shared" si="1"/>
        <v>0</v>
      </c>
      <c r="J72" s="11">
        <f t="shared" si="1"/>
        <v>59547176</v>
      </c>
      <c r="K72" s="11">
        <f t="shared" si="1"/>
        <v>1979738664</v>
      </c>
      <c r="L72" s="11">
        <f t="shared" si="1"/>
        <v>36547176</v>
      </c>
      <c r="M72" s="11">
        <f t="shared" si="1"/>
        <v>281235588.34000003</v>
      </c>
      <c r="N72" s="11">
        <f t="shared" si="1"/>
        <v>232830970.34</v>
      </c>
    </row>
    <row r="73" spans="1:14" ht="15.95" customHeight="1">
      <c r="A73" s="4"/>
      <c r="B73" s="6" t="s">
        <v>151</v>
      </c>
      <c r="C73" s="4" t="s">
        <v>135</v>
      </c>
      <c r="D73" s="5" t="s">
        <v>152</v>
      </c>
      <c r="E73" s="7">
        <v>543261715</v>
      </c>
      <c r="F73" s="7">
        <v>0</v>
      </c>
      <c r="G73" s="7">
        <v>0</v>
      </c>
      <c r="H73" s="7">
        <v>543261715</v>
      </c>
      <c r="I73" s="7">
        <v>0</v>
      </c>
      <c r="J73" s="7">
        <v>0</v>
      </c>
      <c r="K73" s="7">
        <v>543261715</v>
      </c>
      <c r="L73" s="7">
        <v>0</v>
      </c>
      <c r="M73" s="7">
        <v>0</v>
      </c>
      <c r="N73" s="7">
        <v>0</v>
      </c>
    </row>
    <row r="74" spans="1:14" ht="15.95" customHeight="1">
      <c r="A74" s="4"/>
      <c r="B74" s="6" t="s">
        <v>153</v>
      </c>
      <c r="C74" s="4" t="s">
        <v>17</v>
      </c>
      <c r="D74" s="5" t="s">
        <v>154</v>
      </c>
      <c r="E74" s="7">
        <v>7343266662</v>
      </c>
      <c r="F74" s="7">
        <v>0</v>
      </c>
      <c r="G74" s="7">
        <v>0</v>
      </c>
      <c r="H74" s="7">
        <v>7343266662</v>
      </c>
      <c r="I74" s="7">
        <v>0</v>
      </c>
      <c r="J74" s="7">
        <v>981107757</v>
      </c>
      <c r="K74" s="7">
        <v>6362158905</v>
      </c>
      <c r="L74" s="7">
        <v>981107757</v>
      </c>
      <c r="M74" s="7">
        <v>981107757</v>
      </c>
      <c r="N74" s="7">
        <v>981107757</v>
      </c>
    </row>
    <row r="75" spans="1:14" ht="15.95" customHeight="1">
      <c r="A75" s="4"/>
      <c r="B75" s="6" t="s">
        <v>155</v>
      </c>
      <c r="C75" s="4" t="s">
        <v>17</v>
      </c>
      <c r="D75" s="5" t="s">
        <v>156</v>
      </c>
      <c r="E75" s="7">
        <v>27194426653</v>
      </c>
      <c r="F75" s="7">
        <v>0</v>
      </c>
      <c r="G75" s="7">
        <v>0</v>
      </c>
      <c r="H75" s="7">
        <v>27194426653</v>
      </c>
      <c r="I75" s="7">
        <v>0</v>
      </c>
      <c r="J75" s="7">
        <v>0</v>
      </c>
      <c r="K75" s="7">
        <v>27194426653</v>
      </c>
      <c r="L75" s="7">
        <v>0</v>
      </c>
      <c r="M75" s="7">
        <v>0</v>
      </c>
      <c r="N75" s="7">
        <v>0</v>
      </c>
    </row>
    <row r="76" spans="1:14" ht="15.95" customHeight="1">
      <c r="A76" s="4"/>
      <c r="B76" s="6" t="s">
        <v>157</v>
      </c>
      <c r="C76" s="4" t="s">
        <v>17</v>
      </c>
      <c r="D76" s="5" t="s">
        <v>158</v>
      </c>
      <c r="E76" s="7">
        <v>2000000000</v>
      </c>
      <c r="F76" s="7">
        <v>0</v>
      </c>
      <c r="G76" s="7">
        <v>0</v>
      </c>
      <c r="H76" s="7">
        <v>2000000000</v>
      </c>
      <c r="I76" s="7">
        <v>0</v>
      </c>
      <c r="J76" s="7">
        <v>-3614412.35</v>
      </c>
      <c r="K76" s="7">
        <v>2003614412.3499999</v>
      </c>
      <c r="L76" s="7">
        <v>0</v>
      </c>
      <c r="M76" s="7">
        <v>44608074</v>
      </c>
      <c r="N76" s="7">
        <v>44608074</v>
      </c>
    </row>
    <row r="77" spans="1:14" ht="15.95" customHeight="1">
      <c r="A77" s="4"/>
      <c r="B77" s="6" t="s">
        <v>159</v>
      </c>
      <c r="C77" s="4" t="s">
        <v>17</v>
      </c>
      <c r="D77" s="5" t="s">
        <v>160</v>
      </c>
      <c r="E77" s="7">
        <v>100000000</v>
      </c>
      <c r="F77" s="7">
        <v>0</v>
      </c>
      <c r="G77" s="7">
        <v>0</v>
      </c>
      <c r="H77" s="7">
        <v>100000000</v>
      </c>
      <c r="I77" s="7">
        <v>0</v>
      </c>
      <c r="J77" s="7">
        <v>0</v>
      </c>
      <c r="K77" s="7">
        <v>100000000</v>
      </c>
      <c r="L77" s="7">
        <v>0</v>
      </c>
      <c r="M77" s="7">
        <v>0</v>
      </c>
      <c r="N77" s="7">
        <v>0</v>
      </c>
    </row>
    <row r="78" spans="1:14" s="13" customFormat="1" ht="15.95" customHeight="1">
      <c r="A78" s="9"/>
      <c r="B78" s="8"/>
      <c r="C78" s="9"/>
      <c r="D78" s="10"/>
      <c r="E78" s="11">
        <f>SUM(E39:E77)</f>
        <v>41259526710</v>
      </c>
      <c r="F78" s="11">
        <f t="shared" ref="F78:N78" si="2">SUM(F39:F77)</f>
        <v>245873936</v>
      </c>
      <c r="G78" s="11">
        <f t="shared" si="2"/>
        <v>245873936</v>
      </c>
      <c r="H78" s="11">
        <f t="shared" si="2"/>
        <v>41259526710</v>
      </c>
      <c r="I78" s="11">
        <f t="shared" si="2"/>
        <v>0</v>
      </c>
      <c r="J78" s="11">
        <f t="shared" si="2"/>
        <v>1096587696.6500001</v>
      </c>
      <c r="K78" s="11">
        <f t="shared" si="2"/>
        <v>40162939013.349998</v>
      </c>
      <c r="L78" s="11">
        <f>SUM(L73:L77)</f>
        <v>981107757</v>
      </c>
      <c r="M78" s="11">
        <f t="shared" si="2"/>
        <v>1588187007.6800001</v>
      </c>
      <c r="N78" s="11">
        <f t="shared" si="2"/>
        <v>1491377771.6800001</v>
      </c>
    </row>
    <row r="79" spans="1:14" ht="15.95" customHeight="1">
      <c r="A79" s="4"/>
      <c r="B79" s="6" t="s">
        <v>161</v>
      </c>
      <c r="C79" s="4" t="s">
        <v>17</v>
      </c>
      <c r="D79" s="5" t="s">
        <v>162</v>
      </c>
      <c r="E79" s="7">
        <v>7000000000</v>
      </c>
      <c r="F79" s="7">
        <v>0</v>
      </c>
      <c r="G79" s="7">
        <v>0</v>
      </c>
      <c r="H79" s="7">
        <v>7000000000</v>
      </c>
      <c r="I79" s="7">
        <v>0</v>
      </c>
      <c r="J79" s="7">
        <v>81349424</v>
      </c>
      <c r="K79" s="7">
        <v>6918650576</v>
      </c>
      <c r="L79" s="7">
        <v>1019416804</v>
      </c>
      <c r="M79" s="7">
        <v>7410104</v>
      </c>
      <c r="N79" s="7">
        <v>7410104</v>
      </c>
    </row>
    <row r="80" spans="1:14" ht="15.95" customHeight="1">
      <c r="A80" s="4"/>
      <c r="B80" s="6" t="s">
        <v>163</v>
      </c>
      <c r="C80" s="4" t="s">
        <v>17</v>
      </c>
      <c r="D80" s="5" t="s">
        <v>164</v>
      </c>
      <c r="E80" s="7">
        <v>300000000</v>
      </c>
      <c r="F80" s="7">
        <v>0</v>
      </c>
      <c r="G80" s="7">
        <v>0</v>
      </c>
      <c r="H80" s="7">
        <v>300000000</v>
      </c>
      <c r="I80" s="7">
        <v>0</v>
      </c>
      <c r="J80" s="7">
        <v>29943060</v>
      </c>
      <c r="K80" s="7">
        <v>270056940</v>
      </c>
      <c r="L80" s="7">
        <v>518060</v>
      </c>
      <c r="M80" s="7">
        <v>518060</v>
      </c>
      <c r="N80" s="7">
        <v>518060</v>
      </c>
    </row>
    <row r="81" spans="1:14" ht="15.95" customHeight="1">
      <c r="A81" s="4"/>
      <c r="B81" s="6" t="s">
        <v>165</v>
      </c>
      <c r="C81" s="4" t="s">
        <v>17</v>
      </c>
      <c r="D81" s="5" t="s">
        <v>166</v>
      </c>
      <c r="E81" s="7">
        <v>2000000000</v>
      </c>
      <c r="F81" s="7">
        <v>0</v>
      </c>
      <c r="G81" s="7">
        <v>0</v>
      </c>
      <c r="H81" s="7">
        <v>2000000000</v>
      </c>
      <c r="I81" s="7">
        <v>0</v>
      </c>
      <c r="J81" s="7">
        <v>0</v>
      </c>
      <c r="K81" s="7">
        <v>2000000000</v>
      </c>
      <c r="L81" s="7">
        <v>1940000000</v>
      </c>
      <c r="M81" s="7">
        <v>0</v>
      </c>
      <c r="N81" s="7">
        <v>0</v>
      </c>
    </row>
    <row r="82" spans="1:14" ht="15.95" customHeight="1">
      <c r="A82" s="4"/>
      <c r="B82" s="6" t="s">
        <v>167</v>
      </c>
      <c r="C82" s="4" t="s">
        <v>17</v>
      </c>
      <c r="D82" s="5" t="s">
        <v>168</v>
      </c>
      <c r="E82" s="7">
        <v>4000000000</v>
      </c>
      <c r="F82" s="7">
        <v>0</v>
      </c>
      <c r="G82" s="7">
        <v>0</v>
      </c>
      <c r="H82" s="7">
        <v>4000000000</v>
      </c>
      <c r="I82" s="7">
        <v>0</v>
      </c>
      <c r="J82" s="7">
        <v>29395677</v>
      </c>
      <c r="K82" s="7">
        <v>3970604323</v>
      </c>
      <c r="L82" s="7">
        <v>444645677</v>
      </c>
      <c r="M82" s="7">
        <v>103565826</v>
      </c>
      <c r="N82" s="7">
        <v>103565826</v>
      </c>
    </row>
    <row r="83" spans="1:14" ht="15.95" customHeight="1">
      <c r="A83" s="4"/>
      <c r="B83" s="6" t="s">
        <v>169</v>
      </c>
      <c r="C83" s="4" t="s">
        <v>17</v>
      </c>
      <c r="D83" s="5" t="s">
        <v>170</v>
      </c>
      <c r="E83" s="7">
        <v>8000000000</v>
      </c>
      <c r="F83" s="7">
        <v>0</v>
      </c>
      <c r="G83" s="7">
        <v>0</v>
      </c>
      <c r="H83" s="7">
        <v>8000000000</v>
      </c>
      <c r="I83" s="7">
        <v>0</v>
      </c>
      <c r="J83" s="7">
        <v>1158014744</v>
      </c>
      <c r="K83" s="7">
        <v>6841985256</v>
      </c>
      <c r="L83" s="7">
        <v>328713944</v>
      </c>
      <c r="M83" s="7">
        <v>6321171</v>
      </c>
      <c r="N83" s="7">
        <v>6321171</v>
      </c>
    </row>
    <row r="84" spans="1:14" ht="15.95" customHeight="1">
      <c r="A84" s="4"/>
      <c r="B84" s="6" t="s">
        <v>171</v>
      </c>
      <c r="C84" s="4" t="s">
        <v>17</v>
      </c>
      <c r="D84" s="5" t="s">
        <v>172</v>
      </c>
      <c r="E84" s="7">
        <v>49000000000</v>
      </c>
      <c r="F84" s="7">
        <v>0</v>
      </c>
      <c r="G84" s="7">
        <v>0</v>
      </c>
      <c r="H84" s="7">
        <v>49000000000</v>
      </c>
      <c r="I84" s="7">
        <v>0</v>
      </c>
      <c r="J84" s="7">
        <v>29275027693.5</v>
      </c>
      <c r="K84" s="7">
        <v>19724972306.5</v>
      </c>
      <c r="L84" s="7">
        <v>343941150.5</v>
      </c>
      <c r="M84" s="7">
        <v>596584</v>
      </c>
      <c r="N84" s="7">
        <v>596584</v>
      </c>
    </row>
    <row r="85" spans="1:14" ht="15.95" customHeight="1">
      <c r="A85" s="4"/>
      <c r="B85" s="6" t="s">
        <v>173</v>
      </c>
      <c r="C85" s="4" t="s">
        <v>17</v>
      </c>
      <c r="D85" s="5" t="s">
        <v>174</v>
      </c>
      <c r="E85" s="7">
        <v>3000000000</v>
      </c>
      <c r="F85" s="7">
        <v>0</v>
      </c>
      <c r="G85" s="7">
        <v>0</v>
      </c>
      <c r="H85" s="7">
        <v>3000000000</v>
      </c>
      <c r="I85" s="7">
        <v>0</v>
      </c>
      <c r="J85" s="7">
        <v>165175</v>
      </c>
      <c r="K85" s="7">
        <v>2999834825</v>
      </c>
      <c r="L85" s="7">
        <v>2940165175</v>
      </c>
      <c r="M85" s="7">
        <v>976165175</v>
      </c>
      <c r="N85" s="7">
        <v>816799966</v>
      </c>
    </row>
    <row r="86" spans="1:14" ht="15.95" customHeight="1">
      <c r="A86" s="4"/>
      <c r="B86" s="6" t="s">
        <v>175</v>
      </c>
      <c r="C86" s="4" t="s">
        <v>17</v>
      </c>
      <c r="D86" s="5" t="s">
        <v>176</v>
      </c>
      <c r="E86" s="7">
        <v>7900000000</v>
      </c>
      <c r="F86" s="7">
        <v>0</v>
      </c>
      <c r="G86" s="7">
        <v>0</v>
      </c>
      <c r="H86" s="7">
        <v>7900000000</v>
      </c>
      <c r="I86" s="7">
        <v>0</v>
      </c>
      <c r="J86" s="7">
        <v>4382088150</v>
      </c>
      <c r="K86" s="7">
        <v>3517911850</v>
      </c>
      <c r="L86" s="7">
        <v>653112453</v>
      </c>
      <c r="M86" s="7">
        <v>146191584</v>
      </c>
      <c r="N86" s="7">
        <v>137338980</v>
      </c>
    </row>
    <row r="87" spans="1:14" ht="15.95" customHeight="1">
      <c r="A87" s="4"/>
      <c r="B87" s="6" t="s">
        <v>177</v>
      </c>
      <c r="C87" s="4" t="s">
        <v>17</v>
      </c>
      <c r="D87" s="5" t="s">
        <v>178</v>
      </c>
      <c r="E87" s="7">
        <v>36500000000</v>
      </c>
      <c r="F87" s="7">
        <v>0</v>
      </c>
      <c r="G87" s="7">
        <v>0</v>
      </c>
      <c r="H87" s="7">
        <v>36500000000</v>
      </c>
      <c r="I87" s="7">
        <v>0</v>
      </c>
      <c r="J87" s="7">
        <v>13352030533</v>
      </c>
      <c r="K87" s="7">
        <v>23147969467</v>
      </c>
      <c r="L87" s="7">
        <v>6314184655</v>
      </c>
      <c r="M87" s="7">
        <v>1280023664</v>
      </c>
      <c r="N87" s="7">
        <v>732823664</v>
      </c>
    </row>
    <row r="88" spans="1:14" ht="15.95" customHeight="1">
      <c r="A88" s="4"/>
      <c r="B88" s="6" t="s">
        <v>177</v>
      </c>
      <c r="C88" s="4" t="s">
        <v>36</v>
      </c>
      <c r="D88" s="5" t="s">
        <v>178</v>
      </c>
      <c r="E88" s="7">
        <v>36500000000</v>
      </c>
      <c r="F88" s="7">
        <v>0</v>
      </c>
      <c r="G88" s="7">
        <v>0</v>
      </c>
      <c r="H88" s="7">
        <v>36500000000</v>
      </c>
      <c r="I88" s="7">
        <v>0</v>
      </c>
      <c r="J88" s="7">
        <v>22176376250</v>
      </c>
      <c r="K88" s="7">
        <v>14323623750</v>
      </c>
      <c r="L88" s="7">
        <v>15177820000</v>
      </c>
      <c r="M88" s="7">
        <v>431471</v>
      </c>
      <c r="N88" s="7">
        <v>431471</v>
      </c>
    </row>
    <row r="89" spans="1:14" ht="15.95" customHeight="1">
      <c r="A89" s="4"/>
      <c r="B89" s="6" t="s">
        <v>179</v>
      </c>
      <c r="C89" s="4" t="s">
        <v>17</v>
      </c>
      <c r="D89" s="5" t="s">
        <v>180</v>
      </c>
      <c r="E89" s="7">
        <v>100000000</v>
      </c>
      <c r="F89" s="7">
        <v>0</v>
      </c>
      <c r="G89" s="7">
        <v>0</v>
      </c>
      <c r="H89" s="7">
        <v>100000000</v>
      </c>
      <c r="I89" s="7">
        <v>0</v>
      </c>
      <c r="J89" s="7">
        <v>1997621</v>
      </c>
      <c r="K89" s="7">
        <v>98002379</v>
      </c>
      <c r="L89" s="7">
        <v>1997621</v>
      </c>
      <c r="M89" s="7">
        <v>140175</v>
      </c>
      <c r="N89" s="7">
        <v>140175</v>
      </c>
    </row>
    <row r="90" spans="1:14" ht="15.95" customHeight="1">
      <c r="A90" s="4"/>
      <c r="B90" s="6" t="s">
        <v>181</v>
      </c>
      <c r="C90" s="4" t="s">
        <v>17</v>
      </c>
      <c r="D90" s="5" t="s">
        <v>182</v>
      </c>
      <c r="E90" s="7">
        <v>6000000000</v>
      </c>
      <c r="F90" s="7">
        <v>0</v>
      </c>
      <c r="G90" s="7">
        <v>0</v>
      </c>
      <c r="H90" s="7">
        <v>6000000000</v>
      </c>
      <c r="I90" s="7">
        <v>0</v>
      </c>
      <c r="J90" s="7">
        <v>287712711</v>
      </c>
      <c r="K90" s="7">
        <v>5712287289</v>
      </c>
      <c r="L90" s="7">
        <v>347053014</v>
      </c>
      <c r="M90" s="7">
        <v>2777700</v>
      </c>
      <c r="N90" s="7">
        <v>2777700</v>
      </c>
    </row>
    <row r="91" spans="1:14" ht="15.95" customHeight="1">
      <c r="A91" s="4"/>
      <c r="B91" s="6" t="s">
        <v>183</v>
      </c>
      <c r="C91" s="4" t="s">
        <v>17</v>
      </c>
      <c r="D91" s="5" t="s">
        <v>184</v>
      </c>
      <c r="E91" s="7">
        <v>1300000000</v>
      </c>
      <c r="F91" s="7">
        <v>0</v>
      </c>
      <c r="G91" s="7">
        <v>0</v>
      </c>
      <c r="H91" s="7">
        <v>1300000000</v>
      </c>
      <c r="I91" s="7">
        <v>0</v>
      </c>
      <c r="J91" s="7">
        <v>275264000</v>
      </c>
      <c r="K91" s="7">
        <v>1024736000</v>
      </c>
      <c r="L91" s="7">
        <v>324500000</v>
      </c>
      <c r="M91" s="7">
        <v>0</v>
      </c>
      <c r="N91" s="7">
        <v>0</v>
      </c>
    </row>
    <row r="92" spans="1:14" ht="15.95" customHeight="1">
      <c r="A92" s="4"/>
      <c r="B92" s="6" t="s">
        <v>185</v>
      </c>
      <c r="C92" s="4" t="s">
        <v>17</v>
      </c>
      <c r="D92" s="5" t="s">
        <v>186</v>
      </c>
      <c r="E92" s="7">
        <v>100000000</v>
      </c>
      <c r="F92" s="7">
        <v>0</v>
      </c>
      <c r="G92" s="7">
        <v>0</v>
      </c>
      <c r="H92" s="7">
        <v>100000000</v>
      </c>
      <c r="I92" s="7">
        <v>0</v>
      </c>
      <c r="J92" s="7">
        <v>4083699</v>
      </c>
      <c r="K92" s="7">
        <v>95916301</v>
      </c>
      <c r="L92" s="7">
        <v>84083699</v>
      </c>
      <c r="M92" s="7">
        <v>3666543</v>
      </c>
      <c r="N92" s="7">
        <v>3666543</v>
      </c>
    </row>
    <row r="93" spans="1:14" ht="15.95" customHeight="1">
      <c r="A93" s="4"/>
      <c r="B93" s="6" t="s">
        <v>187</v>
      </c>
      <c r="C93" s="4" t="s">
        <v>17</v>
      </c>
      <c r="D93" s="5" t="s">
        <v>188</v>
      </c>
      <c r="E93" s="7">
        <v>100000000</v>
      </c>
      <c r="F93" s="7">
        <v>0</v>
      </c>
      <c r="G93" s="7">
        <v>0</v>
      </c>
      <c r="H93" s="7">
        <v>100000000</v>
      </c>
      <c r="I93" s="7">
        <v>0</v>
      </c>
      <c r="J93" s="7">
        <v>0</v>
      </c>
      <c r="K93" s="7">
        <v>100000000</v>
      </c>
      <c r="L93" s="7">
        <v>0</v>
      </c>
      <c r="M93" s="7">
        <v>0</v>
      </c>
      <c r="N93" s="7">
        <v>0</v>
      </c>
    </row>
    <row r="94" spans="1:14" ht="15.95" customHeight="1">
      <c r="A94" s="4"/>
      <c r="B94" s="6" t="s">
        <v>189</v>
      </c>
      <c r="C94" s="4" t="s">
        <v>17</v>
      </c>
      <c r="D94" s="5" t="s">
        <v>190</v>
      </c>
      <c r="E94" s="7">
        <v>3500000000</v>
      </c>
      <c r="F94" s="7">
        <v>0</v>
      </c>
      <c r="G94" s="7">
        <v>0</v>
      </c>
      <c r="H94" s="7">
        <v>3500000000</v>
      </c>
      <c r="I94" s="7">
        <v>0</v>
      </c>
      <c r="J94" s="7">
        <v>225837265</v>
      </c>
      <c r="K94" s="7">
        <v>3274162735</v>
      </c>
      <c r="L94" s="7">
        <v>417906340</v>
      </c>
      <c r="M94" s="7">
        <v>29463000</v>
      </c>
      <c r="N94" s="7">
        <v>29463000</v>
      </c>
    </row>
    <row r="95" spans="1:14" ht="15.95" customHeight="1">
      <c r="A95" s="4"/>
      <c r="B95" s="6" t="s">
        <v>191</v>
      </c>
      <c r="C95" s="4" t="s">
        <v>17</v>
      </c>
      <c r="D95" s="5" t="s">
        <v>192</v>
      </c>
      <c r="E95" s="7">
        <v>25948970305</v>
      </c>
      <c r="F95" s="7">
        <v>0</v>
      </c>
      <c r="G95" s="7">
        <v>0</v>
      </c>
      <c r="H95" s="7">
        <v>25948970305</v>
      </c>
      <c r="I95" s="7">
        <v>0</v>
      </c>
      <c r="J95" s="7">
        <v>2525986</v>
      </c>
      <c r="K95" s="7">
        <v>25946444319</v>
      </c>
      <c r="L95" s="7">
        <v>2525986</v>
      </c>
      <c r="M95" s="7">
        <v>2141421</v>
      </c>
      <c r="N95" s="7">
        <v>2141421</v>
      </c>
    </row>
    <row r="96" spans="1:14" ht="15.95" customHeight="1">
      <c r="A96" s="4"/>
      <c r="B96" s="6" t="s">
        <v>191</v>
      </c>
      <c r="C96" s="4" t="s">
        <v>36</v>
      </c>
      <c r="D96" s="5" t="s">
        <v>192</v>
      </c>
      <c r="E96" s="7">
        <v>25948970305</v>
      </c>
      <c r="F96" s="7">
        <v>0</v>
      </c>
      <c r="G96" s="7">
        <v>0</v>
      </c>
      <c r="H96" s="7">
        <v>25948970305</v>
      </c>
      <c r="I96" s="7">
        <v>0</v>
      </c>
      <c r="J96" s="7">
        <v>767213205</v>
      </c>
      <c r="K96" s="7">
        <v>25181757100</v>
      </c>
      <c r="L96" s="7">
        <v>2602286136</v>
      </c>
      <c r="M96" s="7">
        <v>38826666</v>
      </c>
      <c r="N96" s="7">
        <v>38826666</v>
      </c>
    </row>
    <row r="97" spans="1:14" ht="15.95" customHeight="1">
      <c r="A97" s="4"/>
      <c r="B97" s="6" t="s">
        <v>193</v>
      </c>
      <c r="C97" s="4" t="s">
        <v>17</v>
      </c>
      <c r="D97" s="5" t="s">
        <v>194</v>
      </c>
      <c r="E97" s="7">
        <v>1562153517</v>
      </c>
      <c r="F97" s="7">
        <v>0</v>
      </c>
      <c r="G97" s="7">
        <v>0</v>
      </c>
      <c r="H97" s="7">
        <v>1562153517</v>
      </c>
      <c r="I97" s="7">
        <v>0</v>
      </c>
      <c r="J97" s="7">
        <v>19510683</v>
      </c>
      <c r="K97" s="7">
        <v>1542642834</v>
      </c>
      <c r="L97" s="7">
        <v>106538683</v>
      </c>
      <c r="M97" s="7">
        <v>101318164</v>
      </c>
      <c r="N97" s="7">
        <v>1318164</v>
      </c>
    </row>
    <row r="98" spans="1:14" ht="15.95" customHeight="1">
      <c r="A98" s="4"/>
      <c r="B98" s="6" t="s">
        <v>195</v>
      </c>
      <c r="C98" s="4" t="s">
        <v>17</v>
      </c>
      <c r="D98" s="5" t="s">
        <v>196</v>
      </c>
      <c r="E98" s="7">
        <v>2000000000</v>
      </c>
      <c r="F98" s="7">
        <v>0</v>
      </c>
      <c r="G98" s="7">
        <v>0</v>
      </c>
      <c r="H98" s="7">
        <v>2000000000</v>
      </c>
      <c r="I98" s="7">
        <v>0</v>
      </c>
      <c r="J98" s="7">
        <v>791891049</v>
      </c>
      <c r="K98" s="7">
        <v>1208108951</v>
      </c>
      <c r="L98" s="7">
        <v>369277717</v>
      </c>
      <c r="M98" s="7">
        <v>8274341</v>
      </c>
      <c r="N98" s="7">
        <v>8274341</v>
      </c>
    </row>
    <row r="99" spans="1:14" ht="15.95" customHeight="1">
      <c r="A99" s="4"/>
      <c r="B99" s="6" t="s">
        <v>197</v>
      </c>
      <c r="C99" s="4" t="s">
        <v>17</v>
      </c>
      <c r="D99" s="5" t="s">
        <v>198</v>
      </c>
      <c r="E99" s="7">
        <v>30900000000</v>
      </c>
      <c r="F99" s="7">
        <v>0</v>
      </c>
      <c r="G99" s="7">
        <v>0</v>
      </c>
      <c r="H99" s="7">
        <v>30900000000</v>
      </c>
      <c r="I99" s="7">
        <v>0</v>
      </c>
      <c r="J99" s="7">
        <v>25116549</v>
      </c>
      <c r="K99" s="7">
        <v>30874883451</v>
      </c>
      <c r="L99" s="7">
        <v>171167883</v>
      </c>
      <c r="M99" s="7">
        <v>13803592</v>
      </c>
      <c r="N99" s="7">
        <v>13803592</v>
      </c>
    </row>
    <row r="100" spans="1:14" ht="15.95" customHeight="1">
      <c r="A100" s="4"/>
      <c r="B100" s="6" t="s">
        <v>199</v>
      </c>
      <c r="C100" s="4" t="s">
        <v>17</v>
      </c>
      <c r="D100" s="5" t="s">
        <v>200</v>
      </c>
      <c r="E100" s="7">
        <v>5000000000</v>
      </c>
      <c r="F100" s="7">
        <v>0</v>
      </c>
      <c r="G100" s="7">
        <v>0</v>
      </c>
      <c r="H100" s="7">
        <v>5000000000</v>
      </c>
      <c r="I100" s="7">
        <v>0</v>
      </c>
      <c r="J100" s="7">
        <v>0</v>
      </c>
      <c r="K100" s="7">
        <v>5000000000</v>
      </c>
      <c r="L100" s="7">
        <v>0</v>
      </c>
      <c r="M100" s="7">
        <v>0</v>
      </c>
      <c r="N100" s="7">
        <v>0</v>
      </c>
    </row>
    <row r="101" spans="1:14" ht="15.95" customHeight="1">
      <c r="A101" s="4"/>
      <c r="B101" s="6" t="s">
        <v>201</v>
      </c>
      <c r="C101" s="4" t="s">
        <v>17</v>
      </c>
      <c r="D101" s="5" t="s">
        <v>202</v>
      </c>
      <c r="E101" s="7">
        <v>19100000000</v>
      </c>
      <c r="F101" s="7">
        <v>0</v>
      </c>
      <c r="G101" s="7">
        <v>0</v>
      </c>
      <c r="H101" s="7">
        <v>19100000000</v>
      </c>
      <c r="I101" s="7">
        <v>0</v>
      </c>
      <c r="J101" s="7">
        <v>3146607</v>
      </c>
      <c r="K101" s="7">
        <v>19096853393</v>
      </c>
      <c r="L101" s="7">
        <v>1443815</v>
      </c>
      <c r="M101" s="7">
        <v>753048</v>
      </c>
      <c r="N101" s="7">
        <v>753048</v>
      </c>
    </row>
    <row r="102" spans="1:14" ht="15.95" customHeight="1">
      <c r="A102" s="4"/>
      <c r="B102" s="6" t="s">
        <v>203</v>
      </c>
      <c r="C102" s="4" t="s">
        <v>17</v>
      </c>
      <c r="D102" s="5" t="s">
        <v>204</v>
      </c>
      <c r="E102" s="7">
        <v>45287272589</v>
      </c>
      <c r="F102" s="7">
        <v>0</v>
      </c>
      <c r="G102" s="7">
        <v>0</v>
      </c>
      <c r="H102" s="7">
        <v>45287272589</v>
      </c>
      <c r="I102" s="7">
        <v>0</v>
      </c>
      <c r="J102" s="7">
        <v>2156597</v>
      </c>
      <c r="K102" s="7">
        <v>45285115992</v>
      </c>
      <c r="L102" s="7">
        <v>55781597</v>
      </c>
      <c r="M102" s="7">
        <v>16724118</v>
      </c>
      <c r="N102" s="7">
        <v>16724118</v>
      </c>
    </row>
    <row r="103" spans="1:14" ht="15.95" customHeight="1">
      <c r="A103" s="4"/>
      <c r="B103" s="6" t="s">
        <v>203</v>
      </c>
      <c r="C103" s="4" t="s">
        <v>36</v>
      </c>
      <c r="D103" s="5" t="s">
        <v>204</v>
      </c>
      <c r="E103" s="7">
        <v>12812727411</v>
      </c>
      <c r="F103" s="7">
        <v>0</v>
      </c>
      <c r="G103" s="7">
        <v>0</v>
      </c>
      <c r="H103" s="7">
        <v>12812727411</v>
      </c>
      <c r="I103" s="7">
        <v>0</v>
      </c>
      <c r="J103" s="7">
        <v>32249404</v>
      </c>
      <c r="K103" s="7">
        <v>12780478007</v>
      </c>
      <c r="L103" s="7">
        <v>200788633</v>
      </c>
      <c r="M103" s="7">
        <v>0</v>
      </c>
      <c r="N103" s="7">
        <v>0</v>
      </c>
    </row>
    <row r="104" spans="1:14" ht="15.95" customHeight="1">
      <c r="A104" s="4"/>
      <c r="B104" s="6" t="s">
        <v>205</v>
      </c>
      <c r="C104" s="4" t="s">
        <v>17</v>
      </c>
      <c r="D104" s="5" t="s">
        <v>206</v>
      </c>
      <c r="E104" s="7">
        <v>2000000000</v>
      </c>
      <c r="F104" s="7">
        <v>0</v>
      </c>
      <c r="G104" s="7">
        <v>0</v>
      </c>
      <c r="H104" s="7">
        <v>2000000000</v>
      </c>
      <c r="I104" s="7">
        <v>0</v>
      </c>
      <c r="J104" s="7">
        <v>504925593</v>
      </c>
      <c r="K104" s="7">
        <v>1495074407</v>
      </c>
      <c r="L104" s="7">
        <v>150034628.47</v>
      </c>
      <c r="M104" s="7">
        <v>7488955</v>
      </c>
      <c r="N104" s="7">
        <v>7488955</v>
      </c>
    </row>
    <row r="105" spans="1:14" ht="15.95" customHeight="1">
      <c r="A105" s="4"/>
      <c r="B105" s="6" t="s">
        <v>207</v>
      </c>
      <c r="C105" s="4" t="s">
        <v>17</v>
      </c>
      <c r="D105" s="5" t="s">
        <v>208</v>
      </c>
      <c r="E105" s="7">
        <v>1000000000</v>
      </c>
      <c r="F105" s="7">
        <v>0</v>
      </c>
      <c r="G105" s="7">
        <v>0</v>
      </c>
      <c r="H105" s="7">
        <v>1000000000</v>
      </c>
      <c r="I105" s="7">
        <v>0</v>
      </c>
      <c r="J105" s="7">
        <v>755472004</v>
      </c>
      <c r="K105" s="7">
        <v>244527996</v>
      </c>
      <c r="L105" s="7">
        <v>5472004</v>
      </c>
      <c r="M105" s="7">
        <v>0</v>
      </c>
      <c r="N105" s="7">
        <v>0</v>
      </c>
    </row>
    <row r="106" spans="1:14" ht="15.95" customHeight="1">
      <c r="A106" s="4"/>
      <c r="B106" s="6" t="s">
        <v>209</v>
      </c>
      <c r="C106" s="4" t="s">
        <v>17</v>
      </c>
      <c r="D106" s="5" t="s">
        <v>210</v>
      </c>
      <c r="E106" s="7">
        <v>3200000000</v>
      </c>
      <c r="F106" s="7">
        <v>0</v>
      </c>
      <c r="G106" s="7">
        <v>0</v>
      </c>
      <c r="H106" s="7">
        <v>3200000000</v>
      </c>
      <c r="I106" s="7">
        <v>0</v>
      </c>
      <c r="J106" s="7">
        <v>106859534</v>
      </c>
      <c r="K106" s="7">
        <v>3093140466</v>
      </c>
      <c r="L106" s="7">
        <v>202149766</v>
      </c>
      <c r="M106" s="7">
        <v>32866765</v>
      </c>
      <c r="N106" s="7">
        <v>32863025</v>
      </c>
    </row>
    <row r="107" spans="1:14" ht="15.95" customHeight="1">
      <c r="A107" s="4"/>
      <c r="B107" s="6" t="s">
        <v>211</v>
      </c>
      <c r="C107" s="4" t="s">
        <v>17</v>
      </c>
      <c r="D107" s="5" t="s">
        <v>212</v>
      </c>
      <c r="E107" s="7">
        <v>2500000000</v>
      </c>
      <c r="F107" s="7">
        <v>0</v>
      </c>
      <c r="G107" s="7">
        <v>0</v>
      </c>
      <c r="H107" s="7">
        <v>2500000000</v>
      </c>
      <c r="I107" s="7">
        <v>0</v>
      </c>
      <c r="J107" s="7">
        <v>572294771</v>
      </c>
      <c r="K107" s="7">
        <v>1927705229</v>
      </c>
      <c r="L107" s="7">
        <v>539594771</v>
      </c>
      <c r="M107" s="7">
        <v>10015785</v>
      </c>
      <c r="N107" s="7">
        <v>10015785</v>
      </c>
    </row>
    <row r="108" spans="1:14" ht="15.95" customHeight="1">
      <c r="A108" s="4"/>
      <c r="B108" s="6" t="s">
        <v>213</v>
      </c>
      <c r="C108" s="4" t="s">
        <v>17</v>
      </c>
      <c r="D108" s="5" t="s">
        <v>214</v>
      </c>
      <c r="E108" s="7">
        <v>350000000</v>
      </c>
      <c r="F108" s="7">
        <v>0</v>
      </c>
      <c r="G108" s="7">
        <v>0</v>
      </c>
      <c r="H108" s="7">
        <v>350000000</v>
      </c>
      <c r="I108" s="7">
        <v>0</v>
      </c>
      <c r="J108" s="7">
        <v>61600033</v>
      </c>
      <c r="K108" s="7">
        <v>288399967</v>
      </c>
      <c r="L108" s="7">
        <v>227599033</v>
      </c>
      <c r="M108" s="7">
        <v>0</v>
      </c>
      <c r="N108" s="7">
        <v>0</v>
      </c>
    </row>
    <row r="109" spans="1:14" ht="15.95" customHeight="1">
      <c r="A109" s="4"/>
      <c r="B109" s="6" t="s">
        <v>215</v>
      </c>
      <c r="C109" s="4" t="s">
        <v>17</v>
      </c>
      <c r="D109" s="5" t="s">
        <v>216</v>
      </c>
      <c r="E109" s="7">
        <v>260000000</v>
      </c>
      <c r="F109" s="7">
        <v>0</v>
      </c>
      <c r="G109" s="7">
        <v>0</v>
      </c>
      <c r="H109" s="7">
        <v>260000000</v>
      </c>
      <c r="I109" s="7">
        <v>0</v>
      </c>
      <c r="J109" s="7">
        <v>1801429</v>
      </c>
      <c r="K109" s="7">
        <v>258198571</v>
      </c>
      <c r="L109" s="7">
        <v>157801429</v>
      </c>
      <c r="M109" s="7">
        <v>964640</v>
      </c>
      <c r="N109" s="7">
        <v>964640</v>
      </c>
    </row>
    <row r="110" spans="1:14" s="13" customFormat="1" ht="15.95" customHeight="1">
      <c r="A110" s="9"/>
      <c r="B110" s="8" t="s">
        <v>0</v>
      </c>
      <c r="C110" s="9" t="s">
        <v>0</v>
      </c>
      <c r="D110" s="10" t="s">
        <v>0</v>
      </c>
      <c r="E110" s="11">
        <f>SUM(E79:E109)</f>
        <v>343170094127</v>
      </c>
      <c r="F110" s="11">
        <f t="shared" ref="F110:N110" si="3">SUM(F79:F109)</f>
        <v>0</v>
      </c>
      <c r="G110" s="11">
        <f t="shared" si="3"/>
        <v>0</v>
      </c>
      <c r="H110" s="11">
        <f t="shared" si="3"/>
        <v>343170094127</v>
      </c>
      <c r="I110" s="11">
        <f t="shared" si="3"/>
        <v>0</v>
      </c>
      <c r="J110" s="11">
        <f t="shared" si="3"/>
        <v>74926049446.5</v>
      </c>
      <c r="K110" s="11">
        <f t="shared" si="3"/>
        <v>268244044680.5</v>
      </c>
      <c r="L110" s="11">
        <f t="shared" si="3"/>
        <v>35130520673.970001</v>
      </c>
      <c r="M110" s="11">
        <f t="shared" si="3"/>
        <v>2790448552</v>
      </c>
      <c r="N110" s="11">
        <f t="shared" si="3"/>
        <v>1975026999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opLeftCell="F1" workbookViewId="0">
      <selection activeCell="E3" sqref="E3"/>
    </sheetView>
  </sheetViews>
  <sheetFormatPr baseColWidth="10" defaultRowHeight="15.95" customHeight="1"/>
  <cols>
    <col min="4" max="4" width="43.42578125" customWidth="1"/>
    <col min="5" max="15" width="19.7109375" customWidth="1"/>
  </cols>
  <sheetData>
    <row r="1" spans="1:14" ht="15.95" customHeight="1">
      <c r="B1" s="2">
        <v>2017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</row>
    <row r="2" spans="1:14" ht="15.95" customHeight="1"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</row>
    <row r="3" spans="1:14" ht="15.95" customHeight="1">
      <c r="B3" s="2" t="s">
        <v>218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</row>
    <row r="4" spans="1:14" ht="15.95" customHeight="1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spans="1:14" ht="15.95" customHeight="1">
      <c r="A5" s="5"/>
      <c r="B5" s="6" t="s">
        <v>16</v>
      </c>
      <c r="C5" s="4" t="s">
        <v>17</v>
      </c>
      <c r="D5" s="5" t="s">
        <v>18</v>
      </c>
      <c r="E5" s="7">
        <v>7472060003</v>
      </c>
      <c r="F5" s="7">
        <v>0</v>
      </c>
      <c r="G5" s="7">
        <v>0</v>
      </c>
      <c r="H5" s="7">
        <v>7472060003</v>
      </c>
      <c r="I5" s="7">
        <v>0</v>
      </c>
      <c r="J5" s="7">
        <v>660654444</v>
      </c>
      <c r="K5" s="7">
        <v>6811405559</v>
      </c>
      <c r="L5" s="7">
        <v>660654444</v>
      </c>
      <c r="M5" s="7">
        <v>660654444</v>
      </c>
      <c r="N5" s="7">
        <v>658048290</v>
      </c>
    </row>
    <row r="6" spans="1:14" ht="15.95" customHeight="1">
      <c r="A6" s="5"/>
      <c r="B6" s="6" t="s">
        <v>19</v>
      </c>
      <c r="C6" s="4" t="s">
        <v>17</v>
      </c>
      <c r="D6" s="5" t="s">
        <v>20</v>
      </c>
      <c r="E6" s="7">
        <v>470284000</v>
      </c>
      <c r="F6" s="7">
        <v>0</v>
      </c>
      <c r="G6" s="7">
        <v>0</v>
      </c>
      <c r="H6" s="7">
        <v>470284000</v>
      </c>
      <c r="I6" s="7">
        <v>0</v>
      </c>
      <c r="J6" s="7">
        <v>18395996</v>
      </c>
      <c r="K6" s="7">
        <v>451888004</v>
      </c>
      <c r="L6" s="7">
        <v>18395996</v>
      </c>
      <c r="M6" s="7">
        <v>18395996</v>
      </c>
      <c r="N6" s="7">
        <v>18395996</v>
      </c>
    </row>
    <row r="7" spans="1:14" ht="15.95" customHeight="1">
      <c r="A7" s="5"/>
      <c r="B7" s="6" t="s">
        <v>21</v>
      </c>
      <c r="C7" s="4" t="s">
        <v>17</v>
      </c>
      <c r="D7" s="5" t="s">
        <v>22</v>
      </c>
      <c r="E7" s="7">
        <v>93000000</v>
      </c>
      <c r="F7" s="7">
        <v>0</v>
      </c>
      <c r="G7" s="7">
        <v>0</v>
      </c>
      <c r="H7" s="7">
        <v>93000000</v>
      </c>
      <c r="I7" s="7">
        <v>0</v>
      </c>
      <c r="J7" s="7">
        <v>5050095</v>
      </c>
      <c r="K7" s="7">
        <v>87949905</v>
      </c>
      <c r="L7" s="7">
        <v>5050095</v>
      </c>
      <c r="M7" s="7">
        <v>5050095</v>
      </c>
      <c r="N7" s="7">
        <v>5050095</v>
      </c>
    </row>
    <row r="8" spans="1:14" ht="15.95" customHeight="1">
      <c r="A8" s="5"/>
      <c r="B8" s="6" t="s">
        <v>23</v>
      </c>
      <c r="C8" s="4" t="s">
        <v>17</v>
      </c>
      <c r="D8" s="5" t="s">
        <v>24</v>
      </c>
      <c r="E8" s="7">
        <v>88000000</v>
      </c>
      <c r="F8" s="7">
        <v>0</v>
      </c>
      <c r="G8" s="7">
        <v>0</v>
      </c>
      <c r="H8" s="7">
        <v>88000000</v>
      </c>
      <c r="I8" s="7">
        <v>0</v>
      </c>
      <c r="J8" s="7">
        <v>3190387</v>
      </c>
      <c r="K8" s="7">
        <v>84809613</v>
      </c>
      <c r="L8" s="7">
        <v>3190387</v>
      </c>
      <c r="M8" s="7">
        <v>3190387</v>
      </c>
      <c r="N8" s="7">
        <v>3190387</v>
      </c>
    </row>
    <row r="9" spans="1:14" ht="15.95" customHeight="1">
      <c r="A9" s="5"/>
      <c r="B9" s="6" t="s">
        <v>25</v>
      </c>
      <c r="C9" s="4" t="s">
        <v>17</v>
      </c>
      <c r="D9" s="5" t="s">
        <v>26</v>
      </c>
      <c r="E9" s="7">
        <v>491575586</v>
      </c>
      <c r="F9" s="7">
        <v>0</v>
      </c>
      <c r="G9" s="7">
        <v>0</v>
      </c>
      <c r="H9" s="7">
        <v>491575586</v>
      </c>
      <c r="I9" s="7">
        <v>0</v>
      </c>
      <c r="J9" s="7">
        <v>45943908</v>
      </c>
      <c r="K9" s="7">
        <v>445631678</v>
      </c>
      <c r="L9" s="7">
        <v>35395798</v>
      </c>
      <c r="M9" s="7">
        <v>35395798</v>
      </c>
      <c r="N9" s="7">
        <v>35395798</v>
      </c>
    </row>
    <row r="10" spans="1:14" ht="15.95" customHeight="1">
      <c r="A10" s="5"/>
      <c r="B10" s="6" t="s">
        <v>27</v>
      </c>
      <c r="C10" s="4" t="s">
        <v>17</v>
      </c>
      <c r="D10" s="5" t="s">
        <v>28</v>
      </c>
      <c r="E10" s="7">
        <v>147000000</v>
      </c>
      <c r="F10" s="7">
        <v>0</v>
      </c>
      <c r="G10" s="7">
        <v>0</v>
      </c>
      <c r="H10" s="7">
        <v>147000000</v>
      </c>
      <c r="I10" s="7">
        <v>0</v>
      </c>
      <c r="J10" s="7">
        <v>13116313</v>
      </c>
      <c r="K10" s="7">
        <v>133883687</v>
      </c>
      <c r="L10" s="7">
        <v>13116313</v>
      </c>
      <c r="M10" s="7">
        <v>13116313</v>
      </c>
      <c r="N10" s="7">
        <v>13116313</v>
      </c>
    </row>
    <row r="11" spans="1:14" ht="15.95" customHeight="1">
      <c r="A11" s="5"/>
      <c r="B11" s="6" t="s">
        <v>29</v>
      </c>
      <c r="C11" s="4" t="s">
        <v>17</v>
      </c>
      <c r="D11" s="5" t="s">
        <v>30</v>
      </c>
      <c r="E11" s="7">
        <v>331744293</v>
      </c>
      <c r="F11" s="7">
        <v>0</v>
      </c>
      <c r="G11" s="7">
        <v>0</v>
      </c>
      <c r="H11" s="7">
        <v>331744293</v>
      </c>
      <c r="I11" s="7">
        <v>0</v>
      </c>
      <c r="J11" s="7">
        <v>10787040</v>
      </c>
      <c r="K11" s="7">
        <v>320957253</v>
      </c>
      <c r="L11" s="7">
        <v>10787040</v>
      </c>
      <c r="M11" s="7">
        <v>10787040</v>
      </c>
      <c r="N11" s="7">
        <v>10787040</v>
      </c>
    </row>
    <row r="12" spans="1:14" ht="15.95" customHeight="1">
      <c r="A12" s="5"/>
      <c r="B12" s="6" t="s">
        <v>31</v>
      </c>
      <c r="C12" s="4" t="s">
        <v>17</v>
      </c>
      <c r="D12" s="5" t="s">
        <v>32</v>
      </c>
      <c r="E12" s="7">
        <v>44207000</v>
      </c>
      <c r="F12" s="7">
        <v>0</v>
      </c>
      <c r="G12" s="7">
        <v>0</v>
      </c>
      <c r="H12" s="7">
        <v>44207000</v>
      </c>
      <c r="I12" s="7">
        <v>0</v>
      </c>
      <c r="J12" s="7">
        <v>1460833</v>
      </c>
      <c r="K12" s="7">
        <v>42746167</v>
      </c>
      <c r="L12" s="7">
        <v>1460833</v>
      </c>
      <c r="M12" s="7">
        <v>1460833</v>
      </c>
      <c r="N12" s="7">
        <v>1460833</v>
      </c>
    </row>
    <row r="13" spans="1:14" ht="15.95" customHeight="1">
      <c r="A13" s="5"/>
      <c r="B13" s="6" t="s">
        <v>33</v>
      </c>
      <c r="C13" s="4" t="s">
        <v>17</v>
      </c>
      <c r="D13" s="5" t="s">
        <v>34</v>
      </c>
      <c r="E13" s="7">
        <v>5166460</v>
      </c>
      <c r="F13" s="7">
        <v>0</v>
      </c>
      <c r="G13" s="7">
        <v>0</v>
      </c>
      <c r="H13" s="7">
        <v>5166460</v>
      </c>
      <c r="I13" s="7">
        <v>0</v>
      </c>
      <c r="J13" s="7">
        <v>429072</v>
      </c>
      <c r="K13" s="7">
        <v>4737388</v>
      </c>
      <c r="L13" s="7">
        <v>429072</v>
      </c>
      <c r="M13" s="7">
        <v>429072</v>
      </c>
      <c r="N13" s="7">
        <v>429072</v>
      </c>
    </row>
    <row r="14" spans="1:14" ht="15.95" customHeight="1">
      <c r="A14" s="5"/>
      <c r="B14" s="6" t="s">
        <v>35</v>
      </c>
      <c r="C14" s="4" t="s">
        <v>17</v>
      </c>
      <c r="D14" s="5" t="s">
        <v>37</v>
      </c>
      <c r="E14" s="7">
        <v>1430000</v>
      </c>
      <c r="F14" s="7">
        <v>0</v>
      </c>
      <c r="G14" s="7">
        <v>0</v>
      </c>
      <c r="H14" s="7">
        <v>1430000</v>
      </c>
      <c r="I14" s="7">
        <v>0</v>
      </c>
      <c r="J14" s="7">
        <v>83140</v>
      </c>
      <c r="K14" s="7">
        <v>1346860</v>
      </c>
      <c r="L14" s="7">
        <v>83140</v>
      </c>
      <c r="M14" s="7">
        <v>83140</v>
      </c>
      <c r="N14" s="7">
        <v>83140</v>
      </c>
    </row>
    <row r="15" spans="1:14" ht="15.95" customHeight="1">
      <c r="A15" s="5"/>
      <c r="B15" s="6" t="s">
        <v>38</v>
      </c>
      <c r="C15" s="4" t="s">
        <v>17</v>
      </c>
      <c r="D15" s="5" t="s">
        <v>39</v>
      </c>
      <c r="E15" s="7">
        <v>688020000</v>
      </c>
      <c r="F15" s="7">
        <v>0</v>
      </c>
      <c r="G15" s="7">
        <v>0</v>
      </c>
      <c r="H15" s="7">
        <v>688020000</v>
      </c>
      <c r="I15" s="7">
        <v>0</v>
      </c>
      <c r="J15" s="7">
        <v>0</v>
      </c>
      <c r="K15" s="7">
        <v>688020000</v>
      </c>
      <c r="L15" s="7">
        <v>0</v>
      </c>
      <c r="M15" s="7">
        <v>0</v>
      </c>
      <c r="N15" s="7">
        <v>0</v>
      </c>
    </row>
    <row r="16" spans="1:14" ht="15.95" customHeight="1">
      <c r="A16" s="5"/>
      <c r="B16" s="6" t="s">
        <v>40</v>
      </c>
      <c r="C16" s="4" t="s">
        <v>17</v>
      </c>
      <c r="D16" s="5" t="s">
        <v>41</v>
      </c>
      <c r="E16" s="7">
        <v>394014000</v>
      </c>
      <c r="F16" s="7">
        <v>0</v>
      </c>
      <c r="G16" s="7">
        <v>0</v>
      </c>
      <c r="H16" s="7">
        <v>394014000</v>
      </c>
      <c r="I16" s="7">
        <v>0</v>
      </c>
      <c r="J16" s="7">
        <v>12213682</v>
      </c>
      <c r="K16" s="7">
        <v>381800318</v>
      </c>
      <c r="L16" s="7">
        <v>12213682</v>
      </c>
      <c r="M16" s="7">
        <v>12213682</v>
      </c>
      <c r="N16" s="7">
        <v>12213682</v>
      </c>
    </row>
    <row r="17" spans="1:14" ht="15.95" customHeight="1">
      <c r="A17" s="5"/>
      <c r="B17" s="6" t="s">
        <v>42</v>
      </c>
      <c r="C17" s="4" t="s">
        <v>17</v>
      </c>
      <c r="D17" s="5" t="s">
        <v>43</v>
      </c>
      <c r="E17" s="7">
        <v>783683620</v>
      </c>
      <c r="F17" s="7">
        <v>0</v>
      </c>
      <c r="G17" s="7">
        <v>0</v>
      </c>
      <c r="H17" s="7">
        <v>783683620</v>
      </c>
      <c r="I17" s="7">
        <v>0</v>
      </c>
      <c r="J17" s="7">
        <v>0</v>
      </c>
      <c r="K17" s="7">
        <v>783683620</v>
      </c>
      <c r="L17" s="7">
        <v>0</v>
      </c>
      <c r="M17" s="7">
        <v>0</v>
      </c>
      <c r="N17" s="7">
        <v>0</v>
      </c>
    </row>
    <row r="18" spans="1:14" ht="15.95" customHeight="1">
      <c r="A18" s="5"/>
      <c r="B18" s="6" t="s">
        <v>44</v>
      </c>
      <c r="C18" s="4" t="s">
        <v>17</v>
      </c>
      <c r="D18" s="5" t="s">
        <v>45</v>
      </c>
      <c r="E18" s="7">
        <v>3650000</v>
      </c>
      <c r="F18" s="7">
        <v>0</v>
      </c>
      <c r="G18" s="7">
        <v>0</v>
      </c>
      <c r="H18" s="7">
        <v>3650000</v>
      </c>
      <c r="I18" s="7">
        <v>0</v>
      </c>
      <c r="J18" s="7">
        <v>290048</v>
      </c>
      <c r="K18" s="7">
        <v>3359952</v>
      </c>
      <c r="L18" s="7">
        <v>290048</v>
      </c>
      <c r="M18" s="7">
        <v>290048</v>
      </c>
      <c r="N18" s="7">
        <v>290048</v>
      </c>
    </row>
    <row r="19" spans="1:14" ht="15.95" customHeight="1">
      <c r="A19" s="5"/>
      <c r="B19" s="6" t="s">
        <v>46</v>
      </c>
      <c r="C19" s="4" t="s">
        <v>17</v>
      </c>
      <c r="D19" s="5" t="s">
        <v>47</v>
      </c>
      <c r="E19" s="7">
        <v>46000000</v>
      </c>
      <c r="F19" s="7">
        <v>0</v>
      </c>
      <c r="G19" s="7">
        <v>0</v>
      </c>
      <c r="H19" s="7">
        <v>46000000</v>
      </c>
      <c r="I19" s="7">
        <v>0</v>
      </c>
      <c r="J19" s="7">
        <v>3741988</v>
      </c>
      <c r="K19" s="7">
        <v>42258012</v>
      </c>
      <c r="L19" s="7">
        <v>3741988</v>
      </c>
      <c r="M19" s="7">
        <v>3741988</v>
      </c>
      <c r="N19" s="7">
        <v>3741988</v>
      </c>
    </row>
    <row r="20" spans="1:14" ht="15.95" customHeight="1">
      <c r="A20" s="5"/>
      <c r="B20" s="6" t="s">
        <v>48</v>
      </c>
      <c r="C20" s="4" t="s">
        <v>17</v>
      </c>
      <c r="D20" s="5" t="s">
        <v>49</v>
      </c>
      <c r="E20" s="7">
        <v>293000000</v>
      </c>
      <c r="F20" s="7">
        <v>0</v>
      </c>
      <c r="G20" s="7">
        <v>0</v>
      </c>
      <c r="H20" s="7">
        <v>293000000</v>
      </c>
      <c r="I20" s="7">
        <v>0</v>
      </c>
      <c r="J20" s="7">
        <v>24347413</v>
      </c>
      <c r="K20" s="7">
        <v>268652587</v>
      </c>
      <c r="L20" s="7">
        <v>24347413</v>
      </c>
      <c r="M20" s="7">
        <v>24347413</v>
      </c>
      <c r="N20" s="7">
        <v>24347413</v>
      </c>
    </row>
    <row r="21" spans="1:14" ht="15.95" customHeight="1">
      <c r="A21" s="5"/>
      <c r="B21" s="6" t="s">
        <v>50</v>
      </c>
      <c r="C21" s="4" t="s">
        <v>17</v>
      </c>
      <c r="D21" s="5" t="s">
        <v>51</v>
      </c>
      <c r="E21" s="7">
        <v>312000000</v>
      </c>
      <c r="F21" s="7">
        <v>0</v>
      </c>
      <c r="G21" s="7">
        <v>0</v>
      </c>
      <c r="H21" s="7">
        <v>312000000</v>
      </c>
      <c r="I21" s="7">
        <v>0</v>
      </c>
      <c r="J21" s="7">
        <v>0</v>
      </c>
      <c r="K21" s="7">
        <v>312000000</v>
      </c>
      <c r="L21" s="7">
        <v>0</v>
      </c>
      <c r="M21" s="7">
        <v>0</v>
      </c>
      <c r="N21" s="7">
        <v>0</v>
      </c>
    </row>
    <row r="22" spans="1:14" ht="15.95" customHeight="1">
      <c r="A22" s="5"/>
      <c r="B22" s="6" t="s">
        <v>52</v>
      </c>
      <c r="C22" s="4" t="s">
        <v>17</v>
      </c>
      <c r="D22" s="5" t="s">
        <v>53</v>
      </c>
      <c r="E22" s="7">
        <v>37100000</v>
      </c>
      <c r="F22" s="7">
        <v>0</v>
      </c>
      <c r="G22" s="7">
        <v>0</v>
      </c>
      <c r="H22" s="7">
        <v>37100000</v>
      </c>
      <c r="I22" s="7">
        <v>0</v>
      </c>
      <c r="J22" s="7">
        <v>3387675</v>
      </c>
      <c r="K22" s="7">
        <v>33712325</v>
      </c>
      <c r="L22" s="7">
        <v>3387675</v>
      </c>
      <c r="M22" s="7">
        <v>3387675</v>
      </c>
      <c r="N22" s="7">
        <v>3387675</v>
      </c>
    </row>
    <row r="23" spans="1:14" ht="15.95" customHeight="1">
      <c r="A23" s="5"/>
      <c r="B23" s="6" t="s">
        <v>54</v>
      </c>
      <c r="C23" s="4" t="s">
        <v>17</v>
      </c>
      <c r="D23" s="5" t="s">
        <v>55</v>
      </c>
      <c r="E23" s="7">
        <v>33800000</v>
      </c>
      <c r="F23" s="7">
        <v>0</v>
      </c>
      <c r="G23" s="7">
        <v>0</v>
      </c>
      <c r="H23" s="7">
        <v>33800000</v>
      </c>
      <c r="I23" s="7">
        <v>0</v>
      </c>
      <c r="J23" s="7">
        <v>3303833</v>
      </c>
      <c r="K23" s="7">
        <v>30496167</v>
      </c>
      <c r="L23" s="7">
        <v>3303833</v>
      </c>
      <c r="M23" s="7">
        <v>3303833</v>
      </c>
      <c r="N23" s="7">
        <v>3303833</v>
      </c>
    </row>
    <row r="24" spans="1:14" ht="15.95" customHeight="1">
      <c r="A24" s="5"/>
      <c r="B24" s="6" t="s">
        <v>56</v>
      </c>
      <c r="C24" s="4" t="s">
        <v>17</v>
      </c>
      <c r="D24" s="5" t="s">
        <v>57</v>
      </c>
      <c r="E24" s="7">
        <v>105105092</v>
      </c>
      <c r="F24" s="7">
        <v>0</v>
      </c>
      <c r="G24" s="7">
        <v>0</v>
      </c>
      <c r="H24" s="7">
        <v>105105092</v>
      </c>
      <c r="I24" s="7">
        <v>0</v>
      </c>
      <c r="J24" s="7">
        <v>0</v>
      </c>
      <c r="K24" s="7">
        <v>105105092</v>
      </c>
      <c r="L24" s="7">
        <v>0</v>
      </c>
      <c r="M24" s="7">
        <v>0</v>
      </c>
      <c r="N24" s="7">
        <v>0</v>
      </c>
    </row>
    <row r="25" spans="1:14" ht="15.95" customHeight="1">
      <c r="A25" s="5"/>
      <c r="B25" s="6" t="s">
        <v>58</v>
      </c>
      <c r="C25" s="4" t="s">
        <v>17</v>
      </c>
      <c r="D25" s="5" t="s">
        <v>59</v>
      </c>
      <c r="E25" s="7">
        <v>1009000000</v>
      </c>
      <c r="F25" s="7">
        <v>0</v>
      </c>
      <c r="G25" s="7">
        <v>92000000</v>
      </c>
      <c r="H25" s="7">
        <v>917000000</v>
      </c>
      <c r="I25" s="7">
        <v>0</v>
      </c>
      <c r="J25" s="7">
        <v>0</v>
      </c>
      <c r="K25" s="7">
        <v>917000000</v>
      </c>
      <c r="L25" s="7">
        <v>61750000</v>
      </c>
      <c r="M25" s="7">
        <v>64293333</v>
      </c>
      <c r="N25" s="7">
        <v>64293333</v>
      </c>
    </row>
    <row r="26" spans="1:14" ht="15.95" customHeight="1">
      <c r="A26" s="5"/>
      <c r="B26" s="6" t="s">
        <v>60</v>
      </c>
      <c r="C26" s="4" t="s">
        <v>17</v>
      </c>
      <c r="D26" s="5" t="s">
        <v>61</v>
      </c>
      <c r="E26" s="7">
        <v>262235855</v>
      </c>
      <c r="F26" s="7">
        <v>92000000</v>
      </c>
      <c r="G26" s="7">
        <v>0</v>
      </c>
      <c r="H26" s="7">
        <v>354235855</v>
      </c>
      <c r="I26" s="7">
        <v>0</v>
      </c>
      <c r="J26" s="7">
        <v>0</v>
      </c>
      <c r="K26" s="7">
        <v>354235855</v>
      </c>
      <c r="L26" s="7">
        <v>44572850</v>
      </c>
      <c r="M26" s="7">
        <v>21096640</v>
      </c>
      <c r="N26" s="7">
        <v>21096640</v>
      </c>
    </row>
    <row r="27" spans="1:14" ht="15.95" customHeight="1">
      <c r="A27" s="5"/>
      <c r="B27" s="6" t="s">
        <v>62</v>
      </c>
      <c r="C27" s="4" t="s">
        <v>17</v>
      </c>
      <c r="D27" s="5" t="s">
        <v>63</v>
      </c>
      <c r="E27" s="7">
        <v>369832600</v>
      </c>
      <c r="F27" s="7">
        <v>0</v>
      </c>
      <c r="G27" s="7">
        <v>0</v>
      </c>
      <c r="H27" s="7">
        <v>369832600</v>
      </c>
      <c r="I27" s="7">
        <v>0</v>
      </c>
      <c r="J27" s="7">
        <v>29221500</v>
      </c>
      <c r="K27" s="7">
        <v>340611100</v>
      </c>
      <c r="L27" s="7">
        <v>29221500</v>
      </c>
      <c r="M27" s="7">
        <v>29521500</v>
      </c>
      <c r="N27" s="7">
        <v>29521500</v>
      </c>
    </row>
    <row r="28" spans="1:14" ht="15.95" customHeight="1">
      <c r="A28" s="5"/>
      <c r="B28" s="6" t="s">
        <v>64</v>
      </c>
      <c r="C28" s="4" t="s">
        <v>17</v>
      </c>
      <c r="D28" s="5" t="s">
        <v>65</v>
      </c>
      <c r="E28" s="7">
        <v>364639545</v>
      </c>
      <c r="F28" s="7">
        <v>0</v>
      </c>
      <c r="G28" s="7">
        <v>0</v>
      </c>
      <c r="H28" s="7">
        <v>364639545</v>
      </c>
      <c r="I28" s="7">
        <v>0</v>
      </c>
      <c r="J28" s="7">
        <v>29795000</v>
      </c>
      <c r="K28" s="7">
        <v>334844545</v>
      </c>
      <c r="L28" s="7">
        <v>29795000</v>
      </c>
      <c r="M28" s="7">
        <v>29795000</v>
      </c>
      <c r="N28" s="7">
        <v>29795000</v>
      </c>
    </row>
    <row r="29" spans="1:14" ht="15.95" customHeight="1">
      <c r="A29" s="5"/>
      <c r="B29" s="6" t="s">
        <v>66</v>
      </c>
      <c r="C29" s="4" t="s">
        <v>17</v>
      </c>
      <c r="D29" s="5" t="s">
        <v>67</v>
      </c>
      <c r="E29" s="7">
        <v>691551100</v>
      </c>
      <c r="F29" s="7">
        <v>0</v>
      </c>
      <c r="G29" s="7">
        <v>0</v>
      </c>
      <c r="H29" s="7">
        <v>691551100</v>
      </c>
      <c r="I29" s="7">
        <v>0</v>
      </c>
      <c r="J29" s="7">
        <v>57625900</v>
      </c>
      <c r="K29" s="7">
        <v>633925200</v>
      </c>
      <c r="L29" s="7">
        <v>57625900</v>
      </c>
      <c r="M29" s="7">
        <v>57625900</v>
      </c>
      <c r="N29" s="7">
        <v>57625900</v>
      </c>
    </row>
    <row r="30" spans="1:14" ht="15.95" customHeight="1">
      <c r="A30" s="5"/>
      <c r="B30" s="6" t="s">
        <v>68</v>
      </c>
      <c r="C30" s="4" t="s">
        <v>17</v>
      </c>
      <c r="D30" s="5" t="s">
        <v>69</v>
      </c>
      <c r="E30" s="7">
        <v>752651947</v>
      </c>
      <c r="F30" s="7">
        <v>0</v>
      </c>
      <c r="G30" s="7">
        <v>0</v>
      </c>
      <c r="H30" s="7">
        <v>752651947</v>
      </c>
      <c r="I30" s="7">
        <v>0</v>
      </c>
      <c r="J30" s="7">
        <v>59945948</v>
      </c>
      <c r="K30" s="7">
        <v>692705999</v>
      </c>
      <c r="L30" s="7">
        <v>59945948</v>
      </c>
      <c r="M30" s="7">
        <v>59945948</v>
      </c>
      <c r="N30" s="7">
        <v>85404919</v>
      </c>
    </row>
    <row r="31" spans="1:14" ht="15.95" customHeight="1">
      <c r="A31" s="5"/>
      <c r="B31" s="6" t="s">
        <v>70</v>
      </c>
      <c r="C31" s="4" t="s">
        <v>17</v>
      </c>
      <c r="D31" s="5" t="s">
        <v>71</v>
      </c>
      <c r="E31" s="7">
        <v>611463400</v>
      </c>
      <c r="F31" s="7">
        <v>0</v>
      </c>
      <c r="G31" s="7">
        <v>0</v>
      </c>
      <c r="H31" s="7">
        <v>611463400</v>
      </c>
      <c r="I31" s="7">
        <v>0</v>
      </c>
      <c r="J31" s="7">
        <v>53810200</v>
      </c>
      <c r="K31" s="7">
        <v>557653200</v>
      </c>
      <c r="L31" s="7">
        <v>53810200</v>
      </c>
      <c r="M31" s="7">
        <v>53810200</v>
      </c>
      <c r="N31" s="7">
        <v>53810200</v>
      </c>
    </row>
    <row r="32" spans="1:14" ht="15.95" customHeight="1">
      <c r="A32" s="5"/>
      <c r="B32" s="6" t="s">
        <v>72</v>
      </c>
      <c r="C32" s="4" t="s">
        <v>17</v>
      </c>
      <c r="D32" s="5" t="s">
        <v>73</v>
      </c>
      <c r="E32" s="7">
        <v>31439800</v>
      </c>
      <c r="F32" s="7">
        <v>0</v>
      </c>
      <c r="G32" s="7">
        <v>0</v>
      </c>
      <c r="H32" s="7">
        <v>31439800</v>
      </c>
      <c r="I32" s="7">
        <v>0</v>
      </c>
      <c r="J32" s="7">
        <v>2260400</v>
      </c>
      <c r="K32" s="7">
        <v>29179400</v>
      </c>
      <c r="L32" s="7">
        <v>2260400</v>
      </c>
      <c r="M32" s="7">
        <v>2260400</v>
      </c>
      <c r="N32" s="7">
        <v>2260400</v>
      </c>
    </row>
    <row r="33" spans="1:14" ht="15.95" customHeight="1">
      <c r="A33" s="5"/>
      <c r="B33" s="6" t="s">
        <v>74</v>
      </c>
      <c r="C33" s="4" t="s">
        <v>17</v>
      </c>
      <c r="D33" s="5" t="s">
        <v>75</v>
      </c>
      <c r="E33" s="7">
        <v>46525400</v>
      </c>
      <c r="F33" s="7">
        <v>0</v>
      </c>
      <c r="G33" s="7">
        <v>0</v>
      </c>
      <c r="H33" s="7">
        <v>46525400</v>
      </c>
      <c r="I33" s="7">
        <v>0</v>
      </c>
      <c r="J33" s="7">
        <v>4231000</v>
      </c>
      <c r="K33" s="7">
        <v>42294400</v>
      </c>
      <c r="L33" s="7">
        <v>4231000</v>
      </c>
      <c r="M33" s="7">
        <v>4231000</v>
      </c>
      <c r="N33" s="7">
        <v>4231000</v>
      </c>
    </row>
    <row r="34" spans="1:14" ht="15.95" customHeight="1">
      <c r="A34" s="5"/>
      <c r="B34" s="6" t="s">
        <v>76</v>
      </c>
      <c r="C34" s="4" t="s">
        <v>17</v>
      </c>
      <c r="D34" s="5" t="s">
        <v>77</v>
      </c>
      <c r="E34" s="7">
        <v>273622800</v>
      </c>
      <c r="F34" s="7">
        <v>0</v>
      </c>
      <c r="G34" s="7">
        <v>0</v>
      </c>
      <c r="H34" s="7">
        <v>273622800</v>
      </c>
      <c r="I34" s="7">
        <v>0</v>
      </c>
      <c r="J34" s="7">
        <v>21917000</v>
      </c>
      <c r="K34" s="7">
        <v>251705800</v>
      </c>
      <c r="L34" s="7">
        <v>21917000</v>
      </c>
      <c r="M34" s="7">
        <v>21917000</v>
      </c>
      <c r="N34" s="7">
        <v>21917000</v>
      </c>
    </row>
    <row r="35" spans="1:14" ht="15.95" customHeight="1">
      <c r="A35" s="5"/>
      <c r="B35" s="6" t="s">
        <v>78</v>
      </c>
      <c r="C35" s="4" t="s">
        <v>17</v>
      </c>
      <c r="D35" s="5" t="s">
        <v>79</v>
      </c>
      <c r="E35" s="7">
        <v>54691974</v>
      </c>
      <c r="F35" s="7">
        <v>0</v>
      </c>
      <c r="G35" s="7">
        <v>0</v>
      </c>
      <c r="H35" s="7">
        <v>54691974</v>
      </c>
      <c r="I35" s="7">
        <v>0</v>
      </c>
      <c r="J35" s="7">
        <v>3650100</v>
      </c>
      <c r="K35" s="7">
        <v>51041874</v>
      </c>
      <c r="L35" s="7">
        <v>3650100</v>
      </c>
      <c r="M35" s="7">
        <v>3650100</v>
      </c>
      <c r="N35" s="7">
        <v>3650100</v>
      </c>
    </row>
    <row r="36" spans="1:14" ht="15.95" customHeight="1">
      <c r="A36" s="5"/>
      <c r="B36" s="6" t="s">
        <v>80</v>
      </c>
      <c r="C36" s="4" t="s">
        <v>17</v>
      </c>
      <c r="D36" s="5" t="s">
        <v>81</v>
      </c>
      <c r="E36" s="7">
        <v>55907974</v>
      </c>
      <c r="F36" s="7">
        <v>0</v>
      </c>
      <c r="G36" s="7">
        <v>0</v>
      </c>
      <c r="H36" s="7">
        <v>55907974</v>
      </c>
      <c r="I36" s="7">
        <v>0</v>
      </c>
      <c r="J36" s="7">
        <v>3650100</v>
      </c>
      <c r="K36" s="7">
        <v>52257874</v>
      </c>
      <c r="L36" s="7">
        <v>3650100</v>
      </c>
      <c r="M36" s="7">
        <v>3650100</v>
      </c>
      <c r="N36" s="7">
        <v>3650100</v>
      </c>
    </row>
    <row r="37" spans="1:14" ht="15.95" customHeight="1">
      <c r="A37" s="5"/>
      <c r="B37" s="6" t="s">
        <v>82</v>
      </c>
      <c r="C37" s="4" t="s">
        <v>17</v>
      </c>
      <c r="D37" s="5" t="s">
        <v>83</v>
      </c>
      <c r="E37" s="7">
        <v>89080354</v>
      </c>
      <c r="F37" s="7">
        <v>0</v>
      </c>
      <c r="G37" s="7">
        <v>0</v>
      </c>
      <c r="H37" s="7">
        <v>89080354</v>
      </c>
      <c r="I37" s="7">
        <v>0</v>
      </c>
      <c r="J37" s="7">
        <v>7305800</v>
      </c>
      <c r="K37" s="7">
        <v>81774554</v>
      </c>
      <c r="L37" s="7">
        <v>7305800</v>
      </c>
      <c r="M37" s="7">
        <v>7305800</v>
      </c>
      <c r="N37" s="7">
        <v>7305800</v>
      </c>
    </row>
    <row r="38" spans="1:14" s="13" customFormat="1" ht="15.95" customHeight="1">
      <c r="A38" s="10"/>
      <c r="B38" s="8"/>
      <c r="C38" s="9"/>
      <c r="D38" s="10"/>
      <c r="E38" s="11">
        <f>SUM(E5:E37)</f>
        <v>16453482803</v>
      </c>
      <c r="F38" s="11">
        <f t="shared" ref="F38:N38" si="0">SUM(F5:F37)</f>
        <v>92000000</v>
      </c>
      <c r="G38" s="11">
        <f t="shared" si="0"/>
        <v>92000000</v>
      </c>
      <c r="H38" s="11">
        <f t="shared" si="0"/>
        <v>16453482803</v>
      </c>
      <c r="I38" s="11">
        <f t="shared" si="0"/>
        <v>0</v>
      </c>
      <c r="J38" s="11">
        <f t="shared" si="0"/>
        <v>1079808815</v>
      </c>
      <c r="K38" s="11">
        <f t="shared" si="0"/>
        <v>15373673988</v>
      </c>
      <c r="L38" s="11">
        <f t="shared" si="0"/>
        <v>1175583555</v>
      </c>
      <c r="M38" s="11">
        <f t="shared" si="0"/>
        <v>1154950678</v>
      </c>
      <c r="N38" s="11">
        <f t="shared" si="0"/>
        <v>1177803495</v>
      </c>
    </row>
    <row r="39" spans="1:14" ht="15.95" customHeight="1">
      <c r="A39" s="5"/>
      <c r="B39" s="6" t="s">
        <v>84</v>
      </c>
      <c r="C39" s="4" t="s">
        <v>17</v>
      </c>
      <c r="D39" s="5" t="s">
        <v>85</v>
      </c>
      <c r="E39" s="7">
        <v>5000000</v>
      </c>
      <c r="F39" s="7">
        <v>0</v>
      </c>
      <c r="G39" s="7">
        <v>0</v>
      </c>
      <c r="H39" s="7">
        <v>5000000</v>
      </c>
      <c r="I39" s="7">
        <v>0</v>
      </c>
      <c r="J39" s="7">
        <v>0</v>
      </c>
      <c r="K39" s="7">
        <v>5000000</v>
      </c>
      <c r="L39" s="7">
        <v>0</v>
      </c>
      <c r="M39" s="7">
        <v>0</v>
      </c>
      <c r="N39" s="7">
        <v>0</v>
      </c>
    </row>
    <row r="40" spans="1:14" ht="15.95" customHeight="1">
      <c r="A40" s="5"/>
      <c r="B40" s="6" t="s">
        <v>86</v>
      </c>
      <c r="C40" s="4" t="s">
        <v>17</v>
      </c>
      <c r="D40" s="5" t="s">
        <v>87</v>
      </c>
      <c r="E40" s="7">
        <v>45000000</v>
      </c>
      <c r="F40" s="7">
        <v>0</v>
      </c>
      <c r="G40" s="7">
        <v>0</v>
      </c>
      <c r="H40" s="7">
        <v>45000000</v>
      </c>
      <c r="I40" s="7">
        <v>0</v>
      </c>
      <c r="J40" s="7">
        <v>0</v>
      </c>
      <c r="K40" s="7">
        <v>45000000</v>
      </c>
      <c r="L40" s="7">
        <v>0</v>
      </c>
      <c r="M40" s="7">
        <v>0</v>
      </c>
      <c r="N40" s="7">
        <v>0</v>
      </c>
    </row>
    <row r="41" spans="1:14" ht="15.95" customHeight="1">
      <c r="A41" s="5"/>
      <c r="B41" s="6" t="s">
        <v>88</v>
      </c>
      <c r="C41" s="4" t="s">
        <v>17</v>
      </c>
      <c r="D41" s="5" t="s">
        <v>89</v>
      </c>
      <c r="E41" s="7">
        <v>15000000</v>
      </c>
      <c r="F41" s="7">
        <v>0</v>
      </c>
      <c r="G41" s="7">
        <v>15000000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</row>
    <row r="42" spans="1:14" ht="15.95" customHeight="1">
      <c r="A42" s="5"/>
      <c r="B42" s="6" t="s">
        <v>90</v>
      </c>
      <c r="C42" s="4" t="s">
        <v>17</v>
      </c>
      <c r="D42" s="5" t="s">
        <v>91</v>
      </c>
      <c r="E42" s="7">
        <v>10000000</v>
      </c>
      <c r="F42" s="7">
        <v>0</v>
      </c>
      <c r="G42" s="7">
        <v>0</v>
      </c>
      <c r="H42" s="7">
        <v>10000000</v>
      </c>
      <c r="I42" s="7">
        <v>0</v>
      </c>
      <c r="J42" s="7">
        <v>0</v>
      </c>
      <c r="K42" s="7">
        <v>10000000</v>
      </c>
      <c r="L42" s="7">
        <v>0</v>
      </c>
      <c r="M42" s="7">
        <v>0</v>
      </c>
      <c r="N42" s="7">
        <v>0</v>
      </c>
    </row>
    <row r="43" spans="1:14" ht="15.95" customHeight="1">
      <c r="A43" s="5"/>
      <c r="B43" s="6" t="s">
        <v>92</v>
      </c>
      <c r="C43" s="4" t="s">
        <v>17</v>
      </c>
      <c r="D43" s="5" t="s">
        <v>93</v>
      </c>
      <c r="E43" s="7">
        <v>1500000</v>
      </c>
      <c r="F43" s="7">
        <v>1400440</v>
      </c>
      <c r="G43" s="7">
        <v>1500000</v>
      </c>
      <c r="H43" s="7">
        <v>1400440</v>
      </c>
      <c r="I43" s="7">
        <v>0</v>
      </c>
      <c r="J43" s="7">
        <v>1400000</v>
      </c>
      <c r="K43" s="7">
        <v>440</v>
      </c>
      <c r="L43" s="7">
        <v>0</v>
      </c>
      <c r="M43" s="7">
        <v>0</v>
      </c>
      <c r="N43" s="7">
        <v>0</v>
      </c>
    </row>
    <row r="44" spans="1:14" ht="15.95" customHeight="1">
      <c r="A44" s="5"/>
      <c r="B44" s="6" t="s">
        <v>94</v>
      </c>
      <c r="C44" s="4" t="s">
        <v>17</v>
      </c>
      <c r="D44" s="5" t="s">
        <v>95</v>
      </c>
      <c r="E44" s="7">
        <v>5000000</v>
      </c>
      <c r="F44" s="7">
        <v>0</v>
      </c>
      <c r="G44" s="7">
        <v>5000000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 ht="15.95" customHeight="1">
      <c r="A45" s="5"/>
      <c r="B45" s="6" t="s">
        <v>96</v>
      </c>
      <c r="C45" s="4" t="s">
        <v>17</v>
      </c>
      <c r="D45" s="5" t="s">
        <v>97</v>
      </c>
      <c r="E45" s="7">
        <v>10000000</v>
      </c>
      <c r="F45" s="7">
        <v>0</v>
      </c>
      <c r="G45" s="7">
        <v>9000000</v>
      </c>
      <c r="H45" s="7">
        <v>1000000</v>
      </c>
      <c r="I45" s="7">
        <v>0</v>
      </c>
      <c r="J45" s="7">
        <v>0</v>
      </c>
      <c r="K45" s="7">
        <v>1000000</v>
      </c>
      <c r="L45" s="7">
        <v>0</v>
      </c>
      <c r="M45" s="7">
        <v>0</v>
      </c>
      <c r="N45" s="7">
        <v>0</v>
      </c>
    </row>
    <row r="46" spans="1:14" ht="15.95" customHeight="1">
      <c r="A46" s="5"/>
      <c r="B46" s="6" t="s">
        <v>98</v>
      </c>
      <c r="C46" s="4" t="s">
        <v>17</v>
      </c>
      <c r="D46" s="5" t="s">
        <v>99</v>
      </c>
      <c r="E46" s="7">
        <v>20000000</v>
      </c>
      <c r="F46" s="7">
        <v>12000000</v>
      </c>
      <c r="G46" s="7">
        <v>16000000</v>
      </c>
      <c r="H46" s="7">
        <v>16000000</v>
      </c>
      <c r="I46" s="7">
        <v>0</v>
      </c>
      <c r="J46" s="7">
        <v>0</v>
      </c>
      <c r="K46" s="7">
        <v>16000000</v>
      </c>
      <c r="L46" s="7">
        <v>0</v>
      </c>
      <c r="M46" s="7">
        <v>0</v>
      </c>
      <c r="N46" s="7">
        <v>0</v>
      </c>
    </row>
    <row r="47" spans="1:14" ht="15.95" customHeight="1">
      <c r="A47" s="5"/>
      <c r="B47" s="6" t="s">
        <v>100</v>
      </c>
      <c r="C47" s="4" t="s">
        <v>17</v>
      </c>
      <c r="D47" s="5" t="s">
        <v>101</v>
      </c>
      <c r="E47" s="7">
        <v>9747600</v>
      </c>
      <c r="F47" s="7">
        <v>10000000</v>
      </c>
      <c r="G47" s="7">
        <v>7747600</v>
      </c>
      <c r="H47" s="7">
        <v>12000000</v>
      </c>
      <c r="I47" s="7">
        <v>0</v>
      </c>
      <c r="J47" s="7">
        <v>0</v>
      </c>
      <c r="K47" s="7">
        <v>12000000</v>
      </c>
      <c r="L47" s="7">
        <v>0</v>
      </c>
      <c r="M47" s="7">
        <v>0</v>
      </c>
      <c r="N47" s="7">
        <v>0</v>
      </c>
    </row>
    <row r="48" spans="1:14" ht="15.95" customHeight="1">
      <c r="A48" s="5"/>
      <c r="B48" s="6" t="s">
        <v>102</v>
      </c>
      <c r="C48" s="4" t="s">
        <v>17</v>
      </c>
      <c r="D48" s="5" t="s">
        <v>103</v>
      </c>
      <c r="E48" s="7">
        <v>16100000</v>
      </c>
      <c r="F48" s="7">
        <v>7500000</v>
      </c>
      <c r="G48" s="7">
        <v>13100000</v>
      </c>
      <c r="H48" s="7">
        <v>10500000</v>
      </c>
      <c r="I48" s="7">
        <v>0</v>
      </c>
      <c r="J48" s="7">
        <v>0</v>
      </c>
      <c r="K48" s="7">
        <v>10500000</v>
      </c>
      <c r="L48" s="7">
        <v>0</v>
      </c>
      <c r="M48" s="7">
        <v>0</v>
      </c>
      <c r="N48" s="7">
        <v>0</v>
      </c>
    </row>
    <row r="49" spans="1:14" ht="15.95" customHeight="1">
      <c r="A49" s="5"/>
      <c r="B49" s="6" t="s">
        <v>104</v>
      </c>
      <c r="C49" s="4" t="s">
        <v>17</v>
      </c>
      <c r="D49" s="5" t="s">
        <v>105</v>
      </c>
      <c r="E49" s="7">
        <v>185560000</v>
      </c>
      <c r="F49" s="7">
        <v>0</v>
      </c>
      <c r="G49" s="7">
        <v>0</v>
      </c>
      <c r="H49" s="7">
        <v>185560000</v>
      </c>
      <c r="I49" s="7">
        <v>0</v>
      </c>
      <c r="J49" s="7">
        <v>0</v>
      </c>
      <c r="K49" s="7">
        <v>185560000</v>
      </c>
      <c r="L49" s="7">
        <v>0</v>
      </c>
      <c r="M49" s="7">
        <v>17171341.309999999</v>
      </c>
      <c r="N49" s="7">
        <v>0</v>
      </c>
    </row>
    <row r="50" spans="1:14" ht="15.95" customHeight="1">
      <c r="A50" s="5"/>
      <c r="B50" s="6" t="s">
        <v>106</v>
      </c>
      <c r="C50" s="4" t="s">
        <v>17</v>
      </c>
      <c r="D50" s="5" t="s">
        <v>107</v>
      </c>
      <c r="E50" s="7">
        <v>66776295</v>
      </c>
      <c r="F50" s="7">
        <v>16223705</v>
      </c>
      <c r="G50" s="7">
        <v>0</v>
      </c>
      <c r="H50" s="7">
        <v>83000000</v>
      </c>
      <c r="I50" s="7">
        <v>0</v>
      </c>
      <c r="J50" s="7">
        <v>0</v>
      </c>
      <c r="K50" s="7">
        <v>83000000</v>
      </c>
      <c r="L50" s="7">
        <v>0</v>
      </c>
      <c r="M50" s="7">
        <v>4640903.0599999996</v>
      </c>
      <c r="N50" s="7">
        <v>0</v>
      </c>
    </row>
    <row r="51" spans="1:14" ht="15.95" customHeight="1">
      <c r="A51" s="5"/>
      <c r="B51" s="6" t="s">
        <v>108</v>
      </c>
      <c r="C51" s="4" t="s">
        <v>17</v>
      </c>
      <c r="D51" s="5" t="s">
        <v>109</v>
      </c>
      <c r="E51" s="7">
        <v>559347865</v>
      </c>
      <c r="F51" s="7">
        <v>20652135</v>
      </c>
      <c r="G51" s="7">
        <v>52000000</v>
      </c>
      <c r="H51" s="7">
        <v>528000000</v>
      </c>
      <c r="I51" s="7">
        <v>0</v>
      </c>
      <c r="J51" s="7">
        <v>-52887085</v>
      </c>
      <c r="K51" s="7">
        <v>580887085</v>
      </c>
      <c r="L51" s="7">
        <v>0</v>
      </c>
      <c r="M51" s="7">
        <v>46001619</v>
      </c>
      <c r="N51" s="7">
        <v>46001619</v>
      </c>
    </row>
    <row r="52" spans="1:14" ht="15.95" customHeight="1">
      <c r="A52" s="5"/>
      <c r="B52" s="6" t="s">
        <v>110</v>
      </c>
      <c r="C52" s="4" t="s">
        <v>17</v>
      </c>
      <c r="D52" s="5" t="s">
        <v>111</v>
      </c>
      <c r="E52" s="7">
        <v>62300000</v>
      </c>
      <c r="F52" s="7">
        <v>7500000</v>
      </c>
      <c r="G52" s="7">
        <v>800000</v>
      </c>
      <c r="H52" s="7">
        <v>69000000</v>
      </c>
      <c r="I52" s="7">
        <v>0</v>
      </c>
      <c r="J52" s="7">
        <v>0</v>
      </c>
      <c r="K52" s="7">
        <v>69000000</v>
      </c>
      <c r="L52" s="7">
        <v>0</v>
      </c>
      <c r="M52" s="7">
        <v>1856361.22</v>
      </c>
      <c r="N52" s="7">
        <v>0</v>
      </c>
    </row>
    <row r="53" spans="1:14" ht="15.95" customHeight="1">
      <c r="A53" s="5"/>
      <c r="B53" s="6" t="s">
        <v>112</v>
      </c>
      <c r="C53" s="4" t="s">
        <v>17</v>
      </c>
      <c r="D53" s="5" t="s">
        <v>113</v>
      </c>
      <c r="E53" s="7">
        <v>119835000</v>
      </c>
      <c r="F53" s="7">
        <v>30165000</v>
      </c>
      <c r="G53" s="7">
        <v>0</v>
      </c>
      <c r="H53" s="7">
        <v>150000000</v>
      </c>
      <c r="I53" s="7">
        <v>0</v>
      </c>
      <c r="J53" s="7">
        <v>0</v>
      </c>
      <c r="K53" s="7">
        <v>150000000</v>
      </c>
      <c r="L53" s="7">
        <v>0</v>
      </c>
      <c r="M53" s="7">
        <v>0</v>
      </c>
      <c r="N53" s="7">
        <v>0</v>
      </c>
    </row>
    <row r="54" spans="1:14" ht="15.95" customHeight="1">
      <c r="A54" s="5"/>
      <c r="B54" s="6" t="s">
        <v>114</v>
      </c>
      <c r="C54" s="4" t="s">
        <v>17</v>
      </c>
      <c r="D54" s="5" t="s">
        <v>115</v>
      </c>
      <c r="E54" s="7">
        <v>90000000</v>
      </c>
      <c r="F54" s="7">
        <v>10000000</v>
      </c>
      <c r="G54" s="7">
        <v>0</v>
      </c>
      <c r="H54" s="7">
        <v>100000000</v>
      </c>
      <c r="I54" s="7">
        <v>0</v>
      </c>
      <c r="J54" s="7">
        <v>0</v>
      </c>
      <c r="K54" s="7">
        <v>100000000</v>
      </c>
      <c r="L54" s="7">
        <v>0</v>
      </c>
      <c r="M54" s="7">
        <v>0</v>
      </c>
      <c r="N54" s="7">
        <v>0</v>
      </c>
    </row>
    <row r="55" spans="1:14" ht="15.95" customHeight="1">
      <c r="A55" s="5"/>
      <c r="B55" s="6" t="s">
        <v>116</v>
      </c>
      <c r="C55" s="4" t="s">
        <v>17</v>
      </c>
      <c r="D55" s="5" t="s">
        <v>117</v>
      </c>
      <c r="E55" s="7">
        <v>22510000</v>
      </c>
      <c r="F55" s="7">
        <v>40490000</v>
      </c>
      <c r="G55" s="7">
        <v>0</v>
      </c>
      <c r="H55" s="7">
        <v>63000000</v>
      </c>
      <c r="I55" s="7">
        <v>0</v>
      </c>
      <c r="J55" s="7">
        <v>0</v>
      </c>
      <c r="K55" s="7">
        <v>63000000</v>
      </c>
      <c r="L55" s="7">
        <v>0</v>
      </c>
      <c r="M55" s="7">
        <v>0</v>
      </c>
      <c r="N55" s="7">
        <v>0</v>
      </c>
    </row>
    <row r="56" spans="1:14" ht="15.95" customHeight="1">
      <c r="A56" s="5"/>
      <c r="B56" s="6" t="s">
        <v>118</v>
      </c>
      <c r="C56" s="4" t="s">
        <v>17</v>
      </c>
      <c r="D56" s="5" t="s">
        <v>119</v>
      </c>
      <c r="E56" s="7">
        <v>16059368</v>
      </c>
      <c r="F56" s="7">
        <v>8500000</v>
      </c>
      <c r="G56" s="7">
        <v>11059368</v>
      </c>
      <c r="H56" s="7">
        <v>13500000</v>
      </c>
      <c r="I56" s="7">
        <v>0</v>
      </c>
      <c r="J56" s="7">
        <v>0</v>
      </c>
      <c r="K56" s="7">
        <v>13500000</v>
      </c>
      <c r="L56" s="7">
        <v>0</v>
      </c>
      <c r="M56" s="7">
        <v>0</v>
      </c>
      <c r="N56" s="7">
        <v>0</v>
      </c>
    </row>
    <row r="57" spans="1:14" ht="15.95" customHeight="1">
      <c r="A57" s="5"/>
      <c r="B57" s="6" t="s">
        <v>120</v>
      </c>
      <c r="C57" s="4" t="s">
        <v>17</v>
      </c>
      <c r="D57" s="5" t="s">
        <v>121</v>
      </c>
      <c r="E57" s="7">
        <v>50000000</v>
      </c>
      <c r="F57" s="7">
        <v>5000000</v>
      </c>
      <c r="G57" s="7">
        <v>0</v>
      </c>
      <c r="H57" s="7">
        <v>55000000</v>
      </c>
      <c r="I57" s="7">
        <v>0</v>
      </c>
      <c r="J57" s="7">
        <v>8990169</v>
      </c>
      <c r="K57" s="7">
        <v>46009831</v>
      </c>
      <c r="L57" s="7">
        <v>8990169</v>
      </c>
      <c r="M57" s="7">
        <v>8990169</v>
      </c>
      <c r="N57" s="7">
        <v>8990169</v>
      </c>
    </row>
    <row r="58" spans="1:14" ht="15.95" customHeight="1">
      <c r="A58" s="5"/>
      <c r="B58" s="6" t="s">
        <v>122</v>
      </c>
      <c r="C58" s="4" t="s">
        <v>17</v>
      </c>
      <c r="D58" s="5" t="s">
        <v>123</v>
      </c>
      <c r="E58" s="7">
        <v>121500000</v>
      </c>
      <c r="F58" s="7">
        <v>3406128</v>
      </c>
      <c r="G58" s="7">
        <v>2000000</v>
      </c>
      <c r="H58" s="7">
        <v>122906128</v>
      </c>
      <c r="I58" s="7">
        <v>0</v>
      </c>
      <c r="J58" s="7">
        <v>0</v>
      </c>
      <c r="K58" s="7">
        <v>122906128</v>
      </c>
      <c r="L58" s="7">
        <v>0</v>
      </c>
      <c r="M58" s="7">
        <v>0</v>
      </c>
      <c r="N58" s="7">
        <v>0</v>
      </c>
    </row>
    <row r="59" spans="1:14" ht="15.95" customHeight="1">
      <c r="A59" s="5"/>
      <c r="B59" s="6" t="s">
        <v>124</v>
      </c>
      <c r="C59" s="4" t="s">
        <v>17</v>
      </c>
      <c r="D59" s="5" t="s">
        <v>125</v>
      </c>
      <c r="E59" s="7">
        <v>32000000</v>
      </c>
      <c r="F59" s="7">
        <v>8000000</v>
      </c>
      <c r="G59" s="7">
        <v>7000000</v>
      </c>
      <c r="H59" s="7">
        <v>33000000</v>
      </c>
      <c r="I59" s="7">
        <v>0</v>
      </c>
      <c r="J59" s="7">
        <v>3710577.6</v>
      </c>
      <c r="K59" s="7">
        <v>29289422.399999999</v>
      </c>
      <c r="L59" s="7">
        <v>3710577.6</v>
      </c>
      <c r="M59" s="7">
        <v>1565366.12</v>
      </c>
      <c r="N59" s="7">
        <v>1565366.12</v>
      </c>
    </row>
    <row r="60" spans="1:14" ht="15.95" customHeight="1">
      <c r="A60" s="5"/>
      <c r="B60" s="6" t="s">
        <v>126</v>
      </c>
      <c r="C60" s="4" t="s">
        <v>17</v>
      </c>
      <c r="D60" s="5" t="s">
        <v>127</v>
      </c>
      <c r="E60" s="7">
        <v>90800000</v>
      </c>
      <c r="F60" s="7">
        <v>0</v>
      </c>
      <c r="G60" s="7">
        <v>5000000</v>
      </c>
      <c r="H60" s="7">
        <v>85800000</v>
      </c>
      <c r="I60" s="7">
        <v>0</v>
      </c>
      <c r="J60" s="7">
        <v>5622276</v>
      </c>
      <c r="K60" s="7">
        <v>80177724</v>
      </c>
      <c r="L60" s="7">
        <v>5622276</v>
      </c>
      <c r="M60" s="7">
        <v>5622276</v>
      </c>
      <c r="N60" s="7">
        <v>5622276</v>
      </c>
    </row>
    <row r="61" spans="1:14" ht="15.95" customHeight="1">
      <c r="A61" s="5"/>
      <c r="B61" s="6" t="s">
        <v>128</v>
      </c>
      <c r="C61" s="4" t="s">
        <v>17</v>
      </c>
      <c r="D61" s="5" t="s">
        <v>129</v>
      </c>
      <c r="E61" s="7">
        <v>7000000</v>
      </c>
      <c r="F61" s="7">
        <v>0</v>
      </c>
      <c r="G61" s="7">
        <v>0</v>
      </c>
      <c r="H61" s="7">
        <v>7000000</v>
      </c>
      <c r="I61" s="7">
        <v>0</v>
      </c>
      <c r="J61" s="7">
        <v>979296</v>
      </c>
      <c r="K61" s="7">
        <v>6020704</v>
      </c>
      <c r="L61" s="7">
        <v>979296</v>
      </c>
      <c r="M61" s="7">
        <v>611115</v>
      </c>
      <c r="N61" s="7">
        <v>611115</v>
      </c>
    </row>
    <row r="62" spans="1:14" ht="15.95" customHeight="1">
      <c r="A62" s="5"/>
      <c r="B62" s="6" t="s">
        <v>130</v>
      </c>
      <c r="C62" s="4" t="s">
        <v>17</v>
      </c>
      <c r="D62" s="5" t="s">
        <v>131</v>
      </c>
      <c r="E62" s="7">
        <v>34320000</v>
      </c>
      <c r="F62" s="7">
        <v>0</v>
      </c>
      <c r="G62" s="7">
        <v>0</v>
      </c>
      <c r="H62" s="7">
        <v>34320000</v>
      </c>
      <c r="I62" s="7">
        <v>0</v>
      </c>
      <c r="J62" s="7">
        <v>0</v>
      </c>
      <c r="K62" s="7">
        <v>34320000</v>
      </c>
      <c r="L62" s="7">
        <v>0</v>
      </c>
      <c r="M62" s="7">
        <v>0</v>
      </c>
      <c r="N62" s="7">
        <v>13865221</v>
      </c>
    </row>
    <row r="63" spans="1:14" ht="15.95" customHeight="1">
      <c r="A63" s="5"/>
      <c r="B63" s="6" t="s">
        <v>132</v>
      </c>
      <c r="C63" s="4" t="s">
        <v>17</v>
      </c>
      <c r="D63" s="5" t="s">
        <v>133</v>
      </c>
      <c r="E63" s="7">
        <v>46810000</v>
      </c>
      <c r="F63" s="7">
        <v>0</v>
      </c>
      <c r="G63" s="7">
        <v>0</v>
      </c>
      <c r="H63" s="7">
        <v>46810000</v>
      </c>
      <c r="I63" s="7">
        <v>0</v>
      </c>
      <c r="J63" s="7">
        <v>0</v>
      </c>
      <c r="K63" s="7">
        <v>46810000</v>
      </c>
      <c r="L63" s="7">
        <v>0</v>
      </c>
      <c r="M63" s="7">
        <v>0</v>
      </c>
      <c r="N63" s="7">
        <v>34539397</v>
      </c>
    </row>
    <row r="64" spans="1:14" ht="15.95" customHeight="1">
      <c r="A64" s="5"/>
      <c r="B64" s="6" t="s">
        <v>134</v>
      </c>
      <c r="C64" s="4" t="s">
        <v>17</v>
      </c>
      <c r="D64" s="5" t="s">
        <v>136</v>
      </c>
      <c r="E64" s="7">
        <v>200800000</v>
      </c>
      <c r="F64" s="7">
        <v>0</v>
      </c>
      <c r="G64" s="7">
        <v>10800000</v>
      </c>
      <c r="H64" s="7">
        <v>190000000</v>
      </c>
      <c r="I64" s="7">
        <v>0</v>
      </c>
      <c r="J64" s="7">
        <v>0</v>
      </c>
      <c r="K64" s="7">
        <v>190000000</v>
      </c>
      <c r="L64" s="7">
        <v>0</v>
      </c>
      <c r="M64" s="7">
        <v>0</v>
      </c>
      <c r="N64" s="7">
        <v>0</v>
      </c>
    </row>
    <row r="65" spans="1:14" ht="15.95" customHeight="1">
      <c r="A65" s="5"/>
      <c r="B65" s="6" t="s">
        <v>137</v>
      </c>
      <c r="C65" s="4" t="s">
        <v>17</v>
      </c>
      <c r="D65" s="5" t="s">
        <v>138</v>
      </c>
      <c r="E65" s="7">
        <v>3500000</v>
      </c>
      <c r="F65" s="7">
        <v>0</v>
      </c>
      <c r="G65" s="7">
        <v>0</v>
      </c>
      <c r="H65" s="7">
        <v>3500000</v>
      </c>
      <c r="I65" s="7">
        <v>0</v>
      </c>
      <c r="J65" s="7">
        <v>0</v>
      </c>
      <c r="K65" s="7">
        <v>3500000</v>
      </c>
      <c r="L65" s="7">
        <v>0</v>
      </c>
      <c r="M65" s="7">
        <v>0</v>
      </c>
      <c r="N65" s="7">
        <v>0</v>
      </c>
    </row>
    <row r="66" spans="1:14" ht="15.95" customHeight="1">
      <c r="A66" s="5"/>
      <c r="B66" s="6" t="s">
        <v>139</v>
      </c>
      <c r="C66" s="4" t="s">
        <v>17</v>
      </c>
      <c r="D66" s="5" t="s">
        <v>140</v>
      </c>
      <c r="E66" s="7">
        <v>10000000</v>
      </c>
      <c r="F66" s="7">
        <v>0</v>
      </c>
      <c r="G66" s="7">
        <v>0</v>
      </c>
      <c r="H66" s="7">
        <v>10000000</v>
      </c>
      <c r="I66" s="7">
        <v>0</v>
      </c>
      <c r="J66" s="7">
        <v>0</v>
      </c>
      <c r="K66" s="7">
        <v>10000000</v>
      </c>
      <c r="L66" s="7">
        <v>0</v>
      </c>
      <c r="M66" s="7">
        <v>0</v>
      </c>
      <c r="N66" s="7">
        <v>0</v>
      </c>
    </row>
    <row r="67" spans="1:14" ht="15.95" customHeight="1">
      <c r="A67" s="5"/>
      <c r="B67" s="6" t="s">
        <v>141</v>
      </c>
      <c r="C67" s="4" t="s">
        <v>17</v>
      </c>
      <c r="D67" s="5" t="s">
        <v>142</v>
      </c>
      <c r="E67" s="7">
        <v>50000000</v>
      </c>
      <c r="F67" s="7">
        <v>0</v>
      </c>
      <c r="G67" s="7">
        <v>23500000</v>
      </c>
      <c r="H67" s="7">
        <v>26500000</v>
      </c>
      <c r="I67" s="7">
        <v>0</v>
      </c>
      <c r="J67" s="7">
        <v>4330997</v>
      </c>
      <c r="K67" s="7">
        <v>22169003</v>
      </c>
      <c r="L67" s="7">
        <v>4330997</v>
      </c>
      <c r="M67" s="7">
        <v>2345440</v>
      </c>
      <c r="N67" s="7">
        <v>2345440</v>
      </c>
    </row>
    <row r="68" spans="1:14" ht="15.95" customHeight="1">
      <c r="A68" s="5"/>
      <c r="B68" s="6" t="s">
        <v>143</v>
      </c>
      <c r="C68" s="4" t="s">
        <v>17</v>
      </c>
      <c r="D68" s="5" t="s">
        <v>144</v>
      </c>
      <c r="E68" s="7">
        <v>930000</v>
      </c>
      <c r="F68" s="7">
        <v>500000</v>
      </c>
      <c r="G68" s="7">
        <v>430000</v>
      </c>
      <c r="H68" s="7">
        <v>1000000</v>
      </c>
      <c r="I68" s="7">
        <v>0</v>
      </c>
      <c r="J68" s="7">
        <v>0</v>
      </c>
      <c r="K68" s="7">
        <v>1000000</v>
      </c>
      <c r="L68" s="7">
        <v>0</v>
      </c>
      <c r="M68" s="7">
        <v>0</v>
      </c>
      <c r="N68" s="7">
        <v>0</v>
      </c>
    </row>
    <row r="69" spans="1:14" ht="15.95" customHeight="1">
      <c r="A69" s="5"/>
      <c r="B69" s="6" t="s">
        <v>145</v>
      </c>
      <c r="C69" s="4" t="s">
        <v>17</v>
      </c>
      <c r="D69" s="5" t="s">
        <v>146</v>
      </c>
      <c r="E69" s="7">
        <v>1000000</v>
      </c>
      <c r="F69" s="7">
        <v>0</v>
      </c>
      <c r="G69" s="7">
        <v>0</v>
      </c>
      <c r="H69" s="7">
        <v>1000000</v>
      </c>
      <c r="I69" s="7">
        <v>0</v>
      </c>
      <c r="J69" s="7">
        <v>0</v>
      </c>
      <c r="K69" s="7">
        <v>1000000</v>
      </c>
      <c r="L69" s="7">
        <v>0</v>
      </c>
      <c r="M69" s="7">
        <v>0</v>
      </c>
      <c r="N69" s="7">
        <v>0</v>
      </c>
    </row>
    <row r="70" spans="1:14" ht="15.95" customHeight="1">
      <c r="A70" s="5"/>
      <c r="B70" s="6" t="s">
        <v>147</v>
      </c>
      <c r="C70" s="4" t="s">
        <v>17</v>
      </c>
      <c r="D70" s="5" t="s">
        <v>148</v>
      </c>
      <c r="E70" s="7">
        <v>129489272</v>
      </c>
      <c r="F70" s="7">
        <v>0</v>
      </c>
      <c r="G70" s="7">
        <v>14000000</v>
      </c>
      <c r="H70" s="7">
        <v>115489272</v>
      </c>
      <c r="I70" s="7">
        <v>0</v>
      </c>
      <c r="J70" s="7">
        <v>0</v>
      </c>
      <c r="K70" s="7">
        <v>115489272</v>
      </c>
      <c r="L70" s="7">
        <v>0</v>
      </c>
      <c r="M70" s="7">
        <v>0</v>
      </c>
      <c r="N70" s="7">
        <v>0</v>
      </c>
    </row>
    <row r="71" spans="1:14" ht="15.95" customHeight="1">
      <c r="A71" s="5"/>
      <c r="B71" s="6" t="s">
        <v>149</v>
      </c>
      <c r="C71" s="4" t="s">
        <v>17</v>
      </c>
      <c r="D71" s="5" t="s">
        <v>150</v>
      </c>
      <c r="E71" s="7">
        <v>1400440</v>
      </c>
      <c r="F71" s="7">
        <v>12599560</v>
      </c>
      <c r="G71" s="7">
        <v>0</v>
      </c>
      <c r="H71" s="7">
        <v>14000000</v>
      </c>
      <c r="I71" s="7">
        <v>0</v>
      </c>
      <c r="J71" s="7">
        <v>14000000</v>
      </c>
      <c r="K71" s="7">
        <v>0</v>
      </c>
      <c r="L71" s="7">
        <v>0</v>
      </c>
      <c r="M71" s="7">
        <v>0</v>
      </c>
      <c r="N71" s="7">
        <v>0</v>
      </c>
    </row>
    <row r="72" spans="1:14" s="13" customFormat="1" ht="15.95" customHeight="1">
      <c r="A72" s="10"/>
      <c r="B72" s="8"/>
      <c r="C72" s="9"/>
      <c r="D72" s="10"/>
      <c r="E72" s="11">
        <f>SUM(E39:E71)</f>
        <v>2039285840</v>
      </c>
      <c r="F72" s="11">
        <f t="shared" ref="F72:N72" si="1">SUM(F39:F71)</f>
        <v>193936968</v>
      </c>
      <c r="G72" s="11">
        <f t="shared" si="1"/>
        <v>193936968</v>
      </c>
      <c r="H72" s="11">
        <f t="shared" si="1"/>
        <v>2039285840</v>
      </c>
      <c r="I72" s="11">
        <f t="shared" si="1"/>
        <v>0</v>
      </c>
      <c r="J72" s="11">
        <f t="shared" si="1"/>
        <v>-13853769.399999999</v>
      </c>
      <c r="K72" s="11">
        <f t="shared" si="1"/>
        <v>2053139609.4000001</v>
      </c>
      <c r="L72" s="11">
        <f t="shared" si="1"/>
        <v>23633315.600000001</v>
      </c>
      <c r="M72" s="11">
        <f t="shared" si="1"/>
        <v>88804590.710000008</v>
      </c>
      <c r="N72" s="11">
        <f t="shared" si="1"/>
        <v>113540603.12</v>
      </c>
    </row>
    <row r="73" spans="1:14" ht="15.95" customHeight="1">
      <c r="A73" s="5"/>
      <c r="B73" s="6" t="s">
        <v>151</v>
      </c>
      <c r="C73" s="4" t="s">
        <v>135</v>
      </c>
      <c r="D73" s="5" t="s">
        <v>152</v>
      </c>
      <c r="E73" s="7">
        <v>543261715</v>
      </c>
      <c r="F73" s="7">
        <v>0</v>
      </c>
      <c r="G73" s="7">
        <v>0</v>
      </c>
      <c r="H73" s="7">
        <v>543261715</v>
      </c>
      <c r="I73" s="7">
        <v>0</v>
      </c>
      <c r="J73" s="7">
        <v>0</v>
      </c>
      <c r="K73" s="7">
        <v>543261715</v>
      </c>
      <c r="L73" s="7">
        <v>0</v>
      </c>
      <c r="M73" s="7">
        <v>0</v>
      </c>
      <c r="N73" s="7">
        <v>0</v>
      </c>
    </row>
    <row r="74" spans="1:14" ht="15.95" customHeight="1">
      <c r="A74" s="5"/>
      <c r="B74" s="6" t="s">
        <v>153</v>
      </c>
      <c r="C74" s="4" t="s">
        <v>17</v>
      </c>
      <c r="D74" s="5" t="s">
        <v>154</v>
      </c>
      <c r="E74" s="7">
        <v>7343266662</v>
      </c>
      <c r="F74" s="7">
        <v>0</v>
      </c>
      <c r="G74" s="7">
        <v>0</v>
      </c>
      <c r="H74" s="7">
        <v>7343266662</v>
      </c>
      <c r="I74" s="7">
        <v>0</v>
      </c>
      <c r="J74" s="7">
        <v>597402136</v>
      </c>
      <c r="K74" s="7">
        <v>6745864526</v>
      </c>
      <c r="L74" s="7">
        <v>597402136</v>
      </c>
      <c r="M74" s="7">
        <v>597402136</v>
      </c>
      <c r="N74" s="7">
        <v>597402136</v>
      </c>
    </row>
    <row r="75" spans="1:14" ht="15.95" customHeight="1">
      <c r="A75" s="5"/>
      <c r="B75" s="6" t="s">
        <v>155</v>
      </c>
      <c r="C75" s="4" t="s">
        <v>17</v>
      </c>
      <c r="D75" s="5" t="s">
        <v>156</v>
      </c>
      <c r="E75" s="7">
        <v>27194426653</v>
      </c>
      <c r="F75" s="7">
        <v>0</v>
      </c>
      <c r="G75" s="7">
        <v>0</v>
      </c>
      <c r="H75" s="7">
        <v>27194426653</v>
      </c>
      <c r="I75" s="7">
        <v>0</v>
      </c>
      <c r="J75" s="7">
        <v>0</v>
      </c>
      <c r="K75" s="7">
        <v>27194426653</v>
      </c>
      <c r="L75" s="7">
        <v>0</v>
      </c>
      <c r="M75" s="7">
        <v>0</v>
      </c>
      <c r="N75" s="7">
        <v>0</v>
      </c>
    </row>
    <row r="76" spans="1:14" ht="15.95" customHeight="1">
      <c r="A76" s="5"/>
      <c r="B76" s="6" t="s">
        <v>157</v>
      </c>
      <c r="C76" s="4" t="s">
        <v>17</v>
      </c>
      <c r="D76" s="5" t="s">
        <v>158</v>
      </c>
      <c r="E76" s="7">
        <v>2000000000</v>
      </c>
      <c r="F76" s="7">
        <v>0</v>
      </c>
      <c r="G76" s="7">
        <v>0</v>
      </c>
      <c r="H76" s="7">
        <v>2000000000</v>
      </c>
      <c r="I76" s="7">
        <v>0</v>
      </c>
      <c r="J76" s="7">
        <v>391043</v>
      </c>
      <c r="K76" s="7">
        <v>1999608957</v>
      </c>
      <c r="L76" s="7">
        <v>391043</v>
      </c>
      <c r="M76" s="7">
        <v>23800407</v>
      </c>
      <c r="N76" s="7">
        <v>23800407</v>
      </c>
    </row>
    <row r="77" spans="1:14" ht="15.95" customHeight="1">
      <c r="A77" s="5"/>
      <c r="B77" s="6" t="s">
        <v>159</v>
      </c>
      <c r="C77" s="4" t="s">
        <v>17</v>
      </c>
      <c r="D77" s="5" t="s">
        <v>160</v>
      </c>
      <c r="E77" s="7">
        <v>100000000</v>
      </c>
      <c r="F77" s="7">
        <v>0</v>
      </c>
      <c r="G77" s="7">
        <v>0</v>
      </c>
      <c r="H77" s="7">
        <v>100000000</v>
      </c>
      <c r="I77" s="7">
        <v>0</v>
      </c>
      <c r="J77" s="7">
        <v>0</v>
      </c>
      <c r="K77" s="7">
        <v>100000000</v>
      </c>
      <c r="L77" s="7">
        <v>0</v>
      </c>
      <c r="M77" s="7">
        <v>0</v>
      </c>
      <c r="N77" s="7">
        <v>0</v>
      </c>
    </row>
    <row r="78" spans="1:14" s="13" customFormat="1" ht="15.95" customHeight="1">
      <c r="A78" s="10"/>
      <c r="B78" s="8"/>
      <c r="C78" s="9"/>
      <c r="D78" s="10"/>
      <c r="E78" s="11">
        <f>SUM(E73:E77)</f>
        <v>37180955030</v>
      </c>
      <c r="F78" s="11">
        <f t="shared" ref="F78:N78" si="2">SUM(F73:F77)</f>
        <v>0</v>
      </c>
      <c r="G78" s="11">
        <f t="shared" si="2"/>
        <v>0</v>
      </c>
      <c r="H78" s="11">
        <f t="shared" si="2"/>
        <v>37180955030</v>
      </c>
      <c r="I78" s="11">
        <f t="shared" si="2"/>
        <v>0</v>
      </c>
      <c r="J78" s="11">
        <f t="shared" si="2"/>
        <v>597793179</v>
      </c>
      <c r="K78" s="11">
        <f t="shared" si="2"/>
        <v>36583161851</v>
      </c>
      <c r="L78" s="11">
        <f t="shared" si="2"/>
        <v>597793179</v>
      </c>
      <c r="M78" s="11">
        <f t="shared" si="2"/>
        <v>621202543</v>
      </c>
      <c r="N78" s="11">
        <f t="shared" si="2"/>
        <v>621202543</v>
      </c>
    </row>
    <row r="79" spans="1:14" ht="15.95" customHeight="1">
      <c r="A79" s="5"/>
      <c r="B79" s="6" t="s">
        <v>161</v>
      </c>
      <c r="C79" s="4" t="s">
        <v>17</v>
      </c>
      <c r="D79" s="5" t="s">
        <v>162</v>
      </c>
      <c r="E79" s="7">
        <v>7000000000</v>
      </c>
      <c r="F79" s="7">
        <v>0</v>
      </c>
      <c r="G79" s="7">
        <v>0</v>
      </c>
      <c r="H79" s="7">
        <v>7000000000</v>
      </c>
      <c r="I79" s="7">
        <v>0</v>
      </c>
      <c r="J79" s="7">
        <v>1241800696</v>
      </c>
      <c r="K79" s="7">
        <v>5758199304</v>
      </c>
      <c r="L79" s="7">
        <v>3638144064</v>
      </c>
      <c r="M79" s="7">
        <v>45855237</v>
      </c>
      <c r="N79" s="7">
        <v>45855237</v>
      </c>
    </row>
    <row r="80" spans="1:14" ht="15.95" customHeight="1">
      <c r="A80" s="5"/>
      <c r="B80" s="6" t="s">
        <v>163</v>
      </c>
      <c r="C80" s="4" t="s">
        <v>17</v>
      </c>
      <c r="D80" s="5" t="s">
        <v>164</v>
      </c>
      <c r="E80" s="7">
        <v>300000000</v>
      </c>
      <c r="F80" s="7">
        <v>0</v>
      </c>
      <c r="G80" s="7">
        <v>0</v>
      </c>
      <c r="H80" s="7">
        <v>300000000</v>
      </c>
      <c r="I80" s="7">
        <v>0</v>
      </c>
      <c r="J80" s="7">
        <v>237929653</v>
      </c>
      <c r="K80" s="7">
        <v>62070347</v>
      </c>
      <c r="L80" s="7">
        <v>29071320</v>
      </c>
      <c r="M80" s="7">
        <v>0</v>
      </c>
      <c r="N80" s="7">
        <v>0</v>
      </c>
    </row>
    <row r="81" spans="1:14" ht="15.95" customHeight="1">
      <c r="A81" s="5"/>
      <c r="B81" s="6" t="s">
        <v>165</v>
      </c>
      <c r="C81" s="4" t="s">
        <v>17</v>
      </c>
      <c r="D81" s="5" t="s">
        <v>166</v>
      </c>
      <c r="E81" s="7">
        <v>2000000000</v>
      </c>
      <c r="F81" s="7">
        <v>0</v>
      </c>
      <c r="G81" s="7">
        <v>0</v>
      </c>
      <c r="H81" s="7">
        <v>2000000000</v>
      </c>
      <c r="I81" s="7">
        <v>0</v>
      </c>
      <c r="J81" s="7">
        <v>0</v>
      </c>
      <c r="K81" s="7">
        <v>2000000000</v>
      </c>
      <c r="L81" s="7">
        <v>0</v>
      </c>
      <c r="M81" s="7">
        <v>0</v>
      </c>
      <c r="N81" s="7">
        <v>0</v>
      </c>
    </row>
    <row r="82" spans="1:14" ht="15.95" customHeight="1">
      <c r="A82" s="5"/>
      <c r="B82" s="6" t="s">
        <v>167</v>
      </c>
      <c r="C82" s="4" t="s">
        <v>17</v>
      </c>
      <c r="D82" s="5" t="s">
        <v>168</v>
      </c>
      <c r="E82" s="7">
        <v>4000000000</v>
      </c>
      <c r="F82" s="7">
        <v>0</v>
      </c>
      <c r="G82" s="7">
        <v>0</v>
      </c>
      <c r="H82" s="7">
        <v>4000000000</v>
      </c>
      <c r="I82" s="7">
        <v>0</v>
      </c>
      <c r="J82" s="7">
        <v>2214479104</v>
      </c>
      <c r="K82" s="7">
        <v>1785520896</v>
      </c>
      <c r="L82" s="7">
        <v>5579104</v>
      </c>
      <c r="M82" s="7">
        <v>41846177</v>
      </c>
      <c r="N82" s="7">
        <v>41177059</v>
      </c>
    </row>
    <row r="83" spans="1:14" ht="15.95" customHeight="1">
      <c r="A83" s="5"/>
      <c r="B83" s="6" t="s">
        <v>169</v>
      </c>
      <c r="C83" s="4" t="s">
        <v>17</v>
      </c>
      <c r="D83" s="5" t="s">
        <v>170</v>
      </c>
      <c r="E83" s="7">
        <v>8000000000</v>
      </c>
      <c r="F83" s="7">
        <v>0</v>
      </c>
      <c r="G83" s="7">
        <v>0</v>
      </c>
      <c r="H83" s="7">
        <v>8000000000</v>
      </c>
      <c r="I83" s="7">
        <v>0</v>
      </c>
      <c r="J83" s="7">
        <v>4998154477</v>
      </c>
      <c r="K83" s="7">
        <v>3001845523</v>
      </c>
      <c r="L83" s="7">
        <v>9631977</v>
      </c>
      <c r="M83" s="7">
        <v>41876116</v>
      </c>
      <c r="N83" s="7">
        <v>41876116</v>
      </c>
    </row>
    <row r="84" spans="1:14" ht="15.95" customHeight="1">
      <c r="A84" s="5"/>
      <c r="B84" s="6" t="s">
        <v>171</v>
      </c>
      <c r="C84" s="4" t="s">
        <v>17</v>
      </c>
      <c r="D84" s="5" t="s">
        <v>172</v>
      </c>
      <c r="E84" s="7">
        <v>49000000000</v>
      </c>
      <c r="F84" s="7">
        <v>0</v>
      </c>
      <c r="G84" s="7">
        <v>0</v>
      </c>
      <c r="H84" s="7">
        <v>49000000000</v>
      </c>
      <c r="I84" s="7">
        <v>0</v>
      </c>
      <c r="J84" s="7">
        <v>1434542272</v>
      </c>
      <c r="K84" s="7">
        <v>47565457728</v>
      </c>
      <c r="L84" s="7">
        <v>35214665749</v>
      </c>
      <c r="M84" s="7">
        <v>8158168416.5</v>
      </c>
      <c r="N84" s="7">
        <v>7264227632.5</v>
      </c>
    </row>
    <row r="85" spans="1:14" ht="15.95" customHeight="1">
      <c r="A85" s="5"/>
      <c r="B85" s="6" t="s">
        <v>173</v>
      </c>
      <c r="C85" s="4" t="s">
        <v>17</v>
      </c>
      <c r="D85" s="5" t="s">
        <v>174</v>
      </c>
      <c r="E85" s="7">
        <v>3000000000</v>
      </c>
      <c r="F85" s="7">
        <v>0</v>
      </c>
      <c r="G85" s="7">
        <v>0</v>
      </c>
      <c r="H85" s="7">
        <v>3000000000</v>
      </c>
      <c r="I85" s="7">
        <v>0</v>
      </c>
      <c r="J85" s="7">
        <v>3955762</v>
      </c>
      <c r="K85" s="7">
        <v>2996044238</v>
      </c>
      <c r="L85" s="7">
        <v>3955762</v>
      </c>
      <c r="M85" s="7">
        <v>2603841</v>
      </c>
      <c r="N85" s="7">
        <v>161969050</v>
      </c>
    </row>
    <row r="86" spans="1:14" ht="15.95" customHeight="1">
      <c r="A86" s="5"/>
      <c r="B86" s="6" t="s">
        <v>175</v>
      </c>
      <c r="C86" s="4" t="s">
        <v>17</v>
      </c>
      <c r="D86" s="5" t="s">
        <v>176</v>
      </c>
      <c r="E86" s="7">
        <v>7900000000</v>
      </c>
      <c r="F86" s="7">
        <v>0</v>
      </c>
      <c r="G86" s="7">
        <v>0</v>
      </c>
      <c r="H86" s="7">
        <v>7900000000</v>
      </c>
      <c r="I86" s="7">
        <v>0</v>
      </c>
      <c r="J86" s="7">
        <v>-946927786</v>
      </c>
      <c r="K86" s="7">
        <v>8846927786</v>
      </c>
      <c r="L86" s="7">
        <v>2722109972</v>
      </c>
      <c r="M86" s="7">
        <v>1515131510</v>
      </c>
      <c r="N86" s="7">
        <v>1518874452</v>
      </c>
    </row>
    <row r="87" spans="1:14" ht="15.95" customHeight="1">
      <c r="A87" s="5"/>
      <c r="B87" s="6" t="s">
        <v>177</v>
      </c>
      <c r="C87" s="4" t="s">
        <v>17</v>
      </c>
      <c r="D87" s="5" t="s">
        <v>178</v>
      </c>
      <c r="E87" s="7">
        <v>36500000000</v>
      </c>
      <c r="F87" s="7">
        <v>0</v>
      </c>
      <c r="G87" s="7">
        <v>0</v>
      </c>
      <c r="H87" s="7">
        <v>36500000000</v>
      </c>
      <c r="I87" s="7">
        <v>0</v>
      </c>
      <c r="J87" s="7">
        <v>-818575295</v>
      </c>
      <c r="K87" s="7">
        <v>37318575295</v>
      </c>
      <c r="L87" s="7">
        <v>5623320227</v>
      </c>
      <c r="M87" s="7">
        <v>3214679637</v>
      </c>
      <c r="N87" s="7">
        <v>3019214089</v>
      </c>
    </row>
    <row r="88" spans="1:14" ht="15.95" customHeight="1">
      <c r="A88" s="5"/>
      <c r="B88" s="6" t="s">
        <v>177</v>
      </c>
      <c r="C88" s="4" t="s">
        <v>36</v>
      </c>
      <c r="D88" s="5" t="s">
        <v>178</v>
      </c>
      <c r="E88" s="7">
        <v>36500000000</v>
      </c>
      <c r="F88" s="7">
        <v>0</v>
      </c>
      <c r="G88" s="7">
        <v>0</v>
      </c>
      <c r="H88" s="7">
        <v>36500000000</v>
      </c>
      <c r="I88" s="7">
        <v>0</v>
      </c>
      <c r="J88" s="7">
        <v>7905971697</v>
      </c>
      <c r="K88" s="7">
        <v>28594028303</v>
      </c>
      <c r="L88" s="7">
        <v>2136277531</v>
      </c>
      <c r="M88" s="7">
        <v>7519398313</v>
      </c>
      <c r="N88" s="7">
        <v>7519398313</v>
      </c>
    </row>
    <row r="89" spans="1:14" ht="15.95" customHeight="1">
      <c r="A89" s="5"/>
      <c r="B89" s="6" t="s">
        <v>179</v>
      </c>
      <c r="C89" s="4" t="s">
        <v>17</v>
      </c>
      <c r="D89" s="5" t="s">
        <v>180</v>
      </c>
      <c r="E89" s="7">
        <v>100000000</v>
      </c>
      <c r="F89" s="7">
        <v>0</v>
      </c>
      <c r="G89" s="7">
        <v>0</v>
      </c>
      <c r="H89" s="7">
        <v>100000000</v>
      </c>
      <c r="I89" s="7">
        <v>0</v>
      </c>
      <c r="J89" s="7">
        <v>2975777</v>
      </c>
      <c r="K89" s="7">
        <v>97024223</v>
      </c>
      <c r="L89" s="7">
        <v>2975777</v>
      </c>
      <c r="M89" s="7">
        <v>3800240</v>
      </c>
      <c r="N89" s="7">
        <v>3800240</v>
      </c>
    </row>
    <row r="90" spans="1:14" ht="15.95" customHeight="1">
      <c r="A90" s="5"/>
      <c r="B90" s="6" t="s">
        <v>181</v>
      </c>
      <c r="C90" s="4" t="s">
        <v>17</v>
      </c>
      <c r="D90" s="5" t="s">
        <v>182</v>
      </c>
      <c r="E90" s="7">
        <v>6000000000</v>
      </c>
      <c r="F90" s="7">
        <v>0</v>
      </c>
      <c r="G90" s="7">
        <v>0</v>
      </c>
      <c r="H90" s="7">
        <v>6000000000</v>
      </c>
      <c r="I90" s="7">
        <v>0</v>
      </c>
      <c r="J90" s="7">
        <v>489438790</v>
      </c>
      <c r="K90" s="7">
        <v>5510561210</v>
      </c>
      <c r="L90" s="7">
        <v>260163097</v>
      </c>
      <c r="M90" s="7">
        <v>201239742</v>
      </c>
      <c r="N90" s="7">
        <v>201239742</v>
      </c>
    </row>
    <row r="91" spans="1:14" ht="15.95" customHeight="1">
      <c r="A91" s="5"/>
      <c r="B91" s="6" t="s">
        <v>183</v>
      </c>
      <c r="C91" s="4" t="s">
        <v>17</v>
      </c>
      <c r="D91" s="5" t="s">
        <v>184</v>
      </c>
      <c r="E91" s="7">
        <v>1300000000</v>
      </c>
      <c r="F91" s="7">
        <v>0</v>
      </c>
      <c r="G91" s="7">
        <v>0</v>
      </c>
      <c r="H91" s="7">
        <v>1300000000</v>
      </c>
      <c r="I91" s="7">
        <v>0</v>
      </c>
      <c r="J91" s="7">
        <v>817458757</v>
      </c>
      <c r="K91" s="7">
        <v>482541243</v>
      </c>
      <c r="L91" s="7">
        <v>8027954</v>
      </c>
      <c r="M91" s="7">
        <v>21082451</v>
      </c>
      <c r="N91" s="7">
        <v>21082451</v>
      </c>
    </row>
    <row r="92" spans="1:14" ht="15.95" customHeight="1">
      <c r="A92" s="5"/>
      <c r="B92" s="6" t="s">
        <v>185</v>
      </c>
      <c r="C92" s="4" t="s">
        <v>17</v>
      </c>
      <c r="D92" s="5" t="s">
        <v>186</v>
      </c>
      <c r="E92" s="7">
        <v>100000000</v>
      </c>
      <c r="F92" s="7">
        <v>0</v>
      </c>
      <c r="G92" s="7">
        <v>0</v>
      </c>
      <c r="H92" s="7">
        <v>100000000</v>
      </c>
      <c r="I92" s="7">
        <v>0</v>
      </c>
      <c r="J92" s="7">
        <v>328677</v>
      </c>
      <c r="K92" s="7">
        <v>99671323</v>
      </c>
      <c r="L92" s="7">
        <v>328477</v>
      </c>
      <c r="M92" s="7">
        <v>25157322</v>
      </c>
      <c r="N92" s="7">
        <v>25157322</v>
      </c>
    </row>
    <row r="93" spans="1:14" ht="15.95" customHeight="1">
      <c r="A93" s="5"/>
      <c r="B93" s="6" t="s">
        <v>187</v>
      </c>
      <c r="C93" s="4" t="s">
        <v>17</v>
      </c>
      <c r="D93" s="5" t="s">
        <v>188</v>
      </c>
      <c r="E93" s="7">
        <v>100000000</v>
      </c>
      <c r="F93" s="7">
        <v>0</v>
      </c>
      <c r="G93" s="7">
        <v>0</v>
      </c>
      <c r="H93" s="7">
        <v>100000000</v>
      </c>
      <c r="I93" s="7">
        <v>0</v>
      </c>
      <c r="J93" s="7">
        <v>0</v>
      </c>
      <c r="K93" s="7">
        <v>100000000</v>
      </c>
      <c r="L93" s="7">
        <v>0</v>
      </c>
      <c r="M93" s="7">
        <v>0</v>
      </c>
      <c r="N93" s="7">
        <v>0</v>
      </c>
    </row>
    <row r="94" spans="1:14" ht="15.95" customHeight="1">
      <c r="A94" s="5"/>
      <c r="B94" s="6" t="s">
        <v>189</v>
      </c>
      <c r="C94" s="4" t="s">
        <v>17</v>
      </c>
      <c r="D94" s="5" t="s">
        <v>190</v>
      </c>
      <c r="E94" s="7">
        <v>3500000000</v>
      </c>
      <c r="F94" s="7">
        <v>0</v>
      </c>
      <c r="G94" s="7">
        <v>0</v>
      </c>
      <c r="H94" s="7">
        <v>3500000000</v>
      </c>
      <c r="I94" s="7">
        <v>0</v>
      </c>
      <c r="J94" s="7">
        <v>887621550</v>
      </c>
      <c r="K94" s="7">
        <v>2612378450</v>
      </c>
      <c r="L94" s="7">
        <v>129382500</v>
      </c>
      <c r="M94" s="7">
        <v>14779999</v>
      </c>
      <c r="N94" s="7">
        <v>14779999</v>
      </c>
    </row>
    <row r="95" spans="1:14" ht="15.95" customHeight="1">
      <c r="A95" s="5"/>
      <c r="B95" s="6" t="s">
        <v>191</v>
      </c>
      <c r="C95" s="4" t="s">
        <v>17</v>
      </c>
      <c r="D95" s="5" t="s">
        <v>192</v>
      </c>
      <c r="E95" s="7">
        <v>25948970305</v>
      </c>
      <c r="F95" s="7">
        <v>0</v>
      </c>
      <c r="G95" s="7">
        <v>0</v>
      </c>
      <c r="H95" s="7">
        <v>25948970305</v>
      </c>
      <c r="I95" s="7">
        <v>0</v>
      </c>
      <c r="J95" s="7">
        <v>3725246</v>
      </c>
      <c r="K95" s="7">
        <v>25945245059</v>
      </c>
      <c r="L95" s="7">
        <v>3455245</v>
      </c>
      <c r="M95" s="7">
        <v>4255299</v>
      </c>
      <c r="N95" s="7">
        <v>4255299</v>
      </c>
    </row>
    <row r="96" spans="1:14" ht="15.95" customHeight="1">
      <c r="A96" s="5"/>
      <c r="B96" s="6" t="s">
        <v>191</v>
      </c>
      <c r="C96" s="4" t="s">
        <v>36</v>
      </c>
      <c r="D96" s="5" t="s">
        <v>192</v>
      </c>
      <c r="E96" s="7">
        <v>25948970305</v>
      </c>
      <c r="F96" s="7">
        <v>0</v>
      </c>
      <c r="G96" s="7">
        <v>0</v>
      </c>
      <c r="H96" s="7">
        <v>25948970305</v>
      </c>
      <c r="I96" s="7">
        <v>0</v>
      </c>
      <c r="J96" s="7">
        <v>2437265197</v>
      </c>
      <c r="K96" s="7">
        <v>23511705108</v>
      </c>
      <c r="L96" s="7">
        <v>3497785196</v>
      </c>
      <c r="M96" s="7">
        <v>1360068401</v>
      </c>
      <c r="N96" s="7">
        <v>1357378052</v>
      </c>
    </row>
    <row r="97" spans="1:14" ht="15.95" customHeight="1">
      <c r="A97" s="5"/>
      <c r="B97" s="6" t="s">
        <v>193</v>
      </c>
      <c r="C97" s="4" t="s">
        <v>17</v>
      </c>
      <c r="D97" s="5" t="s">
        <v>194</v>
      </c>
      <c r="E97" s="7">
        <v>1562153517</v>
      </c>
      <c r="F97" s="7">
        <v>0</v>
      </c>
      <c r="G97" s="7">
        <v>0</v>
      </c>
      <c r="H97" s="7">
        <v>1562153517</v>
      </c>
      <c r="I97" s="7">
        <v>0</v>
      </c>
      <c r="J97" s="7">
        <v>-7706292</v>
      </c>
      <c r="K97" s="7">
        <v>1569859809</v>
      </c>
      <c r="L97" s="7">
        <v>8765708</v>
      </c>
      <c r="M97" s="7">
        <v>14320550</v>
      </c>
      <c r="N97" s="7">
        <v>114320550</v>
      </c>
    </row>
    <row r="98" spans="1:14" ht="15.95" customHeight="1">
      <c r="A98" s="5"/>
      <c r="B98" s="6" t="s">
        <v>195</v>
      </c>
      <c r="C98" s="4" t="s">
        <v>17</v>
      </c>
      <c r="D98" s="5" t="s">
        <v>196</v>
      </c>
      <c r="E98" s="7">
        <v>2000000000</v>
      </c>
      <c r="F98" s="7">
        <v>0</v>
      </c>
      <c r="G98" s="7">
        <v>0</v>
      </c>
      <c r="H98" s="7">
        <v>2000000000</v>
      </c>
      <c r="I98" s="7">
        <v>0</v>
      </c>
      <c r="J98" s="7">
        <v>177317515</v>
      </c>
      <c r="K98" s="7">
        <v>1822682485</v>
      </c>
      <c r="L98" s="7">
        <v>526081178</v>
      </c>
      <c r="M98" s="7">
        <v>39998649</v>
      </c>
      <c r="N98" s="7">
        <v>39066009</v>
      </c>
    </row>
    <row r="99" spans="1:14" ht="25.5" customHeight="1">
      <c r="A99" s="5"/>
      <c r="B99" s="6" t="s">
        <v>197</v>
      </c>
      <c r="C99" s="4" t="s">
        <v>17</v>
      </c>
      <c r="D99" s="5" t="s">
        <v>198</v>
      </c>
      <c r="E99" s="7">
        <v>30900000000</v>
      </c>
      <c r="F99" s="7">
        <v>0</v>
      </c>
      <c r="G99" s="7">
        <v>0</v>
      </c>
      <c r="H99" s="7">
        <v>30900000000</v>
      </c>
      <c r="I99" s="7">
        <v>0</v>
      </c>
      <c r="J99" s="7">
        <v>16342613</v>
      </c>
      <c r="K99" s="7">
        <v>30883657387</v>
      </c>
      <c r="L99" s="7">
        <v>20594050</v>
      </c>
      <c r="M99" s="7">
        <v>48737131</v>
      </c>
      <c r="N99" s="7">
        <v>47409843</v>
      </c>
    </row>
    <row r="100" spans="1:14" ht="25.5" customHeight="1">
      <c r="A100" s="5"/>
      <c r="B100" s="6" t="s">
        <v>199</v>
      </c>
      <c r="C100" s="4" t="s">
        <v>17</v>
      </c>
      <c r="D100" s="5" t="s">
        <v>200</v>
      </c>
      <c r="E100" s="7">
        <v>5000000000</v>
      </c>
      <c r="F100" s="7">
        <v>0</v>
      </c>
      <c r="G100" s="7">
        <v>0</v>
      </c>
      <c r="H100" s="7">
        <v>5000000000</v>
      </c>
      <c r="I100" s="7">
        <v>0</v>
      </c>
      <c r="J100" s="7">
        <v>0</v>
      </c>
      <c r="K100" s="7">
        <v>5000000000</v>
      </c>
      <c r="L100" s="7">
        <v>0</v>
      </c>
      <c r="M100" s="7">
        <v>0</v>
      </c>
      <c r="N100" s="7">
        <v>0</v>
      </c>
    </row>
    <row r="101" spans="1:14" ht="25.5" customHeight="1">
      <c r="A101" s="5"/>
      <c r="B101" s="6" t="s">
        <v>201</v>
      </c>
      <c r="C101" s="4" t="s">
        <v>17</v>
      </c>
      <c r="D101" s="5" t="s">
        <v>202</v>
      </c>
      <c r="E101" s="7">
        <v>19100000000</v>
      </c>
      <c r="F101" s="7">
        <v>0</v>
      </c>
      <c r="G101" s="7">
        <v>0</v>
      </c>
      <c r="H101" s="7">
        <v>19100000000</v>
      </c>
      <c r="I101" s="7">
        <v>0</v>
      </c>
      <c r="J101" s="7">
        <v>791995</v>
      </c>
      <c r="K101" s="7">
        <v>19099208005</v>
      </c>
      <c r="L101" s="7">
        <v>2494787</v>
      </c>
      <c r="M101" s="7">
        <v>3146607</v>
      </c>
      <c r="N101" s="7">
        <v>3146607</v>
      </c>
    </row>
    <row r="102" spans="1:14" ht="25.5" customHeight="1">
      <c r="A102" s="5"/>
      <c r="B102" s="6" t="s">
        <v>203</v>
      </c>
      <c r="C102" s="4" t="s">
        <v>17</v>
      </c>
      <c r="D102" s="5" t="s">
        <v>204</v>
      </c>
      <c r="E102" s="7">
        <v>45287272589</v>
      </c>
      <c r="F102" s="7">
        <v>0</v>
      </c>
      <c r="G102" s="7">
        <v>0</v>
      </c>
      <c r="H102" s="7">
        <v>45287272589</v>
      </c>
      <c r="I102" s="7">
        <v>0</v>
      </c>
      <c r="J102" s="7">
        <v>4239337</v>
      </c>
      <c r="K102" s="7">
        <v>45283033252</v>
      </c>
      <c r="L102" s="7">
        <v>4239337</v>
      </c>
      <c r="M102" s="7">
        <v>8863038</v>
      </c>
      <c r="N102" s="7">
        <v>8863038</v>
      </c>
    </row>
    <row r="103" spans="1:14" ht="25.5" customHeight="1">
      <c r="A103" s="5"/>
      <c r="B103" s="6" t="s">
        <v>203</v>
      </c>
      <c r="C103" s="4" t="s">
        <v>36</v>
      </c>
      <c r="D103" s="5" t="s">
        <v>204</v>
      </c>
      <c r="E103" s="7">
        <v>12812727411</v>
      </c>
      <c r="F103" s="7">
        <v>0</v>
      </c>
      <c r="G103" s="7">
        <v>0</v>
      </c>
      <c r="H103" s="7">
        <v>12812727411</v>
      </c>
      <c r="I103" s="7">
        <v>0</v>
      </c>
      <c r="J103" s="7">
        <v>1316466</v>
      </c>
      <c r="K103" s="7">
        <v>12811410945</v>
      </c>
      <c r="L103" s="7">
        <v>1316466</v>
      </c>
      <c r="M103" s="7">
        <v>5403524</v>
      </c>
      <c r="N103" s="7">
        <v>5403524</v>
      </c>
    </row>
    <row r="104" spans="1:14" ht="25.5" customHeight="1">
      <c r="A104" s="5"/>
      <c r="B104" s="6" t="s">
        <v>205</v>
      </c>
      <c r="C104" s="4" t="s">
        <v>17</v>
      </c>
      <c r="D104" s="5" t="s">
        <v>206</v>
      </c>
      <c r="E104" s="7">
        <v>2000000000</v>
      </c>
      <c r="F104" s="7">
        <v>0</v>
      </c>
      <c r="G104" s="7">
        <v>0</v>
      </c>
      <c r="H104" s="7">
        <v>2000000000</v>
      </c>
      <c r="I104" s="7">
        <v>0</v>
      </c>
      <c r="J104" s="7">
        <v>33803537</v>
      </c>
      <c r="K104" s="7">
        <v>1966196463</v>
      </c>
      <c r="L104" s="7">
        <v>436724292.31999999</v>
      </c>
      <c r="M104" s="7">
        <v>22834078.079999998</v>
      </c>
      <c r="N104" s="7">
        <v>22473554.079999998</v>
      </c>
    </row>
    <row r="105" spans="1:14" ht="25.5" customHeight="1">
      <c r="A105" s="5"/>
      <c r="B105" s="6" t="s">
        <v>207</v>
      </c>
      <c r="C105" s="4" t="s">
        <v>17</v>
      </c>
      <c r="D105" s="5" t="s">
        <v>208</v>
      </c>
      <c r="E105" s="7">
        <v>1000000000</v>
      </c>
      <c r="F105" s="7">
        <v>0</v>
      </c>
      <c r="G105" s="7">
        <v>0</v>
      </c>
      <c r="H105" s="7">
        <v>1000000000</v>
      </c>
      <c r="I105" s="7">
        <v>0</v>
      </c>
      <c r="J105" s="7">
        <v>0</v>
      </c>
      <c r="K105" s="7">
        <v>1000000000</v>
      </c>
      <c r="L105" s="7">
        <v>0</v>
      </c>
      <c r="M105" s="7">
        <v>0</v>
      </c>
      <c r="N105" s="7">
        <v>0</v>
      </c>
    </row>
    <row r="106" spans="1:14" ht="25.5" customHeight="1">
      <c r="A106" s="5"/>
      <c r="B106" s="6" t="s">
        <v>209</v>
      </c>
      <c r="C106" s="4" t="s">
        <v>17</v>
      </c>
      <c r="D106" s="5" t="s">
        <v>210</v>
      </c>
      <c r="E106" s="7">
        <v>3200000000</v>
      </c>
      <c r="F106" s="7">
        <v>0</v>
      </c>
      <c r="G106" s="7">
        <v>0</v>
      </c>
      <c r="H106" s="7">
        <v>3200000000</v>
      </c>
      <c r="I106" s="7">
        <v>0</v>
      </c>
      <c r="J106" s="7">
        <v>-203658713</v>
      </c>
      <c r="K106" s="7">
        <v>3403658713</v>
      </c>
      <c r="L106" s="7">
        <v>38540310</v>
      </c>
      <c r="M106" s="7">
        <v>195703244.47999999</v>
      </c>
      <c r="N106" s="7">
        <v>149018829</v>
      </c>
    </row>
    <row r="107" spans="1:14" ht="25.5" customHeight="1">
      <c r="A107" s="5"/>
      <c r="B107" s="6" t="s">
        <v>211</v>
      </c>
      <c r="C107" s="4" t="s">
        <v>17</v>
      </c>
      <c r="D107" s="5" t="s">
        <v>212</v>
      </c>
      <c r="E107" s="7">
        <v>2500000000</v>
      </c>
      <c r="F107" s="7">
        <v>0</v>
      </c>
      <c r="G107" s="7">
        <v>0</v>
      </c>
      <c r="H107" s="7">
        <v>2500000000</v>
      </c>
      <c r="I107" s="7">
        <v>0</v>
      </c>
      <c r="J107" s="7">
        <v>331813241</v>
      </c>
      <c r="K107" s="7">
        <v>2168186759</v>
      </c>
      <c r="L107" s="7">
        <v>107251241</v>
      </c>
      <c r="M107" s="7">
        <v>53359189</v>
      </c>
      <c r="N107" s="7">
        <v>53359189</v>
      </c>
    </row>
    <row r="108" spans="1:14" ht="25.5" customHeight="1">
      <c r="A108" s="5"/>
      <c r="B108" s="6" t="s">
        <v>213</v>
      </c>
      <c r="C108" s="4" t="s">
        <v>17</v>
      </c>
      <c r="D108" s="5" t="s">
        <v>214</v>
      </c>
      <c r="E108" s="7">
        <v>350000000</v>
      </c>
      <c r="F108" s="7">
        <v>0</v>
      </c>
      <c r="G108" s="7">
        <v>0</v>
      </c>
      <c r="H108" s="7">
        <v>350000000</v>
      </c>
      <c r="I108" s="7">
        <v>0</v>
      </c>
      <c r="J108" s="7">
        <v>-5449485</v>
      </c>
      <c r="K108" s="7">
        <v>355449485</v>
      </c>
      <c r="L108" s="7">
        <v>53533333</v>
      </c>
      <c r="M108" s="7">
        <v>19338209</v>
      </c>
      <c r="N108" s="7">
        <v>19338209</v>
      </c>
    </row>
    <row r="109" spans="1:14" ht="25.5" customHeight="1">
      <c r="A109" s="5"/>
      <c r="B109" s="6" t="s">
        <v>215</v>
      </c>
      <c r="C109" s="4" t="s">
        <v>17</v>
      </c>
      <c r="D109" s="5" t="s">
        <v>216</v>
      </c>
      <c r="E109" s="7">
        <v>260000000</v>
      </c>
      <c r="F109" s="7">
        <v>0</v>
      </c>
      <c r="G109" s="7">
        <v>0</v>
      </c>
      <c r="H109" s="7">
        <v>260000000</v>
      </c>
      <c r="I109" s="7">
        <v>0</v>
      </c>
      <c r="J109" s="7">
        <v>782112</v>
      </c>
      <c r="K109" s="7">
        <v>259217888</v>
      </c>
      <c r="L109" s="7">
        <v>782112</v>
      </c>
      <c r="M109" s="7">
        <v>12613951</v>
      </c>
      <c r="N109" s="7">
        <v>12613951</v>
      </c>
    </row>
    <row r="110" spans="1:14" s="13" customFormat="1" ht="15.95" customHeight="1">
      <c r="A110" s="10"/>
      <c r="B110" s="8" t="s">
        <v>0</v>
      </c>
      <c r="C110" s="9" t="s">
        <v>0</v>
      </c>
      <c r="D110" s="10" t="s">
        <v>0</v>
      </c>
      <c r="E110" s="11">
        <f>SUM(E79:E109)</f>
        <v>343170094127</v>
      </c>
      <c r="F110" s="11">
        <f t="shared" ref="F110:N110" si="3">SUM(F79:F109)</f>
        <v>0</v>
      </c>
      <c r="G110" s="11">
        <f t="shared" si="3"/>
        <v>0</v>
      </c>
      <c r="H110" s="11">
        <f t="shared" si="3"/>
        <v>343170094127</v>
      </c>
      <c r="I110" s="11">
        <f t="shared" si="3"/>
        <v>0</v>
      </c>
      <c r="J110" s="11">
        <f t="shared" si="3"/>
        <v>21259736900</v>
      </c>
      <c r="K110" s="11">
        <f t="shared" si="3"/>
        <v>321910357227</v>
      </c>
      <c r="L110" s="11">
        <f t="shared" si="3"/>
        <v>54485196766.32</v>
      </c>
      <c r="M110" s="11">
        <f t="shared" si="3"/>
        <v>22594260872.060001</v>
      </c>
      <c r="N110" s="11">
        <f t="shared" si="3"/>
        <v>21715298356.580002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opLeftCell="E1" workbookViewId="0"/>
  </sheetViews>
  <sheetFormatPr baseColWidth="10" defaultRowHeight="15"/>
  <cols>
    <col min="4" max="4" width="48.140625" customWidth="1"/>
    <col min="5" max="14" width="16.7109375" customWidth="1"/>
  </cols>
  <sheetData>
    <row r="1" spans="1:14">
      <c r="A1" s="2"/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</row>
    <row r="2" spans="1:14">
      <c r="A2" s="2"/>
      <c r="B2" s="3" t="s">
        <v>0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</row>
    <row r="3" spans="1:14">
      <c r="A3" s="2"/>
      <c r="B3" s="3" t="s">
        <v>0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</row>
    <row r="4" spans="1:1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spans="1:14">
      <c r="A5" s="4"/>
      <c r="B5" s="6" t="s">
        <v>16</v>
      </c>
      <c r="C5" s="4" t="s">
        <v>17</v>
      </c>
      <c r="D5" s="5" t="s">
        <v>18</v>
      </c>
      <c r="E5" s="7">
        <v>7472060003</v>
      </c>
      <c r="F5" s="7">
        <v>0</v>
      </c>
      <c r="G5" s="7">
        <v>0</v>
      </c>
      <c r="H5" s="7">
        <v>7472060003</v>
      </c>
      <c r="I5" s="7">
        <v>0</v>
      </c>
      <c r="J5" s="7">
        <v>654135937</v>
      </c>
      <c r="K5" s="7">
        <v>6817924066</v>
      </c>
      <c r="L5" s="7">
        <v>654135937</v>
      </c>
      <c r="M5" s="7">
        <v>654135937</v>
      </c>
      <c r="N5" s="7">
        <v>656742091</v>
      </c>
    </row>
    <row r="6" spans="1:14">
      <c r="A6" s="4"/>
      <c r="B6" s="6" t="s">
        <v>19</v>
      </c>
      <c r="C6" s="4" t="s">
        <v>17</v>
      </c>
      <c r="D6" s="5" t="s">
        <v>20</v>
      </c>
      <c r="E6" s="7">
        <v>470284000</v>
      </c>
      <c r="F6" s="7">
        <v>0</v>
      </c>
      <c r="G6" s="7">
        <v>0</v>
      </c>
      <c r="H6" s="7">
        <v>470284000</v>
      </c>
      <c r="I6" s="7">
        <v>0</v>
      </c>
      <c r="J6" s="7">
        <v>7574345</v>
      </c>
      <c r="K6" s="7">
        <v>462709655</v>
      </c>
      <c r="L6" s="7">
        <v>7574345</v>
      </c>
      <c r="M6" s="7">
        <v>7574345</v>
      </c>
      <c r="N6" s="7">
        <v>7574345</v>
      </c>
    </row>
    <row r="7" spans="1:14">
      <c r="A7" s="4"/>
      <c r="B7" s="6" t="s">
        <v>21</v>
      </c>
      <c r="C7" s="4" t="s">
        <v>17</v>
      </c>
      <c r="D7" s="5" t="s">
        <v>22</v>
      </c>
      <c r="E7" s="7">
        <v>93000000</v>
      </c>
      <c r="F7" s="7">
        <v>0</v>
      </c>
      <c r="G7" s="7">
        <v>0</v>
      </c>
      <c r="H7" s="7">
        <v>93000000</v>
      </c>
      <c r="I7" s="7">
        <v>0</v>
      </c>
      <c r="J7" s="7">
        <v>7481393</v>
      </c>
      <c r="K7" s="7">
        <v>85518607</v>
      </c>
      <c r="L7" s="7">
        <v>7481393</v>
      </c>
      <c r="M7" s="7">
        <v>7481393</v>
      </c>
      <c r="N7" s="7">
        <v>7481393</v>
      </c>
    </row>
    <row r="8" spans="1:14">
      <c r="A8" s="4"/>
      <c r="B8" s="6" t="s">
        <v>23</v>
      </c>
      <c r="C8" s="4" t="s">
        <v>17</v>
      </c>
      <c r="D8" s="5" t="s">
        <v>24</v>
      </c>
      <c r="E8" s="7">
        <v>88000000</v>
      </c>
      <c r="F8" s="7">
        <v>0</v>
      </c>
      <c r="G8" s="7">
        <v>0</v>
      </c>
      <c r="H8" s="7">
        <v>88000000</v>
      </c>
      <c r="I8" s="7">
        <v>0</v>
      </c>
      <c r="J8" s="7">
        <v>3190387</v>
      </c>
      <c r="K8" s="7">
        <v>84809613</v>
      </c>
      <c r="L8" s="7">
        <v>3190387</v>
      </c>
      <c r="M8" s="7">
        <v>3190387</v>
      </c>
      <c r="N8" s="7">
        <v>3190387</v>
      </c>
    </row>
    <row r="9" spans="1:14">
      <c r="A9" s="4"/>
      <c r="B9" s="6" t="s">
        <v>25</v>
      </c>
      <c r="C9" s="4" t="s">
        <v>17</v>
      </c>
      <c r="D9" s="5" t="s">
        <v>26</v>
      </c>
      <c r="E9" s="7">
        <v>491575586</v>
      </c>
      <c r="F9" s="7">
        <v>0</v>
      </c>
      <c r="G9" s="7">
        <v>0</v>
      </c>
      <c r="H9" s="7">
        <v>491575586</v>
      </c>
      <c r="I9" s="7">
        <v>0</v>
      </c>
      <c r="J9" s="7">
        <v>35989948</v>
      </c>
      <c r="K9" s="7">
        <v>455585638</v>
      </c>
      <c r="L9" s="7">
        <v>35989948</v>
      </c>
      <c r="M9" s="7">
        <v>35989948</v>
      </c>
      <c r="N9" s="7">
        <v>35989948</v>
      </c>
    </row>
    <row r="10" spans="1:14">
      <c r="A10" s="4"/>
      <c r="B10" s="6" t="s">
        <v>27</v>
      </c>
      <c r="C10" s="4" t="s">
        <v>17</v>
      </c>
      <c r="D10" s="5" t="s">
        <v>28</v>
      </c>
      <c r="E10" s="7">
        <v>147000000</v>
      </c>
      <c r="F10" s="7">
        <v>0</v>
      </c>
      <c r="G10" s="7">
        <v>0</v>
      </c>
      <c r="H10" s="7">
        <v>147000000</v>
      </c>
      <c r="I10" s="7">
        <v>0</v>
      </c>
      <c r="J10" s="7">
        <v>13116313</v>
      </c>
      <c r="K10" s="7">
        <v>133883687</v>
      </c>
      <c r="L10" s="7">
        <v>13116313</v>
      </c>
      <c r="M10" s="7">
        <v>13116313</v>
      </c>
      <c r="N10" s="7">
        <v>13116313</v>
      </c>
    </row>
    <row r="11" spans="1:14">
      <c r="A11" s="4"/>
      <c r="B11" s="6" t="s">
        <v>29</v>
      </c>
      <c r="C11" s="4" t="s">
        <v>17</v>
      </c>
      <c r="D11" s="5" t="s">
        <v>30</v>
      </c>
      <c r="E11" s="7">
        <v>331744293</v>
      </c>
      <c r="F11" s="7">
        <v>0</v>
      </c>
      <c r="G11" s="7">
        <v>0</v>
      </c>
      <c r="H11" s="7">
        <v>331744293</v>
      </c>
      <c r="I11" s="7">
        <v>0</v>
      </c>
      <c r="J11" s="7">
        <v>13345769</v>
      </c>
      <c r="K11" s="7">
        <v>318398524</v>
      </c>
      <c r="L11" s="7">
        <v>13345769</v>
      </c>
      <c r="M11" s="7">
        <v>13345769</v>
      </c>
      <c r="N11" s="7">
        <v>13345769</v>
      </c>
    </row>
    <row r="12" spans="1:14">
      <c r="A12" s="4"/>
      <c r="B12" s="6" t="s">
        <v>31</v>
      </c>
      <c r="C12" s="4" t="s">
        <v>17</v>
      </c>
      <c r="D12" s="5" t="s">
        <v>32</v>
      </c>
      <c r="E12" s="7">
        <v>44207000</v>
      </c>
      <c r="F12" s="7">
        <v>0</v>
      </c>
      <c r="G12" s="7">
        <v>0</v>
      </c>
      <c r="H12" s="7">
        <v>44207000</v>
      </c>
      <c r="I12" s="7">
        <v>0</v>
      </c>
      <c r="J12" s="7">
        <v>1296046</v>
      </c>
      <c r="K12" s="7">
        <v>42910954</v>
      </c>
      <c r="L12" s="7">
        <v>1296046</v>
      </c>
      <c r="M12" s="7">
        <v>1296046</v>
      </c>
      <c r="N12" s="7">
        <v>1296046</v>
      </c>
    </row>
    <row r="13" spans="1:14">
      <c r="A13" s="4"/>
      <c r="B13" s="6" t="s">
        <v>33</v>
      </c>
      <c r="C13" s="4" t="s">
        <v>17</v>
      </c>
      <c r="D13" s="5" t="s">
        <v>34</v>
      </c>
      <c r="E13" s="7">
        <v>5166460</v>
      </c>
      <c r="F13" s="7">
        <v>0</v>
      </c>
      <c r="G13" s="7">
        <v>0</v>
      </c>
      <c r="H13" s="7">
        <v>5166460</v>
      </c>
      <c r="I13" s="7">
        <v>0</v>
      </c>
      <c r="J13" s="7">
        <v>429072</v>
      </c>
      <c r="K13" s="7">
        <v>4737388</v>
      </c>
      <c r="L13" s="7">
        <v>429072</v>
      </c>
      <c r="M13" s="7">
        <v>429072</v>
      </c>
      <c r="N13" s="7">
        <v>429072</v>
      </c>
    </row>
    <row r="14" spans="1:14">
      <c r="A14" s="4"/>
      <c r="B14" s="6" t="s">
        <v>35</v>
      </c>
      <c r="C14" s="4" t="s">
        <v>17</v>
      </c>
      <c r="D14" s="5" t="s">
        <v>37</v>
      </c>
      <c r="E14" s="7">
        <v>1430000</v>
      </c>
      <c r="F14" s="7">
        <v>0</v>
      </c>
      <c r="G14" s="7">
        <v>0</v>
      </c>
      <c r="H14" s="7">
        <v>1430000</v>
      </c>
      <c r="I14" s="7">
        <v>0</v>
      </c>
      <c r="J14" s="7">
        <v>83140</v>
      </c>
      <c r="K14" s="7">
        <v>1346860</v>
      </c>
      <c r="L14" s="7">
        <v>83140</v>
      </c>
      <c r="M14" s="7">
        <v>83140</v>
      </c>
      <c r="N14" s="7">
        <v>83140</v>
      </c>
    </row>
    <row r="15" spans="1:14">
      <c r="A15" s="4"/>
      <c r="B15" s="6" t="s">
        <v>38</v>
      </c>
      <c r="C15" s="4" t="s">
        <v>17</v>
      </c>
      <c r="D15" s="5" t="s">
        <v>39</v>
      </c>
      <c r="E15" s="7">
        <v>688020000</v>
      </c>
      <c r="F15" s="7">
        <v>0</v>
      </c>
      <c r="G15" s="7">
        <v>0</v>
      </c>
      <c r="H15" s="7">
        <v>688020000</v>
      </c>
      <c r="I15" s="7">
        <v>0</v>
      </c>
      <c r="J15" s="7">
        <v>2493195</v>
      </c>
      <c r="K15" s="7">
        <v>685526805</v>
      </c>
      <c r="L15" s="7">
        <v>2493195</v>
      </c>
      <c r="M15" s="7">
        <v>2493195</v>
      </c>
      <c r="N15" s="7">
        <v>2493195</v>
      </c>
    </row>
    <row r="16" spans="1:14">
      <c r="A16" s="4"/>
      <c r="B16" s="6" t="s">
        <v>40</v>
      </c>
      <c r="C16" s="4" t="s">
        <v>17</v>
      </c>
      <c r="D16" s="5" t="s">
        <v>41</v>
      </c>
      <c r="E16" s="7">
        <v>394014000</v>
      </c>
      <c r="F16" s="7">
        <v>0</v>
      </c>
      <c r="G16" s="7">
        <v>0</v>
      </c>
      <c r="H16" s="7">
        <v>394014000</v>
      </c>
      <c r="I16" s="7">
        <v>0</v>
      </c>
      <c r="J16" s="7">
        <v>10824882</v>
      </c>
      <c r="K16" s="7">
        <v>383189118</v>
      </c>
      <c r="L16" s="7">
        <v>10824882</v>
      </c>
      <c r="M16" s="7">
        <v>10824882</v>
      </c>
      <c r="N16" s="7">
        <v>10824882</v>
      </c>
    </row>
    <row r="17" spans="1:14">
      <c r="A17" s="4"/>
      <c r="B17" s="6" t="s">
        <v>42</v>
      </c>
      <c r="C17" s="4" t="s">
        <v>17</v>
      </c>
      <c r="D17" s="5" t="s">
        <v>43</v>
      </c>
      <c r="E17" s="7">
        <v>783683620</v>
      </c>
      <c r="F17" s="7">
        <v>0</v>
      </c>
      <c r="G17" s="7">
        <v>0</v>
      </c>
      <c r="H17" s="7">
        <v>783683620</v>
      </c>
      <c r="I17" s="7">
        <v>0</v>
      </c>
      <c r="J17" s="7">
        <v>2718722</v>
      </c>
      <c r="K17" s="7">
        <v>780964898</v>
      </c>
      <c r="L17" s="7">
        <v>2718722</v>
      </c>
      <c r="M17" s="7">
        <v>2718722</v>
      </c>
      <c r="N17" s="7">
        <v>2718722</v>
      </c>
    </row>
    <row r="18" spans="1:14">
      <c r="A18" s="4"/>
      <c r="B18" s="6" t="s">
        <v>44</v>
      </c>
      <c r="C18" s="4" t="s">
        <v>17</v>
      </c>
      <c r="D18" s="5" t="s">
        <v>45</v>
      </c>
      <c r="E18" s="7">
        <v>3650000</v>
      </c>
      <c r="F18" s="7">
        <v>0</v>
      </c>
      <c r="G18" s="7">
        <v>0</v>
      </c>
      <c r="H18" s="7">
        <v>3650000</v>
      </c>
      <c r="I18" s="7">
        <v>0</v>
      </c>
      <c r="J18" s="7">
        <v>290048</v>
      </c>
      <c r="K18" s="7">
        <v>3359952</v>
      </c>
      <c r="L18" s="7">
        <v>290048</v>
      </c>
      <c r="M18" s="7">
        <v>290048</v>
      </c>
      <c r="N18" s="7">
        <v>290048</v>
      </c>
    </row>
    <row r="19" spans="1:14">
      <c r="A19" s="4"/>
      <c r="B19" s="6" t="s">
        <v>46</v>
      </c>
      <c r="C19" s="4" t="s">
        <v>17</v>
      </c>
      <c r="D19" s="5" t="s">
        <v>47</v>
      </c>
      <c r="E19" s="7">
        <v>46000000</v>
      </c>
      <c r="F19" s="7">
        <v>0</v>
      </c>
      <c r="G19" s="7">
        <v>0</v>
      </c>
      <c r="H19" s="7">
        <v>46000000</v>
      </c>
      <c r="I19" s="7">
        <v>0</v>
      </c>
      <c r="J19" s="7">
        <v>3741988</v>
      </c>
      <c r="K19" s="7">
        <v>42258012</v>
      </c>
      <c r="L19" s="7">
        <v>3741988</v>
      </c>
      <c r="M19" s="7">
        <v>3741988</v>
      </c>
      <c r="N19" s="7">
        <v>3741988</v>
      </c>
    </row>
    <row r="20" spans="1:14">
      <c r="A20" s="4"/>
      <c r="B20" s="6" t="s">
        <v>48</v>
      </c>
      <c r="C20" s="4" t="s">
        <v>17</v>
      </c>
      <c r="D20" s="5" t="s">
        <v>49</v>
      </c>
      <c r="E20" s="7">
        <v>293000000</v>
      </c>
      <c r="F20" s="7">
        <v>0</v>
      </c>
      <c r="G20" s="7">
        <v>0</v>
      </c>
      <c r="H20" s="7">
        <v>293000000</v>
      </c>
      <c r="I20" s="7">
        <v>0</v>
      </c>
      <c r="J20" s="7">
        <v>23865585</v>
      </c>
      <c r="K20" s="7">
        <v>269134415</v>
      </c>
      <c r="L20" s="7">
        <v>23865585</v>
      </c>
      <c r="M20" s="7">
        <v>23865585</v>
      </c>
      <c r="N20" s="7">
        <v>23865585</v>
      </c>
    </row>
    <row r="21" spans="1:14" ht="409.6">
      <c r="A21" s="4"/>
      <c r="B21" s="6" t="s">
        <v>50</v>
      </c>
      <c r="C21" s="4" t="s">
        <v>17</v>
      </c>
      <c r="D21" s="5" t="s">
        <v>51</v>
      </c>
      <c r="E21" s="7">
        <v>312000000</v>
      </c>
      <c r="F21" s="7">
        <v>0</v>
      </c>
      <c r="G21" s="7">
        <v>0</v>
      </c>
      <c r="H21" s="7">
        <v>312000000</v>
      </c>
      <c r="I21" s="7">
        <v>0</v>
      </c>
      <c r="J21" s="7">
        <v>0</v>
      </c>
      <c r="K21" s="7">
        <v>312000000</v>
      </c>
      <c r="L21" s="7">
        <v>0</v>
      </c>
      <c r="M21" s="7">
        <v>0</v>
      </c>
      <c r="N21" s="7">
        <v>0</v>
      </c>
    </row>
    <row r="22" spans="1:14" ht="409.6">
      <c r="A22" s="4"/>
      <c r="B22" s="6" t="s">
        <v>52</v>
      </c>
      <c r="C22" s="4" t="s">
        <v>17</v>
      </c>
      <c r="D22" s="5" t="s">
        <v>53</v>
      </c>
      <c r="E22" s="7">
        <v>37100000</v>
      </c>
      <c r="F22" s="7">
        <v>0</v>
      </c>
      <c r="G22" s="7">
        <v>0</v>
      </c>
      <c r="H22" s="7">
        <v>37100000</v>
      </c>
      <c r="I22" s="7">
        <v>0</v>
      </c>
      <c r="J22" s="7">
        <v>3299301</v>
      </c>
      <c r="K22" s="7">
        <v>33800699</v>
      </c>
      <c r="L22" s="7">
        <v>3299301</v>
      </c>
      <c r="M22" s="7">
        <v>3299301</v>
      </c>
      <c r="N22" s="7">
        <v>3299301</v>
      </c>
    </row>
    <row r="23" spans="1:14" ht="409.6">
      <c r="A23" s="4"/>
      <c r="B23" s="6" t="s">
        <v>54</v>
      </c>
      <c r="C23" s="4" t="s">
        <v>17</v>
      </c>
      <c r="D23" s="5" t="s">
        <v>55</v>
      </c>
      <c r="E23" s="7">
        <v>33800000</v>
      </c>
      <c r="F23" s="7">
        <v>0</v>
      </c>
      <c r="G23" s="7">
        <v>0</v>
      </c>
      <c r="H23" s="7">
        <v>33800000</v>
      </c>
      <c r="I23" s="7">
        <v>0</v>
      </c>
      <c r="J23" s="7">
        <v>3210927</v>
      </c>
      <c r="K23" s="7">
        <v>30589073</v>
      </c>
      <c r="L23" s="7">
        <v>3210927</v>
      </c>
      <c r="M23" s="7">
        <v>3210927</v>
      </c>
      <c r="N23" s="7">
        <v>3210927</v>
      </c>
    </row>
    <row r="24" spans="1:14" ht="409.6">
      <c r="A24" s="4"/>
      <c r="B24" s="6" t="s">
        <v>56</v>
      </c>
      <c r="C24" s="4" t="s">
        <v>17</v>
      </c>
      <c r="D24" s="5" t="s">
        <v>57</v>
      </c>
      <c r="E24" s="7">
        <v>105105092</v>
      </c>
      <c r="F24" s="7">
        <v>0</v>
      </c>
      <c r="G24" s="7">
        <v>0</v>
      </c>
      <c r="H24" s="7">
        <v>105105092</v>
      </c>
      <c r="I24" s="7">
        <v>0</v>
      </c>
      <c r="J24" s="7">
        <v>6817959</v>
      </c>
      <c r="K24" s="7">
        <v>98287133</v>
      </c>
      <c r="L24" s="7">
        <v>6817959</v>
      </c>
      <c r="M24" s="7">
        <v>6817959</v>
      </c>
      <c r="N24" s="7">
        <v>6817959</v>
      </c>
    </row>
    <row r="25" spans="1:14" ht="409.6">
      <c r="A25" s="4"/>
      <c r="B25" s="6" t="s">
        <v>58</v>
      </c>
      <c r="C25" s="4" t="s">
        <v>17</v>
      </c>
      <c r="D25" s="5" t="s">
        <v>59</v>
      </c>
      <c r="E25" s="7">
        <v>1009000000</v>
      </c>
      <c r="F25" s="7">
        <v>0</v>
      </c>
      <c r="G25" s="7">
        <v>92000000</v>
      </c>
      <c r="H25" s="7">
        <v>917000000</v>
      </c>
      <c r="I25" s="7">
        <v>0</v>
      </c>
      <c r="J25" s="7">
        <v>0</v>
      </c>
      <c r="K25" s="7">
        <v>917000000</v>
      </c>
      <c r="L25" s="7">
        <v>0</v>
      </c>
      <c r="M25" s="7">
        <v>76160000</v>
      </c>
      <c r="N25" s="7">
        <v>76160000</v>
      </c>
    </row>
    <row r="26" spans="1:14" ht="409.6">
      <c r="A26" s="4"/>
      <c r="B26" s="6" t="s">
        <v>60</v>
      </c>
      <c r="C26" s="4" t="s">
        <v>17</v>
      </c>
      <c r="D26" s="5" t="s">
        <v>61</v>
      </c>
      <c r="E26" s="7">
        <v>262235855</v>
      </c>
      <c r="F26" s="7">
        <v>92000000</v>
      </c>
      <c r="G26" s="7">
        <v>0</v>
      </c>
      <c r="H26" s="7">
        <v>354235855</v>
      </c>
      <c r="I26" s="7">
        <v>0</v>
      </c>
      <c r="J26" s="7">
        <v>380000</v>
      </c>
      <c r="K26" s="7">
        <v>353855855</v>
      </c>
      <c r="L26" s="7">
        <v>380000</v>
      </c>
      <c r="M26" s="7">
        <v>29010521</v>
      </c>
      <c r="N26" s="7">
        <v>29010521</v>
      </c>
    </row>
    <row r="27" spans="1:14" ht="409.6">
      <c r="A27" s="4"/>
      <c r="B27" s="6" t="s">
        <v>62</v>
      </c>
      <c r="C27" s="4" t="s">
        <v>17</v>
      </c>
      <c r="D27" s="5" t="s">
        <v>63</v>
      </c>
      <c r="E27" s="7">
        <v>369832600</v>
      </c>
      <c r="F27" s="7">
        <v>0</v>
      </c>
      <c r="G27" s="7">
        <v>0</v>
      </c>
      <c r="H27" s="7">
        <v>369832600</v>
      </c>
      <c r="I27" s="7">
        <v>0</v>
      </c>
      <c r="J27" s="7">
        <v>29037400</v>
      </c>
      <c r="K27" s="7">
        <v>340795200</v>
      </c>
      <c r="L27" s="7">
        <v>29037400</v>
      </c>
      <c r="M27" s="7">
        <v>29037400</v>
      </c>
      <c r="N27" s="7">
        <v>29037400</v>
      </c>
    </row>
    <row r="28" spans="1:14" ht="409.6">
      <c r="A28" s="4"/>
      <c r="B28" s="6" t="s">
        <v>64</v>
      </c>
      <c r="C28" s="4" t="s">
        <v>17</v>
      </c>
      <c r="D28" s="5" t="s">
        <v>65</v>
      </c>
      <c r="E28" s="7">
        <v>364639545</v>
      </c>
      <c r="F28" s="7">
        <v>0</v>
      </c>
      <c r="G28" s="7">
        <v>0</v>
      </c>
      <c r="H28" s="7">
        <v>364639545</v>
      </c>
      <c r="I28" s="7">
        <v>0</v>
      </c>
      <c r="J28" s="7">
        <v>29876000</v>
      </c>
      <c r="K28" s="7">
        <v>334763545</v>
      </c>
      <c r="L28" s="7">
        <v>29876000</v>
      </c>
      <c r="M28" s="7">
        <v>29876000</v>
      </c>
      <c r="N28" s="7">
        <v>29876000</v>
      </c>
    </row>
    <row r="29" spans="1:14" ht="409.6">
      <c r="A29" s="4"/>
      <c r="B29" s="6" t="s">
        <v>66</v>
      </c>
      <c r="C29" s="4" t="s">
        <v>17</v>
      </c>
      <c r="D29" s="5" t="s">
        <v>67</v>
      </c>
      <c r="E29" s="7">
        <v>691551100</v>
      </c>
      <c r="F29" s="7">
        <v>0</v>
      </c>
      <c r="G29" s="7">
        <v>0</v>
      </c>
      <c r="H29" s="7">
        <v>691551100</v>
      </c>
      <c r="I29" s="7">
        <v>0</v>
      </c>
      <c r="J29" s="7">
        <v>58034800</v>
      </c>
      <c r="K29" s="7">
        <v>633516300</v>
      </c>
      <c r="L29" s="7">
        <v>58034800</v>
      </c>
      <c r="M29" s="7">
        <v>58034800</v>
      </c>
      <c r="N29" s="7">
        <v>58034800</v>
      </c>
    </row>
    <row r="30" spans="1:14" ht="409.6">
      <c r="A30" s="4"/>
      <c r="B30" s="6" t="s">
        <v>68</v>
      </c>
      <c r="C30" s="4" t="s">
        <v>17</v>
      </c>
      <c r="D30" s="5" t="s">
        <v>69</v>
      </c>
      <c r="E30" s="7">
        <v>752651947</v>
      </c>
      <c r="F30" s="7">
        <v>0</v>
      </c>
      <c r="G30" s="7">
        <v>0</v>
      </c>
      <c r="H30" s="7">
        <v>752651947</v>
      </c>
      <c r="I30" s="7">
        <v>0</v>
      </c>
      <c r="J30" s="7">
        <v>60561146</v>
      </c>
      <c r="K30" s="7">
        <v>692090801</v>
      </c>
      <c r="L30" s="7">
        <v>60561146</v>
      </c>
      <c r="M30" s="7">
        <v>60561146</v>
      </c>
      <c r="N30" s="7">
        <v>60561146</v>
      </c>
    </row>
    <row r="31" spans="1:14" ht="409.6">
      <c r="A31" s="4"/>
      <c r="B31" s="6" t="s">
        <v>70</v>
      </c>
      <c r="C31" s="4" t="s">
        <v>17</v>
      </c>
      <c r="D31" s="5" t="s">
        <v>71</v>
      </c>
      <c r="E31" s="7">
        <v>611463400</v>
      </c>
      <c r="F31" s="7">
        <v>0</v>
      </c>
      <c r="G31" s="7">
        <v>0</v>
      </c>
      <c r="H31" s="7">
        <v>611463400</v>
      </c>
      <c r="I31" s="7">
        <v>0</v>
      </c>
      <c r="J31" s="7">
        <v>54503200</v>
      </c>
      <c r="K31" s="7">
        <v>556960200</v>
      </c>
      <c r="L31" s="7">
        <v>54503200</v>
      </c>
      <c r="M31" s="7">
        <v>54503200</v>
      </c>
      <c r="N31" s="7">
        <v>54503200</v>
      </c>
    </row>
    <row r="32" spans="1:14" ht="409.6">
      <c r="A32" s="4"/>
      <c r="B32" s="6" t="s">
        <v>72</v>
      </c>
      <c r="C32" s="4" t="s">
        <v>17</v>
      </c>
      <c r="D32" s="5" t="s">
        <v>73</v>
      </c>
      <c r="E32" s="7">
        <v>31439800</v>
      </c>
      <c r="F32" s="7">
        <v>0</v>
      </c>
      <c r="G32" s="7">
        <v>0</v>
      </c>
      <c r="H32" s="7">
        <v>31439800</v>
      </c>
      <c r="I32" s="7">
        <v>0</v>
      </c>
      <c r="J32" s="7">
        <v>2399500</v>
      </c>
      <c r="K32" s="7">
        <v>29040300</v>
      </c>
      <c r="L32" s="7">
        <v>2399500</v>
      </c>
      <c r="M32" s="7">
        <v>2399500</v>
      </c>
      <c r="N32" s="7">
        <v>2399500</v>
      </c>
    </row>
    <row r="33" spans="1:14" ht="33.75">
      <c r="A33" s="4"/>
      <c r="B33" s="6" t="s">
        <v>74</v>
      </c>
      <c r="C33" s="4" t="s">
        <v>17</v>
      </c>
      <c r="D33" s="5" t="s">
        <v>75</v>
      </c>
      <c r="E33" s="7">
        <v>46525400</v>
      </c>
      <c r="F33" s="7">
        <v>0</v>
      </c>
      <c r="G33" s="7">
        <v>0</v>
      </c>
      <c r="H33" s="7">
        <v>46525400</v>
      </c>
      <c r="I33" s="7">
        <v>0</v>
      </c>
      <c r="J33" s="7">
        <v>4178700</v>
      </c>
      <c r="K33" s="7">
        <v>42346700</v>
      </c>
      <c r="L33" s="7">
        <v>4178700</v>
      </c>
      <c r="M33" s="7">
        <v>4178700</v>
      </c>
      <c r="N33" s="7">
        <v>4178700</v>
      </c>
    </row>
    <row r="34" spans="1:14" ht="409.6">
      <c r="A34" s="4"/>
      <c r="B34" s="6" t="s">
        <v>76</v>
      </c>
      <c r="C34" s="4" t="s">
        <v>17</v>
      </c>
      <c r="D34" s="5" t="s">
        <v>77</v>
      </c>
      <c r="E34" s="7">
        <v>273622800</v>
      </c>
      <c r="F34" s="7">
        <v>0</v>
      </c>
      <c r="G34" s="7">
        <v>0</v>
      </c>
      <c r="H34" s="7">
        <v>273622800</v>
      </c>
      <c r="I34" s="7">
        <v>0</v>
      </c>
      <c r="J34" s="7">
        <v>21778700</v>
      </c>
      <c r="K34" s="7">
        <v>251844100</v>
      </c>
      <c r="L34" s="7">
        <v>21778700</v>
      </c>
      <c r="M34" s="7">
        <v>21778700</v>
      </c>
      <c r="N34" s="7">
        <v>21778700</v>
      </c>
    </row>
    <row r="35" spans="1:14" ht="409.6">
      <c r="A35" s="4"/>
      <c r="B35" s="6" t="s">
        <v>78</v>
      </c>
      <c r="C35" s="4" t="s">
        <v>17</v>
      </c>
      <c r="D35" s="5" t="s">
        <v>79</v>
      </c>
      <c r="E35" s="7">
        <v>54691974</v>
      </c>
      <c r="F35" s="7">
        <v>0</v>
      </c>
      <c r="G35" s="7">
        <v>0</v>
      </c>
      <c r="H35" s="7">
        <v>54691974</v>
      </c>
      <c r="I35" s="7">
        <v>0</v>
      </c>
      <c r="J35" s="7">
        <v>3626700</v>
      </c>
      <c r="K35" s="7">
        <v>51065274</v>
      </c>
      <c r="L35" s="7">
        <v>3626700</v>
      </c>
      <c r="M35" s="7">
        <v>3626700</v>
      </c>
      <c r="N35" s="7">
        <v>3626700</v>
      </c>
    </row>
    <row r="36" spans="1:14" ht="409.6">
      <c r="A36" s="4"/>
      <c r="B36" s="6" t="s">
        <v>80</v>
      </c>
      <c r="C36" s="4" t="s">
        <v>17</v>
      </c>
      <c r="D36" s="5" t="s">
        <v>81</v>
      </c>
      <c r="E36" s="7">
        <v>55907974</v>
      </c>
      <c r="F36" s="7">
        <v>0</v>
      </c>
      <c r="G36" s="7">
        <v>0</v>
      </c>
      <c r="H36" s="7">
        <v>55907974</v>
      </c>
      <c r="I36" s="7">
        <v>0</v>
      </c>
      <c r="J36" s="7">
        <v>3626700</v>
      </c>
      <c r="K36" s="7">
        <v>52281274</v>
      </c>
      <c r="L36" s="7">
        <v>3626700</v>
      </c>
      <c r="M36" s="7">
        <v>3626700</v>
      </c>
      <c r="N36" s="7">
        <v>3626700</v>
      </c>
    </row>
    <row r="37" spans="1:14" ht="22.5">
      <c r="A37" s="4"/>
      <c r="B37" s="6" t="s">
        <v>82</v>
      </c>
      <c r="C37" s="4" t="s">
        <v>17</v>
      </c>
      <c r="D37" s="5" t="s">
        <v>83</v>
      </c>
      <c r="E37" s="7">
        <v>89080354</v>
      </c>
      <c r="F37" s="7">
        <v>0</v>
      </c>
      <c r="G37" s="7">
        <v>0</v>
      </c>
      <c r="H37" s="7">
        <v>89080354</v>
      </c>
      <c r="I37" s="7">
        <v>0</v>
      </c>
      <c r="J37" s="7">
        <v>7259900</v>
      </c>
      <c r="K37" s="7">
        <v>81820454</v>
      </c>
      <c r="L37" s="7">
        <v>7259900</v>
      </c>
      <c r="M37" s="7">
        <v>7259900</v>
      </c>
      <c r="N37" s="7">
        <v>7259900</v>
      </c>
    </row>
    <row r="38" spans="1:14" s="13" customFormat="1" ht="409.6">
      <c r="A38" s="9"/>
      <c r="B38" s="8"/>
      <c r="C38" s="9"/>
      <c r="D38" s="10"/>
      <c r="E38" s="11">
        <f>SUM(E5:E37)</f>
        <v>16453482803</v>
      </c>
      <c r="F38" s="11">
        <f t="shared" ref="F38:N38" si="0">SUM(F5:F37)</f>
        <v>92000000</v>
      </c>
      <c r="G38" s="11">
        <f t="shared" si="0"/>
        <v>92000000</v>
      </c>
      <c r="H38" s="11">
        <f t="shared" si="0"/>
        <v>16453482803</v>
      </c>
      <c r="I38" s="11">
        <f t="shared" si="0"/>
        <v>0</v>
      </c>
      <c r="J38" s="11">
        <f t="shared" si="0"/>
        <v>1069167703</v>
      </c>
      <c r="K38" s="11">
        <f t="shared" si="0"/>
        <v>15384315100</v>
      </c>
      <c r="L38" s="11">
        <f t="shared" si="0"/>
        <v>1069167703</v>
      </c>
      <c r="M38" s="11">
        <f t="shared" si="0"/>
        <v>1173958224</v>
      </c>
      <c r="N38" s="11">
        <f t="shared" si="0"/>
        <v>1176564378</v>
      </c>
    </row>
    <row r="39" spans="1:14" ht="409.6">
      <c r="A39" s="4"/>
      <c r="B39" s="6" t="s">
        <v>84</v>
      </c>
      <c r="C39" s="4" t="s">
        <v>17</v>
      </c>
      <c r="D39" s="5" t="s">
        <v>85</v>
      </c>
      <c r="E39" s="7">
        <v>5000000</v>
      </c>
      <c r="F39" s="7">
        <v>0</v>
      </c>
      <c r="G39" s="7">
        <v>0</v>
      </c>
      <c r="H39" s="7">
        <v>5000000</v>
      </c>
      <c r="I39" s="7">
        <v>0</v>
      </c>
      <c r="J39" s="7">
        <v>0</v>
      </c>
      <c r="K39" s="7">
        <v>5000000</v>
      </c>
      <c r="L39" s="7">
        <v>0</v>
      </c>
      <c r="M39" s="7">
        <v>0</v>
      </c>
      <c r="N39" s="7">
        <v>0</v>
      </c>
    </row>
    <row r="40" spans="1:14" ht="409.6">
      <c r="A40" s="4"/>
      <c r="B40" s="6" t="s">
        <v>86</v>
      </c>
      <c r="C40" s="4" t="s">
        <v>17</v>
      </c>
      <c r="D40" s="5" t="s">
        <v>87</v>
      </c>
      <c r="E40" s="7">
        <v>45000000</v>
      </c>
      <c r="F40" s="7">
        <v>0</v>
      </c>
      <c r="G40" s="7">
        <v>0</v>
      </c>
      <c r="H40" s="7">
        <v>45000000</v>
      </c>
      <c r="I40" s="7">
        <v>0</v>
      </c>
      <c r="J40" s="7">
        <v>0</v>
      </c>
      <c r="K40" s="7">
        <v>45000000</v>
      </c>
      <c r="L40" s="7">
        <v>0</v>
      </c>
      <c r="M40" s="7">
        <v>0</v>
      </c>
      <c r="N40" s="7">
        <v>0</v>
      </c>
    </row>
    <row r="41" spans="1:14" ht="409.6">
      <c r="A41" s="4"/>
      <c r="B41" s="6" t="s">
        <v>88</v>
      </c>
      <c r="C41" s="4" t="s">
        <v>17</v>
      </c>
      <c r="D41" s="5" t="s">
        <v>89</v>
      </c>
      <c r="E41" s="7">
        <v>15000000</v>
      </c>
      <c r="F41" s="7">
        <v>0</v>
      </c>
      <c r="G41" s="7">
        <v>15000000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</row>
    <row r="42" spans="1:14" ht="409.6">
      <c r="A42" s="4"/>
      <c r="B42" s="6" t="s">
        <v>90</v>
      </c>
      <c r="C42" s="4" t="s">
        <v>17</v>
      </c>
      <c r="D42" s="5" t="s">
        <v>91</v>
      </c>
      <c r="E42" s="7">
        <v>10000000</v>
      </c>
      <c r="F42" s="7">
        <v>0</v>
      </c>
      <c r="G42" s="7">
        <v>0</v>
      </c>
      <c r="H42" s="7">
        <v>10000000</v>
      </c>
      <c r="I42" s="7">
        <v>0</v>
      </c>
      <c r="J42" s="7">
        <v>0</v>
      </c>
      <c r="K42" s="7">
        <v>10000000</v>
      </c>
      <c r="L42" s="7">
        <v>0</v>
      </c>
      <c r="M42" s="7">
        <v>0</v>
      </c>
      <c r="N42" s="7">
        <v>0</v>
      </c>
    </row>
    <row r="43" spans="1:14" ht="409.6">
      <c r="A43" s="4"/>
      <c r="B43" s="6" t="s">
        <v>92</v>
      </c>
      <c r="C43" s="4" t="s">
        <v>17</v>
      </c>
      <c r="D43" s="5" t="s">
        <v>93</v>
      </c>
      <c r="E43" s="7">
        <v>1500000</v>
      </c>
      <c r="F43" s="7">
        <v>1400440</v>
      </c>
      <c r="G43" s="7">
        <v>1500000</v>
      </c>
      <c r="H43" s="7">
        <v>1400440</v>
      </c>
      <c r="I43" s="7">
        <v>0</v>
      </c>
      <c r="J43" s="7">
        <v>0</v>
      </c>
      <c r="K43" s="7">
        <v>1400440</v>
      </c>
      <c r="L43" s="7">
        <v>0</v>
      </c>
      <c r="M43" s="7">
        <v>0</v>
      </c>
      <c r="N43" s="7">
        <v>0</v>
      </c>
    </row>
    <row r="44" spans="1:14" ht="409.6">
      <c r="A44" s="4"/>
      <c r="B44" s="6" t="s">
        <v>94</v>
      </c>
      <c r="C44" s="4" t="s">
        <v>17</v>
      </c>
      <c r="D44" s="5" t="s">
        <v>95</v>
      </c>
      <c r="E44" s="7">
        <v>5000000</v>
      </c>
      <c r="F44" s="7">
        <v>0</v>
      </c>
      <c r="G44" s="7">
        <v>5000000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 ht="409.6">
      <c r="A45" s="4"/>
      <c r="B45" s="6" t="s">
        <v>96</v>
      </c>
      <c r="C45" s="4" t="s">
        <v>17</v>
      </c>
      <c r="D45" s="5" t="s">
        <v>97</v>
      </c>
      <c r="E45" s="7">
        <v>10000000</v>
      </c>
      <c r="F45" s="7">
        <v>0</v>
      </c>
      <c r="G45" s="7">
        <v>9000000</v>
      </c>
      <c r="H45" s="7">
        <v>1000000</v>
      </c>
      <c r="I45" s="7">
        <v>0</v>
      </c>
      <c r="J45" s="7">
        <v>0</v>
      </c>
      <c r="K45" s="7">
        <v>1000000</v>
      </c>
      <c r="L45" s="7">
        <v>0</v>
      </c>
      <c r="M45" s="7">
        <v>0</v>
      </c>
      <c r="N45" s="7">
        <v>0</v>
      </c>
    </row>
    <row r="46" spans="1:14" ht="409.6">
      <c r="A46" s="4"/>
      <c r="B46" s="6" t="s">
        <v>98</v>
      </c>
      <c r="C46" s="4" t="s">
        <v>17</v>
      </c>
      <c r="D46" s="5" t="s">
        <v>99</v>
      </c>
      <c r="E46" s="7">
        <v>20000000</v>
      </c>
      <c r="F46" s="7">
        <v>12000000</v>
      </c>
      <c r="G46" s="7">
        <v>16000000</v>
      </c>
      <c r="H46" s="7">
        <v>16000000</v>
      </c>
      <c r="I46" s="7">
        <v>0</v>
      </c>
      <c r="J46" s="7">
        <v>10000000</v>
      </c>
      <c r="K46" s="7">
        <v>6000000</v>
      </c>
      <c r="L46" s="7">
        <v>2066333</v>
      </c>
      <c r="M46" s="7">
        <v>2066333</v>
      </c>
      <c r="N46" s="7">
        <v>2066333</v>
      </c>
    </row>
    <row r="47" spans="1:14" ht="409.6">
      <c r="A47" s="4"/>
      <c r="B47" s="6" t="s">
        <v>100</v>
      </c>
      <c r="C47" s="4" t="s">
        <v>17</v>
      </c>
      <c r="D47" s="5" t="s">
        <v>101</v>
      </c>
      <c r="E47" s="7">
        <v>9747600</v>
      </c>
      <c r="F47" s="7">
        <v>10000000</v>
      </c>
      <c r="G47" s="7">
        <v>7747600</v>
      </c>
      <c r="H47" s="7">
        <v>12000000</v>
      </c>
      <c r="I47" s="7">
        <v>0</v>
      </c>
      <c r="J47" s="7">
        <v>10000000</v>
      </c>
      <c r="K47" s="7">
        <v>2000000</v>
      </c>
      <c r="L47" s="7">
        <v>1976300</v>
      </c>
      <c r="M47" s="7">
        <v>1976300</v>
      </c>
      <c r="N47" s="7">
        <v>1976300</v>
      </c>
    </row>
    <row r="48" spans="1:14" ht="22.5">
      <c r="A48" s="4"/>
      <c r="B48" s="6" t="s">
        <v>102</v>
      </c>
      <c r="C48" s="4" t="s">
        <v>17</v>
      </c>
      <c r="D48" s="5" t="s">
        <v>103</v>
      </c>
      <c r="E48" s="7">
        <v>16100000</v>
      </c>
      <c r="F48" s="7">
        <v>7500000</v>
      </c>
      <c r="G48" s="7">
        <v>13100000</v>
      </c>
      <c r="H48" s="7">
        <v>10500000</v>
      </c>
      <c r="I48" s="7">
        <v>0</v>
      </c>
      <c r="J48" s="7">
        <v>7500000</v>
      </c>
      <c r="K48" s="7">
        <v>3000000</v>
      </c>
      <c r="L48" s="7">
        <v>752505</v>
      </c>
      <c r="M48" s="7">
        <v>752505</v>
      </c>
      <c r="N48" s="7">
        <v>752505</v>
      </c>
    </row>
    <row r="49" spans="1:14" ht="409.6">
      <c r="A49" s="4"/>
      <c r="B49" s="6" t="s">
        <v>104</v>
      </c>
      <c r="C49" s="4" t="s">
        <v>17</v>
      </c>
      <c r="D49" s="5" t="s">
        <v>105</v>
      </c>
      <c r="E49" s="7">
        <v>185560000</v>
      </c>
      <c r="F49" s="7">
        <v>0</v>
      </c>
      <c r="G49" s="7">
        <v>0</v>
      </c>
      <c r="H49" s="7">
        <v>185560000</v>
      </c>
      <c r="I49" s="7">
        <v>0</v>
      </c>
      <c r="J49" s="7">
        <v>0</v>
      </c>
      <c r="K49" s="7">
        <v>185560000</v>
      </c>
      <c r="L49" s="7">
        <v>0</v>
      </c>
      <c r="M49" s="7">
        <v>17820729.390000001</v>
      </c>
      <c r="N49" s="7">
        <v>34992070.700000003</v>
      </c>
    </row>
    <row r="50" spans="1:14" ht="409.6">
      <c r="A50" s="4"/>
      <c r="B50" s="6" t="s">
        <v>106</v>
      </c>
      <c r="C50" s="4" t="s">
        <v>17</v>
      </c>
      <c r="D50" s="5" t="s">
        <v>107</v>
      </c>
      <c r="E50" s="7">
        <v>66776295</v>
      </c>
      <c r="F50" s="7">
        <v>16223705</v>
      </c>
      <c r="G50" s="7">
        <v>0</v>
      </c>
      <c r="H50" s="7">
        <v>83000000</v>
      </c>
      <c r="I50" s="7">
        <v>0</v>
      </c>
      <c r="J50" s="7">
        <v>15500000</v>
      </c>
      <c r="K50" s="7">
        <v>67500000</v>
      </c>
      <c r="L50" s="7">
        <v>2474500</v>
      </c>
      <c r="M50" s="7">
        <v>7672212.7400000002</v>
      </c>
      <c r="N50" s="7">
        <v>12313115.800000001</v>
      </c>
    </row>
    <row r="51" spans="1:14" ht="409.6">
      <c r="A51" s="4"/>
      <c r="B51" s="6" t="s">
        <v>108</v>
      </c>
      <c r="C51" s="4" t="s">
        <v>17</v>
      </c>
      <c r="D51" s="5" t="s">
        <v>109</v>
      </c>
      <c r="E51" s="7">
        <v>559347865</v>
      </c>
      <c r="F51" s="7">
        <v>20652135</v>
      </c>
      <c r="G51" s="7">
        <v>52000000</v>
      </c>
      <c r="H51" s="7">
        <v>528000000</v>
      </c>
      <c r="I51" s="7">
        <v>0</v>
      </c>
      <c r="J51" s="7">
        <v>0</v>
      </c>
      <c r="K51" s="7">
        <v>528000000</v>
      </c>
      <c r="L51" s="7">
        <v>0</v>
      </c>
      <c r="M51" s="7">
        <v>46001619</v>
      </c>
      <c r="N51" s="7">
        <v>0</v>
      </c>
    </row>
    <row r="52" spans="1:14" ht="409.6">
      <c r="A52" s="4"/>
      <c r="B52" s="6" t="s">
        <v>110</v>
      </c>
      <c r="C52" s="4" t="s">
        <v>17</v>
      </c>
      <c r="D52" s="5" t="s">
        <v>111</v>
      </c>
      <c r="E52" s="7">
        <v>62300000</v>
      </c>
      <c r="F52" s="7">
        <v>7500000</v>
      </c>
      <c r="G52" s="7">
        <v>800000</v>
      </c>
      <c r="H52" s="7">
        <v>69000000</v>
      </c>
      <c r="I52" s="7">
        <v>0</v>
      </c>
      <c r="J52" s="7">
        <v>0</v>
      </c>
      <c r="K52" s="7">
        <v>69000000</v>
      </c>
      <c r="L52" s="7">
        <v>41000000</v>
      </c>
      <c r="M52" s="7">
        <v>2227591.1800000002</v>
      </c>
      <c r="N52" s="7">
        <v>4083952.4</v>
      </c>
    </row>
    <row r="53" spans="1:14" ht="409.6">
      <c r="A53" s="4"/>
      <c r="B53" s="6" t="s">
        <v>112</v>
      </c>
      <c r="C53" s="4" t="s">
        <v>17</v>
      </c>
      <c r="D53" s="5" t="s">
        <v>113</v>
      </c>
      <c r="E53" s="7">
        <v>119835000</v>
      </c>
      <c r="F53" s="7">
        <v>30165000</v>
      </c>
      <c r="G53" s="7">
        <v>0</v>
      </c>
      <c r="H53" s="7">
        <v>150000000</v>
      </c>
      <c r="I53" s="7">
        <v>0</v>
      </c>
      <c r="J53" s="7">
        <v>0</v>
      </c>
      <c r="K53" s="7">
        <v>150000000</v>
      </c>
      <c r="L53" s="7">
        <v>0</v>
      </c>
      <c r="M53" s="7">
        <v>56000000</v>
      </c>
      <c r="N53" s="7">
        <v>56000000</v>
      </c>
    </row>
    <row r="54" spans="1:14" ht="409.6">
      <c r="A54" s="4"/>
      <c r="B54" s="6" t="s">
        <v>114</v>
      </c>
      <c r="C54" s="4" t="s">
        <v>17</v>
      </c>
      <c r="D54" s="5" t="s">
        <v>115</v>
      </c>
      <c r="E54" s="7">
        <v>90000000</v>
      </c>
      <c r="F54" s="7">
        <v>10000000</v>
      </c>
      <c r="G54" s="7">
        <v>0</v>
      </c>
      <c r="H54" s="7">
        <v>100000000</v>
      </c>
      <c r="I54" s="7">
        <v>0</v>
      </c>
      <c r="J54" s="7">
        <v>5000000</v>
      </c>
      <c r="K54" s="7">
        <v>95000000</v>
      </c>
      <c r="L54" s="7">
        <v>935388</v>
      </c>
      <c r="M54" s="7">
        <v>32935388</v>
      </c>
      <c r="N54" s="7">
        <v>32935388</v>
      </c>
    </row>
    <row r="55" spans="1:14" ht="409.6">
      <c r="A55" s="4"/>
      <c r="B55" s="6" t="s">
        <v>116</v>
      </c>
      <c r="C55" s="4" t="s">
        <v>17</v>
      </c>
      <c r="D55" s="5" t="s">
        <v>117</v>
      </c>
      <c r="E55" s="7">
        <v>22510000</v>
      </c>
      <c r="F55" s="7">
        <v>40490000</v>
      </c>
      <c r="G55" s="7">
        <v>0</v>
      </c>
      <c r="H55" s="7">
        <v>63000000</v>
      </c>
      <c r="I55" s="7">
        <v>0</v>
      </c>
      <c r="J55" s="7">
        <v>0</v>
      </c>
      <c r="K55" s="7">
        <v>63000000</v>
      </c>
      <c r="L55" s="7">
        <v>0</v>
      </c>
      <c r="M55" s="7">
        <v>12000000</v>
      </c>
      <c r="N55" s="7">
        <v>12000000</v>
      </c>
    </row>
    <row r="56" spans="1:14" ht="409.6">
      <c r="A56" s="4"/>
      <c r="B56" s="6" t="s">
        <v>118</v>
      </c>
      <c r="C56" s="4" t="s">
        <v>17</v>
      </c>
      <c r="D56" s="5" t="s">
        <v>119</v>
      </c>
      <c r="E56" s="7">
        <v>16059368</v>
      </c>
      <c r="F56" s="7">
        <v>15400000</v>
      </c>
      <c r="G56" s="7">
        <v>11059368</v>
      </c>
      <c r="H56" s="7">
        <v>20400000</v>
      </c>
      <c r="I56" s="7">
        <v>0</v>
      </c>
      <c r="J56" s="7">
        <v>15390300</v>
      </c>
      <c r="K56" s="7">
        <v>5009700</v>
      </c>
      <c r="L56" s="7">
        <v>2564700</v>
      </c>
      <c r="M56" s="7">
        <v>2564700</v>
      </c>
      <c r="N56" s="7">
        <v>2564700</v>
      </c>
    </row>
    <row r="57" spans="1:14" ht="409.6">
      <c r="A57" s="4"/>
      <c r="B57" s="6" t="s">
        <v>120</v>
      </c>
      <c r="C57" s="4" t="s">
        <v>17</v>
      </c>
      <c r="D57" s="5" t="s">
        <v>121</v>
      </c>
      <c r="E57" s="7">
        <v>50000000</v>
      </c>
      <c r="F57" s="7">
        <v>5000000</v>
      </c>
      <c r="G57" s="7">
        <v>0</v>
      </c>
      <c r="H57" s="7">
        <v>55000000</v>
      </c>
      <c r="I57" s="7">
        <v>0</v>
      </c>
      <c r="J57" s="7">
        <v>7945920</v>
      </c>
      <c r="K57" s="7">
        <v>47054080</v>
      </c>
      <c r="L57" s="7">
        <v>7945920</v>
      </c>
      <c r="M57" s="7">
        <v>7945920</v>
      </c>
      <c r="N57" s="7">
        <v>0</v>
      </c>
    </row>
    <row r="58" spans="1:14" ht="409.6">
      <c r="A58" s="4"/>
      <c r="B58" s="6" t="s">
        <v>122</v>
      </c>
      <c r="C58" s="4" t="s">
        <v>17</v>
      </c>
      <c r="D58" s="5" t="s">
        <v>123</v>
      </c>
      <c r="E58" s="7">
        <v>121500000</v>
      </c>
      <c r="F58" s="7">
        <v>3406128</v>
      </c>
      <c r="G58" s="7">
        <v>2000000</v>
      </c>
      <c r="H58" s="7">
        <v>122906128</v>
      </c>
      <c r="I58" s="7">
        <v>0</v>
      </c>
      <c r="J58" s="7">
        <v>5759884</v>
      </c>
      <c r="K58" s="7">
        <v>117146244</v>
      </c>
      <c r="L58" s="7">
        <v>5759884</v>
      </c>
      <c r="M58" s="7">
        <v>5759884</v>
      </c>
      <c r="N58" s="7">
        <v>5759884</v>
      </c>
    </row>
    <row r="59" spans="1:14" ht="409.6">
      <c r="A59" s="4"/>
      <c r="B59" s="6" t="s">
        <v>124</v>
      </c>
      <c r="C59" s="4" t="s">
        <v>17</v>
      </c>
      <c r="D59" s="5" t="s">
        <v>125</v>
      </c>
      <c r="E59" s="7">
        <v>32000000</v>
      </c>
      <c r="F59" s="7">
        <v>8000000</v>
      </c>
      <c r="G59" s="7">
        <v>7000000</v>
      </c>
      <c r="H59" s="7">
        <v>33000000</v>
      </c>
      <c r="I59" s="7">
        <v>0</v>
      </c>
      <c r="J59" s="7">
        <v>0</v>
      </c>
      <c r="K59" s="7">
        <v>33000000</v>
      </c>
      <c r="L59" s="7">
        <v>0</v>
      </c>
      <c r="M59" s="7">
        <v>2145211.48</v>
      </c>
      <c r="N59" s="7">
        <v>2145211.48</v>
      </c>
    </row>
    <row r="60" spans="1:14" ht="409.6">
      <c r="A60" s="4"/>
      <c r="B60" s="6" t="s">
        <v>126</v>
      </c>
      <c r="C60" s="4" t="s">
        <v>17</v>
      </c>
      <c r="D60" s="5" t="s">
        <v>127</v>
      </c>
      <c r="E60" s="7">
        <v>90800000</v>
      </c>
      <c r="F60" s="7">
        <v>0</v>
      </c>
      <c r="G60" s="7">
        <v>5000000</v>
      </c>
      <c r="H60" s="7">
        <v>85800000</v>
      </c>
      <c r="I60" s="7">
        <v>0</v>
      </c>
      <c r="J60" s="7">
        <v>6527551</v>
      </c>
      <c r="K60" s="7">
        <v>79272449</v>
      </c>
      <c r="L60" s="7">
        <v>6527551</v>
      </c>
      <c r="M60" s="7">
        <v>6527551</v>
      </c>
      <c r="N60" s="7">
        <v>6527551</v>
      </c>
    </row>
    <row r="61" spans="1:14" ht="409.6">
      <c r="A61" s="4"/>
      <c r="B61" s="6" t="s">
        <v>128</v>
      </c>
      <c r="C61" s="4" t="s">
        <v>17</v>
      </c>
      <c r="D61" s="5" t="s">
        <v>129</v>
      </c>
      <c r="E61" s="7">
        <v>7000000</v>
      </c>
      <c r="F61" s="7">
        <v>0</v>
      </c>
      <c r="G61" s="7">
        <v>0</v>
      </c>
      <c r="H61" s="7">
        <v>7000000</v>
      </c>
      <c r="I61" s="7">
        <v>0</v>
      </c>
      <c r="J61" s="7">
        <v>0</v>
      </c>
      <c r="K61" s="7">
        <v>7000000</v>
      </c>
      <c r="L61" s="7">
        <v>0</v>
      </c>
      <c r="M61" s="7">
        <v>368181</v>
      </c>
      <c r="N61" s="7">
        <v>368181</v>
      </c>
    </row>
    <row r="62" spans="1:14" ht="409.6">
      <c r="A62" s="4"/>
      <c r="B62" s="6" t="s">
        <v>130</v>
      </c>
      <c r="C62" s="4" t="s">
        <v>17</v>
      </c>
      <c r="D62" s="5" t="s">
        <v>131</v>
      </c>
      <c r="E62" s="7">
        <v>34320000</v>
      </c>
      <c r="F62" s="7">
        <v>0</v>
      </c>
      <c r="G62" s="7">
        <v>0</v>
      </c>
      <c r="H62" s="7">
        <v>34320000</v>
      </c>
      <c r="I62" s="7">
        <v>0</v>
      </c>
      <c r="J62" s="7">
        <v>0</v>
      </c>
      <c r="K62" s="7">
        <v>34320000</v>
      </c>
      <c r="L62" s="7">
        <v>0</v>
      </c>
      <c r="M62" s="7">
        <v>0</v>
      </c>
      <c r="N62" s="7">
        <v>0</v>
      </c>
    </row>
    <row r="63" spans="1:14" ht="409.6">
      <c r="A63" s="4"/>
      <c r="B63" s="6" t="s">
        <v>132</v>
      </c>
      <c r="C63" s="4" t="s">
        <v>17</v>
      </c>
      <c r="D63" s="5" t="s">
        <v>133</v>
      </c>
      <c r="E63" s="7">
        <v>46810000</v>
      </c>
      <c r="F63" s="7">
        <v>0</v>
      </c>
      <c r="G63" s="7">
        <v>0</v>
      </c>
      <c r="H63" s="7">
        <v>46810000</v>
      </c>
      <c r="I63" s="7">
        <v>0</v>
      </c>
      <c r="J63" s="7">
        <v>0</v>
      </c>
      <c r="K63" s="7">
        <v>46810000</v>
      </c>
      <c r="L63" s="7">
        <v>0</v>
      </c>
      <c r="M63" s="7">
        <v>0</v>
      </c>
      <c r="N63" s="7">
        <v>0</v>
      </c>
    </row>
    <row r="64" spans="1:14" ht="409.6">
      <c r="A64" s="4"/>
      <c r="B64" s="6" t="s">
        <v>134</v>
      </c>
      <c r="C64" s="4" t="s">
        <v>17</v>
      </c>
      <c r="D64" s="5" t="s">
        <v>136</v>
      </c>
      <c r="E64" s="7">
        <v>200800000</v>
      </c>
      <c r="F64" s="7">
        <v>0</v>
      </c>
      <c r="G64" s="7">
        <v>10800000</v>
      </c>
      <c r="H64" s="7">
        <v>190000000</v>
      </c>
      <c r="I64" s="7">
        <v>0</v>
      </c>
      <c r="J64" s="7">
        <v>0</v>
      </c>
      <c r="K64" s="7">
        <v>190000000</v>
      </c>
      <c r="L64" s="7">
        <v>0</v>
      </c>
      <c r="M64" s="7">
        <v>0</v>
      </c>
      <c r="N64" s="7">
        <v>0</v>
      </c>
    </row>
    <row r="65" spans="1:14" ht="409.6">
      <c r="A65" s="4"/>
      <c r="B65" s="6" t="s">
        <v>137</v>
      </c>
      <c r="C65" s="4" t="s">
        <v>17</v>
      </c>
      <c r="D65" s="5" t="s">
        <v>138</v>
      </c>
      <c r="E65" s="7">
        <v>3500000</v>
      </c>
      <c r="F65" s="7">
        <v>0</v>
      </c>
      <c r="G65" s="7">
        <v>0</v>
      </c>
      <c r="H65" s="7">
        <v>3500000</v>
      </c>
      <c r="I65" s="7">
        <v>0</v>
      </c>
      <c r="J65" s="7">
        <v>491908</v>
      </c>
      <c r="K65" s="7">
        <v>3008092</v>
      </c>
      <c r="L65" s="7">
        <v>0</v>
      </c>
      <c r="M65" s="7">
        <v>0</v>
      </c>
      <c r="N65" s="7">
        <v>0</v>
      </c>
    </row>
    <row r="66" spans="1:14" ht="409.6">
      <c r="A66" s="4"/>
      <c r="B66" s="6" t="s">
        <v>139</v>
      </c>
      <c r="C66" s="4" t="s">
        <v>17</v>
      </c>
      <c r="D66" s="5" t="s">
        <v>140</v>
      </c>
      <c r="E66" s="7">
        <v>10000000</v>
      </c>
      <c r="F66" s="7">
        <v>0</v>
      </c>
      <c r="G66" s="7">
        <v>0</v>
      </c>
      <c r="H66" s="7">
        <v>10000000</v>
      </c>
      <c r="I66" s="7">
        <v>0</v>
      </c>
      <c r="J66" s="7">
        <v>0</v>
      </c>
      <c r="K66" s="7">
        <v>10000000</v>
      </c>
      <c r="L66" s="7">
        <v>0</v>
      </c>
      <c r="M66" s="7">
        <v>0</v>
      </c>
      <c r="N66" s="7">
        <v>0</v>
      </c>
    </row>
    <row r="67" spans="1:14" ht="409.6">
      <c r="A67" s="4"/>
      <c r="B67" s="6" t="s">
        <v>141</v>
      </c>
      <c r="C67" s="4" t="s">
        <v>17</v>
      </c>
      <c r="D67" s="5" t="s">
        <v>142</v>
      </c>
      <c r="E67" s="7">
        <v>50000000</v>
      </c>
      <c r="F67" s="7">
        <v>0</v>
      </c>
      <c r="G67" s="7">
        <v>30400000</v>
      </c>
      <c r="H67" s="7">
        <v>19600000</v>
      </c>
      <c r="I67" s="7">
        <v>0</v>
      </c>
      <c r="J67" s="7">
        <v>4973507</v>
      </c>
      <c r="K67" s="7">
        <v>14626493</v>
      </c>
      <c r="L67" s="7">
        <v>4973507</v>
      </c>
      <c r="M67" s="7">
        <v>4639116</v>
      </c>
      <c r="N67" s="7">
        <v>4428588</v>
      </c>
    </row>
    <row r="68" spans="1:14" ht="409.6">
      <c r="A68" s="4"/>
      <c r="B68" s="6" t="s">
        <v>143</v>
      </c>
      <c r="C68" s="4" t="s">
        <v>17</v>
      </c>
      <c r="D68" s="5" t="s">
        <v>144</v>
      </c>
      <c r="E68" s="7">
        <v>930000</v>
      </c>
      <c r="F68" s="7">
        <v>500000</v>
      </c>
      <c r="G68" s="7">
        <v>430000</v>
      </c>
      <c r="H68" s="7">
        <v>1000000</v>
      </c>
      <c r="I68" s="7">
        <v>0</v>
      </c>
      <c r="J68" s="7">
        <v>8092</v>
      </c>
      <c r="K68" s="7">
        <v>991908</v>
      </c>
      <c r="L68" s="7">
        <v>8092</v>
      </c>
      <c r="M68" s="7">
        <v>8092</v>
      </c>
      <c r="N68" s="7">
        <v>8092</v>
      </c>
    </row>
    <row r="69" spans="1:14" ht="409.6">
      <c r="A69" s="4"/>
      <c r="B69" s="6" t="s">
        <v>145</v>
      </c>
      <c r="C69" s="4" t="s">
        <v>17</v>
      </c>
      <c r="D69" s="5" t="s">
        <v>146</v>
      </c>
      <c r="E69" s="7">
        <v>1000000</v>
      </c>
      <c r="F69" s="7">
        <v>0</v>
      </c>
      <c r="G69" s="7">
        <v>0</v>
      </c>
      <c r="H69" s="7">
        <v>1000000</v>
      </c>
      <c r="I69" s="7">
        <v>0</v>
      </c>
      <c r="J69" s="7">
        <v>0</v>
      </c>
      <c r="K69" s="7">
        <v>1000000</v>
      </c>
      <c r="L69" s="7">
        <v>0</v>
      </c>
      <c r="M69" s="7">
        <v>0</v>
      </c>
      <c r="N69" s="7">
        <v>0</v>
      </c>
    </row>
    <row r="70" spans="1:14" ht="409.6">
      <c r="A70" s="4"/>
      <c r="B70" s="6" t="s">
        <v>147</v>
      </c>
      <c r="C70" s="4" t="s">
        <v>17</v>
      </c>
      <c r="D70" s="5" t="s">
        <v>148</v>
      </c>
      <c r="E70" s="7">
        <v>129489272</v>
      </c>
      <c r="F70" s="7">
        <v>0</v>
      </c>
      <c r="G70" s="7">
        <v>14000000</v>
      </c>
      <c r="H70" s="7">
        <v>115489272</v>
      </c>
      <c r="I70" s="7">
        <v>0</v>
      </c>
      <c r="J70" s="7">
        <v>0</v>
      </c>
      <c r="K70" s="7">
        <v>115489272</v>
      </c>
      <c r="L70" s="7">
        <v>0</v>
      </c>
      <c r="M70" s="7">
        <v>0</v>
      </c>
      <c r="N70" s="7">
        <v>0</v>
      </c>
    </row>
    <row r="71" spans="1:14" ht="22.5">
      <c r="A71" s="4"/>
      <c r="B71" s="6" t="s">
        <v>149</v>
      </c>
      <c r="C71" s="4" t="s">
        <v>17</v>
      </c>
      <c r="D71" s="5" t="s">
        <v>150</v>
      </c>
      <c r="E71" s="7">
        <v>1400440</v>
      </c>
      <c r="F71" s="7">
        <v>12599560</v>
      </c>
      <c r="G71" s="7">
        <v>0</v>
      </c>
      <c r="H71" s="7">
        <v>14000000</v>
      </c>
      <c r="I71" s="7">
        <v>0</v>
      </c>
      <c r="J71" s="7">
        <v>0</v>
      </c>
      <c r="K71" s="7">
        <v>14000000</v>
      </c>
      <c r="L71" s="7">
        <v>14000000</v>
      </c>
      <c r="M71" s="7">
        <v>0</v>
      </c>
      <c r="N71" s="7">
        <v>0</v>
      </c>
    </row>
    <row r="72" spans="1:14" s="13" customFormat="1" ht="409.6">
      <c r="A72" s="9"/>
      <c r="B72" s="8"/>
      <c r="C72" s="9"/>
      <c r="D72" s="10"/>
      <c r="E72" s="11">
        <f>SUM(E39:E71)</f>
        <v>2039285840</v>
      </c>
      <c r="F72" s="11">
        <f t="shared" ref="F72:N72" si="1">SUM(F39:F71)</f>
        <v>200836968</v>
      </c>
      <c r="G72" s="11">
        <f t="shared" si="1"/>
        <v>200836968</v>
      </c>
      <c r="H72" s="11">
        <f t="shared" si="1"/>
        <v>2039285840</v>
      </c>
      <c r="I72" s="11">
        <f t="shared" si="1"/>
        <v>0</v>
      </c>
      <c r="J72" s="11">
        <f t="shared" si="1"/>
        <v>89097162</v>
      </c>
      <c r="K72" s="11">
        <f t="shared" si="1"/>
        <v>1950188678</v>
      </c>
      <c r="L72" s="11">
        <f t="shared" si="1"/>
        <v>90984680</v>
      </c>
      <c r="M72" s="11">
        <f t="shared" si="1"/>
        <v>209411333.78999999</v>
      </c>
      <c r="N72" s="11">
        <f t="shared" si="1"/>
        <v>178921872.38</v>
      </c>
    </row>
    <row r="73" spans="1:14" ht="409.6">
      <c r="A73" s="4"/>
      <c r="B73" s="6" t="s">
        <v>151</v>
      </c>
      <c r="C73" s="4" t="s">
        <v>135</v>
      </c>
      <c r="D73" s="5" t="s">
        <v>152</v>
      </c>
      <c r="E73" s="7">
        <v>543261715</v>
      </c>
      <c r="F73" s="7">
        <v>0</v>
      </c>
      <c r="G73" s="7">
        <v>0</v>
      </c>
      <c r="H73" s="7">
        <v>543261715</v>
      </c>
      <c r="I73" s="7">
        <v>0</v>
      </c>
      <c r="J73" s="7">
        <v>0</v>
      </c>
      <c r="K73" s="7">
        <v>543261715</v>
      </c>
      <c r="L73" s="7">
        <v>0</v>
      </c>
      <c r="M73" s="7">
        <v>0</v>
      </c>
      <c r="N73" s="7">
        <v>0</v>
      </c>
    </row>
    <row r="74" spans="1:14" ht="22.5">
      <c r="A74" s="4"/>
      <c r="B74" s="6" t="s">
        <v>153</v>
      </c>
      <c r="C74" s="4" t="s">
        <v>17</v>
      </c>
      <c r="D74" s="5" t="s">
        <v>154</v>
      </c>
      <c r="E74" s="7">
        <v>7343266662</v>
      </c>
      <c r="F74" s="7">
        <v>0</v>
      </c>
      <c r="G74" s="7">
        <v>0</v>
      </c>
      <c r="H74" s="7">
        <v>7343266662</v>
      </c>
      <c r="I74" s="7">
        <v>0</v>
      </c>
      <c r="J74" s="7">
        <v>647796667</v>
      </c>
      <c r="K74" s="7">
        <v>6695469995</v>
      </c>
      <c r="L74" s="7">
        <v>647796667</v>
      </c>
      <c r="M74" s="7">
        <v>647796667</v>
      </c>
      <c r="N74" s="7">
        <v>647796667</v>
      </c>
    </row>
    <row r="75" spans="1:14" ht="22.5">
      <c r="A75" s="4"/>
      <c r="B75" s="6" t="s">
        <v>155</v>
      </c>
      <c r="C75" s="4" t="s">
        <v>17</v>
      </c>
      <c r="D75" s="5" t="s">
        <v>156</v>
      </c>
      <c r="E75" s="7">
        <v>27194426653</v>
      </c>
      <c r="F75" s="7">
        <v>0</v>
      </c>
      <c r="G75" s="7">
        <v>0</v>
      </c>
      <c r="H75" s="7">
        <v>27194426653</v>
      </c>
      <c r="I75" s="7">
        <v>0</v>
      </c>
      <c r="J75" s="7">
        <v>0</v>
      </c>
      <c r="K75" s="7">
        <v>27194426653</v>
      </c>
      <c r="L75" s="7">
        <v>0</v>
      </c>
      <c r="M75" s="7">
        <v>0</v>
      </c>
      <c r="N75" s="7">
        <v>0</v>
      </c>
    </row>
    <row r="76" spans="1:14" ht="409.6">
      <c r="A76" s="4"/>
      <c r="B76" s="6" t="s">
        <v>157</v>
      </c>
      <c r="C76" s="4" t="s">
        <v>17</v>
      </c>
      <c r="D76" s="5" t="s">
        <v>158</v>
      </c>
      <c r="E76" s="7">
        <v>2000000000</v>
      </c>
      <c r="F76" s="7">
        <v>0</v>
      </c>
      <c r="G76" s="7">
        <v>0</v>
      </c>
      <c r="H76" s="7">
        <v>2000000000</v>
      </c>
      <c r="I76" s="7">
        <v>0</v>
      </c>
      <c r="J76" s="7">
        <v>2650000</v>
      </c>
      <c r="K76" s="7">
        <v>1997350000</v>
      </c>
      <c r="L76" s="7">
        <v>0</v>
      </c>
      <c r="M76" s="7">
        <v>23405875</v>
      </c>
      <c r="N76" s="7">
        <v>23232622</v>
      </c>
    </row>
    <row r="77" spans="1:14" ht="16.5" customHeight="1">
      <c r="A77" s="4"/>
      <c r="B77" s="6" t="s">
        <v>159</v>
      </c>
      <c r="C77" s="4" t="s">
        <v>17</v>
      </c>
      <c r="D77" s="5" t="s">
        <v>160</v>
      </c>
      <c r="E77" s="7">
        <v>100000000</v>
      </c>
      <c r="F77" s="7">
        <v>0</v>
      </c>
      <c r="G77" s="7">
        <v>0</v>
      </c>
      <c r="H77" s="7">
        <v>100000000</v>
      </c>
      <c r="I77" s="7">
        <v>0</v>
      </c>
      <c r="J77" s="7">
        <v>389561</v>
      </c>
      <c r="K77" s="7">
        <v>99610439</v>
      </c>
      <c r="L77" s="7">
        <v>0</v>
      </c>
      <c r="M77" s="7">
        <v>0</v>
      </c>
      <c r="N77" s="7">
        <v>0</v>
      </c>
    </row>
    <row r="78" spans="1:14" s="13" customFormat="1" ht="409.6">
      <c r="A78" s="9"/>
      <c r="B78" s="8"/>
      <c r="C78" s="9"/>
      <c r="D78" s="10"/>
      <c r="E78" s="11">
        <f>SUM(E73:E77)</f>
        <v>37180955030</v>
      </c>
      <c r="F78" s="11">
        <f t="shared" ref="F78:N78" si="2">SUM(F73:F77)</f>
        <v>0</v>
      </c>
      <c r="G78" s="11">
        <f t="shared" si="2"/>
        <v>0</v>
      </c>
      <c r="H78" s="11">
        <f t="shared" si="2"/>
        <v>37180955030</v>
      </c>
      <c r="I78" s="11">
        <f t="shared" si="2"/>
        <v>0</v>
      </c>
      <c r="J78" s="11">
        <f t="shared" si="2"/>
        <v>650836228</v>
      </c>
      <c r="K78" s="11">
        <f t="shared" si="2"/>
        <v>36530118802</v>
      </c>
      <c r="L78" s="11">
        <f t="shared" si="2"/>
        <v>647796667</v>
      </c>
      <c r="M78" s="11">
        <f t="shared" si="2"/>
        <v>671202542</v>
      </c>
      <c r="N78" s="11">
        <f t="shared" si="2"/>
        <v>671029289</v>
      </c>
    </row>
    <row r="79" spans="1:14" ht="33.75">
      <c r="A79" s="4"/>
      <c r="B79" s="6" t="s">
        <v>161</v>
      </c>
      <c r="C79" s="4" t="s">
        <v>17</v>
      </c>
      <c r="D79" s="5" t="s">
        <v>162</v>
      </c>
      <c r="E79" s="7">
        <v>7000000000</v>
      </c>
      <c r="F79" s="7">
        <v>0</v>
      </c>
      <c r="G79" s="7">
        <v>0</v>
      </c>
      <c r="H79" s="7">
        <v>7000000000</v>
      </c>
      <c r="I79" s="7">
        <v>0</v>
      </c>
      <c r="J79" s="7">
        <v>-20804568</v>
      </c>
      <c r="K79" s="7">
        <v>7020804568</v>
      </c>
      <c r="L79" s="7">
        <v>1624808052</v>
      </c>
      <c r="M79" s="7">
        <v>2176421245</v>
      </c>
      <c r="N79" s="7">
        <v>2065856245</v>
      </c>
    </row>
    <row r="80" spans="1:14" ht="33.75">
      <c r="A80" s="4"/>
      <c r="B80" s="6" t="s">
        <v>163</v>
      </c>
      <c r="C80" s="4" t="s">
        <v>17</v>
      </c>
      <c r="D80" s="5" t="s">
        <v>164</v>
      </c>
      <c r="E80" s="7">
        <v>300000000</v>
      </c>
      <c r="F80" s="7">
        <v>0</v>
      </c>
      <c r="G80" s="7">
        <v>0</v>
      </c>
      <c r="H80" s="7">
        <v>300000000</v>
      </c>
      <c r="I80" s="7">
        <v>0</v>
      </c>
      <c r="J80" s="7">
        <v>-5000000</v>
      </c>
      <c r="K80" s="7">
        <v>305000000</v>
      </c>
      <c r="L80" s="7">
        <v>48033333</v>
      </c>
      <c r="M80" s="7">
        <v>3497987</v>
      </c>
      <c r="N80" s="7">
        <v>3497987</v>
      </c>
    </row>
    <row r="81" spans="1:14" ht="22.5">
      <c r="A81" s="4"/>
      <c r="B81" s="6" t="s">
        <v>165</v>
      </c>
      <c r="C81" s="4" t="s">
        <v>17</v>
      </c>
      <c r="D81" s="5" t="s">
        <v>166</v>
      </c>
      <c r="E81" s="7">
        <v>2000000000</v>
      </c>
      <c r="F81" s="7">
        <v>0</v>
      </c>
      <c r="G81" s="7">
        <v>0</v>
      </c>
      <c r="H81" s="7">
        <v>2000000000</v>
      </c>
      <c r="I81" s="7">
        <v>0</v>
      </c>
      <c r="J81" s="7">
        <v>1051571</v>
      </c>
      <c r="K81" s="7">
        <v>1998948429</v>
      </c>
      <c r="L81" s="7">
        <v>1051571</v>
      </c>
      <c r="M81" s="7">
        <v>0</v>
      </c>
      <c r="N81" s="7">
        <v>0</v>
      </c>
    </row>
    <row r="82" spans="1:14" ht="22.5">
      <c r="A82" s="4"/>
      <c r="B82" s="6" t="s">
        <v>167</v>
      </c>
      <c r="C82" s="4" t="s">
        <v>17</v>
      </c>
      <c r="D82" s="5" t="s">
        <v>168</v>
      </c>
      <c r="E82" s="7">
        <v>4000000000</v>
      </c>
      <c r="F82" s="7">
        <v>0</v>
      </c>
      <c r="G82" s="7">
        <v>0</v>
      </c>
      <c r="H82" s="7">
        <v>4000000000</v>
      </c>
      <c r="I82" s="7">
        <v>0</v>
      </c>
      <c r="J82" s="7">
        <v>1097813778</v>
      </c>
      <c r="K82" s="7">
        <v>2902186222</v>
      </c>
      <c r="L82" s="7">
        <v>2731883658</v>
      </c>
      <c r="M82" s="7">
        <v>536102701</v>
      </c>
      <c r="N82" s="7">
        <v>536771819</v>
      </c>
    </row>
    <row r="83" spans="1:14" ht="22.5">
      <c r="A83" s="4"/>
      <c r="B83" s="6" t="s">
        <v>169</v>
      </c>
      <c r="C83" s="4" t="s">
        <v>17</v>
      </c>
      <c r="D83" s="5" t="s">
        <v>170</v>
      </c>
      <c r="E83" s="7">
        <v>8000000000</v>
      </c>
      <c r="F83" s="7">
        <v>0</v>
      </c>
      <c r="G83" s="7">
        <v>0</v>
      </c>
      <c r="H83" s="7">
        <v>8000000000</v>
      </c>
      <c r="I83" s="7">
        <v>0</v>
      </c>
      <c r="J83" s="7">
        <v>704743607</v>
      </c>
      <c r="K83" s="7">
        <v>7295256393</v>
      </c>
      <c r="L83" s="7">
        <v>2150666097</v>
      </c>
      <c r="M83" s="7">
        <v>748340859</v>
      </c>
      <c r="N83" s="7">
        <v>747511741</v>
      </c>
    </row>
    <row r="84" spans="1:14" ht="33.75">
      <c r="A84" s="4"/>
      <c r="B84" s="6" t="s">
        <v>171</v>
      </c>
      <c r="C84" s="4" t="s">
        <v>17</v>
      </c>
      <c r="D84" s="5" t="s">
        <v>172</v>
      </c>
      <c r="E84" s="7">
        <v>49000000000</v>
      </c>
      <c r="F84" s="7">
        <v>0</v>
      </c>
      <c r="G84" s="7">
        <v>0</v>
      </c>
      <c r="H84" s="7">
        <v>49000000000</v>
      </c>
      <c r="I84" s="7">
        <v>0</v>
      </c>
      <c r="J84" s="7">
        <v>112435771</v>
      </c>
      <c r="K84" s="7">
        <v>48887564229</v>
      </c>
      <c r="L84" s="7">
        <v>2849411834</v>
      </c>
      <c r="M84" s="7">
        <v>1216954705</v>
      </c>
      <c r="N84" s="7">
        <v>2086889945</v>
      </c>
    </row>
    <row r="85" spans="1:14" ht="33.75">
      <c r="A85" s="4"/>
      <c r="B85" s="6" t="s">
        <v>173</v>
      </c>
      <c r="C85" s="4" t="s">
        <v>17</v>
      </c>
      <c r="D85" s="5" t="s">
        <v>174</v>
      </c>
      <c r="E85" s="7">
        <v>3000000000</v>
      </c>
      <c r="F85" s="7">
        <v>0</v>
      </c>
      <c r="G85" s="7">
        <v>0</v>
      </c>
      <c r="H85" s="7">
        <v>3000000000</v>
      </c>
      <c r="I85" s="7">
        <v>0</v>
      </c>
      <c r="J85" s="7">
        <v>3044539</v>
      </c>
      <c r="K85" s="7">
        <v>2996955461</v>
      </c>
      <c r="L85" s="7">
        <v>3044539</v>
      </c>
      <c r="M85" s="7">
        <v>1742445</v>
      </c>
      <c r="N85" s="7">
        <v>1742445</v>
      </c>
    </row>
    <row r="86" spans="1:14" ht="33.75">
      <c r="A86" s="4"/>
      <c r="B86" s="6" t="s">
        <v>175</v>
      </c>
      <c r="C86" s="4" t="s">
        <v>17</v>
      </c>
      <c r="D86" s="5" t="s">
        <v>176</v>
      </c>
      <c r="E86" s="7">
        <v>7900000000</v>
      </c>
      <c r="F86" s="7">
        <v>0</v>
      </c>
      <c r="G86" s="7">
        <v>0</v>
      </c>
      <c r="H86" s="7">
        <v>7900000000</v>
      </c>
      <c r="I86" s="7">
        <v>0</v>
      </c>
      <c r="J86" s="7">
        <v>1460159962</v>
      </c>
      <c r="K86" s="7">
        <v>6439840038</v>
      </c>
      <c r="L86" s="7">
        <v>1685075017</v>
      </c>
      <c r="M86" s="7">
        <v>732515444</v>
      </c>
      <c r="N86" s="7">
        <v>719139898</v>
      </c>
    </row>
    <row r="87" spans="1:14" ht="33.75">
      <c r="A87" s="4"/>
      <c r="B87" s="6" t="s">
        <v>177</v>
      </c>
      <c r="C87" s="4" t="s">
        <v>17</v>
      </c>
      <c r="D87" s="5" t="s">
        <v>178</v>
      </c>
      <c r="E87" s="7">
        <v>36500000000</v>
      </c>
      <c r="F87" s="7">
        <v>0</v>
      </c>
      <c r="G87" s="7">
        <v>0</v>
      </c>
      <c r="H87" s="7">
        <v>36500000000</v>
      </c>
      <c r="I87" s="7">
        <v>0</v>
      </c>
      <c r="J87" s="7">
        <v>-1234459697</v>
      </c>
      <c r="K87" s="7">
        <v>37734459697</v>
      </c>
      <c r="L87" s="7">
        <v>5147525320</v>
      </c>
      <c r="M87" s="7">
        <v>3496862433.5300002</v>
      </c>
      <c r="N87" s="7">
        <v>4060022348.5300002</v>
      </c>
    </row>
    <row r="88" spans="1:14" ht="33.75">
      <c r="A88" s="4"/>
      <c r="B88" s="6" t="s">
        <v>177</v>
      </c>
      <c r="C88" s="4" t="s">
        <v>36</v>
      </c>
      <c r="D88" s="5" t="s">
        <v>178</v>
      </c>
      <c r="E88" s="7">
        <v>36500000000</v>
      </c>
      <c r="F88" s="7">
        <v>0</v>
      </c>
      <c r="G88" s="7">
        <v>0</v>
      </c>
      <c r="H88" s="7">
        <v>36500000000</v>
      </c>
      <c r="I88" s="7">
        <v>0</v>
      </c>
      <c r="J88" s="7">
        <v>1856173211</v>
      </c>
      <c r="K88" s="7">
        <v>34643826789</v>
      </c>
      <c r="L88" s="7">
        <v>4994483002</v>
      </c>
      <c r="M88" s="7">
        <v>746780689</v>
      </c>
      <c r="N88" s="7">
        <v>746780689</v>
      </c>
    </row>
    <row r="89" spans="1:14" ht="33.75">
      <c r="A89" s="4"/>
      <c r="B89" s="6" t="s">
        <v>179</v>
      </c>
      <c r="C89" s="4" t="s">
        <v>17</v>
      </c>
      <c r="D89" s="5" t="s">
        <v>180</v>
      </c>
      <c r="E89" s="7">
        <v>100000000</v>
      </c>
      <c r="F89" s="7">
        <v>0</v>
      </c>
      <c r="G89" s="7">
        <v>0</v>
      </c>
      <c r="H89" s="7">
        <v>100000000</v>
      </c>
      <c r="I89" s="7">
        <v>0</v>
      </c>
      <c r="J89" s="7">
        <v>1637465</v>
      </c>
      <c r="K89" s="7">
        <v>98362535</v>
      </c>
      <c r="L89" s="7">
        <v>1637465</v>
      </c>
      <c r="M89" s="7">
        <v>2920603</v>
      </c>
      <c r="N89" s="7">
        <v>2198491</v>
      </c>
    </row>
    <row r="90" spans="1:14" ht="33.75">
      <c r="A90" s="4"/>
      <c r="B90" s="6" t="s">
        <v>181</v>
      </c>
      <c r="C90" s="4" t="s">
        <v>17</v>
      </c>
      <c r="D90" s="5" t="s">
        <v>182</v>
      </c>
      <c r="E90" s="7">
        <v>6000000000</v>
      </c>
      <c r="F90" s="7">
        <v>0</v>
      </c>
      <c r="G90" s="7">
        <v>0</v>
      </c>
      <c r="H90" s="7">
        <v>6000000000</v>
      </c>
      <c r="I90" s="7">
        <v>0</v>
      </c>
      <c r="J90" s="7">
        <v>4120096566</v>
      </c>
      <c r="K90" s="7">
        <v>1879903434</v>
      </c>
      <c r="L90" s="7">
        <v>198091941</v>
      </c>
      <c r="M90" s="7">
        <v>153844921</v>
      </c>
      <c r="N90" s="7">
        <v>90844921</v>
      </c>
    </row>
    <row r="91" spans="1:14" ht="33.75">
      <c r="A91" s="4"/>
      <c r="B91" s="6" t="s">
        <v>183</v>
      </c>
      <c r="C91" s="4" t="s">
        <v>17</v>
      </c>
      <c r="D91" s="5" t="s">
        <v>184</v>
      </c>
      <c r="E91" s="7">
        <v>1300000000</v>
      </c>
      <c r="F91" s="7">
        <v>0</v>
      </c>
      <c r="G91" s="7">
        <v>0</v>
      </c>
      <c r="H91" s="7">
        <v>1300000000</v>
      </c>
      <c r="I91" s="7">
        <v>0</v>
      </c>
      <c r="J91" s="7">
        <v>-10267647</v>
      </c>
      <c r="K91" s="7">
        <v>1310267647</v>
      </c>
      <c r="L91" s="7">
        <v>810232353</v>
      </c>
      <c r="M91" s="7">
        <v>481377856</v>
      </c>
      <c r="N91" s="7">
        <v>31377856</v>
      </c>
    </row>
    <row r="92" spans="1:14" ht="33.75">
      <c r="A92" s="4"/>
      <c r="B92" s="6" t="s">
        <v>185</v>
      </c>
      <c r="C92" s="4" t="s">
        <v>17</v>
      </c>
      <c r="D92" s="5" t="s">
        <v>186</v>
      </c>
      <c r="E92" s="7">
        <v>100000000</v>
      </c>
      <c r="F92" s="7">
        <v>0</v>
      </c>
      <c r="G92" s="7">
        <v>0</v>
      </c>
      <c r="H92" s="7">
        <v>100000000</v>
      </c>
      <c r="I92" s="7">
        <v>0</v>
      </c>
      <c r="J92" s="7">
        <v>-163824</v>
      </c>
      <c r="K92" s="7">
        <v>100163824</v>
      </c>
      <c r="L92" s="7">
        <v>-163624</v>
      </c>
      <c r="M92" s="7">
        <v>8269664</v>
      </c>
      <c r="N92" s="7">
        <v>8269664</v>
      </c>
    </row>
    <row r="93" spans="1:14" ht="33.75">
      <c r="A93" s="4"/>
      <c r="B93" s="6" t="s">
        <v>187</v>
      </c>
      <c r="C93" s="4" t="s">
        <v>17</v>
      </c>
      <c r="D93" s="5" t="s">
        <v>188</v>
      </c>
      <c r="E93" s="7">
        <v>100000000</v>
      </c>
      <c r="F93" s="7">
        <v>0</v>
      </c>
      <c r="G93" s="7">
        <v>0</v>
      </c>
      <c r="H93" s="7">
        <v>100000000</v>
      </c>
      <c r="I93" s="7">
        <v>0</v>
      </c>
      <c r="J93" s="7">
        <v>0</v>
      </c>
      <c r="K93" s="7">
        <v>100000000</v>
      </c>
      <c r="L93" s="7">
        <v>0</v>
      </c>
      <c r="M93" s="7">
        <v>0</v>
      </c>
      <c r="N93" s="7">
        <v>0</v>
      </c>
    </row>
    <row r="94" spans="1:14" ht="22.5">
      <c r="A94" s="4"/>
      <c r="B94" s="6" t="s">
        <v>189</v>
      </c>
      <c r="C94" s="4" t="s">
        <v>17</v>
      </c>
      <c r="D94" s="5" t="s">
        <v>190</v>
      </c>
      <c r="E94" s="7">
        <v>3500000000</v>
      </c>
      <c r="F94" s="7">
        <v>0</v>
      </c>
      <c r="G94" s="7">
        <v>0</v>
      </c>
      <c r="H94" s="7">
        <v>3500000000</v>
      </c>
      <c r="I94" s="7">
        <v>0</v>
      </c>
      <c r="J94" s="7">
        <v>207300020</v>
      </c>
      <c r="K94" s="7">
        <v>3292699980</v>
      </c>
      <c r="L94" s="7">
        <v>892511549</v>
      </c>
      <c r="M94" s="7">
        <v>485722454.69999999</v>
      </c>
      <c r="N94" s="7">
        <v>485722454.69999999</v>
      </c>
    </row>
    <row r="95" spans="1:14" ht="33.75">
      <c r="A95" s="4"/>
      <c r="B95" s="6" t="s">
        <v>191</v>
      </c>
      <c r="C95" s="4" t="s">
        <v>17</v>
      </c>
      <c r="D95" s="5" t="s">
        <v>192</v>
      </c>
      <c r="E95" s="7">
        <v>25948970305</v>
      </c>
      <c r="F95" s="7">
        <v>0</v>
      </c>
      <c r="G95" s="7">
        <v>0</v>
      </c>
      <c r="H95" s="7">
        <v>25948970305</v>
      </c>
      <c r="I95" s="7">
        <v>0</v>
      </c>
      <c r="J95" s="7">
        <v>0</v>
      </c>
      <c r="K95" s="7">
        <v>25948970305</v>
      </c>
      <c r="L95" s="7">
        <v>1</v>
      </c>
      <c r="M95" s="7">
        <v>506584</v>
      </c>
      <c r="N95" s="7">
        <v>506584</v>
      </c>
    </row>
    <row r="96" spans="1:14" ht="33.75">
      <c r="A96" s="4"/>
      <c r="B96" s="6" t="s">
        <v>191</v>
      </c>
      <c r="C96" s="4" t="s">
        <v>36</v>
      </c>
      <c r="D96" s="5" t="s">
        <v>192</v>
      </c>
      <c r="E96" s="7">
        <v>25948970305</v>
      </c>
      <c r="F96" s="7">
        <v>0</v>
      </c>
      <c r="G96" s="7">
        <v>0</v>
      </c>
      <c r="H96" s="7">
        <v>25948970305</v>
      </c>
      <c r="I96" s="7">
        <v>0</v>
      </c>
      <c r="J96" s="7">
        <v>133443768</v>
      </c>
      <c r="K96" s="7">
        <v>25815526537</v>
      </c>
      <c r="L96" s="7">
        <v>190193768</v>
      </c>
      <c r="M96" s="7">
        <v>342353260</v>
      </c>
      <c r="N96" s="7">
        <v>341675668</v>
      </c>
    </row>
    <row r="97" spans="1:14" ht="22.5">
      <c r="A97" s="4"/>
      <c r="B97" s="6" t="s">
        <v>193</v>
      </c>
      <c r="C97" s="4" t="s">
        <v>17</v>
      </c>
      <c r="D97" s="5" t="s">
        <v>194</v>
      </c>
      <c r="E97" s="7">
        <v>1562153517</v>
      </c>
      <c r="F97" s="7">
        <v>0</v>
      </c>
      <c r="G97" s="7">
        <v>0</v>
      </c>
      <c r="H97" s="7">
        <v>1562153517</v>
      </c>
      <c r="I97" s="7">
        <v>0</v>
      </c>
      <c r="J97" s="7">
        <v>777048</v>
      </c>
      <c r="K97" s="7">
        <v>1561376469</v>
      </c>
      <c r="L97" s="7">
        <v>1239430565</v>
      </c>
      <c r="M97" s="7">
        <v>815309522</v>
      </c>
      <c r="N97" s="7">
        <v>815309522</v>
      </c>
    </row>
    <row r="98" spans="1:14" ht="33.75">
      <c r="A98" s="4"/>
      <c r="B98" s="6" t="s">
        <v>195</v>
      </c>
      <c r="C98" s="4" t="s">
        <v>17</v>
      </c>
      <c r="D98" s="5" t="s">
        <v>196</v>
      </c>
      <c r="E98" s="7">
        <v>2000000000</v>
      </c>
      <c r="F98" s="7">
        <v>0</v>
      </c>
      <c r="G98" s="7">
        <v>0</v>
      </c>
      <c r="H98" s="7">
        <v>2000000000</v>
      </c>
      <c r="I98" s="7">
        <v>0</v>
      </c>
      <c r="J98" s="7">
        <v>-42235293</v>
      </c>
      <c r="K98" s="7">
        <v>2042235293</v>
      </c>
      <c r="L98" s="7">
        <v>272959039</v>
      </c>
      <c r="M98" s="7">
        <v>84713149</v>
      </c>
      <c r="N98" s="7">
        <v>85645789</v>
      </c>
    </row>
    <row r="99" spans="1:14" ht="45">
      <c r="A99" s="4"/>
      <c r="B99" s="6" t="s">
        <v>197</v>
      </c>
      <c r="C99" s="4" t="s">
        <v>17</v>
      </c>
      <c r="D99" s="5" t="s">
        <v>198</v>
      </c>
      <c r="E99" s="7">
        <v>30900000000</v>
      </c>
      <c r="F99" s="7">
        <v>0</v>
      </c>
      <c r="G99" s="7">
        <v>0</v>
      </c>
      <c r="H99" s="7">
        <v>30900000000</v>
      </c>
      <c r="I99" s="7">
        <v>0</v>
      </c>
      <c r="J99" s="7">
        <v>5164502865</v>
      </c>
      <c r="K99" s="7">
        <v>25735497135</v>
      </c>
      <c r="L99" s="7">
        <v>475440601</v>
      </c>
      <c r="M99" s="7">
        <v>54677330</v>
      </c>
      <c r="N99" s="7">
        <v>56004618</v>
      </c>
    </row>
    <row r="100" spans="1:14" ht="22.5">
      <c r="A100" s="4"/>
      <c r="B100" s="6" t="s">
        <v>199</v>
      </c>
      <c r="C100" s="4" t="s">
        <v>17</v>
      </c>
      <c r="D100" s="5" t="s">
        <v>200</v>
      </c>
      <c r="E100" s="7">
        <v>5000000000</v>
      </c>
      <c r="F100" s="7">
        <v>0</v>
      </c>
      <c r="G100" s="7">
        <v>0</v>
      </c>
      <c r="H100" s="7">
        <v>5000000000</v>
      </c>
      <c r="I100" s="7">
        <v>0</v>
      </c>
      <c r="J100" s="7">
        <v>0</v>
      </c>
      <c r="K100" s="7">
        <v>5000000000</v>
      </c>
      <c r="L100" s="7">
        <v>0</v>
      </c>
      <c r="M100" s="7">
        <v>0</v>
      </c>
      <c r="N100" s="7">
        <v>0</v>
      </c>
    </row>
    <row r="101" spans="1:14" ht="22.5">
      <c r="A101" s="4"/>
      <c r="B101" s="6" t="s">
        <v>201</v>
      </c>
      <c r="C101" s="4" t="s">
        <v>17</v>
      </c>
      <c r="D101" s="5" t="s">
        <v>202</v>
      </c>
      <c r="E101" s="7">
        <v>19100000000</v>
      </c>
      <c r="F101" s="7">
        <v>0</v>
      </c>
      <c r="G101" s="7">
        <v>0</v>
      </c>
      <c r="H101" s="7">
        <v>19100000000</v>
      </c>
      <c r="I101" s="7">
        <v>0</v>
      </c>
      <c r="J101" s="7">
        <v>14006875206</v>
      </c>
      <c r="K101" s="7">
        <v>5093124794</v>
      </c>
      <c r="L101" s="7">
        <v>6239334</v>
      </c>
      <c r="M101" s="7">
        <v>1192519</v>
      </c>
      <c r="N101" s="7">
        <v>1192519</v>
      </c>
    </row>
    <row r="102" spans="1:14" ht="45">
      <c r="A102" s="4"/>
      <c r="B102" s="6" t="s">
        <v>203</v>
      </c>
      <c r="C102" s="4" t="s">
        <v>17</v>
      </c>
      <c r="D102" s="5" t="s">
        <v>204</v>
      </c>
      <c r="E102" s="7">
        <v>45287272589</v>
      </c>
      <c r="F102" s="7">
        <v>0</v>
      </c>
      <c r="G102" s="7">
        <v>0</v>
      </c>
      <c r="H102" s="7">
        <v>45287272589</v>
      </c>
      <c r="I102" s="7">
        <v>0</v>
      </c>
      <c r="J102" s="7">
        <v>1213168</v>
      </c>
      <c r="K102" s="7">
        <v>45286059421</v>
      </c>
      <c r="L102" s="7">
        <v>1213168</v>
      </c>
      <c r="M102" s="7">
        <v>1033850</v>
      </c>
      <c r="N102" s="7">
        <v>1033850</v>
      </c>
    </row>
    <row r="103" spans="1:14" ht="45">
      <c r="A103" s="4"/>
      <c r="B103" s="6" t="s">
        <v>203</v>
      </c>
      <c r="C103" s="4" t="s">
        <v>36</v>
      </c>
      <c r="D103" s="5" t="s">
        <v>204</v>
      </c>
      <c r="E103" s="7">
        <v>12812727411</v>
      </c>
      <c r="F103" s="7">
        <v>0</v>
      </c>
      <c r="G103" s="7">
        <v>0</v>
      </c>
      <c r="H103" s="7">
        <v>12812727411</v>
      </c>
      <c r="I103" s="7">
        <v>0</v>
      </c>
      <c r="J103" s="7">
        <v>900899980</v>
      </c>
      <c r="K103" s="7">
        <v>11911827431</v>
      </c>
      <c r="L103" s="7">
        <v>50865147</v>
      </c>
      <c r="M103" s="7">
        <v>7912942</v>
      </c>
      <c r="N103" s="7">
        <v>7912942</v>
      </c>
    </row>
    <row r="104" spans="1:14" ht="33.75">
      <c r="A104" s="4"/>
      <c r="B104" s="6" t="s">
        <v>205</v>
      </c>
      <c r="C104" s="4" t="s">
        <v>17</v>
      </c>
      <c r="D104" s="5" t="s">
        <v>206</v>
      </c>
      <c r="E104" s="7">
        <v>2000000000</v>
      </c>
      <c r="F104" s="7">
        <v>0</v>
      </c>
      <c r="G104" s="7">
        <v>0</v>
      </c>
      <c r="H104" s="7">
        <v>2000000000</v>
      </c>
      <c r="I104" s="7">
        <v>0</v>
      </c>
      <c r="J104" s="7">
        <v>-46942238.079999998</v>
      </c>
      <c r="K104" s="7">
        <v>2046942238.0799999</v>
      </c>
      <c r="L104" s="7">
        <v>32500009</v>
      </c>
      <c r="M104" s="7">
        <v>31895711</v>
      </c>
      <c r="N104" s="7">
        <v>30175372</v>
      </c>
    </row>
    <row r="105" spans="1:14" ht="22.5">
      <c r="A105" s="4"/>
      <c r="B105" s="6" t="s">
        <v>207</v>
      </c>
      <c r="C105" s="4" t="s">
        <v>17</v>
      </c>
      <c r="D105" s="5" t="s">
        <v>208</v>
      </c>
      <c r="E105" s="7">
        <v>1000000000</v>
      </c>
      <c r="F105" s="7">
        <v>0</v>
      </c>
      <c r="G105" s="7">
        <v>0</v>
      </c>
      <c r="H105" s="7">
        <v>1000000000</v>
      </c>
      <c r="I105" s="7">
        <v>0</v>
      </c>
      <c r="J105" s="7">
        <v>147000220</v>
      </c>
      <c r="K105" s="7">
        <v>852999780</v>
      </c>
      <c r="L105" s="7">
        <v>0</v>
      </c>
      <c r="M105" s="7">
        <v>5472004</v>
      </c>
      <c r="N105" s="7">
        <v>5472004</v>
      </c>
    </row>
    <row r="106" spans="1:14" ht="409.6">
      <c r="A106" s="4"/>
      <c r="B106" s="6" t="s">
        <v>209</v>
      </c>
      <c r="C106" s="4" t="s">
        <v>17</v>
      </c>
      <c r="D106" s="5" t="s">
        <v>210</v>
      </c>
      <c r="E106" s="7">
        <v>3200000000</v>
      </c>
      <c r="F106" s="7">
        <v>0</v>
      </c>
      <c r="G106" s="7">
        <v>0</v>
      </c>
      <c r="H106" s="7">
        <v>3200000000</v>
      </c>
      <c r="I106" s="7">
        <v>0</v>
      </c>
      <c r="J106" s="7">
        <v>0</v>
      </c>
      <c r="K106" s="7">
        <v>3200000000</v>
      </c>
      <c r="L106" s="7">
        <v>92314305</v>
      </c>
      <c r="M106" s="7">
        <v>206532301.81999999</v>
      </c>
      <c r="N106" s="7">
        <v>253220457.30000001</v>
      </c>
    </row>
    <row r="107" spans="1:14" ht="33.75">
      <c r="A107" s="4"/>
      <c r="B107" s="6" t="s">
        <v>211</v>
      </c>
      <c r="C107" s="4" t="s">
        <v>17</v>
      </c>
      <c r="D107" s="5" t="s">
        <v>212</v>
      </c>
      <c r="E107" s="7">
        <v>2500000000</v>
      </c>
      <c r="F107" s="7">
        <v>0</v>
      </c>
      <c r="G107" s="7">
        <v>0</v>
      </c>
      <c r="H107" s="7">
        <v>2500000000</v>
      </c>
      <c r="I107" s="7">
        <v>0</v>
      </c>
      <c r="J107" s="7">
        <v>25326749</v>
      </c>
      <c r="K107" s="7">
        <v>2474673251</v>
      </c>
      <c r="L107" s="7">
        <v>536088749</v>
      </c>
      <c r="M107" s="7">
        <v>226607525</v>
      </c>
      <c r="N107" s="7">
        <v>226247001</v>
      </c>
    </row>
    <row r="108" spans="1:14" ht="22.5">
      <c r="A108" s="4"/>
      <c r="B108" s="6" t="s">
        <v>213</v>
      </c>
      <c r="C108" s="4" t="s">
        <v>17</v>
      </c>
      <c r="D108" s="5" t="s">
        <v>214</v>
      </c>
      <c r="E108" s="7">
        <v>350000000</v>
      </c>
      <c r="F108" s="7">
        <v>0</v>
      </c>
      <c r="G108" s="7">
        <v>0</v>
      </c>
      <c r="H108" s="7">
        <v>350000000</v>
      </c>
      <c r="I108" s="7">
        <v>0</v>
      </c>
      <c r="J108" s="7">
        <v>0</v>
      </c>
      <c r="K108" s="7">
        <v>350000000</v>
      </c>
      <c r="L108" s="7">
        <v>47517182</v>
      </c>
      <c r="M108" s="7">
        <v>21204876</v>
      </c>
      <c r="N108" s="7">
        <v>21204876</v>
      </c>
    </row>
    <row r="109" spans="1:14" ht="33.75">
      <c r="A109" s="4"/>
      <c r="B109" s="6" t="s">
        <v>215</v>
      </c>
      <c r="C109" s="4" t="s">
        <v>17</v>
      </c>
      <c r="D109" s="5" t="s">
        <v>216</v>
      </c>
      <c r="E109" s="7">
        <v>260000000</v>
      </c>
      <c r="F109" s="7">
        <v>0</v>
      </c>
      <c r="G109" s="7">
        <v>0</v>
      </c>
      <c r="H109" s="7">
        <v>260000000</v>
      </c>
      <c r="I109" s="7">
        <v>0</v>
      </c>
      <c r="J109" s="7">
        <v>-157164</v>
      </c>
      <c r="K109" s="7">
        <v>260157164</v>
      </c>
      <c r="L109" s="7">
        <v>24842836</v>
      </c>
      <c r="M109" s="7">
        <v>15071584</v>
      </c>
      <c r="N109" s="7">
        <v>15071584</v>
      </c>
    </row>
    <row r="110" spans="1:14" s="13" customFormat="1" ht="409.6">
      <c r="A110" s="9"/>
      <c r="B110" s="8" t="s">
        <v>0</v>
      </c>
      <c r="C110" s="9" t="s">
        <v>0</v>
      </c>
      <c r="D110" s="10" t="s">
        <v>0</v>
      </c>
      <c r="E110" s="11">
        <f>SUM(E79:E109)</f>
        <v>343170094127</v>
      </c>
      <c r="F110" s="11">
        <f t="shared" ref="F110:N110" si="3">SUM(F79:F109)</f>
        <v>0</v>
      </c>
      <c r="G110" s="11">
        <f t="shared" si="3"/>
        <v>0</v>
      </c>
      <c r="H110" s="11">
        <f t="shared" si="3"/>
        <v>343170094127</v>
      </c>
      <c r="I110" s="11">
        <f t="shared" si="3"/>
        <v>0</v>
      </c>
      <c r="J110" s="11">
        <f t="shared" si="3"/>
        <v>28584465062.919998</v>
      </c>
      <c r="K110" s="11">
        <f t="shared" si="3"/>
        <v>314585629064.08002</v>
      </c>
      <c r="L110" s="11">
        <f t="shared" si="3"/>
        <v>26107896811</v>
      </c>
      <c r="M110" s="11">
        <f t="shared" si="3"/>
        <v>12605837165.050001</v>
      </c>
      <c r="N110" s="11">
        <f t="shared" si="3"/>
        <v>13447299290.530001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opLeftCell="B106" workbookViewId="0">
      <selection activeCell="G110" sqref="G110"/>
    </sheetView>
  </sheetViews>
  <sheetFormatPr baseColWidth="10" defaultRowHeight="15"/>
  <cols>
    <col min="3" max="3" width="43" customWidth="1"/>
    <col min="4" max="12" width="16.85546875" customWidth="1"/>
    <col min="13" max="18" width="13.5703125" customWidth="1"/>
  </cols>
  <sheetData>
    <row r="1" spans="1:14">
      <c r="A1" s="2"/>
      <c r="B1" s="2">
        <v>2017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</row>
    <row r="2" spans="1:14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</row>
    <row r="3" spans="1:14">
      <c r="A3" s="2"/>
      <c r="B3" s="2" t="s">
        <v>233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</row>
    <row r="4" spans="1:14">
      <c r="A4" s="2"/>
      <c r="B4" s="2" t="s">
        <v>3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234</v>
      </c>
      <c r="N4" s="2" t="s">
        <v>15</v>
      </c>
    </row>
    <row r="5" spans="1:14">
      <c r="A5" s="4"/>
      <c r="B5" s="6" t="s">
        <v>16</v>
      </c>
      <c r="C5" s="5" t="s">
        <v>18</v>
      </c>
      <c r="D5" s="7">
        <v>7472060003</v>
      </c>
      <c r="E5" s="7">
        <v>0</v>
      </c>
      <c r="F5" s="7">
        <v>0</v>
      </c>
      <c r="G5" s="7">
        <v>7472060003</v>
      </c>
      <c r="H5" s="7">
        <v>0</v>
      </c>
      <c r="I5" s="7">
        <v>653391294</v>
      </c>
      <c r="J5" s="7">
        <v>6818668709</v>
      </c>
      <c r="K5" s="7">
        <v>653391294</v>
      </c>
      <c r="L5" s="7">
        <v>653347049</v>
      </c>
      <c r="M5" s="7">
        <v>653347049</v>
      </c>
      <c r="N5" s="7">
        <v>651319388</v>
      </c>
    </row>
    <row r="6" spans="1:14">
      <c r="A6" s="4"/>
      <c r="B6" s="6" t="s">
        <v>19</v>
      </c>
      <c r="C6" s="5" t="s">
        <v>20</v>
      </c>
      <c r="D6" s="7">
        <v>470284000</v>
      </c>
      <c r="E6" s="7">
        <v>0</v>
      </c>
      <c r="F6" s="7">
        <v>0</v>
      </c>
      <c r="G6" s="7">
        <v>470284000</v>
      </c>
      <c r="H6" s="7">
        <v>0</v>
      </c>
      <c r="I6" s="7">
        <v>74498763</v>
      </c>
      <c r="J6" s="7">
        <v>395785237</v>
      </c>
      <c r="K6" s="7">
        <v>74498763</v>
      </c>
      <c r="L6" s="7">
        <v>74498763</v>
      </c>
      <c r="M6" s="7">
        <v>74498763</v>
      </c>
      <c r="N6" s="7">
        <v>74498763</v>
      </c>
    </row>
    <row r="7" spans="1:14">
      <c r="A7" s="4"/>
      <c r="B7" s="6" t="s">
        <v>21</v>
      </c>
      <c r="C7" s="5" t="s">
        <v>22</v>
      </c>
      <c r="D7" s="7">
        <v>93000000</v>
      </c>
      <c r="E7" s="7">
        <v>0</v>
      </c>
      <c r="F7" s="7">
        <v>0</v>
      </c>
      <c r="G7" s="7">
        <v>93000000</v>
      </c>
      <c r="H7" s="7">
        <v>0</v>
      </c>
      <c r="I7" s="7">
        <v>7188499</v>
      </c>
      <c r="J7" s="7">
        <v>85811501</v>
      </c>
      <c r="K7" s="7">
        <v>7188499</v>
      </c>
      <c r="L7" s="7">
        <v>7188499</v>
      </c>
      <c r="M7" s="7">
        <v>7188499</v>
      </c>
      <c r="N7" s="7">
        <v>7188499</v>
      </c>
    </row>
    <row r="8" spans="1:14">
      <c r="A8" s="4"/>
      <c r="B8" s="6" t="s">
        <v>23</v>
      </c>
      <c r="C8" s="5" t="s">
        <v>24</v>
      </c>
      <c r="D8" s="7">
        <v>88000000</v>
      </c>
      <c r="E8" s="7">
        <v>0</v>
      </c>
      <c r="F8" s="7">
        <v>0</v>
      </c>
      <c r="G8" s="7">
        <v>88000000</v>
      </c>
      <c r="H8" s="7">
        <v>0</v>
      </c>
      <c r="I8" s="7">
        <v>3190387</v>
      </c>
      <c r="J8" s="7">
        <v>84809613</v>
      </c>
      <c r="K8" s="7">
        <v>3190387</v>
      </c>
      <c r="L8" s="7">
        <v>3190387</v>
      </c>
      <c r="M8" s="7">
        <v>3190387</v>
      </c>
      <c r="N8" s="7">
        <v>3190387</v>
      </c>
    </row>
    <row r="9" spans="1:14">
      <c r="A9" s="4"/>
      <c r="B9" s="6" t="s">
        <v>25</v>
      </c>
      <c r="C9" s="5" t="s">
        <v>26</v>
      </c>
      <c r="D9" s="7">
        <v>491575586</v>
      </c>
      <c r="E9" s="7">
        <v>0</v>
      </c>
      <c r="F9" s="7">
        <v>0</v>
      </c>
      <c r="G9" s="7">
        <v>491575586</v>
      </c>
      <c r="H9" s="7">
        <v>0</v>
      </c>
      <c r="I9" s="7">
        <v>35989948</v>
      </c>
      <c r="J9" s="7">
        <v>455585638</v>
      </c>
      <c r="K9" s="7">
        <v>35989948</v>
      </c>
      <c r="L9" s="7">
        <v>35989948</v>
      </c>
      <c r="M9" s="7">
        <v>35989948</v>
      </c>
      <c r="N9" s="7">
        <v>35989948</v>
      </c>
    </row>
    <row r="10" spans="1:14">
      <c r="A10" s="4"/>
      <c r="B10" s="6" t="s">
        <v>27</v>
      </c>
      <c r="C10" s="5" t="s">
        <v>28</v>
      </c>
      <c r="D10" s="7">
        <v>147000000</v>
      </c>
      <c r="E10" s="7">
        <v>0</v>
      </c>
      <c r="F10" s="7">
        <v>0</v>
      </c>
      <c r="G10" s="7">
        <v>147000000</v>
      </c>
      <c r="H10" s="7">
        <v>0</v>
      </c>
      <c r="I10" s="7">
        <v>13116313</v>
      </c>
      <c r="J10" s="7">
        <v>133883687</v>
      </c>
      <c r="K10" s="7">
        <v>13116313</v>
      </c>
      <c r="L10" s="7">
        <v>13116313</v>
      </c>
      <c r="M10" s="7">
        <v>13116313</v>
      </c>
      <c r="N10" s="7">
        <v>13116313</v>
      </c>
    </row>
    <row r="11" spans="1:14">
      <c r="A11" s="4"/>
      <c r="B11" s="6" t="s">
        <v>29</v>
      </c>
      <c r="C11" s="5" t="s">
        <v>30</v>
      </c>
      <c r="D11" s="7">
        <v>331744293</v>
      </c>
      <c r="E11" s="7">
        <v>0</v>
      </c>
      <c r="F11" s="7">
        <v>0</v>
      </c>
      <c r="G11" s="7">
        <v>331744293</v>
      </c>
      <c r="H11" s="7">
        <v>0</v>
      </c>
      <c r="I11" s="7">
        <v>17805997</v>
      </c>
      <c r="J11" s="7">
        <v>313938296</v>
      </c>
      <c r="K11" s="7">
        <v>17805997</v>
      </c>
      <c r="L11" s="7">
        <v>17805997</v>
      </c>
      <c r="M11" s="7">
        <v>17805997</v>
      </c>
      <c r="N11" s="7">
        <v>17805997</v>
      </c>
    </row>
    <row r="12" spans="1:14">
      <c r="A12" s="4"/>
      <c r="B12" s="6" t="s">
        <v>31</v>
      </c>
      <c r="C12" s="5" t="s">
        <v>32</v>
      </c>
      <c r="D12" s="7">
        <v>44207000</v>
      </c>
      <c r="E12" s="7">
        <v>0</v>
      </c>
      <c r="F12" s="7">
        <v>0</v>
      </c>
      <c r="G12" s="7">
        <v>44207000</v>
      </c>
      <c r="H12" s="7">
        <v>0</v>
      </c>
      <c r="I12" s="7">
        <v>5872149</v>
      </c>
      <c r="J12" s="7">
        <v>38334851</v>
      </c>
      <c r="K12" s="7">
        <v>5872149</v>
      </c>
      <c r="L12" s="7">
        <v>5872149</v>
      </c>
      <c r="M12" s="7">
        <v>5872149</v>
      </c>
      <c r="N12" s="7">
        <v>5872149</v>
      </c>
    </row>
    <row r="13" spans="1:14">
      <c r="A13" s="4"/>
      <c r="B13" s="6" t="s">
        <v>33</v>
      </c>
      <c r="C13" s="5" t="s">
        <v>34</v>
      </c>
      <c r="D13" s="7">
        <v>5166460</v>
      </c>
      <c r="E13" s="7">
        <v>0</v>
      </c>
      <c r="F13" s="7">
        <v>0</v>
      </c>
      <c r="G13" s="7">
        <v>5166460</v>
      </c>
      <c r="H13" s="7">
        <v>0</v>
      </c>
      <c r="I13" s="7">
        <v>429072</v>
      </c>
      <c r="J13" s="7">
        <v>4737388</v>
      </c>
      <c r="K13" s="7">
        <v>429072</v>
      </c>
      <c r="L13" s="7">
        <v>429072</v>
      </c>
      <c r="M13" s="7">
        <v>429072</v>
      </c>
      <c r="N13" s="7">
        <v>429072</v>
      </c>
    </row>
    <row r="14" spans="1:14">
      <c r="A14" s="4"/>
      <c r="B14" s="6" t="s">
        <v>35</v>
      </c>
      <c r="C14" s="5" t="s">
        <v>37</v>
      </c>
      <c r="D14" s="7">
        <v>1430000</v>
      </c>
      <c r="E14" s="7">
        <v>0</v>
      </c>
      <c r="F14" s="7">
        <v>0</v>
      </c>
      <c r="G14" s="7">
        <v>1430000</v>
      </c>
      <c r="H14" s="7">
        <v>0</v>
      </c>
      <c r="I14" s="7">
        <v>83140</v>
      </c>
      <c r="J14" s="7">
        <v>1346860</v>
      </c>
      <c r="K14" s="7">
        <v>83140</v>
      </c>
      <c r="L14" s="7">
        <v>83140</v>
      </c>
      <c r="M14" s="7">
        <v>83140</v>
      </c>
      <c r="N14" s="7">
        <v>83140</v>
      </c>
    </row>
    <row r="15" spans="1:14">
      <c r="A15" s="4"/>
      <c r="B15" s="6" t="s">
        <v>38</v>
      </c>
      <c r="C15" s="5" t="s">
        <v>39</v>
      </c>
      <c r="D15" s="7">
        <v>688020000</v>
      </c>
      <c r="E15" s="7">
        <v>0</v>
      </c>
      <c r="F15" s="7">
        <v>0</v>
      </c>
      <c r="G15" s="7">
        <v>688020000</v>
      </c>
      <c r="H15" s="7">
        <v>0</v>
      </c>
      <c r="I15" s="7">
        <v>976882</v>
      </c>
      <c r="J15" s="7">
        <v>687043118</v>
      </c>
      <c r="K15" s="7">
        <v>976882</v>
      </c>
      <c r="L15" s="7">
        <v>976882</v>
      </c>
      <c r="M15" s="7">
        <v>976882</v>
      </c>
      <c r="N15" s="7">
        <v>976882</v>
      </c>
    </row>
    <row r="16" spans="1:14">
      <c r="A16" s="4"/>
      <c r="B16" s="6" t="s">
        <v>40</v>
      </c>
      <c r="C16" s="5" t="s">
        <v>41</v>
      </c>
      <c r="D16" s="7">
        <v>394014000</v>
      </c>
      <c r="E16" s="7">
        <v>0</v>
      </c>
      <c r="F16" s="7">
        <v>0</v>
      </c>
      <c r="G16" s="7">
        <v>394014000</v>
      </c>
      <c r="H16" s="7">
        <v>0</v>
      </c>
      <c r="I16" s="7">
        <v>49105814</v>
      </c>
      <c r="J16" s="7">
        <v>344908186</v>
      </c>
      <c r="K16" s="7">
        <v>49105814</v>
      </c>
      <c r="L16" s="7">
        <v>49105814</v>
      </c>
      <c r="M16" s="7">
        <v>49105814</v>
      </c>
      <c r="N16" s="7">
        <v>49105814</v>
      </c>
    </row>
    <row r="17" spans="1:14">
      <c r="A17" s="4"/>
      <c r="B17" s="6" t="s">
        <v>42</v>
      </c>
      <c r="C17" s="5" t="s">
        <v>43</v>
      </c>
      <c r="D17" s="7">
        <v>783683620</v>
      </c>
      <c r="E17" s="7">
        <v>0</v>
      </c>
      <c r="F17" s="7">
        <v>0</v>
      </c>
      <c r="G17" s="7">
        <v>783683620</v>
      </c>
      <c r="H17" s="7">
        <v>0</v>
      </c>
      <c r="I17" s="7">
        <v>1076187</v>
      </c>
      <c r="J17" s="7">
        <v>782607433</v>
      </c>
      <c r="K17" s="7">
        <v>1076187</v>
      </c>
      <c r="L17" s="7">
        <v>1076187</v>
      </c>
      <c r="M17" s="7">
        <v>1076187</v>
      </c>
      <c r="N17" s="7">
        <v>1076187</v>
      </c>
    </row>
    <row r="18" spans="1:14">
      <c r="A18" s="4"/>
      <c r="B18" s="6" t="s">
        <v>44</v>
      </c>
      <c r="C18" s="5" t="s">
        <v>45</v>
      </c>
      <c r="D18" s="7">
        <v>3650000</v>
      </c>
      <c r="E18" s="7">
        <v>0</v>
      </c>
      <c r="F18" s="7">
        <v>0</v>
      </c>
      <c r="G18" s="7">
        <v>3650000</v>
      </c>
      <c r="H18" s="7">
        <v>0</v>
      </c>
      <c r="I18" s="7">
        <v>290048</v>
      </c>
      <c r="J18" s="7">
        <v>3359952</v>
      </c>
      <c r="K18" s="7">
        <v>290048</v>
      </c>
      <c r="L18" s="7">
        <v>290048</v>
      </c>
      <c r="M18" s="7">
        <v>290048</v>
      </c>
      <c r="N18" s="7">
        <v>290048</v>
      </c>
    </row>
    <row r="19" spans="1:14">
      <c r="A19" s="4"/>
      <c r="B19" s="6" t="s">
        <v>46</v>
      </c>
      <c r="C19" s="5" t="s">
        <v>47</v>
      </c>
      <c r="D19" s="7">
        <v>46000000</v>
      </c>
      <c r="E19" s="7">
        <v>0</v>
      </c>
      <c r="F19" s="7">
        <v>0</v>
      </c>
      <c r="G19" s="7">
        <v>46000000</v>
      </c>
      <c r="H19" s="7">
        <v>0</v>
      </c>
      <c r="I19" s="7">
        <v>3741988</v>
      </c>
      <c r="J19" s="7">
        <v>42258012</v>
      </c>
      <c r="K19" s="7">
        <v>3741988</v>
      </c>
      <c r="L19" s="7">
        <v>3741988</v>
      </c>
      <c r="M19" s="7">
        <v>3741988</v>
      </c>
      <c r="N19" s="7">
        <v>3741988</v>
      </c>
    </row>
    <row r="20" spans="1:14">
      <c r="A20" s="4"/>
      <c r="B20" s="6" t="s">
        <v>48</v>
      </c>
      <c r="C20" s="5" t="s">
        <v>49</v>
      </c>
      <c r="D20" s="7">
        <v>293000000</v>
      </c>
      <c r="E20" s="7">
        <v>0</v>
      </c>
      <c r="F20" s="7">
        <v>0</v>
      </c>
      <c r="G20" s="7">
        <v>293000000</v>
      </c>
      <c r="H20" s="7">
        <v>0</v>
      </c>
      <c r="I20" s="7">
        <v>24518719</v>
      </c>
      <c r="J20" s="7">
        <v>268481281</v>
      </c>
      <c r="K20" s="7">
        <v>24518719</v>
      </c>
      <c r="L20" s="7">
        <v>24518719</v>
      </c>
      <c r="M20" s="7">
        <v>24518719</v>
      </c>
      <c r="N20" s="7">
        <v>24518719</v>
      </c>
    </row>
    <row r="21" spans="1:14">
      <c r="A21" s="4"/>
      <c r="B21" s="6" t="s">
        <v>50</v>
      </c>
      <c r="C21" s="5" t="s">
        <v>51</v>
      </c>
      <c r="D21" s="7">
        <v>312000000</v>
      </c>
      <c r="E21" s="7">
        <v>0</v>
      </c>
      <c r="F21" s="7">
        <v>0</v>
      </c>
      <c r="G21" s="7">
        <v>312000000</v>
      </c>
      <c r="H21" s="7">
        <v>0</v>
      </c>
      <c r="I21" s="7">
        <v>0</v>
      </c>
      <c r="J21" s="7">
        <v>312000000</v>
      </c>
      <c r="K21" s="7">
        <v>0</v>
      </c>
      <c r="L21" s="7">
        <v>0</v>
      </c>
      <c r="M21" s="7">
        <v>0</v>
      </c>
      <c r="N21" s="7">
        <v>0</v>
      </c>
    </row>
    <row r="22" spans="1:14">
      <c r="A22" s="4"/>
      <c r="B22" s="6" t="s">
        <v>52</v>
      </c>
      <c r="C22" s="5" t="s">
        <v>53</v>
      </c>
      <c r="D22" s="7">
        <v>37100000</v>
      </c>
      <c r="E22" s="7">
        <v>0</v>
      </c>
      <c r="F22" s="7">
        <v>0</v>
      </c>
      <c r="G22" s="7">
        <v>37100000</v>
      </c>
      <c r="H22" s="7">
        <v>0</v>
      </c>
      <c r="I22" s="7">
        <v>2344558</v>
      </c>
      <c r="J22" s="7">
        <v>34755442</v>
      </c>
      <c r="K22" s="7">
        <v>2344558</v>
      </c>
      <c r="L22" s="7">
        <v>2344558</v>
      </c>
      <c r="M22" s="7">
        <v>2344558</v>
      </c>
      <c r="N22" s="7">
        <v>2344558</v>
      </c>
    </row>
    <row r="23" spans="1:14">
      <c r="A23" s="4"/>
      <c r="B23" s="6" t="s">
        <v>54</v>
      </c>
      <c r="C23" s="5" t="s">
        <v>55</v>
      </c>
      <c r="D23" s="7">
        <v>33800000</v>
      </c>
      <c r="E23" s="7">
        <v>0</v>
      </c>
      <c r="F23" s="7">
        <v>0</v>
      </c>
      <c r="G23" s="7">
        <v>33800000</v>
      </c>
      <c r="H23" s="7">
        <v>0</v>
      </c>
      <c r="I23" s="7">
        <v>2954113</v>
      </c>
      <c r="J23" s="7">
        <v>30845887</v>
      </c>
      <c r="K23" s="7">
        <v>2954113</v>
      </c>
      <c r="L23" s="7">
        <v>2954113</v>
      </c>
      <c r="M23" s="7">
        <v>2954113</v>
      </c>
      <c r="N23" s="7">
        <v>2954113</v>
      </c>
    </row>
    <row r="24" spans="1:14">
      <c r="A24" s="4"/>
      <c r="B24" s="6" t="s">
        <v>56</v>
      </c>
      <c r="C24" s="5" t="s">
        <v>57</v>
      </c>
      <c r="D24" s="7">
        <v>105105092</v>
      </c>
      <c r="E24" s="7">
        <v>0</v>
      </c>
      <c r="F24" s="7">
        <v>0</v>
      </c>
      <c r="G24" s="7">
        <v>105105092</v>
      </c>
      <c r="H24" s="7">
        <v>0</v>
      </c>
      <c r="I24" s="7">
        <v>1125243</v>
      </c>
      <c r="J24" s="7">
        <v>103979849</v>
      </c>
      <c r="K24" s="7">
        <v>1125243</v>
      </c>
      <c r="L24" s="7">
        <v>1125243</v>
      </c>
      <c r="M24" s="7">
        <v>1125243</v>
      </c>
      <c r="N24" s="7">
        <v>1125243</v>
      </c>
    </row>
    <row r="25" spans="1:14">
      <c r="A25" s="4"/>
      <c r="B25" s="6" t="s">
        <v>58</v>
      </c>
      <c r="C25" s="5" t="s">
        <v>59</v>
      </c>
      <c r="D25" s="7">
        <v>1009000000</v>
      </c>
      <c r="E25" s="7">
        <v>0</v>
      </c>
      <c r="F25" s="7">
        <v>92000000</v>
      </c>
      <c r="G25" s="7">
        <v>917000000</v>
      </c>
      <c r="H25" s="7">
        <v>0</v>
      </c>
      <c r="I25" s="7">
        <v>0</v>
      </c>
      <c r="J25" s="7">
        <v>917000000</v>
      </c>
      <c r="K25" s="7">
        <v>0</v>
      </c>
      <c r="L25" s="7">
        <v>77140000</v>
      </c>
      <c r="M25" s="7">
        <v>77140000</v>
      </c>
      <c r="N25" s="7">
        <v>77140000</v>
      </c>
    </row>
    <row r="26" spans="1:14">
      <c r="A26" s="4"/>
      <c r="B26" s="6" t="s">
        <v>60</v>
      </c>
      <c r="C26" s="5" t="s">
        <v>61</v>
      </c>
      <c r="D26" s="7">
        <v>262235855</v>
      </c>
      <c r="E26" s="7">
        <v>92000000</v>
      </c>
      <c r="F26" s="7">
        <v>0</v>
      </c>
      <c r="G26" s="7">
        <v>354235855</v>
      </c>
      <c r="H26" s="7">
        <v>0</v>
      </c>
      <c r="I26" s="7">
        <v>0</v>
      </c>
      <c r="J26" s="7">
        <v>354235855</v>
      </c>
      <c r="K26" s="7">
        <v>0</v>
      </c>
      <c r="L26" s="7">
        <v>36581187</v>
      </c>
      <c r="M26" s="7">
        <v>36581187</v>
      </c>
      <c r="N26" s="7">
        <v>36581187</v>
      </c>
    </row>
    <row r="27" spans="1:14">
      <c r="A27" s="4"/>
      <c r="B27" s="6" t="s">
        <v>62</v>
      </c>
      <c r="C27" s="5" t="s">
        <v>63</v>
      </c>
      <c r="D27" s="7">
        <v>369832600</v>
      </c>
      <c r="E27" s="7">
        <v>0</v>
      </c>
      <c r="F27" s="7">
        <v>0</v>
      </c>
      <c r="G27" s="7">
        <v>369832600</v>
      </c>
      <c r="H27" s="7">
        <v>0</v>
      </c>
      <c r="I27" s="7">
        <v>33066500</v>
      </c>
      <c r="J27" s="7">
        <v>336766100</v>
      </c>
      <c r="K27" s="7">
        <v>33066500</v>
      </c>
      <c r="L27" s="7">
        <v>33066500</v>
      </c>
      <c r="M27" s="7">
        <v>33066500</v>
      </c>
      <c r="N27" s="7">
        <v>33066500</v>
      </c>
    </row>
    <row r="28" spans="1:14">
      <c r="A28" s="4"/>
      <c r="B28" s="6" t="s">
        <v>64</v>
      </c>
      <c r="C28" s="5" t="s">
        <v>65</v>
      </c>
      <c r="D28" s="7">
        <v>364639545</v>
      </c>
      <c r="E28" s="7">
        <v>0</v>
      </c>
      <c r="F28" s="7">
        <v>0</v>
      </c>
      <c r="G28" s="7">
        <v>364639545</v>
      </c>
      <c r="H28" s="7">
        <v>0</v>
      </c>
      <c r="I28" s="7">
        <v>30171362</v>
      </c>
      <c r="J28" s="7">
        <v>334468183</v>
      </c>
      <c r="K28" s="7">
        <v>30171362</v>
      </c>
      <c r="L28" s="7">
        <v>30171362</v>
      </c>
      <c r="M28" s="7">
        <v>30171362</v>
      </c>
      <c r="N28" s="7">
        <v>30171362</v>
      </c>
    </row>
    <row r="29" spans="1:14">
      <c r="A29" s="4"/>
      <c r="B29" s="6" t="s">
        <v>66</v>
      </c>
      <c r="C29" s="5" t="s">
        <v>67</v>
      </c>
      <c r="D29" s="7">
        <v>691551100</v>
      </c>
      <c r="E29" s="7">
        <v>0</v>
      </c>
      <c r="F29" s="7">
        <v>0</v>
      </c>
      <c r="G29" s="7">
        <v>691551100</v>
      </c>
      <c r="H29" s="7">
        <v>0</v>
      </c>
      <c r="I29" s="7">
        <v>58262318</v>
      </c>
      <c r="J29" s="7">
        <v>633288782</v>
      </c>
      <c r="K29" s="7">
        <v>58262318</v>
      </c>
      <c r="L29" s="7">
        <v>58262318</v>
      </c>
      <c r="M29" s="7">
        <v>58262318</v>
      </c>
      <c r="N29" s="7">
        <v>58262318</v>
      </c>
    </row>
    <row r="30" spans="1:14">
      <c r="A30" s="4"/>
      <c r="B30" s="6" t="s">
        <v>68</v>
      </c>
      <c r="C30" s="5" t="s">
        <v>69</v>
      </c>
      <c r="D30" s="7">
        <v>752651947</v>
      </c>
      <c r="E30" s="7">
        <v>0</v>
      </c>
      <c r="F30" s="7">
        <v>0</v>
      </c>
      <c r="G30" s="7">
        <v>752651947</v>
      </c>
      <c r="H30" s="7">
        <v>0</v>
      </c>
      <c r="I30" s="7">
        <v>63562003</v>
      </c>
      <c r="J30" s="7">
        <v>689089944</v>
      </c>
      <c r="K30" s="7">
        <v>63562003</v>
      </c>
      <c r="L30" s="7">
        <v>63562003</v>
      </c>
      <c r="M30" s="7">
        <v>63562003</v>
      </c>
      <c r="N30" s="7">
        <v>63562003</v>
      </c>
    </row>
    <row r="31" spans="1:14">
      <c r="A31" s="4"/>
      <c r="B31" s="6" t="s">
        <v>70</v>
      </c>
      <c r="C31" s="5" t="s">
        <v>71</v>
      </c>
      <c r="D31" s="7">
        <v>611463400</v>
      </c>
      <c r="E31" s="7">
        <v>0</v>
      </c>
      <c r="F31" s="7">
        <v>0</v>
      </c>
      <c r="G31" s="7">
        <v>611463400</v>
      </c>
      <c r="H31" s="7">
        <v>0</v>
      </c>
      <c r="I31" s="7">
        <v>54342595</v>
      </c>
      <c r="J31" s="7">
        <v>557120805</v>
      </c>
      <c r="K31" s="7">
        <v>54342595</v>
      </c>
      <c r="L31" s="7">
        <v>54342595</v>
      </c>
      <c r="M31" s="7">
        <v>54342595</v>
      </c>
      <c r="N31" s="7">
        <v>54342595</v>
      </c>
    </row>
    <row r="32" spans="1:14">
      <c r="A32" s="4"/>
      <c r="B32" s="6" t="s">
        <v>72</v>
      </c>
      <c r="C32" s="5" t="s">
        <v>73</v>
      </c>
      <c r="D32" s="7">
        <v>31439800</v>
      </c>
      <c r="E32" s="7">
        <v>0</v>
      </c>
      <c r="F32" s="7">
        <v>0</v>
      </c>
      <c r="G32" s="7">
        <v>31439800</v>
      </c>
      <c r="H32" s="7">
        <v>0</v>
      </c>
      <c r="I32" s="7">
        <v>2306200</v>
      </c>
      <c r="J32" s="7">
        <v>29133600</v>
      </c>
      <c r="K32" s="7">
        <v>2306200</v>
      </c>
      <c r="L32" s="7">
        <v>2306200</v>
      </c>
      <c r="M32" s="7">
        <v>2306200</v>
      </c>
      <c r="N32" s="7">
        <v>2306200</v>
      </c>
    </row>
    <row r="33" spans="1:14" ht="33.75">
      <c r="A33" s="4"/>
      <c r="B33" s="6" t="s">
        <v>74</v>
      </c>
      <c r="C33" s="5" t="s">
        <v>75</v>
      </c>
      <c r="D33" s="7">
        <v>46525400</v>
      </c>
      <c r="E33" s="7">
        <v>0</v>
      </c>
      <c r="F33" s="7">
        <v>0</v>
      </c>
      <c r="G33" s="7">
        <v>46525400</v>
      </c>
      <c r="H33" s="7">
        <v>0</v>
      </c>
      <c r="I33" s="7">
        <v>4109900</v>
      </c>
      <c r="J33" s="7">
        <v>42415500</v>
      </c>
      <c r="K33" s="7">
        <v>4109900</v>
      </c>
      <c r="L33" s="7">
        <v>4109900</v>
      </c>
      <c r="M33" s="7">
        <v>4109900</v>
      </c>
      <c r="N33" s="7">
        <v>4109900</v>
      </c>
    </row>
    <row r="34" spans="1:14">
      <c r="A34" s="4"/>
      <c r="B34" s="6" t="s">
        <v>76</v>
      </c>
      <c r="C34" s="5" t="s">
        <v>77</v>
      </c>
      <c r="D34" s="7">
        <v>273622800</v>
      </c>
      <c r="E34" s="7">
        <v>0</v>
      </c>
      <c r="F34" s="7">
        <v>0</v>
      </c>
      <c r="G34" s="7">
        <v>273622800</v>
      </c>
      <c r="H34" s="7">
        <v>0</v>
      </c>
      <c r="I34" s="7">
        <v>24805200</v>
      </c>
      <c r="J34" s="7">
        <v>248817600</v>
      </c>
      <c r="K34" s="7">
        <v>24805200</v>
      </c>
      <c r="L34" s="7">
        <v>24805200</v>
      </c>
      <c r="M34" s="7">
        <v>24805200</v>
      </c>
      <c r="N34" s="7">
        <v>24805200</v>
      </c>
    </row>
    <row r="35" spans="1:14">
      <c r="A35" s="4"/>
      <c r="B35" s="6" t="s">
        <v>78</v>
      </c>
      <c r="C35" s="5" t="s">
        <v>79</v>
      </c>
      <c r="D35" s="7">
        <v>54691974</v>
      </c>
      <c r="E35" s="7">
        <v>0</v>
      </c>
      <c r="F35" s="7">
        <v>0</v>
      </c>
      <c r="G35" s="7">
        <v>54691974</v>
      </c>
      <c r="H35" s="7">
        <v>0</v>
      </c>
      <c r="I35" s="7">
        <v>4167200</v>
      </c>
      <c r="J35" s="7">
        <v>50524774</v>
      </c>
      <c r="K35" s="7">
        <v>4167200</v>
      </c>
      <c r="L35" s="7">
        <v>4167200</v>
      </c>
      <c r="M35" s="7">
        <v>4167200</v>
      </c>
      <c r="N35" s="7">
        <v>4167200</v>
      </c>
    </row>
    <row r="36" spans="1:14">
      <c r="A36" s="4"/>
      <c r="B36" s="6" t="s">
        <v>80</v>
      </c>
      <c r="C36" s="5" t="s">
        <v>81</v>
      </c>
      <c r="D36" s="7">
        <v>55907974</v>
      </c>
      <c r="E36" s="7">
        <v>0</v>
      </c>
      <c r="F36" s="7">
        <v>0</v>
      </c>
      <c r="G36" s="7">
        <v>55907974</v>
      </c>
      <c r="H36" s="7">
        <v>0</v>
      </c>
      <c r="I36" s="7">
        <v>4167200</v>
      </c>
      <c r="J36" s="7">
        <v>51740774</v>
      </c>
      <c r="K36" s="7">
        <v>4167200</v>
      </c>
      <c r="L36" s="7">
        <v>4167200</v>
      </c>
      <c r="M36" s="7">
        <v>4167200</v>
      </c>
      <c r="N36" s="7">
        <v>4167200</v>
      </c>
    </row>
    <row r="37" spans="1:14" ht="22.5">
      <c r="A37" s="4"/>
      <c r="B37" s="6" t="s">
        <v>82</v>
      </c>
      <c r="C37" s="5" t="s">
        <v>83</v>
      </c>
      <c r="D37" s="7">
        <v>89080354</v>
      </c>
      <c r="E37" s="7">
        <v>0</v>
      </c>
      <c r="F37" s="7">
        <v>0</v>
      </c>
      <c r="G37" s="7">
        <v>89080354</v>
      </c>
      <c r="H37" s="7">
        <v>0</v>
      </c>
      <c r="I37" s="7">
        <v>8283500</v>
      </c>
      <c r="J37" s="7">
        <v>80796854</v>
      </c>
      <c r="K37" s="7">
        <v>8283500</v>
      </c>
      <c r="L37" s="7">
        <v>8283500</v>
      </c>
      <c r="M37" s="7">
        <v>8283500</v>
      </c>
      <c r="N37" s="7">
        <v>8283500</v>
      </c>
    </row>
    <row r="38" spans="1:14" s="13" customFormat="1">
      <c r="A38" s="9"/>
      <c r="B38" s="8"/>
      <c r="C38" s="10"/>
      <c r="D38" s="11">
        <f>SUM(D5:D37)</f>
        <v>16453482803</v>
      </c>
      <c r="E38" s="11">
        <f t="shared" ref="E38:N38" si="0">SUM(E5:E37)</f>
        <v>92000000</v>
      </c>
      <c r="F38" s="11">
        <f t="shared" si="0"/>
        <v>92000000</v>
      </c>
      <c r="G38" s="11">
        <f t="shared" si="0"/>
        <v>16453482803</v>
      </c>
      <c r="H38" s="11">
        <f t="shared" si="0"/>
        <v>0</v>
      </c>
      <c r="I38" s="11">
        <f t="shared" si="0"/>
        <v>1184943092</v>
      </c>
      <c r="J38" s="11">
        <f t="shared" si="0"/>
        <v>15268539711</v>
      </c>
      <c r="K38" s="11">
        <f t="shared" si="0"/>
        <v>1184943092</v>
      </c>
      <c r="L38" s="11">
        <f t="shared" si="0"/>
        <v>1298620034</v>
      </c>
      <c r="M38" s="11">
        <f t="shared" si="0"/>
        <v>1298620034</v>
      </c>
      <c r="N38" s="11">
        <f t="shared" si="0"/>
        <v>1296592373</v>
      </c>
    </row>
    <row r="39" spans="1:14">
      <c r="A39" s="4"/>
      <c r="B39" s="6" t="s">
        <v>84</v>
      </c>
      <c r="C39" s="5" t="s">
        <v>85</v>
      </c>
      <c r="D39" s="7">
        <v>5000000</v>
      </c>
      <c r="E39" s="7">
        <v>0</v>
      </c>
      <c r="F39" s="7">
        <v>0</v>
      </c>
      <c r="G39" s="7">
        <v>5000000</v>
      </c>
      <c r="H39" s="7">
        <v>0</v>
      </c>
      <c r="I39" s="7">
        <v>392000</v>
      </c>
      <c r="J39" s="7">
        <v>4608000</v>
      </c>
      <c r="K39" s="7">
        <v>392000</v>
      </c>
      <c r="L39" s="7">
        <v>392000</v>
      </c>
      <c r="M39" s="7">
        <v>392000</v>
      </c>
      <c r="N39" s="7">
        <v>392000</v>
      </c>
    </row>
    <row r="40" spans="1:14">
      <c r="A40" s="4"/>
      <c r="B40" s="6" t="s">
        <v>86</v>
      </c>
      <c r="C40" s="5" t="s">
        <v>87</v>
      </c>
      <c r="D40" s="7">
        <v>45000000</v>
      </c>
      <c r="E40" s="7">
        <v>0</v>
      </c>
      <c r="F40" s="7">
        <v>0</v>
      </c>
      <c r="G40" s="7">
        <v>45000000</v>
      </c>
      <c r="H40" s="7">
        <v>0</v>
      </c>
      <c r="I40" s="7">
        <v>4199552.71</v>
      </c>
      <c r="J40" s="7">
        <v>40800447.289999999</v>
      </c>
      <c r="K40" s="7">
        <v>4199372.71</v>
      </c>
      <c r="L40" s="7">
        <v>4199372.71</v>
      </c>
      <c r="M40" s="7">
        <v>4199372.71</v>
      </c>
      <c r="N40" s="7">
        <v>4199372.71</v>
      </c>
    </row>
    <row r="41" spans="1:14">
      <c r="A41" s="4"/>
      <c r="B41" s="6" t="s">
        <v>88</v>
      </c>
      <c r="C41" s="5" t="s">
        <v>89</v>
      </c>
      <c r="D41" s="7">
        <v>15000000</v>
      </c>
      <c r="E41" s="7">
        <v>0</v>
      </c>
      <c r="F41" s="7">
        <v>15000000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</row>
    <row r="42" spans="1:14">
      <c r="A42" s="4"/>
      <c r="B42" s="6" t="s">
        <v>90</v>
      </c>
      <c r="C42" s="5" t="s">
        <v>91</v>
      </c>
      <c r="D42" s="7">
        <v>10000000</v>
      </c>
      <c r="E42" s="7">
        <v>0</v>
      </c>
      <c r="F42" s="7">
        <v>0</v>
      </c>
      <c r="G42" s="7">
        <v>10000000</v>
      </c>
      <c r="H42" s="7">
        <v>0</v>
      </c>
      <c r="I42" s="7">
        <v>0</v>
      </c>
      <c r="J42" s="7">
        <v>10000000</v>
      </c>
      <c r="K42" s="7">
        <v>0</v>
      </c>
      <c r="L42" s="7">
        <v>0</v>
      </c>
      <c r="M42" s="7">
        <v>0</v>
      </c>
      <c r="N42" s="7">
        <v>0</v>
      </c>
    </row>
    <row r="43" spans="1:14">
      <c r="A43" s="4"/>
      <c r="B43" s="6" t="s">
        <v>92</v>
      </c>
      <c r="C43" s="5" t="s">
        <v>93</v>
      </c>
      <c r="D43" s="7">
        <v>1500000</v>
      </c>
      <c r="E43" s="7">
        <v>1400440</v>
      </c>
      <c r="F43" s="7">
        <v>1500000</v>
      </c>
      <c r="G43" s="7">
        <v>1400440</v>
      </c>
      <c r="H43" s="7">
        <v>0</v>
      </c>
      <c r="I43" s="7">
        <v>0</v>
      </c>
      <c r="J43" s="7">
        <v>1400440</v>
      </c>
      <c r="K43" s="7">
        <v>0</v>
      </c>
      <c r="L43" s="7">
        <v>0</v>
      </c>
      <c r="M43" s="7">
        <v>0</v>
      </c>
      <c r="N43" s="7">
        <v>0</v>
      </c>
    </row>
    <row r="44" spans="1:14">
      <c r="A44" s="4"/>
      <c r="B44" s="6" t="s">
        <v>94</v>
      </c>
      <c r="C44" s="5" t="s">
        <v>95</v>
      </c>
      <c r="D44" s="7">
        <v>5000000</v>
      </c>
      <c r="E44" s="7">
        <v>0</v>
      </c>
      <c r="F44" s="7">
        <v>5000000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>
      <c r="A45" s="4"/>
      <c r="B45" s="6" t="s">
        <v>96</v>
      </c>
      <c r="C45" s="5" t="s">
        <v>97</v>
      </c>
      <c r="D45" s="7">
        <v>10000000</v>
      </c>
      <c r="E45" s="7">
        <v>0</v>
      </c>
      <c r="F45" s="7">
        <v>9000000</v>
      </c>
      <c r="G45" s="7">
        <v>1000000</v>
      </c>
      <c r="H45" s="7">
        <v>0</v>
      </c>
      <c r="I45" s="7">
        <v>0</v>
      </c>
      <c r="J45" s="7">
        <v>1000000</v>
      </c>
      <c r="K45" s="7">
        <v>0</v>
      </c>
      <c r="L45" s="7">
        <v>0</v>
      </c>
      <c r="M45" s="7">
        <v>0</v>
      </c>
      <c r="N45" s="7">
        <v>0</v>
      </c>
    </row>
    <row r="46" spans="1:14">
      <c r="A46" s="4"/>
      <c r="B46" s="6" t="s">
        <v>98</v>
      </c>
      <c r="C46" s="5" t="s">
        <v>99</v>
      </c>
      <c r="D46" s="7">
        <v>20000000</v>
      </c>
      <c r="E46" s="7">
        <v>12000000</v>
      </c>
      <c r="F46" s="7">
        <v>16000000</v>
      </c>
      <c r="G46" s="7">
        <v>16000000</v>
      </c>
      <c r="H46" s="7">
        <v>0</v>
      </c>
      <c r="I46" s="7">
        <v>0</v>
      </c>
      <c r="J46" s="7">
        <v>16000000</v>
      </c>
      <c r="K46" s="7">
        <v>4855932</v>
      </c>
      <c r="L46" s="7">
        <v>0</v>
      </c>
      <c r="M46" s="7">
        <v>0</v>
      </c>
      <c r="N46" s="7">
        <v>0</v>
      </c>
    </row>
    <row r="47" spans="1:14">
      <c r="A47" s="4"/>
      <c r="B47" s="6" t="s">
        <v>100</v>
      </c>
      <c r="C47" s="5" t="s">
        <v>101</v>
      </c>
      <c r="D47" s="7">
        <v>9747600</v>
      </c>
      <c r="E47" s="7">
        <v>10000000</v>
      </c>
      <c r="F47" s="7">
        <v>7747600</v>
      </c>
      <c r="G47" s="7">
        <v>12000000</v>
      </c>
      <c r="H47" s="7">
        <v>0</v>
      </c>
      <c r="I47" s="7">
        <v>0</v>
      </c>
      <c r="J47" s="7">
        <v>12000000</v>
      </c>
      <c r="K47" s="7">
        <v>2000000</v>
      </c>
      <c r="L47" s="7">
        <v>0</v>
      </c>
      <c r="M47" s="7">
        <v>0</v>
      </c>
      <c r="N47" s="7">
        <v>0</v>
      </c>
    </row>
    <row r="48" spans="1:14" ht="22.5">
      <c r="A48" s="4"/>
      <c r="B48" s="6" t="s">
        <v>102</v>
      </c>
      <c r="C48" s="5" t="s">
        <v>103</v>
      </c>
      <c r="D48" s="7">
        <v>16100000</v>
      </c>
      <c r="E48" s="7">
        <v>7500000</v>
      </c>
      <c r="F48" s="7">
        <v>13100000</v>
      </c>
      <c r="G48" s="7">
        <v>10500000</v>
      </c>
      <c r="H48" s="7">
        <v>0</v>
      </c>
      <c r="I48" s="7">
        <v>0</v>
      </c>
      <c r="J48" s="7">
        <v>10500000</v>
      </c>
      <c r="K48" s="7">
        <v>1263980</v>
      </c>
      <c r="L48" s="7">
        <v>0</v>
      </c>
      <c r="M48" s="7">
        <v>0</v>
      </c>
      <c r="N48" s="7">
        <v>0</v>
      </c>
    </row>
    <row r="49" spans="1:14">
      <c r="A49" s="4"/>
      <c r="B49" s="6" t="s">
        <v>104</v>
      </c>
      <c r="C49" s="5" t="s">
        <v>105</v>
      </c>
      <c r="D49" s="7">
        <v>185560000</v>
      </c>
      <c r="E49" s="7">
        <v>0</v>
      </c>
      <c r="F49" s="7">
        <v>0</v>
      </c>
      <c r="G49" s="7">
        <v>185560000</v>
      </c>
      <c r="H49" s="7">
        <v>0</v>
      </c>
      <c r="I49" s="7">
        <v>0</v>
      </c>
      <c r="J49" s="7">
        <v>185560000</v>
      </c>
      <c r="K49" s="7">
        <v>0</v>
      </c>
      <c r="L49" s="7">
        <v>17186643.559999999</v>
      </c>
      <c r="M49" s="7">
        <v>17186643.559999999</v>
      </c>
      <c r="N49" s="7">
        <v>17186643.559999999</v>
      </c>
    </row>
    <row r="50" spans="1:14">
      <c r="A50" s="4"/>
      <c r="B50" s="6" t="s">
        <v>106</v>
      </c>
      <c r="C50" s="5" t="s">
        <v>107</v>
      </c>
      <c r="D50" s="7">
        <v>66776295</v>
      </c>
      <c r="E50" s="7">
        <v>16223705</v>
      </c>
      <c r="F50" s="7">
        <v>0</v>
      </c>
      <c r="G50" s="7">
        <v>83000000</v>
      </c>
      <c r="H50" s="7">
        <v>0</v>
      </c>
      <c r="I50" s="7">
        <v>0</v>
      </c>
      <c r="J50" s="7">
        <v>83000000</v>
      </c>
      <c r="K50" s="7">
        <v>1148500</v>
      </c>
      <c r="L50" s="7">
        <v>5012771.04</v>
      </c>
      <c r="M50" s="7">
        <v>5012771.04</v>
      </c>
      <c r="N50" s="7">
        <v>5012771.04</v>
      </c>
    </row>
    <row r="51" spans="1:14">
      <c r="A51" s="4"/>
      <c r="B51" s="6" t="s">
        <v>108</v>
      </c>
      <c r="C51" s="5" t="s">
        <v>109</v>
      </c>
      <c r="D51" s="7">
        <v>559347865</v>
      </c>
      <c r="E51" s="7">
        <v>20652135</v>
      </c>
      <c r="F51" s="7">
        <v>52000000</v>
      </c>
      <c r="G51" s="7">
        <v>528000000</v>
      </c>
      <c r="H51" s="7">
        <v>0</v>
      </c>
      <c r="I51" s="7">
        <v>0</v>
      </c>
      <c r="J51" s="7">
        <v>528000000</v>
      </c>
      <c r="K51" s="7">
        <v>0</v>
      </c>
      <c r="L51" s="7">
        <v>46001619</v>
      </c>
      <c r="M51" s="7">
        <v>57790802</v>
      </c>
      <c r="N51" s="7">
        <v>57790802</v>
      </c>
    </row>
    <row r="52" spans="1:14">
      <c r="A52" s="4"/>
      <c r="B52" s="6" t="s">
        <v>110</v>
      </c>
      <c r="C52" s="5" t="s">
        <v>111</v>
      </c>
      <c r="D52" s="7">
        <v>62300000</v>
      </c>
      <c r="E52" s="7">
        <v>7500000</v>
      </c>
      <c r="F52" s="7">
        <v>800000</v>
      </c>
      <c r="G52" s="7">
        <v>69000000</v>
      </c>
      <c r="H52" s="7">
        <v>0</v>
      </c>
      <c r="I52" s="7">
        <v>4881856</v>
      </c>
      <c r="J52" s="7">
        <v>64118144</v>
      </c>
      <c r="K52" s="7">
        <v>0</v>
      </c>
      <c r="L52" s="7">
        <v>2148330.4500000002</v>
      </c>
      <c r="M52" s="7">
        <v>2148330.4500000002</v>
      </c>
      <c r="N52" s="7">
        <v>2148330.4500000002</v>
      </c>
    </row>
    <row r="53" spans="1:14">
      <c r="A53" s="4"/>
      <c r="B53" s="6" t="s">
        <v>112</v>
      </c>
      <c r="C53" s="5" t="s">
        <v>113</v>
      </c>
      <c r="D53" s="7">
        <v>119835000</v>
      </c>
      <c r="E53" s="7">
        <v>30165000</v>
      </c>
      <c r="F53" s="7">
        <v>0</v>
      </c>
      <c r="G53" s="7">
        <v>150000000</v>
      </c>
      <c r="H53" s="7">
        <v>0</v>
      </c>
      <c r="I53" s="7">
        <v>0</v>
      </c>
      <c r="J53" s="7">
        <v>150000000</v>
      </c>
      <c r="K53" s="7">
        <v>0</v>
      </c>
      <c r="L53" s="7">
        <v>0</v>
      </c>
      <c r="M53" s="7">
        <v>0</v>
      </c>
      <c r="N53" s="7">
        <v>0</v>
      </c>
    </row>
    <row r="54" spans="1:14">
      <c r="A54" s="4"/>
      <c r="B54" s="6" t="s">
        <v>114</v>
      </c>
      <c r="C54" s="5" t="s">
        <v>115</v>
      </c>
      <c r="D54" s="7">
        <v>90000000</v>
      </c>
      <c r="E54" s="7">
        <v>10000000</v>
      </c>
      <c r="F54" s="7">
        <v>0</v>
      </c>
      <c r="G54" s="7">
        <v>100000000</v>
      </c>
      <c r="H54" s="7">
        <v>0</v>
      </c>
      <c r="I54" s="7">
        <v>0</v>
      </c>
      <c r="J54" s="7">
        <v>100000000</v>
      </c>
      <c r="K54" s="7">
        <v>1394900</v>
      </c>
      <c r="L54" s="7">
        <v>0</v>
      </c>
      <c r="M54" s="7">
        <v>0</v>
      </c>
      <c r="N54" s="7">
        <v>0</v>
      </c>
    </row>
    <row r="55" spans="1:14">
      <c r="A55" s="4"/>
      <c r="B55" s="6" t="s">
        <v>116</v>
      </c>
      <c r="C55" s="5" t="s">
        <v>117</v>
      </c>
      <c r="D55" s="7">
        <v>22510000</v>
      </c>
      <c r="E55" s="7">
        <v>40490000</v>
      </c>
      <c r="F55" s="7">
        <v>0</v>
      </c>
      <c r="G55" s="7">
        <v>63000000</v>
      </c>
      <c r="H55" s="7">
        <v>0</v>
      </c>
      <c r="I55" s="7">
        <v>0</v>
      </c>
      <c r="J55" s="7">
        <v>63000000</v>
      </c>
      <c r="K55" s="7">
        <v>0</v>
      </c>
      <c r="L55" s="7">
        <v>0</v>
      </c>
      <c r="M55" s="7">
        <v>0</v>
      </c>
      <c r="N55" s="7">
        <v>0</v>
      </c>
    </row>
    <row r="56" spans="1:14">
      <c r="A56" s="4"/>
      <c r="B56" s="6" t="s">
        <v>118</v>
      </c>
      <c r="C56" s="5" t="s">
        <v>119</v>
      </c>
      <c r="D56" s="7">
        <v>16059368</v>
      </c>
      <c r="E56" s="7">
        <v>15400000</v>
      </c>
      <c r="F56" s="7">
        <v>11059368</v>
      </c>
      <c r="G56" s="7">
        <v>20400000</v>
      </c>
      <c r="H56" s="7">
        <v>0</v>
      </c>
      <c r="I56" s="7">
        <v>-3248900</v>
      </c>
      <c r="J56" s="7">
        <v>23648900</v>
      </c>
      <c r="K56" s="7">
        <v>6181000</v>
      </c>
      <c r="L56" s="7">
        <v>0</v>
      </c>
      <c r="M56" s="7">
        <v>0</v>
      </c>
      <c r="N56" s="7">
        <v>0</v>
      </c>
    </row>
    <row r="57" spans="1:14">
      <c r="A57" s="4"/>
      <c r="B57" s="6" t="s">
        <v>120</v>
      </c>
      <c r="C57" s="5" t="s">
        <v>121</v>
      </c>
      <c r="D57" s="7">
        <v>50000000</v>
      </c>
      <c r="E57" s="7">
        <v>5000000</v>
      </c>
      <c r="F57" s="7">
        <v>0</v>
      </c>
      <c r="G57" s="7">
        <v>55000000</v>
      </c>
      <c r="H57" s="7">
        <v>0</v>
      </c>
      <c r="I57" s="7">
        <v>0</v>
      </c>
      <c r="J57" s="7">
        <v>55000000</v>
      </c>
      <c r="K57" s="7">
        <v>0</v>
      </c>
      <c r="L57" s="7">
        <v>0</v>
      </c>
      <c r="M57" s="7">
        <v>7945920</v>
      </c>
      <c r="N57" s="7">
        <v>7945920</v>
      </c>
    </row>
    <row r="58" spans="1:14">
      <c r="A58" s="4"/>
      <c r="B58" s="6" t="s">
        <v>122</v>
      </c>
      <c r="C58" s="5" t="s">
        <v>123</v>
      </c>
      <c r="D58" s="7">
        <v>121500000</v>
      </c>
      <c r="E58" s="7">
        <v>3406128</v>
      </c>
      <c r="F58" s="7">
        <v>2000000</v>
      </c>
      <c r="G58" s="7">
        <v>122906128</v>
      </c>
      <c r="H58" s="7">
        <v>0</v>
      </c>
      <c r="I58" s="7">
        <v>10008574</v>
      </c>
      <c r="J58" s="7">
        <v>112897554</v>
      </c>
      <c r="K58" s="7">
        <v>10008574</v>
      </c>
      <c r="L58" s="7">
        <v>10008574</v>
      </c>
      <c r="M58" s="7">
        <v>0</v>
      </c>
      <c r="N58" s="7">
        <v>0</v>
      </c>
    </row>
    <row r="59" spans="1:14">
      <c r="A59" s="4"/>
      <c r="B59" s="6" t="s">
        <v>124</v>
      </c>
      <c r="C59" s="5" t="s">
        <v>125</v>
      </c>
      <c r="D59" s="7">
        <v>32000000</v>
      </c>
      <c r="E59" s="7">
        <v>8000000</v>
      </c>
      <c r="F59" s="7">
        <v>7000000</v>
      </c>
      <c r="G59" s="7">
        <v>33000000</v>
      </c>
      <c r="H59" s="7">
        <v>0</v>
      </c>
      <c r="I59" s="7">
        <v>3516438.38</v>
      </c>
      <c r="J59" s="7">
        <v>29483561.620000001</v>
      </c>
      <c r="K59" s="7">
        <v>3516438.38</v>
      </c>
      <c r="L59" s="7">
        <v>1719352.55</v>
      </c>
      <c r="M59" s="7">
        <v>1719352.55</v>
      </c>
      <c r="N59" s="7">
        <v>1719352.55</v>
      </c>
    </row>
    <row r="60" spans="1:14">
      <c r="A60" s="4"/>
      <c r="B60" s="6" t="s">
        <v>126</v>
      </c>
      <c r="C60" s="5" t="s">
        <v>127</v>
      </c>
      <c r="D60" s="7">
        <v>90800000</v>
      </c>
      <c r="E60" s="7">
        <v>0</v>
      </c>
      <c r="F60" s="7">
        <v>5000000</v>
      </c>
      <c r="G60" s="7">
        <v>85800000</v>
      </c>
      <c r="H60" s="7">
        <v>0</v>
      </c>
      <c r="I60" s="7">
        <v>4724810</v>
      </c>
      <c r="J60" s="7">
        <v>81075190</v>
      </c>
      <c r="K60" s="7">
        <v>4724810</v>
      </c>
      <c r="L60" s="7">
        <v>4724810</v>
      </c>
      <c r="M60" s="7">
        <v>4724810</v>
      </c>
      <c r="N60" s="7">
        <v>4724810</v>
      </c>
    </row>
    <row r="61" spans="1:14">
      <c r="A61" s="4"/>
      <c r="B61" s="6" t="s">
        <v>128</v>
      </c>
      <c r="C61" s="5" t="s">
        <v>129</v>
      </c>
      <c r="D61" s="7">
        <v>7000000</v>
      </c>
      <c r="E61" s="7">
        <v>0</v>
      </c>
      <c r="F61" s="7">
        <v>0</v>
      </c>
      <c r="G61" s="7">
        <v>7000000</v>
      </c>
      <c r="H61" s="7">
        <v>0</v>
      </c>
      <c r="I61" s="7">
        <v>385540</v>
      </c>
      <c r="J61" s="7">
        <v>6614460</v>
      </c>
      <c r="K61" s="7">
        <v>385540</v>
      </c>
      <c r="L61" s="7">
        <v>385540</v>
      </c>
      <c r="M61" s="7">
        <v>385540</v>
      </c>
      <c r="N61" s="7">
        <v>385540</v>
      </c>
    </row>
    <row r="62" spans="1:14">
      <c r="A62" s="4"/>
      <c r="B62" s="6" t="s">
        <v>130</v>
      </c>
      <c r="C62" s="5" t="s">
        <v>131</v>
      </c>
      <c r="D62" s="7">
        <v>34320000</v>
      </c>
      <c r="E62" s="7">
        <v>0</v>
      </c>
      <c r="F62" s="7">
        <v>0</v>
      </c>
      <c r="G62" s="7">
        <v>34320000</v>
      </c>
      <c r="H62" s="7">
        <v>0</v>
      </c>
      <c r="I62" s="7">
        <v>0</v>
      </c>
      <c r="J62" s="7">
        <v>34320000</v>
      </c>
      <c r="K62" s="7">
        <v>0</v>
      </c>
      <c r="L62" s="7">
        <v>0</v>
      </c>
      <c r="M62" s="7">
        <v>0</v>
      </c>
      <c r="N62" s="7">
        <v>0</v>
      </c>
    </row>
    <row r="63" spans="1:14">
      <c r="A63" s="4"/>
      <c r="B63" s="6" t="s">
        <v>132</v>
      </c>
      <c r="C63" s="5" t="s">
        <v>133</v>
      </c>
      <c r="D63" s="7">
        <v>46810000</v>
      </c>
      <c r="E63" s="7">
        <v>0</v>
      </c>
      <c r="F63" s="7">
        <v>0</v>
      </c>
      <c r="G63" s="7">
        <v>46810000</v>
      </c>
      <c r="H63" s="7">
        <v>0</v>
      </c>
      <c r="I63" s="7">
        <v>0</v>
      </c>
      <c r="J63" s="7">
        <v>46810000</v>
      </c>
      <c r="K63" s="7">
        <v>0</v>
      </c>
      <c r="L63" s="7">
        <v>0</v>
      </c>
      <c r="M63" s="7">
        <v>0</v>
      </c>
      <c r="N63" s="7">
        <v>0</v>
      </c>
    </row>
    <row r="64" spans="1:14">
      <c r="A64" s="4"/>
      <c r="B64" s="6" t="s">
        <v>134</v>
      </c>
      <c r="C64" s="5" t="s">
        <v>136</v>
      </c>
      <c r="D64" s="7">
        <v>200800000</v>
      </c>
      <c r="E64" s="7">
        <v>0</v>
      </c>
      <c r="F64" s="7">
        <v>10800000</v>
      </c>
      <c r="G64" s="7">
        <v>190000000</v>
      </c>
      <c r="H64" s="7">
        <v>0</v>
      </c>
      <c r="I64" s="7">
        <v>0</v>
      </c>
      <c r="J64" s="7">
        <v>190000000</v>
      </c>
      <c r="K64" s="7">
        <v>0</v>
      </c>
      <c r="L64" s="7">
        <v>0</v>
      </c>
      <c r="M64" s="7">
        <v>0</v>
      </c>
      <c r="N64" s="7">
        <v>0</v>
      </c>
    </row>
    <row r="65" spans="1:14">
      <c r="A65" s="4"/>
      <c r="B65" s="6" t="s">
        <v>137</v>
      </c>
      <c r="C65" s="5" t="s">
        <v>138</v>
      </c>
      <c r="D65" s="7">
        <v>3500000</v>
      </c>
      <c r="E65" s="7">
        <v>0</v>
      </c>
      <c r="F65" s="7">
        <v>0</v>
      </c>
      <c r="G65" s="7">
        <v>3500000</v>
      </c>
      <c r="H65" s="7">
        <v>0</v>
      </c>
      <c r="I65" s="7">
        <v>-491908</v>
      </c>
      <c r="J65" s="7">
        <v>3991908</v>
      </c>
      <c r="K65" s="7">
        <v>0</v>
      </c>
      <c r="L65" s="7">
        <v>0</v>
      </c>
      <c r="M65" s="7">
        <v>0</v>
      </c>
      <c r="N65" s="7">
        <v>0</v>
      </c>
    </row>
    <row r="66" spans="1:14">
      <c r="A66" s="4"/>
      <c r="B66" s="6" t="s">
        <v>139</v>
      </c>
      <c r="C66" s="5" t="s">
        <v>140</v>
      </c>
      <c r="D66" s="7">
        <v>10000000</v>
      </c>
      <c r="E66" s="7">
        <v>0</v>
      </c>
      <c r="F66" s="7">
        <v>0</v>
      </c>
      <c r="G66" s="7">
        <v>10000000</v>
      </c>
      <c r="H66" s="7">
        <v>0</v>
      </c>
      <c r="I66" s="7">
        <v>0</v>
      </c>
      <c r="J66" s="7">
        <v>10000000</v>
      </c>
      <c r="K66" s="7">
        <v>0</v>
      </c>
      <c r="L66" s="7">
        <v>0</v>
      </c>
      <c r="M66" s="7">
        <v>0</v>
      </c>
      <c r="N66" s="7">
        <v>0</v>
      </c>
    </row>
    <row r="67" spans="1:14">
      <c r="A67" s="4"/>
      <c r="B67" s="6" t="s">
        <v>141</v>
      </c>
      <c r="C67" s="5" t="s">
        <v>142</v>
      </c>
      <c r="D67" s="7">
        <v>50000000</v>
      </c>
      <c r="E67" s="7">
        <v>0</v>
      </c>
      <c r="F67" s="7">
        <v>30400000</v>
      </c>
      <c r="G67" s="7">
        <v>19600000</v>
      </c>
      <c r="H67" s="7">
        <v>0</v>
      </c>
      <c r="I67" s="7">
        <v>5729978</v>
      </c>
      <c r="J67" s="7">
        <v>13870022</v>
      </c>
      <c r="K67" s="7">
        <v>5729978</v>
      </c>
      <c r="L67" s="7">
        <v>3933929</v>
      </c>
      <c r="M67" s="7">
        <v>4144457</v>
      </c>
      <c r="N67" s="7">
        <v>4144457</v>
      </c>
    </row>
    <row r="68" spans="1:14">
      <c r="A68" s="4"/>
      <c r="B68" s="6" t="s">
        <v>143</v>
      </c>
      <c r="C68" s="5" t="s">
        <v>144</v>
      </c>
      <c r="D68" s="7">
        <v>930000</v>
      </c>
      <c r="E68" s="7">
        <v>500000</v>
      </c>
      <c r="F68" s="7">
        <v>430000</v>
      </c>
      <c r="G68" s="7">
        <v>1000000</v>
      </c>
      <c r="H68" s="7">
        <v>0</v>
      </c>
      <c r="I68" s="7">
        <v>491908</v>
      </c>
      <c r="J68" s="7">
        <v>508092</v>
      </c>
      <c r="K68" s="7">
        <v>40460</v>
      </c>
      <c r="L68" s="7">
        <v>0</v>
      </c>
      <c r="M68" s="7">
        <v>0</v>
      </c>
      <c r="N68" s="7">
        <v>0</v>
      </c>
    </row>
    <row r="69" spans="1:14">
      <c r="A69" s="4"/>
      <c r="B69" s="6" t="s">
        <v>145</v>
      </c>
      <c r="C69" s="5" t="s">
        <v>146</v>
      </c>
      <c r="D69" s="7">
        <v>1000000</v>
      </c>
      <c r="E69" s="7">
        <v>0</v>
      </c>
      <c r="F69" s="7">
        <v>0</v>
      </c>
      <c r="G69" s="7">
        <v>1000000</v>
      </c>
      <c r="H69" s="7">
        <v>0</v>
      </c>
      <c r="I69" s="7">
        <v>0</v>
      </c>
      <c r="J69" s="7">
        <v>1000000</v>
      </c>
      <c r="K69" s="7">
        <v>0</v>
      </c>
      <c r="L69" s="7">
        <v>0</v>
      </c>
      <c r="M69" s="7">
        <v>0</v>
      </c>
      <c r="N69" s="7">
        <v>0</v>
      </c>
    </row>
    <row r="70" spans="1:14">
      <c r="A70" s="4"/>
      <c r="B70" s="6" t="s">
        <v>147</v>
      </c>
      <c r="C70" s="5" t="s">
        <v>148</v>
      </c>
      <c r="D70" s="7">
        <v>129489272</v>
      </c>
      <c r="E70" s="7">
        <v>0</v>
      </c>
      <c r="F70" s="7">
        <v>14000000</v>
      </c>
      <c r="G70" s="7">
        <v>115489272</v>
      </c>
      <c r="H70" s="7">
        <v>0</v>
      </c>
      <c r="I70" s="7">
        <v>0</v>
      </c>
      <c r="J70" s="7">
        <v>115489272</v>
      </c>
      <c r="K70" s="7">
        <v>0</v>
      </c>
      <c r="L70" s="7">
        <v>0</v>
      </c>
      <c r="M70" s="7">
        <v>0</v>
      </c>
      <c r="N70" s="7">
        <v>0</v>
      </c>
    </row>
    <row r="71" spans="1:14" ht="22.5">
      <c r="A71" s="4"/>
      <c r="B71" s="6" t="s">
        <v>149</v>
      </c>
      <c r="C71" s="5" t="s">
        <v>150</v>
      </c>
      <c r="D71" s="7">
        <v>1400440</v>
      </c>
      <c r="E71" s="7">
        <v>12599560</v>
      </c>
      <c r="F71" s="7">
        <v>0</v>
      </c>
      <c r="G71" s="7">
        <v>14000000</v>
      </c>
      <c r="H71" s="7">
        <v>0</v>
      </c>
      <c r="I71" s="7">
        <v>0</v>
      </c>
      <c r="J71" s="7">
        <v>14000000</v>
      </c>
      <c r="K71" s="7">
        <v>0</v>
      </c>
      <c r="L71" s="7">
        <v>14000000</v>
      </c>
      <c r="M71" s="7">
        <v>14000000</v>
      </c>
      <c r="N71" s="7">
        <v>14000000</v>
      </c>
    </row>
    <row r="72" spans="1:14" s="13" customFormat="1">
      <c r="A72" s="9"/>
      <c r="B72" s="8"/>
      <c r="C72" s="10"/>
      <c r="D72" s="11">
        <f>SUM(D39:D71)</f>
        <v>2039285840</v>
      </c>
      <c r="E72" s="11">
        <f t="shared" ref="E72:N72" si="1">SUM(E39:E71)</f>
        <v>200836968</v>
      </c>
      <c r="F72" s="11">
        <f t="shared" si="1"/>
        <v>200836968</v>
      </c>
      <c r="G72" s="11">
        <f t="shared" si="1"/>
        <v>2039285840</v>
      </c>
      <c r="H72" s="11">
        <f t="shared" si="1"/>
        <v>0</v>
      </c>
      <c r="I72" s="11">
        <f t="shared" si="1"/>
        <v>30589849.09</v>
      </c>
      <c r="J72" s="11">
        <f t="shared" si="1"/>
        <v>2008695990.9099998</v>
      </c>
      <c r="K72" s="11">
        <f t="shared" si="1"/>
        <v>45841485.090000004</v>
      </c>
      <c r="L72" s="11">
        <f t="shared" si="1"/>
        <v>109712942.31</v>
      </c>
      <c r="M72" s="11">
        <f t="shared" si="1"/>
        <v>119649999.31</v>
      </c>
      <c r="N72" s="11">
        <f t="shared" si="1"/>
        <v>119649999.31</v>
      </c>
    </row>
    <row r="73" spans="1:14">
      <c r="A73" s="4"/>
      <c r="B73" s="6" t="s">
        <v>151</v>
      </c>
      <c r="C73" s="5" t="s">
        <v>152</v>
      </c>
      <c r="D73" s="7">
        <v>543261715</v>
      </c>
      <c r="E73" s="7">
        <v>0</v>
      </c>
      <c r="F73" s="7">
        <v>0</v>
      </c>
      <c r="G73" s="7">
        <v>543261715</v>
      </c>
      <c r="H73" s="7">
        <v>0</v>
      </c>
      <c r="I73" s="7">
        <v>715993.24</v>
      </c>
      <c r="J73" s="7">
        <v>542545721.75999999</v>
      </c>
      <c r="K73" s="7">
        <v>715993.24</v>
      </c>
      <c r="L73" s="7">
        <v>0</v>
      </c>
      <c r="M73" s="7">
        <v>0</v>
      </c>
      <c r="N73" s="7">
        <v>0</v>
      </c>
    </row>
    <row r="74" spans="1:14" ht="22.5">
      <c r="A74" s="4"/>
      <c r="B74" s="6" t="s">
        <v>153</v>
      </c>
      <c r="C74" s="5" t="s">
        <v>154</v>
      </c>
      <c r="D74" s="7">
        <v>7343266662</v>
      </c>
      <c r="E74" s="7">
        <v>0</v>
      </c>
      <c r="F74" s="7">
        <v>0</v>
      </c>
      <c r="G74" s="7">
        <v>7343266662</v>
      </c>
      <c r="H74" s="7">
        <v>0</v>
      </c>
      <c r="I74" s="7">
        <v>645158714</v>
      </c>
      <c r="J74" s="7">
        <v>6698107948</v>
      </c>
      <c r="K74" s="7">
        <v>645158714</v>
      </c>
      <c r="L74" s="7">
        <v>645158714</v>
      </c>
      <c r="M74" s="7">
        <v>645158714</v>
      </c>
      <c r="N74" s="7">
        <v>645158714</v>
      </c>
    </row>
    <row r="75" spans="1:14" ht="22.5">
      <c r="A75" s="4"/>
      <c r="B75" s="6" t="s">
        <v>155</v>
      </c>
      <c r="C75" s="5" t="s">
        <v>156</v>
      </c>
      <c r="D75" s="7">
        <v>27194426653</v>
      </c>
      <c r="E75" s="7">
        <v>0</v>
      </c>
      <c r="F75" s="7">
        <v>0</v>
      </c>
      <c r="G75" s="7">
        <v>27194426653</v>
      </c>
      <c r="H75" s="7">
        <v>0</v>
      </c>
      <c r="I75" s="7">
        <v>0</v>
      </c>
      <c r="J75" s="7">
        <v>27194426653</v>
      </c>
      <c r="K75" s="7">
        <v>0</v>
      </c>
      <c r="L75" s="7">
        <v>0</v>
      </c>
      <c r="M75" s="7">
        <v>0</v>
      </c>
      <c r="N75" s="7">
        <v>0</v>
      </c>
    </row>
    <row r="76" spans="1:14">
      <c r="A76" s="4"/>
      <c r="B76" s="6" t="s">
        <v>157</v>
      </c>
      <c r="C76" s="5" t="s">
        <v>158</v>
      </c>
      <c r="D76" s="7">
        <v>2000000000</v>
      </c>
      <c r="E76" s="7">
        <v>0</v>
      </c>
      <c r="F76" s="7">
        <v>0</v>
      </c>
      <c r="G76" s="7">
        <v>2000000000</v>
      </c>
      <c r="H76" s="7">
        <v>0</v>
      </c>
      <c r="I76" s="7">
        <v>39500000</v>
      </c>
      <c r="J76" s="7">
        <v>1960500000</v>
      </c>
      <c r="K76" s="7">
        <v>2639100</v>
      </c>
      <c r="L76" s="7">
        <v>26044175</v>
      </c>
      <c r="M76" s="7">
        <v>26217428</v>
      </c>
      <c r="N76" s="7">
        <v>26217428</v>
      </c>
    </row>
    <row r="77" spans="1:14">
      <c r="A77" s="4"/>
      <c r="B77" s="6" t="s">
        <v>159</v>
      </c>
      <c r="C77" s="5" t="s">
        <v>160</v>
      </c>
      <c r="D77" s="7">
        <v>100000000</v>
      </c>
      <c r="E77" s="7">
        <v>0</v>
      </c>
      <c r="F77" s="7">
        <v>0</v>
      </c>
      <c r="G77" s="7">
        <v>100000000</v>
      </c>
      <c r="H77" s="7">
        <v>0</v>
      </c>
      <c r="I77" s="7">
        <v>0</v>
      </c>
      <c r="J77" s="7">
        <v>100000000</v>
      </c>
      <c r="K77" s="7">
        <v>0</v>
      </c>
      <c r="L77" s="7">
        <v>0</v>
      </c>
      <c r="M77" s="7">
        <v>0</v>
      </c>
      <c r="N77" s="7">
        <v>0</v>
      </c>
    </row>
    <row r="78" spans="1:14" s="13" customFormat="1">
      <c r="A78" s="9"/>
      <c r="B78" s="8"/>
      <c r="C78" s="10"/>
      <c r="D78" s="11">
        <f>SUM(D73:D77)</f>
        <v>37180955030</v>
      </c>
      <c r="E78" s="11">
        <f t="shared" ref="E78:N78" si="2">SUM(E73:E77)</f>
        <v>0</v>
      </c>
      <c r="F78" s="11">
        <f t="shared" si="2"/>
        <v>0</v>
      </c>
      <c r="G78" s="11">
        <f t="shared" si="2"/>
        <v>37180955030</v>
      </c>
      <c r="H78" s="11">
        <f t="shared" si="2"/>
        <v>0</v>
      </c>
      <c r="I78" s="11">
        <f t="shared" si="2"/>
        <v>685374707.24000001</v>
      </c>
      <c r="J78" s="11">
        <f t="shared" si="2"/>
        <v>36495580322.760002</v>
      </c>
      <c r="K78" s="11">
        <f t="shared" si="2"/>
        <v>648513807.24000001</v>
      </c>
      <c r="L78" s="11">
        <f t="shared" si="2"/>
        <v>671202889</v>
      </c>
      <c r="M78" s="11">
        <f t="shared" si="2"/>
        <v>671376142</v>
      </c>
      <c r="N78" s="11">
        <f t="shared" si="2"/>
        <v>671376142</v>
      </c>
    </row>
    <row r="79" spans="1:14" ht="33.75">
      <c r="A79" s="4"/>
      <c r="B79" s="6" t="s">
        <v>161</v>
      </c>
      <c r="C79" s="5" t="s">
        <v>162</v>
      </c>
      <c r="D79" s="7">
        <v>7000000000</v>
      </c>
      <c r="E79" s="7">
        <v>0</v>
      </c>
      <c r="F79" s="7">
        <v>0</v>
      </c>
      <c r="G79" s="7">
        <v>7000000000</v>
      </c>
      <c r="H79" s="7">
        <v>0</v>
      </c>
      <c r="I79" s="7">
        <v>115966716</v>
      </c>
      <c r="J79" s="7">
        <v>6884033284</v>
      </c>
      <c r="K79" s="7">
        <v>344923348</v>
      </c>
      <c r="L79" s="7">
        <v>1768300017</v>
      </c>
      <c r="M79" s="7">
        <v>878865017</v>
      </c>
      <c r="N79" s="7">
        <v>878865017</v>
      </c>
    </row>
    <row r="80" spans="1:14" ht="45">
      <c r="A80" s="4"/>
      <c r="B80" s="6" t="s">
        <v>163</v>
      </c>
      <c r="C80" s="5" t="s">
        <v>164</v>
      </c>
      <c r="D80" s="7">
        <v>300000000</v>
      </c>
      <c r="E80" s="7">
        <v>0</v>
      </c>
      <c r="F80" s="7">
        <v>0</v>
      </c>
      <c r="G80" s="7">
        <v>300000000</v>
      </c>
      <c r="H80" s="7">
        <v>0</v>
      </c>
      <c r="I80" s="7">
        <v>-19819358</v>
      </c>
      <c r="J80" s="7">
        <v>319819358</v>
      </c>
      <c r="K80" s="7">
        <v>50266674</v>
      </c>
      <c r="L80" s="7">
        <v>7750000</v>
      </c>
      <c r="M80" s="7">
        <v>7750000</v>
      </c>
      <c r="N80" s="7">
        <v>7750000</v>
      </c>
    </row>
    <row r="81" spans="1:14" ht="22.5">
      <c r="A81" s="4"/>
      <c r="B81" s="6" t="s">
        <v>165</v>
      </c>
      <c r="C81" s="5" t="s">
        <v>166</v>
      </c>
      <c r="D81" s="7">
        <v>2000000000</v>
      </c>
      <c r="E81" s="7">
        <v>0</v>
      </c>
      <c r="F81" s="7">
        <v>0</v>
      </c>
      <c r="G81" s="7">
        <v>2000000000</v>
      </c>
      <c r="H81" s="7">
        <v>0</v>
      </c>
      <c r="I81" s="7">
        <v>30677160</v>
      </c>
      <c r="J81" s="7">
        <v>1969322840</v>
      </c>
      <c r="K81" s="7">
        <v>5677160</v>
      </c>
      <c r="L81" s="7">
        <v>4405239</v>
      </c>
      <c r="M81" s="7">
        <v>4405239</v>
      </c>
      <c r="N81" s="7">
        <v>4405239</v>
      </c>
    </row>
    <row r="82" spans="1:14" ht="22.5">
      <c r="A82" s="4"/>
      <c r="B82" s="6" t="s">
        <v>167</v>
      </c>
      <c r="C82" s="5" t="s">
        <v>168</v>
      </c>
      <c r="D82" s="7">
        <v>4000000000</v>
      </c>
      <c r="E82" s="7">
        <v>0</v>
      </c>
      <c r="F82" s="7">
        <v>0</v>
      </c>
      <c r="G82" s="7">
        <v>4000000000</v>
      </c>
      <c r="H82" s="7">
        <v>0</v>
      </c>
      <c r="I82" s="7">
        <v>67606847</v>
      </c>
      <c r="J82" s="7">
        <v>3932393153</v>
      </c>
      <c r="K82" s="7">
        <v>6106847</v>
      </c>
      <c r="L82" s="7">
        <v>424579935</v>
      </c>
      <c r="M82" s="7">
        <v>424388298</v>
      </c>
      <c r="N82" s="7">
        <v>424388298</v>
      </c>
    </row>
    <row r="83" spans="1:14" ht="22.5">
      <c r="A83" s="4"/>
      <c r="B83" s="6" t="s">
        <v>169</v>
      </c>
      <c r="C83" s="5" t="s">
        <v>170</v>
      </c>
      <c r="D83" s="7">
        <v>8000000000</v>
      </c>
      <c r="E83" s="7">
        <v>0</v>
      </c>
      <c r="F83" s="7">
        <v>0</v>
      </c>
      <c r="G83" s="7">
        <v>8000000000</v>
      </c>
      <c r="H83" s="7">
        <v>0</v>
      </c>
      <c r="I83" s="7">
        <v>564524490</v>
      </c>
      <c r="J83" s="7">
        <v>7435475510</v>
      </c>
      <c r="K83" s="7">
        <v>3381239090</v>
      </c>
      <c r="L83" s="7">
        <v>533811297</v>
      </c>
      <c r="M83" s="7">
        <v>54640415</v>
      </c>
      <c r="N83" s="7">
        <v>54640415</v>
      </c>
    </row>
    <row r="84" spans="1:14" ht="45">
      <c r="A84" s="4"/>
      <c r="B84" s="6" t="s">
        <v>171</v>
      </c>
      <c r="C84" s="5" t="s">
        <v>172</v>
      </c>
      <c r="D84" s="7">
        <v>49000000000</v>
      </c>
      <c r="E84" s="7">
        <v>0</v>
      </c>
      <c r="F84" s="7">
        <v>0</v>
      </c>
      <c r="G84" s="7">
        <v>49000000000</v>
      </c>
      <c r="H84" s="7">
        <v>0</v>
      </c>
      <c r="I84" s="7">
        <v>3507053195</v>
      </c>
      <c r="J84" s="7">
        <v>45492946805</v>
      </c>
      <c r="K84" s="7">
        <v>2355453770</v>
      </c>
      <c r="L84" s="7">
        <v>8512473769.6099997</v>
      </c>
      <c r="M84" s="7">
        <v>8536479313.6099997</v>
      </c>
      <c r="N84" s="7">
        <v>8536479313.6099997</v>
      </c>
    </row>
    <row r="85" spans="1:14" ht="45">
      <c r="A85" s="4"/>
      <c r="B85" s="6" t="s">
        <v>173</v>
      </c>
      <c r="C85" s="5" t="s">
        <v>174</v>
      </c>
      <c r="D85" s="7">
        <v>3000000000</v>
      </c>
      <c r="E85" s="7">
        <v>0</v>
      </c>
      <c r="F85" s="7">
        <v>0</v>
      </c>
      <c r="G85" s="7">
        <v>3000000000</v>
      </c>
      <c r="H85" s="7">
        <v>0</v>
      </c>
      <c r="I85" s="7">
        <v>30395063</v>
      </c>
      <c r="J85" s="7">
        <v>2969604937</v>
      </c>
      <c r="K85" s="7">
        <v>3395063</v>
      </c>
      <c r="L85" s="7">
        <v>3259888</v>
      </c>
      <c r="M85" s="7">
        <v>3259888</v>
      </c>
      <c r="N85" s="7">
        <v>3259888</v>
      </c>
    </row>
    <row r="86" spans="1:14" ht="33.75">
      <c r="A86" s="4"/>
      <c r="B86" s="6" t="s">
        <v>175</v>
      </c>
      <c r="C86" s="5" t="s">
        <v>176</v>
      </c>
      <c r="D86" s="7">
        <v>7900000000</v>
      </c>
      <c r="E86" s="7">
        <v>0</v>
      </c>
      <c r="F86" s="7">
        <v>0</v>
      </c>
      <c r="G86" s="7">
        <v>7900000000</v>
      </c>
      <c r="H86" s="7">
        <v>0</v>
      </c>
      <c r="I86" s="7">
        <v>526873355</v>
      </c>
      <c r="J86" s="7">
        <v>7373126645</v>
      </c>
      <c r="K86" s="7">
        <v>1177768238</v>
      </c>
      <c r="L86" s="7">
        <v>1437725524</v>
      </c>
      <c r="M86" s="7">
        <v>1454210732</v>
      </c>
      <c r="N86" s="7">
        <v>1454210732</v>
      </c>
    </row>
    <row r="87" spans="1:14" ht="45">
      <c r="A87" s="4"/>
      <c r="B87" s="6" t="s">
        <v>177</v>
      </c>
      <c r="C87" s="5" t="s">
        <v>178</v>
      </c>
      <c r="D87" s="7">
        <v>36500000000</v>
      </c>
      <c r="E87" s="7">
        <v>0</v>
      </c>
      <c r="F87" s="7">
        <v>0</v>
      </c>
      <c r="G87" s="7">
        <v>36500000000</v>
      </c>
      <c r="H87" s="7">
        <v>0</v>
      </c>
      <c r="I87" s="7">
        <v>1174197890</v>
      </c>
      <c r="J87" s="7">
        <v>35325802110</v>
      </c>
      <c r="K87" s="7">
        <v>3610030900</v>
      </c>
      <c r="L87" s="7">
        <v>2753808247</v>
      </c>
      <c r="M87" s="7">
        <v>2728472490</v>
      </c>
      <c r="N87" s="7">
        <v>2728472490</v>
      </c>
    </row>
    <row r="88" spans="1:14" ht="45">
      <c r="A88" s="4"/>
      <c r="B88" s="6" t="s">
        <v>177</v>
      </c>
      <c r="C88" s="5" t="s">
        <v>178</v>
      </c>
      <c r="D88" s="7">
        <v>36500000000</v>
      </c>
      <c r="E88" s="7">
        <v>0</v>
      </c>
      <c r="F88" s="7">
        <v>0</v>
      </c>
      <c r="G88" s="7">
        <v>36500000000</v>
      </c>
      <c r="H88" s="7">
        <v>0</v>
      </c>
      <c r="I88" s="7">
        <v>442882222</v>
      </c>
      <c r="J88" s="7">
        <v>36057117778</v>
      </c>
      <c r="K88" s="7">
        <v>7228176055</v>
      </c>
      <c r="L88" s="7">
        <v>2343149710</v>
      </c>
      <c r="M88" s="7">
        <v>2231165710</v>
      </c>
      <c r="N88" s="7">
        <v>2231165710</v>
      </c>
    </row>
    <row r="89" spans="1:14" ht="33.75">
      <c r="A89" s="4"/>
      <c r="B89" s="6" t="s">
        <v>179</v>
      </c>
      <c r="C89" s="5" t="s">
        <v>180</v>
      </c>
      <c r="D89" s="7">
        <v>100000000</v>
      </c>
      <c r="E89" s="7">
        <v>0</v>
      </c>
      <c r="F89" s="7">
        <v>0</v>
      </c>
      <c r="G89" s="7">
        <v>100000000</v>
      </c>
      <c r="H89" s="7">
        <v>0</v>
      </c>
      <c r="I89" s="7">
        <v>39786048</v>
      </c>
      <c r="J89" s="7">
        <v>60213952</v>
      </c>
      <c r="K89" s="7">
        <v>786048</v>
      </c>
      <c r="L89" s="7">
        <v>1441343</v>
      </c>
      <c r="M89" s="7">
        <v>2163455</v>
      </c>
      <c r="N89" s="7">
        <v>2163455</v>
      </c>
    </row>
    <row r="90" spans="1:14" ht="33.75">
      <c r="A90" s="4"/>
      <c r="B90" s="6" t="s">
        <v>181</v>
      </c>
      <c r="C90" s="5" t="s">
        <v>182</v>
      </c>
      <c r="D90" s="7">
        <v>6000000000</v>
      </c>
      <c r="E90" s="7">
        <v>0</v>
      </c>
      <c r="F90" s="7">
        <v>0</v>
      </c>
      <c r="G90" s="7">
        <v>6000000000</v>
      </c>
      <c r="H90" s="7">
        <v>0</v>
      </c>
      <c r="I90" s="7">
        <v>91288466</v>
      </c>
      <c r="J90" s="7">
        <v>5908711534</v>
      </c>
      <c r="K90" s="7">
        <v>4261288466</v>
      </c>
      <c r="L90" s="7">
        <v>108627370</v>
      </c>
      <c r="M90" s="7">
        <v>151501995</v>
      </c>
      <c r="N90" s="7">
        <v>151501995</v>
      </c>
    </row>
    <row r="91" spans="1:14" ht="33.75">
      <c r="A91" s="4"/>
      <c r="B91" s="6" t="s">
        <v>183</v>
      </c>
      <c r="C91" s="5" t="s">
        <v>184</v>
      </c>
      <c r="D91" s="7">
        <v>1300000000</v>
      </c>
      <c r="E91" s="7">
        <v>0</v>
      </c>
      <c r="F91" s="7">
        <v>0</v>
      </c>
      <c r="G91" s="7">
        <v>1300000000</v>
      </c>
      <c r="H91" s="7">
        <v>0</v>
      </c>
      <c r="I91" s="7">
        <v>0</v>
      </c>
      <c r="J91" s="7">
        <v>1300000000</v>
      </c>
      <c r="K91" s="7">
        <v>0</v>
      </c>
      <c r="L91" s="7">
        <v>37333333</v>
      </c>
      <c r="M91" s="7">
        <v>487333333</v>
      </c>
      <c r="N91" s="7">
        <v>487333333</v>
      </c>
    </row>
    <row r="92" spans="1:14" ht="33.75">
      <c r="A92" s="4"/>
      <c r="B92" s="6" t="s">
        <v>185</v>
      </c>
      <c r="C92" s="5" t="s">
        <v>186</v>
      </c>
      <c r="D92" s="7">
        <v>100000000</v>
      </c>
      <c r="E92" s="7">
        <v>0</v>
      </c>
      <c r="F92" s="7">
        <v>0</v>
      </c>
      <c r="G92" s="7">
        <v>100000000</v>
      </c>
      <c r="H92" s="7">
        <v>0</v>
      </c>
      <c r="I92" s="7">
        <v>0</v>
      </c>
      <c r="J92" s="7">
        <v>100000000</v>
      </c>
      <c r="K92" s="7">
        <v>0</v>
      </c>
      <c r="L92" s="7">
        <v>6409092</v>
      </c>
      <c r="M92" s="7">
        <v>6409092</v>
      </c>
      <c r="N92" s="7">
        <v>6409092</v>
      </c>
    </row>
    <row r="93" spans="1:14" ht="33.75">
      <c r="A93" s="4"/>
      <c r="B93" s="6" t="s">
        <v>187</v>
      </c>
      <c r="C93" s="5" t="s">
        <v>188</v>
      </c>
      <c r="D93" s="7">
        <v>100000000</v>
      </c>
      <c r="E93" s="7">
        <v>0</v>
      </c>
      <c r="F93" s="7">
        <v>0</v>
      </c>
      <c r="G93" s="7">
        <v>100000000</v>
      </c>
      <c r="H93" s="7">
        <v>0</v>
      </c>
      <c r="I93" s="7">
        <v>0</v>
      </c>
      <c r="J93" s="7">
        <v>100000000</v>
      </c>
      <c r="K93" s="7">
        <v>0</v>
      </c>
      <c r="L93" s="7">
        <v>0</v>
      </c>
      <c r="M93" s="7">
        <v>0</v>
      </c>
      <c r="N93" s="7">
        <v>0</v>
      </c>
    </row>
    <row r="94" spans="1:14" ht="22.5">
      <c r="A94" s="4"/>
      <c r="B94" s="6" t="s">
        <v>189</v>
      </c>
      <c r="C94" s="5" t="s">
        <v>190</v>
      </c>
      <c r="D94" s="7">
        <v>3500000000</v>
      </c>
      <c r="E94" s="7">
        <v>0</v>
      </c>
      <c r="F94" s="7">
        <v>0</v>
      </c>
      <c r="G94" s="7">
        <v>3500000000</v>
      </c>
      <c r="H94" s="7">
        <v>0</v>
      </c>
      <c r="I94" s="7">
        <v>24999999</v>
      </c>
      <c r="J94" s="7">
        <v>3475000001</v>
      </c>
      <c r="K94" s="7">
        <v>207300020</v>
      </c>
      <c r="L94" s="7">
        <v>46300000</v>
      </c>
      <c r="M94" s="7">
        <v>46300000</v>
      </c>
      <c r="N94" s="7">
        <v>46300000</v>
      </c>
    </row>
    <row r="95" spans="1:14" ht="33.75">
      <c r="A95" s="4"/>
      <c r="B95" s="6" t="s">
        <v>191</v>
      </c>
      <c r="C95" s="5" t="s">
        <v>192</v>
      </c>
      <c r="D95" s="7">
        <v>25948970305</v>
      </c>
      <c r="E95" s="7">
        <v>0</v>
      </c>
      <c r="F95" s="7">
        <v>0</v>
      </c>
      <c r="G95" s="7">
        <v>25948970305</v>
      </c>
      <c r="H95" s="7">
        <v>0</v>
      </c>
      <c r="I95" s="7">
        <v>120523</v>
      </c>
      <c r="J95" s="7">
        <v>25948849782</v>
      </c>
      <c r="K95" s="7">
        <v>390523</v>
      </c>
      <c r="L95" s="7">
        <v>0</v>
      </c>
      <c r="M95" s="7">
        <v>0</v>
      </c>
      <c r="N95" s="7">
        <v>0</v>
      </c>
    </row>
    <row r="96" spans="1:14" ht="33.75">
      <c r="A96" s="4"/>
      <c r="B96" s="6" t="s">
        <v>191</v>
      </c>
      <c r="C96" s="5" t="s">
        <v>192</v>
      </c>
      <c r="D96" s="7">
        <v>25948970305</v>
      </c>
      <c r="E96" s="7">
        <v>0</v>
      </c>
      <c r="F96" s="7">
        <v>0</v>
      </c>
      <c r="G96" s="7">
        <v>25948970305</v>
      </c>
      <c r="H96" s="7">
        <v>0</v>
      </c>
      <c r="I96" s="7">
        <v>488165923</v>
      </c>
      <c r="J96" s="7">
        <v>25460804382</v>
      </c>
      <c r="K96" s="7">
        <v>260402985</v>
      </c>
      <c r="L96" s="7">
        <v>462541279</v>
      </c>
      <c r="M96" s="7">
        <v>462867262</v>
      </c>
      <c r="N96" s="7">
        <v>462867262</v>
      </c>
    </row>
    <row r="97" spans="1:14" ht="22.5">
      <c r="A97" s="4"/>
      <c r="B97" s="6" t="s">
        <v>193</v>
      </c>
      <c r="C97" s="5" t="s">
        <v>194</v>
      </c>
      <c r="D97" s="7">
        <v>1562153517</v>
      </c>
      <c r="E97" s="7">
        <v>0</v>
      </c>
      <c r="F97" s="7">
        <v>0</v>
      </c>
      <c r="G97" s="7">
        <v>1562153517</v>
      </c>
      <c r="H97" s="7">
        <v>0</v>
      </c>
      <c r="I97" s="7">
        <v>41978638</v>
      </c>
      <c r="J97" s="7">
        <v>1520174879</v>
      </c>
      <c r="K97" s="7">
        <v>1961638</v>
      </c>
      <c r="L97" s="7">
        <v>14032390</v>
      </c>
      <c r="M97" s="7">
        <v>14032390</v>
      </c>
      <c r="N97" s="7">
        <v>14032390</v>
      </c>
    </row>
    <row r="98" spans="1:14" ht="33.75">
      <c r="A98" s="4"/>
      <c r="B98" s="6" t="s">
        <v>195</v>
      </c>
      <c r="C98" s="5" t="s">
        <v>196</v>
      </c>
      <c r="D98" s="7">
        <v>2000000000</v>
      </c>
      <c r="E98" s="7">
        <v>0</v>
      </c>
      <c r="F98" s="7">
        <v>0</v>
      </c>
      <c r="G98" s="7">
        <v>2000000000</v>
      </c>
      <c r="H98" s="7">
        <v>0</v>
      </c>
      <c r="I98" s="7">
        <v>318578161</v>
      </c>
      <c r="J98" s="7">
        <v>1681421839</v>
      </c>
      <c r="K98" s="7">
        <v>106018494</v>
      </c>
      <c r="L98" s="7">
        <v>122865534</v>
      </c>
      <c r="M98" s="7">
        <v>122865534</v>
      </c>
      <c r="N98" s="7">
        <v>122865534</v>
      </c>
    </row>
    <row r="99" spans="1:14" ht="56.25">
      <c r="A99" s="4"/>
      <c r="B99" s="6" t="s">
        <v>197</v>
      </c>
      <c r="C99" s="5" t="s">
        <v>198</v>
      </c>
      <c r="D99" s="7">
        <v>30900000000</v>
      </c>
      <c r="E99" s="7">
        <v>0</v>
      </c>
      <c r="F99" s="7">
        <v>0</v>
      </c>
      <c r="G99" s="7">
        <v>30900000000</v>
      </c>
      <c r="H99" s="7">
        <v>0</v>
      </c>
      <c r="I99" s="7">
        <v>1356496317</v>
      </c>
      <c r="J99" s="7">
        <v>29543503683</v>
      </c>
      <c r="K99" s="7">
        <v>4529556706</v>
      </c>
      <c r="L99" s="7">
        <v>57504372</v>
      </c>
      <c r="M99" s="7">
        <v>48618009</v>
      </c>
      <c r="N99" s="7">
        <v>48618009</v>
      </c>
    </row>
    <row r="100" spans="1:14" ht="22.5">
      <c r="A100" s="4"/>
      <c r="B100" s="6" t="s">
        <v>199</v>
      </c>
      <c r="C100" s="5" t="s">
        <v>200</v>
      </c>
      <c r="D100" s="7">
        <v>5000000000</v>
      </c>
      <c r="E100" s="7">
        <v>0</v>
      </c>
      <c r="F100" s="7">
        <v>0</v>
      </c>
      <c r="G100" s="7">
        <v>5000000000</v>
      </c>
      <c r="H100" s="7">
        <v>0</v>
      </c>
      <c r="I100" s="7">
        <v>21958632</v>
      </c>
      <c r="J100" s="7">
        <v>4978041368</v>
      </c>
      <c r="K100" s="7">
        <v>1958632</v>
      </c>
      <c r="L100" s="7">
        <v>0</v>
      </c>
      <c r="M100" s="7">
        <v>0</v>
      </c>
      <c r="N100" s="7">
        <v>0</v>
      </c>
    </row>
    <row r="101" spans="1:14" ht="22.5">
      <c r="A101" s="4"/>
      <c r="B101" s="6" t="s">
        <v>201</v>
      </c>
      <c r="C101" s="5" t="s">
        <v>202</v>
      </c>
      <c r="D101" s="7">
        <v>19100000000</v>
      </c>
      <c r="E101" s="7">
        <v>0</v>
      </c>
      <c r="F101" s="7">
        <v>0</v>
      </c>
      <c r="G101" s="7">
        <v>19100000000</v>
      </c>
      <c r="H101" s="7">
        <v>0</v>
      </c>
      <c r="I101" s="7">
        <v>-284258849</v>
      </c>
      <c r="J101" s="7">
        <v>19384258849</v>
      </c>
      <c r="K101" s="7">
        <v>13680741151</v>
      </c>
      <c r="L101" s="7">
        <v>6354587</v>
      </c>
      <c r="M101" s="7">
        <v>6354587</v>
      </c>
      <c r="N101" s="7">
        <v>6354587</v>
      </c>
    </row>
    <row r="102" spans="1:14" ht="45">
      <c r="A102" s="4"/>
      <c r="B102" s="6" t="s">
        <v>203</v>
      </c>
      <c r="C102" s="5" t="s">
        <v>204</v>
      </c>
      <c r="D102" s="7">
        <v>45287272589</v>
      </c>
      <c r="E102" s="7">
        <v>0</v>
      </c>
      <c r="F102" s="7">
        <v>0</v>
      </c>
      <c r="G102" s="7">
        <v>45287272589</v>
      </c>
      <c r="H102" s="7">
        <v>0</v>
      </c>
      <c r="I102" s="7">
        <v>0</v>
      </c>
      <c r="J102" s="7">
        <v>45287272589</v>
      </c>
      <c r="K102" s="7">
        <v>0</v>
      </c>
      <c r="L102" s="7">
        <v>0</v>
      </c>
      <c r="M102" s="7">
        <v>0</v>
      </c>
      <c r="N102" s="7">
        <v>0</v>
      </c>
    </row>
    <row r="103" spans="1:14" ht="45">
      <c r="A103" s="4"/>
      <c r="B103" s="6" t="s">
        <v>203</v>
      </c>
      <c r="C103" s="5" t="s">
        <v>204</v>
      </c>
      <c r="D103" s="7">
        <v>12812727411</v>
      </c>
      <c r="E103" s="7">
        <v>0</v>
      </c>
      <c r="F103" s="7">
        <v>0</v>
      </c>
      <c r="G103" s="7">
        <v>12812727411</v>
      </c>
      <c r="H103" s="7">
        <v>0</v>
      </c>
      <c r="I103" s="7">
        <v>71835704</v>
      </c>
      <c r="J103" s="7">
        <v>12740891707</v>
      </c>
      <c r="K103" s="7">
        <v>6535704</v>
      </c>
      <c r="L103" s="7">
        <v>16238862</v>
      </c>
      <c r="M103" s="7">
        <v>16238862</v>
      </c>
      <c r="N103" s="7">
        <v>16238862</v>
      </c>
    </row>
    <row r="104" spans="1:14" ht="33.75">
      <c r="A104" s="4"/>
      <c r="B104" s="6" t="s">
        <v>205</v>
      </c>
      <c r="C104" s="5" t="s">
        <v>206</v>
      </c>
      <c r="D104" s="7">
        <v>2000000000</v>
      </c>
      <c r="E104" s="7">
        <v>0</v>
      </c>
      <c r="F104" s="7">
        <v>0</v>
      </c>
      <c r="G104" s="7">
        <v>2000000000</v>
      </c>
      <c r="H104" s="7">
        <v>0</v>
      </c>
      <c r="I104" s="7">
        <v>354962688.39999998</v>
      </c>
      <c r="J104" s="7">
        <v>1645037311.5999999</v>
      </c>
      <c r="K104" s="7">
        <v>91936350</v>
      </c>
      <c r="L104" s="7">
        <v>83827180.390000001</v>
      </c>
      <c r="M104" s="7">
        <v>85908043.390000001</v>
      </c>
      <c r="N104" s="7">
        <v>85908043.390000001</v>
      </c>
    </row>
    <row r="105" spans="1:14" ht="22.5">
      <c r="A105" s="4"/>
      <c r="B105" s="6" t="s">
        <v>207</v>
      </c>
      <c r="C105" s="5" t="s">
        <v>208</v>
      </c>
      <c r="D105" s="7">
        <v>1000000000</v>
      </c>
      <c r="E105" s="7">
        <v>0</v>
      </c>
      <c r="F105" s="7">
        <v>0</v>
      </c>
      <c r="G105" s="7">
        <v>1000000000</v>
      </c>
      <c r="H105" s="7">
        <v>0</v>
      </c>
      <c r="I105" s="7">
        <v>0</v>
      </c>
      <c r="J105" s="7">
        <v>1000000000</v>
      </c>
      <c r="K105" s="7">
        <v>0</v>
      </c>
      <c r="L105" s="7">
        <v>0</v>
      </c>
      <c r="M105" s="7">
        <v>0</v>
      </c>
      <c r="N105" s="7">
        <v>0</v>
      </c>
    </row>
    <row r="106" spans="1:14" ht="22.5">
      <c r="A106" s="4"/>
      <c r="B106" s="6" t="s">
        <v>209</v>
      </c>
      <c r="C106" s="5" t="s">
        <v>210</v>
      </c>
      <c r="D106" s="7">
        <v>3200000000</v>
      </c>
      <c r="E106" s="7">
        <v>0</v>
      </c>
      <c r="F106" s="7">
        <v>0</v>
      </c>
      <c r="G106" s="7">
        <v>3200000000</v>
      </c>
      <c r="H106" s="7">
        <v>0</v>
      </c>
      <c r="I106" s="7">
        <v>8595000</v>
      </c>
      <c r="J106" s="7">
        <v>3191405000</v>
      </c>
      <c r="K106" s="7">
        <v>64451940</v>
      </c>
      <c r="L106" s="7">
        <v>212715809.78999999</v>
      </c>
      <c r="M106" s="7">
        <v>212700639.78999999</v>
      </c>
      <c r="N106" s="7">
        <v>212700639.78999999</v>
      </c>
    </row>
    <row r="107" spans="1:14" ht="33.75">
      <c r="A107" s="4"/>
      <c r="B107" s="6" t="s">
        <v>211</v>
      </c>
      <c r="C107" s="5" t="s">
        <v>212</v>
      </c>
      <c r="D107" s="7">
        <v>2500000000</v>
      </c>
      <c r="E107" s="7">
        <v>0</v>
      </c>
      <c r="F107" s="7">
        <v>0</v>
      </c>
      <c r="G107" s="7">
        <v>2500000000</v>
      </c>
      <c r="H107" s="7">
        <v>0</v>
      </c>
      <c r="I107" s="7">
        <v>257202445</v>
      </c>
      <c r="J107" s="7">
        <v>2242797555</v>
      </c>
      <c r="K107" s="7">
        <v>241263697</v>
      </c>
      <c r="L107" s="7">
        <v>88942613</v>
      </c>
      <c r="M107" s="7">
        <v>88481885</v>
      </c>
      <c r="N107" s="7">
        <v>88481885</v>
      </c>
    </row>
    <row r="108" spans="1:14" ht="22.5">
      <c r="A108" s="4"/>
      <c r="B108" s="6" t="s">
        <v>213</v>
      </c>
      <c r="C108" s="5" t="s">
        <v>214</v>
      </c>
      <c r="D108" s="7">
        <v>350000000</v>
      </c>
      <c r="E108" s="7">
        <v>0</v>
      </c>
      <c r="F108" s="7">
        <v>0</v>
      </c>
      <c r="G108" s="7">
        <v>350000000</v>
      </c>
      <c r="H108" s="7">
        <v>0</v>
      </c>
      <c r="I108" s="7">
        <v>6000000</v>
      </c>
      <c r="J108" s="7">
        <v>344000000</v>
      </c>
      <c r="K108" s="7">
        <v>0</v>
      </c>
      <c r="L108" s="7">
        <v>31811749</v>
      </c>
      <c r="M108" s="7">
        <v>31811749</v>
      </c>
      <c r="N108" s="7">
        <v>31811749</v>
      </c>
    </row>
    <row r="109" spans="1:14" ht="33.75">
      <c r="A109" s="4"/>
      <c r="B109" s="6" t="s">
        <v>215</v>
      </c>
      <c r="C109" s="5" t="s">
        <v>216</v>
      </c>
      <c r="D109" s="7">
        <v>260000000</v>
      </c>
      <c r="E109" s="7">
        <v>0</v>
      </c>
      <c r="F109" s="7">
        <v>0</v>
      </c>
      <c r="G109" s="7">
        <v>260000000</v>
      </c>
      <c r="H109" s="7">
        <v>0</v>
      </c>
      <c r="I109" s="7">
        <v>20424517</v>
      </c>
      <c r="J109" s="7">
        <v>239575483</v>
      </c>
      <c r="K109" s="7">
        <v>424517</v>
      </c>
      <c r="L109" s="7">
        <v>17058108</v>
      </c>
      <c r="M109" s="7">
        <v>17058108</v>
      </c>
      <c r="N109" s="7">
        <v>17058108</v>
      </c>
    </row>
    <row r="110" spans="1:14" s="13" customFormat="1">
      <c r="A110" s="9"/>
      <c r="B110" s="8" t="s">
        <v>0</v>
      </c>
      <c r="C110" s="10" t="s">
        <v>0</v>
      </c>
      <c r="D110" s="11">
        <f>SUM(D79:D109)</f>
        <v>343170094127</v>
      </c>
      <c r="E110" s="11">
        <f t="shared" ref="E110:N110" si="3">SUM(E79:E109)</f>
        <v>0</v>
      </c>
      <c r="F110" s="11">
        <f t="shared" si="3"/>
        <v>0</v>
      </c>
      <c r="G110" s="11">
        <f t="shared" si="3"/>
        <v>343170094127</v>
      </c>
      <c r="H110" s="11">
        <f t="shared" si="3"/>
        <v>0</v>
      </c>
      <c r="I110" s="11">
        <f t="shared" si="3"/>
        <v>9258491792.3999996</v>
      </c>
      <c r="J110" s="11">
        <f t="shared" si="3"/>
        <v>333911602334.59998</v>
      </c>
      <c r="K110" s="11">
        <f t="shared" si="3"/>
        <v>41618054016</v>
      </c>
      <c r="L110" s="11">
        <f t="shared" si="3"/>
        <v>19103267248.790001</v>
      </c>
      <c r="M110" s="11">
        <f t="shared" si="3"/>
        <v>18124282046.790001</v>
      </c>
      <c r="N110" s="11">
        <f t="shared" si="3"/>
        <v>18124282046.790001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opLeftCell="A100" workbookViewId="0">
      <selection activeCell="K78" sqref="K78"/>
    </sheetView>
  </sheetViews>
  <sheetFormatPr baseColWidth="10" defaultRowHeight="15"/>
  <cols>
    <col min="3" max="3" width="46" customWidth="1"/>
    <col min="4" max="4" width="15.85546875" customWidth="1"/>
    <col min="5" max="5" width="16.42578125" customWidth="1"/>
    <col min="6" max="6" width="14.7109375" customWidth="1"/>
    <col min="7" max="7" width="15.7109375" customWidth="1"/>
    <col min="8" max="9" width="14.7109375" customWidth="1"/>
    <col min="10" max="10" width="15.85546875" customWidth="1"/>
    <col min="11" max="14" width="15.42578125" customWidth="1"/>
    <col min="15" max="15" width="14.7109375" customWidth="1"/>
  </cols>
  <sheetData>
    <row r="1" spans="1:14">
      <c r="A1" s="2"/>
      <c r="B1" s="2">
        <v>2017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</row>
    <row r="2" spans="1:14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</row>
    <row r="3" spans="1:14">
      <c r="A3" s="2"/>
      <c r="B3" s="2" t="s">
        <v>251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</row>
    <row r="4" spans="1:14" ht="24">
      <c r="A4" s="2"/>
      <c r="B4" s="2" t="s">
        <v>3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234</v>
      </c>
      <c r="N4" s="2" t="s">
        <v>15</v>
      </c>
    </row>
    <row r="5" spans="1:14">
      <c r="A5" s="4"/>
      <c r="B5" s="6" t="s">
        <v>16</v>
      </c>
      <c r="C5" s="5" t="s">
        <v>18</v>
      </c>
      <c r="D5" s="7">
        <v>7472060003</v>
      </c>
      <c r="E5" s="7">
        <v>0</v>
      </c>
      <c r="F5" s="7">
        <v>0</v>
      </c>
      <c r="G5" s="7">
        <v>7472060003</v>
      </c>
      <c r="H5" s="7">
        <v>0</v>
      </c>
      <c r="I5" s="7">
        <v>668015754</v>
      </c>
      <c r="J5" s="7">
        <v>6804044249</v>
      </c>
      <c r="K5" s="7">
        <v>668015754</v>
      </c>
      <c r="L5" s="7">
        <v>668015754</v>
      </c>
      <c r="M5" s="7">
        <v>668015754</v>
      </c>
      <c r="N5" s="7">
        <v>670043415</v>
      </c>
    </row>
    <row r="6" spans="1:14">
      <c r="A6" s="4"/>
      <c r="B6" s="6" t="s">
        <v>19</v>
      </c>
      <c r="C6" s="5" t="s">
        <v>20</v>
      </c>
      <c r="D6" s="7">
        <v>470284000</v>
      </c>
      <c r="E6" s="7">
        <v>0</v>
      </c>
      <c r="F6" s="7">
        <v>0</v>
      </c>
      <c r="G6" s="7">
        <v>470284000</v>
      </c>
      <c r="H6" s="7">
        <v>0</v>
      </c>
      <c r="I6" s="7">
        <v>42715615</v>
      </c>
      <c r="J6" s="7">
        <v>427568385</v>
      </c>
      <c r="K6" s="7">
        <v>42715615</v>
      </c>
      <c r="L6" s="7">
        <v>42715615</v>
      </c>
      <c r="M6" s="7">
        <v>42715615</v>
      </c>
      <c r="N6" s="7">
        <v>42715615</v>
      </c>
    </row>
    <row r="7" spans="1:14">
      <c r="A7" s="4"/>
      <c r="B7" s="6" t="s">
        <v>21</v>
      </c>
      <c r="C7" s="5" t="s">
        <v>22</v>
      </c>
      <c r="D7" s="7">
        <v>93000000</v>
      </c>
      <c r="E7" s="7">
        <v>0</v>
      </c>
      <c r="F7" s="7">
        <v>0</v>
      </c>
      <c r="G7" s="7">
        <v>93000000</v>
      </c>
      <c r="H7" s="7">
        <v>0</v>
      </c>
      <c r="I7" s="7">
        <v>5395461</v>
      </c>
      <c r="J7" s="7">
        <v>87604539</v>
      </c>
      <c r="K7" s="7">
        <v>5395461</v>
      </c>
      <c r="L7" s="7">
        <v>1292335</v>
      </c>
      <c r="M7" s="7">
        <v>1292335</v>
      </c>
      <c r="N7" s="7">
        <v>1292335</v>
      </c>
    </row>
    <row r="8" spans="1:14">
      <c r="A8" s="4"/>
      <c r="B8" s="6" t="s">
        <v>23</v>
      </c>
      <c r="C8" s="5" t="s">
        <v>24</v>
      </c>
      <c r="D8" s="7">
        <v>88000000</v>
      </c>
      <c r="E8" s="7">
        <v>0</v>
      </c>
      <c r="F8" s="7">
        <v>0</v>
      </c>
      <c r="G8" s="7">
        <v>88000000</v>
      </c>
      <c r="H8" s="7">
        <v>0</v>
      </c>
      <c r="I8" s="7">
        <v>3405739</v>
      </c>
      <c r="J8" s="7">
        <v>84594261</v>
      </c>
      <c r="K8" s="7">
        <v>3405739</v>
      </c>
      <c r="L8" s="7">
        <v>3405739</v>
      </c>
      <c r="M8" s="7">
        <v>3405739</v>
      </c>
      <c r="N8" s="7">
        <v>3405739</v>
      </c>
    </row>
    <row r="9" spans="1:14">
      <c r="A9" s="4"/>
      <c r="B9" s="6" t="s">
        <v>25</v>
      </c>
      <c r="C9" s="5" t="s">
        <v>26</v>
      </c>
      <c r="D9" s="7">
        <v>491575586</v>
      </c>
      <c r="E9" s="7">
        <v>0</v>
      </c>
      <c r="F9" s="7">
        <v>0</v>
      </c>
      <c r="G9" s="7">
        <v>491575586</v>
      </c>
      <c r="H9" s="7">
        <v>0</v>
      </c>
      <c r="I9" s="7">
        <v>38489743</v>
      </c>
      <c r="J9" s="7">
        <v>453085843</v>
      </c>
      <c r="K9" s="7">
        <v>38489743</v>
      </c>
      <c r="L9" s="7">
        <v>38489743</v>
      </c>
      <c r="M9" s="7">
        <v>38489743</v>
      </c>
      <c r="N9" s="7">
        <v>38489743</v>
      </c>
    </row>
    <row r="10" spans="1:14">
      <c r="A10" s="4"/>
      <c r="B10" s="6" t="s">
        <v>27</v>
      </c>
      <c r="C10" s="5" t="s">
        <v>28</v>
      </c>
      <c r="D10" s="7">
        <v>147000000</v>
      </c>
      <c r="E10" s="7">
        <v>0</v>
      </c>
      <c r="F10" s="7">
        <v>0</v>
      </c>
      <c r="G10" s="7">
        <v>147000000</v>
      </c>
      <c r="H10" s="7">
        <v>0</v>
      </c>
      <c r="I10" s="7">
        <v>14001663</v>
      </c>
      <c r="J10" s="7">
        <v>132998337</v>
      </c>
      <c r="K10" s="7">
        <v>14001663</v>
      </c>
      <c r="L10" s="7">
        <v>14001663</v>
      </c>
      <c r="M10" s="7">
        <v>14001663</v>
      </c>
      <c r="N10" s="7">
        <v>14001663</v>
      </c>
    </row>
    <row r="11" spans="1:14">
      <c r="A11" s="4"/>
      <c r="B11" s="6" t="s">
        <v>29</v>
      </c>
      <c r="C11" s="5" t="s">
        <v>30</v>
      </c>
      <c r="D11" s="7">
        <v>331744293</v>
      </c>
      <c r="E11" s="7">
        <v>0</v>
      </c>
      <c r="F11" s="7">
        <v>0</v>
      </c>
      <c r="G11" s="7">
        <v>331744293</v>
      </c>
      <c r="H11" s="7">
        <v>0</v>
      </c>
      <c r="I11" s="7">
        <v>56759695</v>
      </c>
      <c r="J11" s="7">
        <v>274984598</v>
      </c>
      <c r="K11" s="7">
        <v>56759695</v>
      </c>
      <c r="L11" s="7">
        <v>56759695</v>
      </c>
      <c r="M11" s="7">
        <v>56759695</v>
      </c>
      <c r="N11" s="7">
        <v>56759695</v>
      </c>
    </row>
    <row r="12" spans="1:14">
      <c r="A12" s="4"/>
      <c r="B12" s="6" t="s">
        <v>31</v>
      </c>
      <c r="C12" s="5" t="s">
        <v>32</v>
      </c>
      <c r="D12" s="7">
        <v>44207000</v>
      </c>
      <c r="E12" s="7">
        <v>0</v>
      </c>
      <c r="F12" s="7">
        <v>0</v>
      </c>
      <c r="G12" s="7">
        <v>44207000</v>
      </c>
      <c r="H12" s="7">
        <v>0</v>
      </c>
      <c r="I12" s="7">
        <v>3924414</v>
      </c>
      <c r="J12" s="7">
        <v>40282586</v>
      </c>
      <c r="K12" s="7">
        <v>3924414</v>
      </c>
      <c r="L12" s="7">
        <v>3924414</v>
      </c>
      <c r="M12" s="7">
        <v>3924414</v>
      </c>
      <c r="N12" s="7">
        <v>3924414</v>
      </c>
    </row>
    <row r="13" spans="1:14">
      <c r="A13" s="4"/>
      <c r="B13" s="6" t="s">
        <v>33</v>
      </c>
      <c r="C13" s="5" t="s">
        <v>34</v>
      </c>
      <c r="D13" s="7">
        <v>5166460</v>
      </c>
      <c r="E13" s="7">
        <v>0</v>
      </c>
      <c r="F13" s="7">
        <v>0</v>
      </c>
      <c r="G13" s="7">
        <v>5166460</v>
      </c>
      <c r="H13" s="7">
        <v>0</v>
      </c>
      <c r="I13" s="7">
        <v>458040</v>
      </c>
      <c r="J13" s="7">
        <v>4708420</v>
      </c>
      <c r="K13" s="7">
        <v>458040</v>
      </c>
      <c r="L13" s="7">
        <v>458040</v>
      </c>
      <c r="M13" s="7">
        <v>458040</v>
      </c>
      <c r="N13" s="7">
        <v>458040</v>
      </c>
    </row>
    <row r="14" spans="1:14">
      <c r="A14" s="4"/>
      <c r="B14" s="6" t="s">
        <v>35</v>
      </c>
      <c r="C14" s="5" t="s">
        <v>37</v>
      </c>
      <c r="D14" s="7">
        <v>1430000</v>
      </c>
      <c r="E14" s="7">
        <v>0</v>
      </c>
      <c r="F14" s="7">
        <v>0</v>
      </c>
      <c r="G14" s="7">
        <v>1430000</v>
      </c>
      <c r="H14" s="7">
        <v>0</v>
      </c>
      <c r="I14" s="7">
        <v>83140</v>
      </c>
      <c r="J14" s="7">
        <v>1346860</v>
      </c>
      <c r="K14" s="7">
        <v>83140</v>
      </c>
      <c r="L14" s="7">
        <v>83140</v>
      </c>
      <c r="M14" s="7">
        <v>83140</v>
      </c>
      <c r="N14" s="7">
        <v>83140</v>
      </c>
    </row>
    <row r="15" spans="1:14">
      <c r="A15" s="4"/>
      <c r="B15" s="6" t="s">
        <v>38</v>
      </c>
      <c r="C15" s="5" t="s">
        <v>39</v>
      </c>
      <c r="D15" s="7">
        <v>688020000</v>
      </c>
      <c r="E15" s="7">
        <v>0</v>
      </c>
      <c r="F15" s="7">
        <v>0</v>
      </c>
      <c r="G15" s="7">
        <v>688020000</v>
      </c>
      <c r="H15" s="7">
        <v>0</v>
      </c>
      <c r="I15" s="7">
        <v>369679893</v>
      </c>
      <c r="J15" s="7">
        <v>318340107</v>
      </c>
      <c r="K15" s="7">
        <v>369679893</v>
      </c>
      <c r="L15" s="7">
        <v>369679893</v>
      </c>
      <c r="M15" s="7">
        <v>369679893</v>
      </c>
      <c r="N15" s="7">
        <v>369679893</v>
      </c>
    </row>
    <row r="16" spans="1:14">
      <c r="A16" s="4"/>
      <c r="B16" s="6" t="s">
        <v>40</v>
      </c>
      <c r="C16" s="5" t="s">
        <v>41</v>
      </c>
      <c r="D16" s="7">
        <v>394014000</v>
      </c>
      <c r="E16" s="7">
        <v>0</v>
      </c>
      <c r="F16" s="7">
        <v>0</v>
      </c>
      <c r="G16" s="7">
        <v>394014000</v>
      </c>
      <c r="H16" s="7">
        <v>0</v>
      </c>
      <c r="I16" s="7">
        <v>32466486</v>
      </c>
      <c r="J16" s="7">
        <v>361547514</v>
      </c>
      <c r="K16" s="7">
        <v>32466486</v>
      </c>
      <c r="L16" s="7">
        <v>32466486</v>
      </c>
      <c r="M16" s="7">
        <v>32466486</v>
      </c>
      <c r="N16" s="7">
        <v>32466486</v>
      </c>
    </row>
    <row r="17" spans="1:14">
      <c r="A17" s="4"/>
      <c r="B17" s="6" t="s">
        <v>42</v>
      </c>
      <c r="C17" s="5" t="s">
        <v>43</v>
      </c>
      <c r="D17" s="7">
        <v>783683620</v>
      </c>
      <c r="E17" s="7">
        <v>0</v>
      </c>
      <c r="F17" s="7">
        <v>0</v>
      </c>
      <c r="G17" s="7">
        <v>783683620</v>
      </c>
      <c r="H17" s="7">
        <v>0</v>
      </c>
      <c r="I17" s="7">
        <v>3344289</v>
      </c>
      <c r="J17" s="7">
        <v>780339331</v>
      </c>
      <c r="K17" s="7">
        <v>3344289</v>
      </c>
      <c r="L17" s="7">
        <v>3344289</v>
      </c>
      <c r="M17" s="7">
        <v>3344289</v>
      </c>
      <c r="N17" s="7">
        <v>3344289</v>
      </c>
    </row>
    <row r="18" spans="1:14">
      <c r="A18" s="4"/>
      <c r="B18" s="6" t="s">
        <v>44</v>
      </c>
      <c r="C18" s="5" t="s">
        <v>45</v>
      </c>
      <c r="D18" s="7">
        <v>3650000</v>
      </c>
      <c r="E18" s="7">
        <v>0</v>
      </c>
      <c r="F18" s="7">
        <v>0</v>
      </c>
      <c r="G18" s="7">
        <v>3650000</v>
      </c>
      <c r="H18" s="7">
        <v>0</v>
      </c>
      <c r="I18" s="7">
        <v>290048</v>
      </c>
      <c r="J18" s="7">
        <v>3359952</v>
      </c>
      <c r="K18" s="7">
        <v>290048</v>
      </c>
      <c r="L18" s="7">
        <v>290048</v>
      </c>
      <c r="M18" s="7">
        <v>290048</v>
      </c>
      <c r="N18" s="7">
        <v>290048</v>
      </c>
    </row>
    <row r="19" spans="1:14">
      <c r="A19" s="4"/>
      <c r="B19" s="6" t="s">
        <v>46</v>
      </c>
      <c r="C19" s="5" t="s">
        <v>47</v>
      </c>
      <c r="D19" s="7">
        <v>46000000</v>
      </c>
      <c r="E19" s="7">
        <v>0</v>
      </c>
      <c r="F19" s="7">
        <v>0</v>
      </c>
      <c r="G19" s="7">
        <v>46000000</v>
      </c>
      <c r="H19" s="7">
        <v>0</v>
      </c>
      <c r="I19" s="7">
        <v>3994573</v>
      </c>
      <c r="J19" s="7">
        <v>42005427</v>
      </c>
      <c r="K19" s="7">
        <v>3994573</v>
      </c>
      <c r="L19" s="7">
        <v>3994573</v>
      </c>
      <c r="M19" s="7">
        <v>3994573</v>
      </c>
      <c r="N19" s="7">
        <v>3994573</v>
      </c>
    </row>
    <row r="20" spans="1:14">
      <c r="A20" s="4"/>
      <c r="B20" s="6" t="s">
        <v>48</v>
      </c>
      <c r="C20" s="5" t="s">
        <v>49</v>
      </c>
      <c r="D20" s="7">
        <v>293000000</v>
      </c>
      <c r="E20" s="7">
        <v>0</v>
      </c>
      <c r="F20" s="7">
        <v>0</v>
      </c>
      <c r="G20" s="7">
        <v>293000000</v>
      </c>
      <c r="H20" s="7">
        <v>0</v>
      </c>
      <c r="I20" s="7">
        <v>25922089</v>
      </c>
      <c r="J20" s="7">
        <v>267077911</v>
      </c>
      <c r="K20" s="7">
        <v>25922089</v>
      </c>
      <c r="L20" s="7">
        <v>25922089</v>
      </c>
      <c r="M20" s="7">
        <v>25922089</v>
      </c>
      <c r="N20" s="7">
        <v>25922089</v>
      </c>
    </row>
    <row r="21" spans="1:14">
      <c r="A21" s="4"/>
      <c r="B21" s="6" t="s">
        <v>50</v>
      </c>
      <c r="C21" s="5" t="s">
        <v>51</v>
      </c>
      <c r="D21" s="7">
        <v>312000000</v>
      </c>
      <c r="E21" s="7">
        <v>0</v>
      </c>
      <c r="F21" s="7">
        <v>0</v>
      </c>
      <c r="G21" s="7">
        <v>312000000</v>
      </c>
      <c r="H21" s="7">
        <v>0</v>
      </c>
      <c r="I21" s="7">
        <v>179011401</v>
      </c>
      <c r="J21" s="7">
        <v>132988599</v>
      </c>
      <c r="K21" s="7">
        <v>179011401</v>
      </c>
      <c r="L21" s="7">
        <v>179011401</v>
      </c>
      <c r="M21" s="7">
        <v>179011401</v>
      </c>
      <c r="N21" s="7">
        <v>179011401</v>
      </c>
    </row>
    <row r="22" spans="1:14">
      <c r="A22" s="4"/>
      <c r="B22" s="6" t="s">
        <v>52</v>
      </c>
      <c r="C22" s="5" t="s">
        <v>53</v>
      </c>
      <c r="D22" s="7">
        <v>37100000</v>
      </c>
      <c r="E22" s="7">
        <v>0</v>
      </c>
      <c r="F22" s="7">
        <v>0</v>
      </c>
      <c r="G22" s="7">
        <v>37100000</v>
      </c>
      <c r="H22" s="7">
        <v>0</v>
      </c>
      <c r="I22" s="7">
        <v>4260593</v>
      </c>
      <c r="J22" s="7">
        <v>32839407</v>
      </c>
      <c r="K22" s="7">
        <v>4260593</v>
      </c>
      <c r="L22" s="7">
        <v>4260593</v>
      </c>
      <c r="M22" s="7">
        <v>4260593</v>
      </c>
      <c r="N22" s="7">
        <v>4260593</v>
      </c>
    </row>
    <row r="23" spans="1:14">
      <c r="A23" s="4"/>
      <c r="B23" s="6" t="s">
        <v>54</v>
      </c>
      <c r="C23" s="5" t="s">
        <v>55</v>
      </c>
      <c r="D23" s="7">
        <v>33800000</v>
      </c>
      <c r="E23" s="7">
        <v>0</v>
      </c>
      <c r="F23" s="7">
        <v>0</v>
      </c>
      <c r="G23" s="7">
        <v>33800000</v>
      </c>
      <c r="H23" s="7">
        <v>0</v>
      </c>
      <c r="I23" s="7">
        <v>3528456</v>
      </c>
      <c r="J23" s="7">
        <v>30271544</v>
      </c>
      <c r="K23" s="7">
        <v>3528456</v>
      </c>
      <c r="L23" s="7">
        <v>3528456</v>
      </c>
      <c r="M23" s="7">
        <v>3528456</v>
      </c>
      <c r="N23" s="7">
        <v>3528456</v>
      </c>
    </row>
    <row r="24" spans="1:14">
      <c r="A24" s="4"/>
      <c r="B24" s="6" t="s">
        <v>56</v>
      </c>
      <c r="C24" s="5" t="s">
        <v>57</v>
      </c>
      <c r="D24" s="7">
        <v>105105092</v>
      </c>
      <c r="E24" s="7">
        <v>0</v>
      </c>
      <c r="F24" s="7">
        <v>0</v>
      </c>
      <c r="G24" s="7">
        <v>105105092</v>
      </c>
      <c r="H24" s="7">
        <v>0</v>
      </c>
      <c r="I24" s="7">
        <v>3469223</v>
      </c>
      <c r="J24" s="7">
        <v>101635869</v>
      </c>
      <c r="K24" s="7">
        <v>3469223</v>
      </c>
      <c r="L24" s="7">
        <v>3469223</v>
      </c>
      <c r="M24" s="7">
        <v>3469223</v>
      </c>
      <c r="N24" s="7">
        <v>3469223</v>
      </c>
    </row>
    <row r="25" spans="1:14">
      <c r="A25" s="4"/>
      <c r="B25" s="6" t="s">
        <v>58</v>
      </c>
      <c r="C25" s="5" t="s">
        <v>59</v>
      </c>
      <c r="D25" s="7">
        <v>1009000000</v>
      </c>
      <c r="E25" s="7">
        <v>10936739</v>
      </c>
      <c r="F25" s="7">
        <v>92000000</v>
      </c>
      <c r="G25" s="7">
        <v>927936739</v>
      </c>
      <c r="H25" s="7">
        <v>0</v>
      </c>
      <c r="I25" s="7">
        <v>-7851667</v>
      </c>
      <c r="J25" s="7">
        <v>935788406</v>
      </c>
      <c r="K25" s="7">
        <v>-7851667</v>
      </c>
      <c r="L25" s="7">
        <v>83390000</v>
      </c>
      <c r="M25" s="7">
        <v>83390000</v>
      </c>
      <c r="N25" s="7">
        <v>83390000</v>
      </c>
    </row>
    <row r="26" spans="1:14">
      <c r="A26" s="4"/>
      <c r="B26" s="6" t="s">
        <v>60</v>
      </c>
      <c r="C26" s="5" t="s">
        <v>61</v>
      </c>
      <c r="D26" s="7">
        <v>262235855</v>
      </c>
      <c r="E26" s="7">
        <v>92000000</v>
      </c>
      <c r="F26" s="7">
        <v>10936739</v>
      </c>
      <c r="G26" s="7">
        <v>343299116</v>
      </c>
      <c r="H26" s="7">
        <v>0</v>
      </c>
      <c r="I26" s="7">
        <v>-6916739</v>
      </c>
      <c r="J26" s="7">
        <v>350215855</v>
      </c>
      <c r="K26" s="7">
        <v>-6916734</v>
      </c>
      <c r="L26" s="7">
        <v>32905721</v>
      </c>
      <c r="M26" s="7">
        <v>32905721</v>
      </c>
      <c r="N26" s="7">
        <v>32905721</v>
      </c>
    </row>
    <row r="27" spans="1:14">
      <c r="A27" s="4"/>
      <c r="B27" s="6" t="s">
        <v>62</v>
      </c>
      <c r="C27" s="5" t="s">
        <v>63</v>
      </c>
      <c r="D27" s="7">
        <v>369832600</v>
      </c>
      <c r="E27" s="7">
        <v>0</v>
      </c>
      <c r="F27" s="7">
        <v>0</v>
      </c>
      <c r="G27" s="7">
        <v>369832600</v>
      </c>
      <c r="H27" s="7">
        <v>0</v>
      </c>
      <c r="I27" s="7">
        <v>48173400</v>
      </c>
      <c r="J27" s="7">
        <v>321659200</v>
      </c>
      <c r="K27" s="7">
        <v>48173400</v>
      </c>
      <c r="L27" s="7">
        <v>48173400</v>
      </c>
      <c r="M27" s="7">
        <v>48173400</v>
      </c>
      <c r="N27" s="7">
        <v>48173400</v>
      </c>
    </row>
    <row r="28" spans="1:14">
      <c r="A28" s="4"/>
      <c r="B28" s="6" t="s">
        <v>64</v>
      </c>
      <c r="C28" s="5" t="s">
        <v>65</v>
      </c>
      <c r="D28" s="7">
        <v>364639545</v>
      </c>
      <c r="E28" s="7">
        <v>0</v>
      </c>
      <c r="F28" s="7">
        <v>0</v>
      </c>
      <c r="G28" s="7">
        <v>364639545</v>
      </c>
      <c r="H28" s="7">
        <v>0</v>
      </c>
      <c r="I28" s="7">
        <v>34313300</v>
      </c>
      <c r="J28" s="7">
        <v>330326245</v>
      </c>
      <c r="K28" s="7">
        <v>34313300</v>
      </c>
      <c r="L28" s="7">
        <v>34313300</v>
      </c>
      <c r="M28" s="7">
        <v>34313300</v>
      </c>
      <c r="N28" s="7">
        <v>34313300</v>
      </c>
    </row>
    <row r="29" spans="1:14">
      <c r="A29" s="4"/>
      <c r="B29" s="6" t="s">
        <v>66</v>
      </c>
      <c r="C29" s="5" t="s">
        <v>67</v>
      </c>
      <c r="D29" s="7">
        <v>691551100</v>
      </c>
      <c r="E29" s="7">
        <v>0</v>
      </c>
      <c r="F29" s="7">
        <v>0</v>
      </c>
      <c r="G29" s="7">
        <v>691551100</v>
      </c>
      <c r="H29" s="7">
        <v>0</v>
      </c>
      <c r="I29" s="7">
        <v>64778800</v>
      </c>
      <c r="J29" s="7">
        <v>626772300</v>
      </c>
      <c r="K29" s="7">
        <v>64778800</v>
      </c>
      <c r="L29" s="7">
        <v>64778800</v>
      </c>
      <c r="M29" s="7">
        <v>64778800</v>
      </c>
      <c r="N29" s="7">
        <v>64778800</v>
      </c>
    </row>
    <row r="30" spans="1:14">
      <c r="A30" s="4"/>
      <c r="B30" s="6" t="s">
        <v>68</v>
      </c>
      <c r="C30" s="5" t="s">
        <v>69</v>
      </c>
      <c r="D30" s="7">
        <v>752651947</v>
      </c>
      <c r="E30" s="7">
        <v>0</v>
      </c>
      <c r="F30" s="7">
        <v>0</v>
      </c>
      <c r="G30" s="7">
        <v>752651947</v>
      </c>
      <c r="H30" s="7">
        <v>0</v>
      </c>
      <c r="I30" s="7">
        <v>99715081</v>
      </c>
      <c r="J30" s="7">
        <v>652936866</v>
      </c>
      <c r="K30" s="7">
        <v>99715081</v>
      </c>
      <c r="L30" s="7">
        <v>99715081</v>
      </c>
      <c r="M30" s="7">
        <v>99715081</v>
      </c>
      <c r="N30" s="7">
        <v>10288617</v>
      </c>
    </row>
    <row r="31" spans="1:14">
      <c r="A31" s="4"/>
      <c r="B31" s="6" t="s">
        <v>70</v>
      </c>
      <c r="C31" s="5" t="s">
        <v>71</v>
      </c>
      <c r="D31" s="7">
        <v>611463400</v>
      </c>
      <c r="E31" s="7">
        <v>0</v>
      </c>
      <c r="F31" s="7">
        <v>0</v>
      </c>
      <c r="G31" s="7">
        <v>611463400</v>
      </c>
      <c r="H31" s="7">
        <v>0</v>
      </c>
      <c r="I31" s="7">
        <v>60105600</v>
      </c>
      <c r="J31" s="7">
        <v>551357800</v>
      </c>
      <c r="K31" s="7">
        <v>60105600</v>
      </c>
      <c r="L31" s="7">
        <v>60105600</v>
      </c>
      <c r="M31" s="7">
        <v>60105600</v>
      </c>
      <c r="N31" s="7">
        <v>60105600</v>
      </c>
    </row>
    <row r="32" spans="1:14">
      <c r="A32" s="4"/>
      <c r="B32" s="6" t="s">
        <v>72</v>
      </c>
      <c r="C32" s="5" t="s">
        <v>73</v>
      </c>
      <c r="D32" s="7">
        <v>31439800</v>
      </c>
      <c r="E32" s="7">
        <v>0</v>
      </c>
      <c r="F32" s="7">
        <v>0</v>
      </c>
      <c r="G32" s="7">
        <v>31439800</v>
      </c>
      <c r="H32" s="7">
        <v>0</v>
      </c>
      <c r="I32" s="7">
        <v>2808400</v>
      </c>
      <c r="J32" s="7">
        <v>28631400</v>
      </c>
      <c r="K32" s="7">
        <v>2808400</v>
      </c>
      <c r="L32" s="7">
        <v>2808400</v>
      </c>
      <c r="M32" s="7">
        <v>2808400</v>
      </c>
      <c r="N32" s="7">
        <v>2808400</v>
      </c>
    </row>
    <row r="33" spans="1:14" ht="33.75">
      <c r="A33" s="4"/>
      <c r="B33" s="6" t="s">
        <v>74</v>
      </c>
      <c r="C33" s="5" t="s">
        <v>75</v>
      </c>
      <c r="D33" s="7">
        <v>46525400</v>
      </c>
      <c r="E33" s="7">
        <v>0</v>
      </c>
      <c r="F33" s="7">
        <v>0</v>
      </c>
      <c r="G33" s="7">
        <v>46525400</v>
      </c>
      <c r="H33" s="7">
        <v>0</v>
      </c>
      <c r="I33" s="7">
        <v>4373700</v>
      </c>
      <c r="J33" s="7">
        <v>42151700</v>
      </c>
      <c r="K33" s="7">
        <v>4373700</v>
      </c>
      <c r="L33" s="7">
        <v>4373700</v>
      </c>
      <c r="M33" s="7">
        <v>4373700</v>
      </c>
      <c r="N33" s="7">
        <v>4373700</v>
      </c>
    </row>
    <row r="34" spans="1:14">
      <c r="A34" s="4"/>
      <c r="B34" s="6" t="s">
        <v>76</v>
      </c>
      <c r="C34" s="5" t="s">
        <v>77</v>
      </c>
      <c r="D34" s="7">
        <v>273622800</v>
      </c>
      <c r="E34" s="7">
        <v>0</v>
      </c>
      <c r="F34" s="7">
        <v>0</v>
      </c>
      <c r="G34" s="7">
        <v>273622800</v>
      </c>
      <c r="H34" s="7">
        <v>0</v>
      </c>
      <c r="I34" s="7">
        <v>36133300</v>
      </c>
      <c r="J34" s="7">
        <v>237489500</v>
      </c>
      <c r="K34" s="7">
        <v>36133300</v>
      </c>
      <c r="L34" s="7">
        <v>36133300</v>
      </c>
      <c r="M34" s="7">
        <v>36133300</v>
      </c>
      <c r="N34" s="7">
        <v>36133300</v>
      </c>
    </row>
    <row r="35" spans="1:14">
      <c r="A35" s="4"/>
      <c r="B35" s="6" t="s">
        <v>78</v>
      </c>
      <c r="C35" s="5" t="s">
        <v>79</v>
      </c>
      <c r="D35" s="7">
        <v>54691974</v>
      </c>
      <c r="E35" s="7">
        <v>0</v>
      </c>
      <c r="F35" s="7">
        <v>0</v>
      </c>
      <c r="G35" s="7">
        <v>54691974</v>
      </c>
      <c r="H35" s="7">
        <v>0</v>
      </c>
      <c r="I35" s="7">
        <v>6027300</v>
      </c>
      <c r="J35" s="7">
        <v>48664674</v>
      </c>
      <c r="K35" s="7">
        <v>6027300</v>
      </c>
      <c r="L35" s="7">
        <v>6027300</v>
      </c>
      <c r="M35" s="7">
        <v>6027300</v>
      </c>
      <c r="N35" s="7">
        <v>6027300</v>
      </c>
    </row>
    <row r="36" spans="1:14">
      <c r="A36" s="4"/>
      <c r="B36" s="6" t="s">
        <v>80</v>
      </c>
      <c r="C36" s="5" t="s">
        <v>81</v>
      </c>
      <c r="D36" s="7">
        <v>55907974</v>
      </c>
      <c r="E36" s="7">
        <v>0</v>
      </c>
      <c r="F36" s="7">
        <v>0</v>
      </c>
      <c r="G36" s="7">
        <v>55907974</v>
      </c>
      <c r="H36" s="7">
        <v>0</v>
      </c>
      <c r="I36" s="7">
        <v>6027300</v>
      </c>
      <c r="J36" s="7">
        <v>49880674</v>
      </c>
      <c r="K36" s="7">
        <v>6027300</v>
      </c>
      <c r="L36" s="7">
        <v>6027300</v>
      </c>
      <c r="M36" s="7">
        <v>6027300</v>
      </c>
      <c r="N36" s="7">
        <v>6027300</v>
      </c>
    </row>
    <row r="37" spans="1:14" ht="22.5">
      <c r="A37" s="4"/>
      <c r="B37" s="6" t="s">
        <v>82</v>
      </c>
      <c r="C37" s="5" t="s">
        <v>83</v>
      </c>
      <c r="D37" s="7">
        <v>89080354</v>
      </c>
      <c r="E37" s="7">
        <v>0</v>
      </c>
      <c r="F37" s="7">
        <v>0</v>
      </c>
      <c r="G37" s="7">
        <v>89080354</v>
      </c>
      <c r="H37" s="7">
        <v>0</v>
      </c>
      <c r="I37" s="7">
        <v>12048900</v>
      </c>
      <c r="J37" s="7">
        <v>77031454</v>
      </c>
      <c r="K37" s="7">
        <v>12048900</v>
      </c>
      <c r="L37" s="7">
        <v>12048900</v>
      </c>
      <c r="M37" s="7">
        <v>12048900</v>
      </c>
      <c r="N37" s="7">
        <v>12048900</v>
      </c>
    </row>
    <row r="38" spans="1:14" s="13" customFormat="1">
      <c r="A38" s="9"/>
      <c r="B38" s="8"/>
      <c r="C38" s="10"/>
      <c r="D38" s="11">
        <f>SUM(D5:D37)</f>
        <v>16453482803</v>
      </c>
      <c r="E38" s="11">
        <f t="shared" ref="E38:N38" si="0">SUM(E5:E37)</f>
        <v>102936739</v>
      </c>
      <c r="F38" s="11">
        <f t="shared" si="0"/>
        <v>102936739</v>
      </c>
      <c r="G38" s="11">
        <f t="shared" si="0"/>
        <v>16453482803</v>
      </c>
      <c r="H38" s="11">
        <f t="shared" si="0"/>
        <v>0</v>
      </c>
      <c r="I38" s="11">
        <f t="shared" si="0"/>
        <v>1818952990</v>
      </c>
      <c r="J38" s="11">
        <f t="shared" si="0"/>
        <v>14634529813</v>
      </c>
      <c r="K38" s="11">
        <f t="shared" si="0"/>
        <v>1818952995</v>
      </c>
      <c r="L38" s="11">
        <f t="shared" si="0"/>
        <v>1945913991</v>
      </c>
      <c r="M38" s="11">
        <f t="shared" si="0"/>
        <v>1945913991</v>
      </c>
      <c r="N38" s="11">
        <f t="shared" si="0"/>
        <v>1858515188</v>
      </c>
    </row>
    <row r="39" spans="1:14">
      <c r="A39" s="4"/>
      <c r="B39" s="6" t="s">
        <v>84</v>
      </c>
      <c r="C39" s="5" t="s">
        <v>85</v>
      </c>
      <c r="D39" s="7">
        <v>5000000</v>
      </c>
      <c r="E39" s="7">
        <v>0</v>
      </c>
      <c r="F39" s="7">
        <v>0</v>
      </c>
      <c r="G39" s="7">
        <v>5000000</v>
      </c>
      <c r="H39" s="7">
        <v>0</v>
      </c>
      <c r="I39" s="7">
        <v>0</v>
      </c>
      <c r="J39" s="7">
        <v>5000000</v>
      </c>
      <c r="K39" s="7">
        <v>0</v>
      </c>
      <c r="L39" s="7">
        <v>0</v>
      </c>
      <c r="M39" s="7">
        <v>0</v>
      </c>
      <c r="N39" s="7">
        <v>0</v>
      </c>
    </row>
    <row r="40" spans="1:14">
      <c r="A40" s="4"/>
      <c r="B40" s="6" t="s">
        <v>86</v>
      </c>
      <c r="C40" s="5" t="s">
        <v>87</v>
      </c>
      <c r="D40" s="7">
        <v>45000000</v>
      </c>
      <c r="E40" s="7">
        <v>0</v>
      </c>
      <c r="F40" s="7">
        <v>0</v>
      </c>
      <c r="G40" s="7">
        <v>45000000</v>
      </c>
      <c r="H40" s="7">
        <v>0</v>
      </c>
      <c r="I40" s="7">
        <v>-180</v>
      </c>
      <c r="J40" s="7">
        <v>45000180</v>
      </c>
      <c r="K40" s="7">
        <v>0</v>
      </c>
      <c r="L40" s="7">
        <v>0</v>
      </c>
      <c r="M40" s="7">
        <v>0</v>
      </c>
      <c r="N40" s="7">
        <v>0</v>
      </c>
    </row>
    <row r="41" spans="1:14">
      <c r="A41" s="4"/>
      <c r="B41" s="6" t="s">
        <v>88</v>
      </c>
      <c r="C41" s="5" t="s">
        <v>89</v>
      </c>
      <c r="D41" s="7">
        <v>15000000</v>
      </c>
      <c r="E41" s="7">
        <v>0</v>
      </c>
      <c r="F41" s="7">
        <v>15000000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</row>
    <row r="42" spans="1:14">
      <c r="A42" s="4"/>
      <c r="B42" s="6" t="s">
        <v>90</v>
      </c>
      <c r="C42" s="5" t="s">
        <v>91</v>
      </c>
      <c r="D42" s="7">
        <v>10000000</v>
      </c>
      <c r="E42" s="7">
        <v>0</v>
      </c>
      <c r="F42" s="7">
        <v>0</v>
      </c>
      <c r="G42" s="7">
        <v>10000000</v>
      </c>
      <c r="H42" s="7">
        <v>0</v>
      </c>
      <c r="I42" s="7">
        <v>0</v>
      </c>
      <c r="J42" s="7">
        <v>10000000</v>
      </c>
      <c r="K42" s="7">
        <v>0</v>
      </c>
      <c r="L42" s="7">
        <v>0</v>
      </c>
      <c r="M42" s="7">
        <v>0</v>
      </c>
      <c r="N42" s="7">
        <v>0</v>
      </c>
    </row>
    <row r="43" spans="1:14">
      <c r="A43" s="4"/>
      <c r="B43" s="6" t="s">
        <v>92</v>
      </c>
      <c r="C43" s="5" t="s">
        <v>93</v>
      </c>
      <c r="D43" s="7">
        <v>1500000</v>
      </c>
      <c r="E43" s="7">
        <v>1400440</v>
      </c>
      <c r="F43" s="7">
        <v>1500000</v>
      </c>
      <c r="G43" s="7">
        <v>1400440</v>
      </c>
      <c r="H43" s="7">
        <v>0</v>
      </c>
      <c r="I43" s="7">
        <v>0</v>
      </c>
      <c r="J43" s="7">
        <v>1400440</v>
      </c>
      <c r="K43" s="7">
        <v>366710.4</v>
      </c>
      <c r="L43" s="7">
        <v>0</v>
      </c>
      <c r="M43" s="7">
        <v>0</v>
      </c>
      <c r="N43" s="7">
        <v>0</v>
      </c>
    </row>
    <row r="44" spans="1:14">
      <c r="A44" s="4"/>
      <c r="B44" s="6" t="s">
        <v>94</v>
      </c>
      <c r="C44" s="5" t="s">
        <v>95</v>
      </c>
      <c r="D44" s="7">
        <v>5000000</v>
      </c>
      <c r="E44" s="7">
        <v>0</v>
      </c>
      <c r="F44" s="7">
        <v>5000000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>
      <c r="A45" s="4"/>
      <c r="B45" s="6" t="s">
        <v>96</v>
      </c>
      <c r="C45" s="5" t="s">
        <v>97</v>
      </c>
      <c r="D45" s="7">
        <v>10000000</v>
      </c>
      <c r="E45" s="7">
        <v>0</v>
      </c>
      <c r="F45" s="7">
        <v>9000000</v>
      </c>
      <c r="G45" s="7">
        <v>1000000</v>
      </c>
      <c r="H45" s="7">
        <v>0</v>
      </c>
      <c r="I45" s="7">
        <v>0</v>
      </c>
      <c r="J45" s="7">
        <v>1000000</v>
      </c>
      <c r="K45" s="7">
        <v>0</v>
      </c>
      <c r="L45" s="7">
        <v>0</v>
      </c>
      <c r="M45" s="7">
        <v>0</v>
      </c>
      <c r="N45" s="7">
        <v>0</v>
      </c>
    </row>
    <row r="46" spans="1:14">
      <c r="A46" s="4"/>
      <c r="B46" s="6" t="s">
        <v>98</v>
      </c>
      <c r="C46" s="5" t="s">
        <v>99</v>
      </c>
      <c r="D46" s="7">
        <v>20000000</v>
      </c>
      <c r="E46" s="7">
        <v>12000000</v>
      </c>
      <c r="F46" s="7">
        <v>16000000</v>
      </c>
      <c r="G46" s="7">
        <v>16000000</v>
      </c>
      <c r="H46" s="7">
        <v>0</v>
      </c>
      <c r="I46" s="7">
        <v>0</v>
      </c>
      <c r="J46" s="7">
        <v>16000000</v>
      </c>
      <c r="K46" s="7">
        <v>0</v>
      </c>
      <c r="L46" s="7">
        <v>4855932</v>
      </c>
      <c r="M46" s="7">
        <v>4855932</v>
      </c>
      <c r="N46" s="7">
        <v>4855932</v>
      </c>
    </row>
    <row r="47" spans="1:14">
      <c r="A47" s="4"/>
      <c r="B47" s="6" t="s">
        <v>100</v>
      </c>
      <c r="C47" s="5" t="s">
        <v>101</v>
      </c>
      <c r="D47" s="7">
        <v>9747600</v>
      </c>
      <c r="E47" s="7">
        <v>10000000</v>
      </c>
      <c r="F47" s="7">
        <v>7747600</v>
      </c>
      <c r="G47" s="7">
        <v>12000000</v>
      </c>
      <c r="H47" s="7">
        <v>0</v>
      </c>
      <c r="I47" s="7">
        <v>0</v>
      </c>
      <c r="J47" s="7">
        <v>12000000</v>
      </c>
      <c r="K47" s="7">
        <v>0</v>
      </c>
      <c r="L47" s="7">
        <v>2000000</v>
      </c>
      <c r="M47" s="7">
        <v>2000000</v>
      </c>
      <c r="N47" s="7">
        <v>2000000</v>
      </c>
    </row>
    <row r="48" spans="1:14" ht="22.5">
      <c r="A48" s="4"/>
      <c r="B48" s="6" t="s">
        <v>102</v>
      </c>
      <c r="C48" s="5" t="s">
        <v>103</v>
      </c>
      <c r="D48" s="7">
        <v>16100000</v>
      </c>
      <c r="E48" s="7">
        <v>7500000</v>
      </c>
      <c r="F48" s="7">
        <v>13100000</v>
      </c>
      <c r="G48" s="7">
        <v>10500000</v>
      </c>
      <c r="H48" s="7">
        <v>0</v>
      </c>
      <c r="I48" s="7">
        <v>0</v>
      </c>
      <c r="J48" s="7">
        <v>10500000</v>
      </c>
      <c r="K48" s="7">
        <v>0</v>
      </c>
      <c r="L48" s="7">
        <v>1263980</v>
      </c>
      <c r="M48" s="7">
        <v>1263980</v>
      </c>
      <c r="N48" s="7">
        <v>1263980</v>
      </c>
    </row>
    <row r="49" spans="1:14">
      <c r="A49" s="4"/>
      <c r="B49" s="6" t="s">
        <v>104</v>
      </c>
      <c r="C49" s="5" t="s">
        <v>105</v>
      </c>
      <c r="D49" s="7">
        <v>185560000</v>
      </c>
      <c r="E49" s="7">
        <v>0</v>
      </c>
      <c r="F49" s="7">
        <v>0</v>
      </c>
      <c r="G49" s="7">
        <v>185560000</v>
      </c>
      <c r="H49" s="7">
        <v>0</v>
      </c>
      <c r="I49" s="7">
        <v>560000</v>
      </c>
      <c r="J49" s="7">
        <v>185000000</v>
      </c>
      <c r="K49" s="7">
        <v>0</v>
      </c>
      <c r="L49" s="7">
        <v>17808396.289999999</v>
      </c>
      <c r="M49" s="7">
        <v>0</v>
      </c>
      <c r="N49" s="7">
        <v>0</v>
      </c>
    </row>
    <row r="50" spans="1:14">
      <c r="A50" s="4"/>
      <c r="B50" s="6" t="s">
        <v>106</v>
      </c>
      <c r="C50" s="5" t="s">
        <v>107</v>
      </c>
      <c r="D50" s="7">
        <v>66776295</v>
      </c>
      <c r="E50" s="7">
        <v>16223705</v>
      </c>
      <c r="F50" s="7">
        <v>0</v>
      </c>
      <c r="G50" s="7">
        <v>83000000</v>
      </c>
      <c r="H50" s="7">
        <v>0</v>
      </c>
      <c r="I50" s="7">
        <v>12214418</v>
      </c>
      <c r="J50" s="7">
        <v>70785582</v>
      </c>
      <c r="K50" s="7">
        <v>12214418</v>
      </c>
      <c r="L50" s="7">
        <v>6342615.5800000001</v>
      </c>
      <c r="M50" s="7">
        <v>1148500</v>
      </c>
      <c r="N50" s="7">
        <v>1148500</v>
      </c>
    </row>
    <row r="51" spans="1:14">
      <c r="A51" s="4"/>
      <c r="B51" s="6" t="s">
        <v>108</v>
      </c>
      <c r="C51" s="5" t="s">
        <v>109</v>
      </c>
      <c r="D51" s="7">
        <v>559347865</v>
      </c>
      <c r="E51" s="7">
        <v>20652135</v>
      </c>
      <c r="F51" s="7">
        <v>52000000</v>
      </c>
      <c r="G51" s="7">
        <v>528000000</v>
      </c>
      <c r="H51" s="7">
        <v>0</v>
      </c>
      <c r="I51" s="7">
        <v>0</v>
      </c>
      <c r="J51" s="7">
        <v>528000000</v>
      </c>
      <c r="K51" s="7">
        <v>0</v>
      </c>
      <c r="L51" s="7">
        <v>46001619</v>
      </c>
      <c r="M51" s="7">
        <v>80214055</v>
      </c>
      <c r="N51" s="7">
        <v>34212436</v>
      </c>
    </row>
    <row r="52" spans="1:14">
      <c r="A52" s="4"/>
      <c r="B52" s="6" t="s">
        <v>110</v>
      </c>
      <c r="C52" s="5" t="s">
        <v>111</v>
      </c>
      <c r="D52" s="7">
        <v>62300000</v>
      </c>
      <c r="E52" s="7">
        <v>7500000</v>
      </c>
      <c r="F52" s="7">
        <v>800000</v>
      </c>
      <c r="G52" s="7">
        <v>69000000</v>
      </c>
      <c r="H52" s="7">
        <v>0</v>
      </c>
      <c r="I52" s="7">
        <v>0</v>
      </c>
      <c r="J52" s="7">
        <v>69000000</v>
      </c>
      <c r="K52" s="7">
        <v>0</v>
      </c>
      <c r="L52" s="7">
        <v>5903692.54</v>
      </c>
      <c r="M52" s="7">
        <v>3677643</v>
      </c>
      <c r="N52" s="7">
        <v>3677643</v>
      </c>
    </row>
    <row r="53" spans="1:14">
      <c r="A53" s="4"/>
      <c r="B53" s="6" t="s">
        <v>112</v>
      </c>
      <c r="C53" s="5" t="s">
        <v>113</v>
      </c>
      <c r="D53" s="7">
        <v>119835000</v>
      </c>
      <c r="E53" s="7">
        <v>30165000</v>
      </c>
      <c r="F53" s="7">
        <v>0</v>
      </c>
      <c r="G53" s="7">
        <v>150000000</v>
      </c>
      <c r="H53" s="7">
        <v>0</v>
      </c>
      <c r="I53" s="7">
        <v>0</v>
      </c>
      <c r="J53" s="7">
        <v>150000000</v>
      </c>
      <c r="K53" s="7">
        <v>0</v>
      </c>
      <c r="L53" s="7">
        <v>0</v>
      </c>
      <c r="M53" s="7">
        <v>0</v>
      </c>
      <c r="N53" s="7">
        <v>0</v>
      </c>
    </row>
    <row r="54" spans="1:14">
      <c r="A54" s="4"/>
      <c r="B54" s="6" t="s">
        <v>114</v>
      </c>
      <c r="C54" s="5" t="s">
        <v>115</v>
      </c>
      <c r="D54" s="7">
        <v>90000000</v>
      </c>
      <c r="E54" s="7">
        <v>10000000</v>
      </c>
      <c r="F54" s="7">
        <v>0</v>
      </c>
      <c r="G54" s="7">
        <v>100000000</v>
      </c>
      <c r="H54" s="7">
        <v>0</v>
      </c>
      <c r="I54" s="7">
        <v>0</v>
      </c>
      <c r="J54" s="7">
        <v>100000000</v>
      </c>
      <c r="K54" s="7">
        <v>0</v>
      </c>
      <c r="L54" s="7">
        <v>1394900</v>
      </c>
      <c r="M54" s="7">
        <v>1394900</v>
      </c>
      <c r="N54" s="7">
        <v>1394900</v>
      </c>
    </row>
    <row r="55" spans="1:14">
      <c r="A55" s="4"/>
      <c r="B55" s="6" t="s">
        <v>116</v>
      </c>
      <c r="C55" s="5" t="s">
        <v>117</v>
      </c>
      <c r="D55" s="7">
        <v>22510000</v>
      </c>
      <c r="E55" s="7">
        <v>40490000</v>
      </c>
      <c r="F55" s="7">
        <v>0</v>
      </c>
      <c r="G55" s="7">
        <v>63000000</v>
      </c>
      <c r="H55" s="7">
        <v>0</v>
      </c>
      <c r="I55" s="7">
        <v>0</v>
      </c>
      <c r="J55" s="7">
        <v>63000000</v>
      </c>
      <c r="K55" s="7">
        <v>0</v>
      </c>
      <c r="L55" s="7">
        <v>0</v>
      </c>
      <c r="M55" s="7">
        <v>0</v>
      </c>
      <c r="N55" s="7">
        <v>0</v>
      </c>
    </row>
    <row r="56" spans="1:14">
      <c r="A56" s="4"/>
      <c r="B56" s="6" t="s">
        <v>118</v>
      </c>
      <c r="C56" s="5" t="s">
        <v>119</v>
      </c>
      <c r="D56" s="7">
        <v>16059368</v>
      </c>
      <c r="E56" s="7">
        <v>15400000</v>
      </c>
      <c r="F56" s="7">
        <v>11059368</v>
      </c>
      <c r="G56" s="7">
        <v>20400000</v>
      </c>
      <c r="H56" s="7">
        <v>0</v>
      </c>
      <c r="I56" s="7">
        <v>0</v>
      </c>
      <c r="J56" s="7">
        <v>20400000</v>
      </c>
      <c r="K56" s="7">
        <v>0</v>
      </c>
      <c r="L56" s="7">
        <v>2539600</v>
      </c>
      <c r="M56" s="7">
        <v>2539600</v>
      </c>
      <c r="N56" s="7">
        <v>2539600</v>
      </c>
    </row>
    <row r="57" spans="1:14">
      <c r="A57" s="4"/>
      <c r="B57" s="6" t="s">
        <v>120</v>
      </c>
      <c r="C57" s="5" t="s">
        <v>121</v>
      </c>
      <c r="D57" s="7">
        <v>50000000</v>
      </c>
      <c r="E57" s="7">
        <v>5000000</v>
      </c>
      <c r="F57" s="7">
        <v>0</v>
      </c>
      <c r="G57" s="7">
        <v>55000000</v>
      </c>
      <c r="H57" s="7">
        <v>0</v>
      </c>
      <c r="I57" s="7">
        <v>6181360</v>
      </c>
      <c r="J57" s="7">
        <v>48818640</v>
      </c>
      <c r="K57" s="7">
        <v>6181360</v>
      </c>
      <c r="L57" s="7">
        <v>6181360</v>
      </c>
      <c r="M57" s="7">
        <v>6181360</v>
      </c>
      <c r="N57" s="7">
        <v>6181360</v>
      </c>
    </row>
    <row r="58" spans="1:14">
      <c r="A58" s="4"/>
      <c r="B58" s="6" t="s">
        <v>122</v>
      </c>
      <c r="C58" s="5" t="s">
        <v>123</v>
      </c>
      <c r="D58" s="7">
        <v>121500000</v>
      </c>
      <c r="E58" s="7">
        <v>3406128</v>
      </c>
      <c r="F58" s="7">
        <v>2000000</v>
      </c>
      <c r="G58" s="7">
        <v>122906128</v>
      </c>
      <c r="H58" s="7">
        <v>0</v>
      </c>
      <c r="I58" s="7">
        <v>10230877</v>
      </c>
      <c r="J58" s="7">
        <v>112675251</v>
      </c>
      <c r="K58" s="7">
        <v>10230877</v>
      </c>
      <c r="L58" s="7">
        <v>10230877</v>
      </c>
      <c r="M58" s="7">
        <v>20239451</v>
      </c>
      <c r="N58" s="7">
        <v>20239451</v>
      </c>
    </row>
    <row r="59" spans="1:14">
      <c r="A59" s="4"/>
      <c r="B59" s="6" t="s">
        <v>124</v>
      </c>
      <c r="C59" s="5" t="s">
        <v>125</v>
      </c>
      <c r="D59" s="7">
        <v>32000000</v>
      </c>
      <c r="E59" s="7">
        <v>8000000</v>
      </c>
      <c r="F59" s="7">
        <v>7000000</v>
      </c>
      <c r="G59" s="7">
        <v>33000000</v>
      </c>
      <c r="H59" s="7">
        <v>0</v>
      </c>
      <c r="I59" s="7">
        <v>0</v>
      </c>
      <c r="J59" s="7">
        <v>33000000</v>
      </c>
      <c r="K59" s="7">
        <v>0</v>
      </c>
      <c r="L59" s="7">
        <v>1797085.83</v>
      </c>
      <c r="M59" s="7">
        <v>1797085.83</v>
      </c>
      <c r="N59" s="7">
        <v>1797085.83</v>
      </c>
    </row>
    <row r="60" spans="1:14">
      <c r="A60" s="4"/>
      <c r="B60" s="6" t="s">
        <v>126</v>
      </c>
      <c r="C60" s="5" t="s">
        <v>127</v>
      </c>
      <c r="D60" s="7">
        <v>90800000</v>
      </c>
      <c r="E60" s="7">
        <v>0</v>
      </c>
      <c r="F60" s="7">
        <v>5000000</v>
      </c>
      <c r="G60" s="7">
        <v>85800000</v>
      </c>
      <c r="H60" s="7">
        <v>0</v>
      </c>
      <c r="I60" s="7">
        <v>5828630</v>
      </c>
      <c r="J60" s="7">
        <v>79971370</v>
      </c>
      <c r="K60" s="7">
        <v>5828630</v>
      </c>
      <c r="L60" s="7">
        <v>5828630</v>
      </c>
      <c r="M60" s="7">
        <v>5828630</v>
      </c>
      <c r="N60" s="7">
        <v>5828630</v>
      </c>
    </row>
    <row r="61" spans="1:14">
      <c r="A61" s="4"/>
      <c r="B61" s="6" t="s">
        <v>128</v>
      </c>
      <c r="C61" s="5" t="s">
        <v>129</v>
      </c>
      <c r="D61" s="7">
        <v>7000000</v>
      </c>
      <c r="E61" s="7">
        <v>0</v>
      </c>
      <c r="F61" s="7">
        <v>0</v>
      </c>
      <c r="G61" s="7">
        <v>7000000</v>
      </c>
      <c r="H61" s="7">
        <v>0</v>
      </c>
      <c r="I61" s="7">
        <v>385540</v>
      </c>
      <c r="J61" s="7">
        <v>6614460</v>
      </c>
      <c r="K61" s="7">
        <v>385540</v>
      </c>
      <c r="L61" s="7">
        <v>385540</v>
      </c>
      <c r="M61" s="7">
        <v>385540</v>
      </c>
      <c r="N61" s="7">
        <v>385540</v>
      </c>
    </row>
    <row r="62" spans="1:14">
      <c r="A62" s="4"/>
      <c r="B62" s="6" t="s">
        <v>130</v>
      </c>
      <c r="C62" s="5" t="s">
        <v>131</v>
      </c>
      <c r="D62" s="7">
        <v>34320000</v>
      </c>
      <c r="E62" s="7">
        <v>0</v>
      </c>
      <c r="F62" s="7">
        <v>0</v>
      </c>
      <c r="G62" s="7">
        <v>34320000</v>
      </c>
      <c r="H62" s="7">
        <v>0</v>
      </c>
      <c r="I62" s="7">
        <v>0</v>
      </c>
      <c r="J62" s="7">
        <v>34320000</v>
      </c>
      <c r="K62" s="7">
        <v>0</v>
      </c>
      <c r="L62" s="7">
        <v>0</v>
      </c>
      <c r="M62" s="7">
        <v>0</v>
      </c>
      <c r="N62" s="7">
        <v>0</v>
      </c>
    </row>
    <row r="63" spans="1:14">
      <c r="A63" s="4"/>
      <c r="B63" s="6" t="s">
        <v>132</v>
      </c>
      <c r="C63" s="5" t="s">
        <v>133</v>
      </c>
      <c r="D63" s="7">
        <v>46810000</v>
      </c>
      <c r="E63" s="7">
        <v>0</v>
      </c>
      <c r="F63" s="7">
        <v>0</v>
      </c>
      <c r="G63" s="7">
        <v>46810000</v>
      </c>
      <c r="H63" s="7">
        <v>0</v>
      </c>
      <c r="I63" s="7">
        <v>0</v>
      </c>
      <c r="J63" s="7">
        <v>46810000</v>
      </c>
      <c r="K63" s="7">
        <v>0</v>
      </c>
      <c r="L63" s="7">
        <v>0</v>
      </c>
      <c r="M63" s="7">
        <v>0</v>
      </c>
      <c r="N63" s="7">
        <v>0</v>
      </c>
    </row>
    <row r="64" spans="1:14">
      <c r="A64" s="4"/>
      <c r="B64" s="6" t="s">
        <v>134</v>
      </c>
      <c r="C64" s="5" t="s">
        <v>136</v>
      </c>
      <c r="D64" s="7">
        <v>200800000</v>
      </c>
      <c r="E64" s="7">
        <v>0</v>
      </c>
      <c r="F64" s="7">
        <v>10800000</v>
      </c>
      <c r="G64" s="7">
        <v>190000000</v>
      </c>
      <c r="H64" s="7">
        <v>0</v>
      </c>
      <c r="I64" s="7">
        <v>0</v>
      </c>
      <c r="J64" s="7">
        <v>190000000</v>
      </c>
      <c r="K64" s="7">
        <v>0</v>
      </c>
      <c r="L64" s="7">
        <v>476426</v>
      </c>
      <c r="M64" s="7">
        <v>476426</v>
      </c>
      <c r="N64" s="7">
        <v>476426</v>
      </c>
    </row>
    <row r="65" spans="1:14">
      <c r="A65" s="4"/>
      <c r="B65" s="6" t="s">
        <v>137</v>
      </c>
      <c r="C65" s="5" t="s">
        <v>138</v>
      </c>
      <c r="D65" s="7">
        <v>3500000</v>
      </c>
      <c r="E65" s="7">
        <v>0</v>
      </c>
      <c r="F65" s="7">
        <v>0</v>
      </c>
      <c r="G65" s="7">
        <v>3500000</v>
      </c>
      <c r="H65" s="7">
        <v>0</v>
      </c>
      <c r="I65" s="7">
        <v>0</v>
      </c>
      <c r="J65" s="7">
        <v>3500000</v>
      </c>
      <c r="K65" s="7">
        <v>0</v>
      </c>
      <c r="L65" s="7">
        <v>0</v>
      </c>
      <c r="M65" s="7">
        <v>0</v>
      </c>
      <c r="N65" s="7">
        <v>0</v>
      </c>
    </row>
    <row r="66" spans="1:14">
      <c r="A66" s="4"/>
      <c r="B66" s="6" t="s">
        <v>139</v>
      </c>
      <c r="C66" s="5" t="s">
        <v>140</v>
      </c>
      <c r="D66" s="7">
        <v>10000000</v>
      </c>
      <c r="E66" s="7">
        <v>0</v>
      </c>
      <c r="F66" s="7">
        <v>0</v>
      </c>
      <c r="G66" s="7">
        <v>10000000</v>
      </c>
      <c r="H66" s="7">
        <v>0</v>
      </c>
      <c r="I66" s="7">
        <v>0</v>
      </c>
      <c r="J66" s="7">
        <v>10000000</v>
      </c>
      <c r="K66" s="7">
        <v>0</v>
      </c>
      <c r="L66" s="7">
        <v>0</v>
      </c>
      <c r="M66" s="7">
        <v>0</v>
      </c>
      <c r="N66" s="7">
        <v>0</v>
      </c>
    </row>
    <row r="67" spans="1:14">
      <c r="A67" s="4"/>
      <c r="B67" s="6" t="s">
        <v>141</v>
      </c>
      <c r="C67" s="5" t="s">
        <v>142</v>
      </c>
      <c r="D67" s="7">
        <v>50000000</v>
      </c>
      <c r="E67" s="7">
        <v>175000</v>
      </c>
      <c r="F67" s="7">
        <v>30400000</v>
      </c>
      <c r="G67" s="7">
        <v>19775000</v>
      </c>
      <c r="H67" s="7">
        <v>0</v>
      </c>
      <c r="I67" s="7">
        <v>2439043</v>
      </c>
      <c r="J67" s="7">
        <v>17335957</v>
      </c>
      <c r="K67" s="7">
        <v>2439043</v>
      </c>
      <c r="L67" s="7">
        <v>5857969</v>
      </c>
      <c r="M67" s="7">
        <v>4131447</v>
      </c>
      <c r="N67" s="7">
        <v>4131447</v>
      </c>
    </row>
    <row r="68" spans="1:14">
      <c r="A68" s="4"/>
      <c r="B68" s="6" t="s">
        <v>143</v>
      </c>
      <c r="C68" s="5" t="s">
        <v>144</v>
      </c>
      <c r="D68" s="7">
        <v>930000</v>
      </c>
      <c r="E68" s="7">
        <v>500000</v>
      </c>
      <c r="F68" s="7">
        <v>430000</v>
      </c>
      <c r="G68" s="7">
        <v>1000000</v>
      </c>
      <c r="H68" s="7">
        <v>0</v>
      </c>
      <c r="I68" s="7">
        <v>0</v>
      </c>
      <c r="J68" s="7">
        <v>1000000</v>
      </c>
      <c r="K68" s="7">
        <v>0</v>
      </c>
      <c r="L68" s="7">
        <v>40460</v>
      </c>
      <c r="M68" s="7">
        <v>40460</v>
      </c>
      <c r="N68" s="7">
        <v>40460</v>
      </c>
    </row>
    <row r="69" spans="1:14">
      <c r="A69" s="4"/>
      <c r="B69" s="6" t="s">
        <v>145</v>
      </c>
      <c r="C69" s="5" t="s">
        <v>146</v>
      </c>
      <c r="D69" s="7">
        <v>1000000</v>
      </c>
      <c r="E69" s="7">
        <v>0</v>
      </c>
      <c r="F69" s="7">
        <v>175000</v>
      </c>
      <c r="G69" s="7">
        <v>825000</v>
      </c>
      <c r="H69" s="7">
        <v>0</v>
      </c>
      <c r="I69" s="7">
        <v>0</v>
      </c>
      <c r="J69" s="7">
        <v>825000</v>
      </c>
      <c r="K69" s="7">
        <v>0</v>
      </c>
      <c r="L69" s="7">
        <v>0</v>
      </c>
      <c r="M69" s="7">
        <v>0</v>
      </c>
      <c r="N69" s="7">
        <v>0</v>
      </c>
    </row>
    <row r="70" spans="1:14">
      <c r="A70" s="4"/>
      <c r="B70" s="6" t="s">
        <v>147</v>
      </c>
      <c r="C70" s="5" t="s">
        <v>148</v>
      </c>
      <c r="D70" s="7">
        <v>129489272</v>
      </c>
      <c r="E70" s="7">
        <v>0</v>
      </c>
      <c r="F70" s="7">
        <v>14000000</v>
      </c>
      <c r="G70" s="7">
        <v>115489272</v>
      </c>
      <c r="H70" s="7">
        <v>0</v>
      </c>
      <c r="I70" s="7">
        <v>0</v>
      </c>
      <c r="J70" s="7">
        <v>115489272</v>
      </c>
      <c r="K70" s="7">
        <v>0</v>
      </c>
      <c r="L70" s="7">
        <v>0</v>
      </c>
      <c r="M70" s="7">
        <v>0</v>
      </c>
      <c r="N70" s="7">
        <v>0</v>
      </c>
    </row>
    <row r="71" spans="1:14" ht="22.5">
      <c r="A71" s="4"/>
      <c r="B71" s="6" t="s">
        <v>149</v>
      </c>
      <c r="C71" s="5" t="s">
        <v>150</v>
      </c>
      <c r="D71" s="7">
        <v>1400440</v>
      </c>
      <c r="E71" s="7">
        <v>12599560</v>
      </c>
      <c r="F71" s="7">
        <v>0</v>
      </c>
      <c r="G71" s="7">
        <v>14000000</v>
      </c>
      <c r="H71" s="7">
        <v>0</v>
      </c>
      <c r="I71" s="7">
        <v>0</v>
      </c>
      <c r="J71" s="7">
        <v>14000000</v>
      </c>
      <c r="K71" s="7">
        <v>0</v>
      </c>
      <c r="L71" s="7">
        <v>0</v>
      </c>
      <c r="M71" s="7">
        <v>0</v>
      </c>
      <c r="N71" s="7">
        <v>0</v>
      </c>
    </row>
    <row r="72" spans="1:14" s="13" customFormat="1">
      <c r="A72" s="9"/>
      <c r="B72" s="8"/>
      <c r="C72" s="10"/>
      <c r="D72" s="11">
        <f>SUM(D39:D71)</f>
        <v>2039285840</v>
      </c>
      <c r="E72" s="11">
        <f t="shared" ref="E72:N72" si="1">SUM(E39:E71)</f>
        <v>201011968</v>
      </c>
      <c r="F72" s="11">
        <f t="shared" si="1"/>
        <v>201011968</v>
      </c>
      <c r="G72" s="11">
        <f t="shared" si="1"/>
        <v>2039285840</v>
      </c>
      <c r="H72" s="11">
        <f t="shared" si="1"/>
        <v>0</v>
      </c>
      <c r="I72" s="11">
        <f t="shared" si="1"/>
        <v>37839688</v>
      </c>
      <c r="J72" s="11">
        <f t="shared" si="1"/>
        <v>2001446152</v>
      </c>
      <c r="K72" s="11">
        <f t="shared" si="1"/>
        <v>37646578.399999999</v>
      </c>
      <c r="L72" s="11">
        <f t="shared" si="1"/>
        <v>118909083.24000001</v>
      </c>
      <c r="M72" s="11">
        <f t="shared" si="1"/>
        <v>136175009.82999998</v>
      </c>
      <c r="N72" s="11">
        <f t="shared" si="1"/>
        <v>90173390.829999998</v>
      </c>
    </row>
    <row r="73" spans="1:14">
      <c r="A73" s="4"/>
      <c r="B73" s="6" t="s">
        <v>151</v>
      </c>
      <c r="C73" s="5" t="s">
        <v>152</v>
      </c>
      <c r="D73" s="7">
        <v>543261715</v>
      </c>
      <c r="E73" s="7">
        <v>0</v>
      </c>
      <c r="F73" s="7">
        <v>0</v>
      </c>
      <c r="G73" s="7">
        <v>543261715</v>
      </c>
      <c r="H73" s="7">
        <v>0</v>
      </c>
      <c r="I73" s="7">
        <v>0</v>
      </c>
      <c r="J73" s="7">
        <v>543261715</v>
      </c>
      <c r="K73" s="7">
        <v>0</v>
      </c>
      <c r="L73" s="7">
        <v>715993.24</v>
      </c>
      <c r="M73" s="7">
        <v>715993.24</v>
      </c>
      <c r="N73" s="7">
        <v>715993.24</v>
      </c>
    </row>
    <row r="74" spans="1:14" ht="22.5">
      <c r="A74" s="4"/>
      <c r="B74" s="6" t="s">
        <v>153</v>
      </c>
      <c r="C74" s="5" t="s">
        <v>154</v>
      </c>
      <c r="D74" s="7">
        <v>7343266662</v>
      </c>
      <c r="E74" s="7">
        <v>0</v>
      </c>
      <c r="F74" s="7">
        <v>0</v>
      </c>
      <c r="G74" s="7">
        <v>7343266662</v>
      </c>
      <c r="H74" s="7">
        <v>0</v>
      </c>
      <c r="I74" s="7">
        <v>627528651</v>
      </c>
      <c r="J74" s="7">
        <v>6715738011</v>
      </c>
      <c r="K74" s="7">
        <v>627528651</v>
      </c>
      <c r="L74" s="7">
        <v>627528651</v>
      </c>
      <c r="M74" s="7">
        <v>627528651</v>
      </c>
      <c r="N74" s="7">
        <v>627528651</v>
      </c>
    </row>
    <row r="75" spans="1:14" ht="22.5">
      <c r="A75" s="4"/>
      <c r="B75" s="6" t="s">
        <v>155</v>
      </c>
      <c r="C75" s="5" t="s">
        <v>156</v>
      </c>
      <c r="D75" s="7">
        <v>27194426653</v>
      </c>
      <c r="E75" s="7">
        <v>0</v>
      </c>
      <c r="F75" s="7">
        <v>0</v>
      </c>
      <c r="G75" s="7">
        <v>27194426653</v>
      </c>
      <c r="H75" s="7">
        <v>0</v>
      </c>
      <c r="I75" s="7">
        <v>0</v>
      </c>
      <c r="J75" s="7">
        <v>27194426653</v>
      </c>
      <c r="K75" s="7">
        <v>0</v>
      </c>
      <c r="L75" s="7">
        <v>0</v>
      </c>
      <c r="M75" s="7">
        <v>0</v>
      </c>
      <c r="N75" s="7">
        <v>0</v>
      </c>
    </row>
    <row r="76" spans="1:14">
      <c r="A76" s="4"/>
      <c r="B76" s="6" t="s">
        <v>157</v>
      </c>
      <c r="C76" s="5" t="s">
        <v>158</v>
      </c>
      <c r="D76" s="7">
        <v>2000000000</v>
      </c>
      <c r="E76" s="7">
        <v>0</v>
      </c>
      <c r="F76" s="7">
        <v>0</v>
      </c>
      <c r="G76" s="7">
        <v>2000000000</v>
      </c>
      <c r="H76" s="7">
        <v>0</v>
      </c>
      <c r="I76" s="7">
        <v>-10900</v>
      </c>
      <c r="J76" s="7">
        <v>2000010900</v>
      </c>
      <c r="K76" s="7">
        <v>0</v>
      </c>
      <c r="L76" s="7">
        <v>46811743</v>
      </c>
      <c r="M76" s="7">
        <v>46811743</v>
      </c>
      <c r="N76" s="7">
        <v>46811743</v>
      </c>
    </row>
    <row r="77" spans="1:14">
      <c r="A77" s="4"/>
      <c r="B77" s="6" t="s">
        <v>159</v>
      </c>
      <c r="C77" s="5" t="s">
        <v>160</v>
      </c>
      <c r="D77" s="7">
        <v>100000000</v>
      </c>
      <c r="E77" s="7">
        <v>0</v>
      </c>
      <c r="F77" s="7">
        <v>0</v>
      </c>
      <c r="G77" s="7">
        <v>100000000</v>
      </c>
      <c r="H77" s="7">
        <v>0</v>
      </c>
      <c r="I77" s="7">
        <v>0</v>
      </c>
      <c r="J77" s="7">
        <v>100000000</v>
      </c>
      <c r="K77" s="7">
        <v>0</v>
      </c>
      <c r="L77" s="7">
        <v>0</v>
      </c>
      <c r="M77" s="7">
        <v>0</v>
      </c>
      <c r="N77" s="7">
        <v>0</v>
      </c>
    </row>
    <row r="78" spans="1:14" s="13" customFormat="1">
      <c r="A78" s="9"/>
      <c r="B78" s="8"/>
      <c r="C78" s="10"/>
      <c r="D78" s="11">
        <f>SUM(D73:D77)</f>
        <v>37180955030</v>
      </c>
      <c r="E78" s="11">
        <f t="shared" ref="E78:N78" si="2">SUM(E73:E77)</f>
        <v>0</v>
      </c>
      <c r="F78" s="11">
        <f t="shared" si="2"/>
        <v>0</v>
      </c>
      <c r="G78" s="11">
        <f t="shared" si="2"/>
        <v>37180955030</v>
      </c>
      <c r="H78" s="11">
        <f t="shared" si="2"/>
        <v>0</v>
      </c>
      <c r="I78" s="11">
        <f t="shared" si="2"/>
        <v>627517751</v>
      </c>
      <c r="J78" s="11">
        <f t="shared" si="2"/>
        <v>36553437279</v>
      </c>
      <c r="K78" s="11">
        <f t="shared" si="2"/>
        <v>627528651</v>
      </c>
      <c r="L78" s="11">
        <f t="shared" si="2"/>
        <v>675056387.24000001</v>
      </c>
      <c r="M78" s="11">
        <f t="shared" si="2"/>
        <v>675056387.24000001</v>
      </c>
      <c r="N78" s="11">
        <f t="shared" si="2"/>
        <v>675056387.24000001</v>
      </c>
    </row>
    <row r="79" spans="1:14" ht="33.75">
      <c r="A79" s="4"/>
      <c r="B79" s="6" t="s">
        <v>161</v>
      </c>
      <c r="C79" s="5" t="s">
        <v>162</v>
      </c>
      <c r="D79" s="7">
        <v>7000000000</v>
      </c>
      <c r="E79" s="7">
        <v>0</v>
      </c>
      <c r="F79" s="7">
        <v>0</v>
      </c>
      <c r="G79" s="7">
        <v>7000000000</v>
      </c>
      <c r="H79" s="7">
        <v>0</v>
      </c>
      <c r="I79" s="7">
        <v>16392688</v>
      </c>
      <c r="J79" s="7">
        <v>6983607312</v>
      </c>
      <c r="K79" s="7">
        <v>40392688</v>
      </c>
      <c r="L79" s="7">
        <v>148718646</v>
      </c>
      <c r="M79" s="7">
        <v>1142349703</v>
      </c>
      <c r="N79" s="7">
        <v>1142349703</v>
      </c>
    </row>
    <row r="80" spans="1:14" ht="33.75">
      <c r="A80" s="4"/>
      <c r="B80" s="6" t="s">
        <v>163</v>
      </c>
      <c r="C80" s="5" t="s">
        <v>164</v>
      </c>
      <c r="D80" s="7">
        <v>300000000</v>
      </c>
      <c r="E80" s="7">
        <v>0</v>
      </c>
      <c r="F80" s="7">
        <v>0</v>
      </c>
      <c r="G80" s="7">
        <v>300000000</v>
      </c>
      <c r="H80" s="7">
        <v>0</v>
      </c>
      <c r="I80" s="7">
        <v>-845392</v>
      </c>
      <c r="J80" s="7">
        <v>300845392</v>
      </c>
      <c r="K80" s="7">
        <v>44654615</v>
      </c>
      <c r="L80" s="7">
        <v>12416667</v>
      </c>
      <c r="M80" s="7">
        <v>8300000</v>
      </c>
      <c r="N80" s="7">
        <v>8300000</v>
      </c>
    </row>
    <row r="81" spans="1:14" ht="22.5">
      <c r="A81" s="4"/>
      <c r="B81" s="6" t="s">
        <v>165</v>
      </c>
      <c r="C81" s="5" t="s">
        <v>166</v>
      </c>
      <c r="D81" s="7">
        <v>2000000000</v>
      </c>
      <c r="E81" s="7">
        <v>0</v>
      </c>
      <c r="F81" s="7">
        <v>0</v>
      </c>
      <c r="G81" s="7">
        <v>2000000000</v>
      </c>
      <c r="H81" s="7">
        <v>0</v>
      </c>
      <c r="I81" s="7">
        <v>4601030</v>
      </c>
      <c r="J81" s="7">
        <v>1995398970</v>
      </c>
      <c r="K81" s="7">
        <v>4601030</v>
      </c>
      <c r="L81" s="7">
        <v>4078735</v>
      </c>
      <c r="M81" s="7">
        <v>1742619</v>
      </c>
      <c r="N81" s="7">
        <v>1742619</v>
      </c>
    </row>
    <row r="82" spans="1:14" ht="22.5">
      <c r="A82" s="4"/>
      <c r="B82" s="6" t="s">
        <v>167</v>
      </c>
      <c r="C82" s="5" t="s">
        <v>168</v>
      </c>
      <c r="D82" s="7">
        <v>4000000000</v>
      </c>
      <c r="E82" s="7">
        <v>0</v>
      </c>
      <c r="F82" s="7">
        <v>0</v>
      </c>
      <c r="G82" s="7">
        <v>4000000000</v>
      </c>
      <c r="H82" s="7">
        <v>0</v>
      </c>
      <c r="I82" s="7">
        <v>-353487</v>
      </c>
      <c r="J82" s="7">
        <v>4000353487</v>
      </c>
      <c r="K82" s="7">
        <v>-353487</v>
      </c>
      <c r="L82" s="7">
        <v>53122412</v>
      </c>
      <c r="M82" s="7">
        <v>49778114</v>
      </c>
      <c r="N82" s="7">
        <v>45278114</v>
      </c>
    </row>
    <row r="83" spans="1:14" ht="22.5">
      <c r="A83" s="4"/>
      <c r="B83" s="6" t="s">
        <v>169</v>
      </c>
      <c r="C83" s="5" t="s">
        <v>170</v>
      </c>
      <c r="D83" s="7">
        <v>8000000000</v>
      </c>
      <c r="E83" s="7">
        <v>0</v>
      </c>
      <c r="F83" s="7">
        <v>0</v>
      </c>
      <c r="G83" s="7">
        <v>8000000000</v>
      </c>
      <c r="H83" s="7">
        <v>0</v>
      </c>
      <c r="I83" s="7">
        <v>7958136</v>
      </c>
      <c r="J83" s="7">
        <v>7992041864</v>
      </c>
      <c r="K83" s="7">
        <v>772106918</v>
      </c>
      <c r="L83" s="7">
        <v>1734239466</v>
      </c>
      <c r="M83" s="7">
        <v>1156608167</v>
      </c>
      <c r="N83" s="7">
        <v>1156608167</v>
      </c>
    </row>
    <row r="84" spans="1:14" ht="45">
      <c r="A84" s="4"/>
      <c r="B84" s="6" t="s">
        <v>171</v>
      </c>
      <c r="C84" s="5" t="s">
        <v>172</v>
      </c>
      <c r="D84" s="7">
        <v>49000000000</v>
      </c>
      <c r="E84" s="7">
        <v>0</v>
      </c>
      <c r="F84" s="7">
        <v>0</v>
      </c>
      <c r="G84" s="7">
        <v>49000000000</v>
      </c>
      <c r="H84" s="7">
        <v>0</v>
      </c>
      <c r="I84" s="7">
        <v>1557804244</v>
      </c>
      <c r="J84" s="7">
        <v>47442195756</v>
      </c>
      <c r="K84" s="7">
        <v>2252025200</v>
      </c>
      <c r="L84" s="7">
        <v>11199477561</v>
      </c>
      <c r="M84" s="7">
        <v>2890893928</v>
      </c>
      <c r="N84" s="7">
        <v>2637422219</v>
      </c>
    </row>
    <row r="85" spans="1:14" ht="33.75">
      <c r="A85" s="4"/>
      <c r="B85" s="6" t="s">
        <v>173</v>
      </c>
      <c r="C85" s="5" t="s">
        <v>174</v>
      </c>
      <c r="D85" s="7">
        <v>3000000000</v>
      </c>
      <c r="E85" s="7">
        <v>0</v>
      </c>
      <c r="F85" s="7">
        <v>0</v>
      </c>
      <c r="G85" s="7">
        <v>3000000000</v>
      </c>
      <c r="H85" s="7">
        <v>0</v>
      </c>
      <c r="I85" s="7">
        <v>2676077</v>
      </c>
      <c r="J85" s="7">
        <v>2997323923</v>
      </c>
      <c r="K85" s="7">
        <v>2676077</v>
      </c>
      <c r="L85" s="7">
        <v>2819190</v>
      </c>
      <c r="M85" s="7">
        <v>1767619</v>
      </c>
      <c r="N85" s="7">
        <v>1767619</v>
      </c>
    </row>
    <row r="86" spans="1:14" ht="33.75">
      <c r="A86" s="4"/>
      <c r="B86" s="6" t="s">
        <v>175</v>
      </c>
      <c r="C86" s="5" t="s">
        <v>176</v>
      </c>
      <c r="D86" s="7">
        <v>7900000000</v>
      </c>
      <c r="E86" s="7">
        <v>0</v>
      </c>
      <c r="F86" s="7">
        <v>0</v>
      </c>
      <c r="G86" s="7">
        <v>7900000000</v>
      </c>
      <c r="H86" s="7">
        <v>0</v>
      </c>
      <c r="I86" s="7">
        <v>232968083</v>
      </c>
      <c r="J86" s="7">
        <v>7667031917</v>
      </c>
      <c r="K86" s="7">
        <v>105252255</v>
      </c>
      <c r="L86" s="7">
        <v>391837759</v>
      </c>
      <c r="M86" s="7">
        <v>340629536</v>
      </c>
      <c r="N86" s="7">
        <v>340629536</v>
      </c>
    </row>
    <row r="87" spans="1:14" ht="45">
      <c r="A87" s="4"/>
      <c r="B87" s="6" t="s">
        <v>177</v>
      </c>
      <c r="C87" s="5" t="s">
        <v>178</v>
      </c>
      <c r="D87" s="7">
        <v>36500000000</v>
      </c>
      <c r="E87" s="7">
        <v>0</v>
      </c>
      <c r="F87" s="7">
        <v>0</v>
      </c>
      <c r="G87" s="7">
        <v>36500000000</v>
      </c>
      <c r="H87" s="7">
        <v>0</v>
      </c>
      <c r="I87" s="7">
        <v>923591352</v>
      </c>
      <c r="J87" s="7">
        <v>35576408648</v>
      </c>
      <c r="K87" s="7">
        <v>1074219939</v>
      </c>
      <c r="L87" s="7">
        <v>2206025338</v>
      </c>
      <c r="M87" s="7">
        <v>1809008666</v>
      </c>
      <c r="N87" s="7">
        <v>1802638666</v>
      </c>
    </row>
    <row r="88" spans="1:14" ht="45">
      <c r="A88" s="4"/>
      <c r="B88" s="6" t="s">
        <v>177</v>
      </c>
      <c r="C88" s="5" t="s">
        <v>178</v>
      </c>
      <c r="D88" s="7">
        <v>36500000000</v>
      </c>
      <c r="E88" s="7">
        <v>0</v>
      </c>
      <c r="F88" s="7">
        <v>0</v>
      </c>
      <c r="G88" s="7">
        <v>36500000000</v>
      </c>
      <c r="H88" s="7">
        <v>0</v>
      </c>
      <c r="I88" s="7">
        <v>-253938546</v>
      </c>
      <c r="J88" s="7">
        <v>36753938546</v>
      </c>
      <c r="K88" s="7">
        <v>87524846</v>
      </c>
      <c r="L88" s="7">
        <v>2437929664</v>
      </c>
      <c r="M88" s="7">
        <v>877925582</v>
      </c>
      <c r="N88" s="7">
        <v>874361416</v>
      </c>
    </row>
    <row r="89" spans="1:14" ht="33.75">
      <c r="A89" s="4"/>
      <c r="B89" s="6" t="s">
        <v>179</v>
      </c>
      <c r="C89" s="5" t="s">
        <v>180</v>
      </c>
      <c r="D89" s="7">
        <v>100000000</v>
      </c>
      <c r="E89" s="7">
        <v>0</v>
      </c>
      <c r="F89" s="7">
        <v>0</v>
      </c>
      <c r="G89" s="7">
        <v>100000000</v>
      </c>
      <c r="H89" s="7">
        <v>0</v>
      </c>
      <c r="I89" s="7">
        <v>24348096</v>
      </c>
      <c r="J89" s="7">
        <v>75651904</v>
      </c>
      <c r="K89" s="7">
        <v>1548096</v>
      </c>
      <c r="L89" s="7">
        <v>452471</v>
      </c>
      <c r="M89" s="7">
        <v>-4000</v>
      </c>
      <c r="N89" s="7">
        <v>-4000</v>
      </c>
    </row>
    <row r="90" spans="1:14" ht="33.75">
      <c r="A90" s="4"/>
      <c r="B90" s="6" t="s">
        <v>181</v>
      </c>
      <c r="C90" s="5" t="s">
        <v>182</v>
      </c>
      <c r="D90" s="7">
        <v>6000000000</v>
      </c>
      <c r="E90" s="7">
        <v>0</v>
      </c>
      <c r="F90" s="7">
        <v>0</v>
      </c>
      <c r="G90" s="7">
        <v>6000000000</v>
      </c>
      <c r="H90" s="7">
        <v>0</v>
      </c>
      <c r="I90" s="7">
        <v>250705921</v>
      </c>
      <c r="J90" s="7">
        <v>5749294079</v>
      </c>
      <c r="K90" s="7">
        <v>58705921</v>
      </c>
      <c r="L90" s="7">
        <v>176503272</v>
      </c>
      <c r="M90" s="7">
        <v>149248882</v>
      </c>
      <c r="N90" s="7">
        <v>149248882</v>
      </c>
    </row>
    <row r="91" spans="1:14" ht="33.75">
      <c r="A91" s="4"/>
      <c r="B91" s="6" t="s">
        <v>183</v>
      </c>
      <c r="C91" s="5" t="s">
        <v>184</v>
      </c>
      <c r="D91" s="7">
        <v>1300000000</v>
      </c>
      <c r="E91" s="7">
        <v>0</v>
      </c>
      <c r="F91" s="7">
        <v>0</v>
      </c>
      <c r="G91" s="7">
        <v>1300000000</v>
      </c>
      <c r="H91" s="7">
        <v>0</v>
      </c>
      <c r="I91" s="7">
        <v>10365197</v>
      </c>
      <c r="J91" s="7">
        <v>1289634803</v>
      </c>
      <c r="K91" s="7">
        <v>0</v>
      </c>
      <c r="L91" s="7">
        <v>39500000</v>
      </c>
      <c r="M91" s="7">
        <v>39500000</v>
      </c>
      <c r="N91" s="7">
        <v>39500000</v>
      </c>
    </row>
    <row r="92" spans="1:14" ht="33.75">
      <c r="A92" s="4"/>
      <c r="B92" s="6" t="s">
        <v>185</v>
      </c>
      <c r="C92" s="5" t="s">
        <v>186</v>
      </c>
      <c r="D92" s="7">
        <v>100000000</v>
      </c>
      <c r="E92" s="7">
        <v>0</v>
      </c>
      <c r="F92" s="7">
        <v>0</v>
      </c>
      <c r="G92" s="7">
        <v>100000000</v>
      </c>
      <c r="H92" s="7">
        <v>0</v>
      </c>
      <c r="I92" s="7">
        <v>1298422</v>
      </c>
      <c r="J92" s="7">
        <v>98701578</v>
      </c>
      <c r="K92" s="7">
        <v>1298422</v>
      </c>
      <c r="L92" s="7">
        <v>4238000</v>
      </c>
      <c r="M92" s="7">
        <v>4238000</v>
      </c>
      <c r="N92" s="7">
        <v>4238000</v>
      </c>
    </row>
    <row r="93" spans="1:14" ht="33.75">
      <c r="A93" s="4"/>
      <c r="B93" s="6" t="s">
        <v>187</v>
      </c>
      <c r="C93" s="5" t="s">
        <v>188</v>
      </c>
      <c r="D93" s="7">
        <v>100000000</v>
      </c>
      <c r="E93" s="7">
        <v>0</v>
      </c>
      <c r="F93" s="7">
        <v>0</v>
      </c>
      <c r="G93" s="7">
        <v>100000000</v>
      </c>
      <c r="H93" s="7">
        <v>0</v>
      </c>
      <c r="I93" s="7">
        <v>0</v>
      </c>
      <c r="J93" s="7">
        <v>100000000</v>
      </c>
      <c r="K93" s="7">
        <v>0</v>
      </c>
      <c r="L93" s="7">
        <v>0</v>
      </c>
      <c r="M93" s="7">
        <v>0</v>
      </c>
      <c r="N93" s="7">
        <v>0</v>
      </c>
    </row>
    <row r="94" spans="1:14" ht="22.5">
      <c r="A94" s="4"/>
      <c r="B94" s="6" t="s">
        <v>189</v>
      </c>
      <c r="C94" s="5" t="s">
        <v>190</v>
      </c>
      <c r="D94" s="7">
        <v>3500000000</v>
      </c>
      <c r="E94" s="7">
        <v>0</v>
      </c>
      <c r="F94" s="7">
        <v>0</v>
      </c>
      <c r="G94" s="7">
        <v>3500000000</v>
      </c>
      <c r="H94" s="7">
        <v>0</v>
      </c>
      <c r="I94" s="7">
        <v>212183081</v>
      </c>
      <c r="J94" s="7">
        <v>3287816919</v>
      </c>
      <c r="K94" s="7">
        <v>87692940</v>
      </c>
      <c r="L94" s="7">
        <v>68315000</v>
      </c>
      <c r="M94" s="7">
        <v>68315000</v>
      </c>
      <c r="N94" s="7">
        <v>68315000</v>
      </c>
    </row>
    <row r="95" spans="1:14" ht="33.75">
      <c r="A95" s="4"/>
      <c r="B95" s="6" t="s">
        <v>191</v>
      </c>
      <c r="C95" s="5" t="s">
        <v>192</v>
      </c>
      <c r="D95" s="7">
        <v>25948970305</v>
      </c>
      <c r="E95" s="7">
        <v>15491413194</v>
      </c>
      <c r="F95" s="7">
        <v>0</v>
      </c>
      <c r="G95" s="7">
        <v>41440383499</v>
      </c>
      <c r="H95" s="7">
        <v>0</v>
      </c>
      <c r="I95" s="7">
        <v>56636157</v>
      </c>
      <c r="J95" s="7">
        <v>41383747342</v>
      </c>
      <c r="K95" s="7">
        <v>10120357</v>
      </c>
      <c r="L95" s="7">
        <v>701820</v>
      </c>
      <c r="M95" s="7">
        <v>250349</v>
      </c>
      <c r="N95" s="7">
        <v>250349</v>
      </c>
    </row>
    <row r="96" spans="1:14" ht="33.75">
      <c r="A96" s="4"/>
      <c r="B96" s="6" t="s">
        <v>191</v>
      </c>
      <c r="C96" s="5" t="s">
        <v>192</v>
      </c>
      <c r="D96" s="7">
        <v>25948970305</v>
      </c>
      <c r="E96" s="7">
        <v>0</v>
      </c>
      <c r="F96" s="7">
        <v>0</v>
      </c>
      <c r="G96" s="7">
        <v>25948970305</v>
      </c>
      <c r="H96" s="7">
        <v>0</v>
      </c>
      <c r="I96" s="7">
        <v>-21232061</v>
      </c>
      <c r="J96" s="7">
        <v>25970202366</v>
      </c>
      <c r="K96" s="7">
        <v>257155412</v>
      </c>
      <c r="L96" s="7">
        <v>413019408</v>
      </c>
      <c r="M96" s="7">
        <v>398956686</v>
      </c>
      <c r="N96" s="7">
        <v>398956686</v>
      </c>
    </row>
    <row r="97" spans="1:14" ht="22.5">
      <c r="A97" s="4"/>
      <c r="B97" s="6" t="s">
        <v>193</v>
      </c>
      <c r="C97" s="5" t="s">
        <v>194</v>
      </c>
      <c r="D97" s="7">
        <v>1562153517</v>
      </c>
      <c r="E97" s="7">
        <v>0</v>
      </c>
      <c r="F97" s="7">
        <v>0</v>
      </c>
      <c r="G97" s="7">
        <v>1562153517</v>
      </c>
      <c r="H97" s="7">
        <v>0</v>
      </c>
      <c r="I97" s="7">
        <v>-153823</v>
      </c>
      <c r="J97" s="7">
        <v>1562307340</v>
      </c>
      <c r="K97" s="7">
        <v>-133823</v>
      </c>
      <c r="L97" s="7">
        <v>11550000</v>
      </c>
      <c r="M97" s="7">
        <v>11550000</v>
      </c>
      <c r="N97" s="7">
        <v>11550000</v>
      </c>
    </row>
    <row r="98" spans="1:14" ht="33.75">
      <c r="A98" s="4"/>
      <c r="B98" s="6" t="s">
        <v>195</v>
      </c>
      <c r="C98" s="5" t="s">
        <v>196</v>
      </c>
      <c r="D98" s="7">
        <v>2000000000</v>
      </c>
      <c r="E98" s="7">
        <v>0</v>
      </c>
      <c r="F98" s="7">
        <v>0</v>
      </c>
      <c r="G98" s="7">
        <v>2000000000</v>
      </c>
      <c r="H98" s="7">
        <v>0</v>
      </c>
      <c r="I98" s="7">
        <v>-2002876.5</v>
      </c>
      <c r="J98" s="7">
        <v>2002002876.5</v>
      </c>
      <c r="K98" s="7">
        <v>147308793.5</v>
      </c>
      <c r="L98" s="7">
        <v>134042709</v>
      </c>
      <c r="M98" s="7">
        <v>130333505</v>
      </c>
      <c r="N98" s="7">
        <v>130333505</v>
      </c>
    </row>
    <row r="99" spans="1:14" ht="45">
      <c r="A99" s="4"/>
      <c r="B99" s="6" t="s">
        <v>197</v>
      </c>
      <c r="C99" s="5" t="s">
        <v>198</v>
      </c>
      <c r="D99" s="7">
        <v>30900000000</v>
      </c>
      <c r="E99" s="7">
        <v>0</v>
      </c>
      <c r="F99" s="7">
        <v>0</v>
      </c>
      <c r="G99" s="7">
        <v>30900000000</v>
      </c>
      <c r="H99" s="7">
        <v>0</v>
      </c>
      <c r="I99" s="7">
        <v>12696181</v>
      </c>
      <c r="J99" s="7">
        <v>30887303819</v>
      </c>
      <c r="K99" s="7">
        <v>13267765</v>
      </c>
      <c r="L99" s="7">
        <v>3603681877</v>
      </c>
      <c r="M99" s="7">
        <v>3602471136</v>
      </c>
      <c r="N99" s="7">
        <v>3602471136</v>
      </c>
    </row>
    <row r="100" spans="1:14" ht="22.5">
      <c r="A100" s="4"/>
      <c r="B100" s="6" t="s">
        <v>199</v>
      </c>
      <c r="C100" s="5" t="s">
        <v>200</v>
      </c>
      <c r="D100" s="7">
        <v>5000000000</v>
      </c>
      <c r="E100" s="7">
        <v>0</v>
      </c>
      <c r="F100" s="7">
        <v>0</v>
      </c>
      <c r="G100" s="7">
        <v>5000000000</v>
      </c>
      <c r="H100" s="7">
        <v>0</v>
      </c>
      <c r="I100" s="7">
        <v>4315000000</v>
      </c>
      <c r="J100" s="7">
        <v>685000000</v>
      </c>
      <c r="K100" s="7">
        <v>0</v>
      </c>
      <c r="L100" s="7">
        <v>675209</v>
      </c>
      <c r="M100" s="7">
        <v>675209</v>
      </c>
      <c r="N100" s="7">
        <v>675209</v>
      </c>
    </row>
    <row r="101" spans="1:14" ht="22.5">
      <c r="A101" s="4"/>
      <c r="B101" s="6" t="s">
        <v>201</v>
      </c>
      <c r="C101" s="5" t="s">
        <v>202</v>
      </c>
      <c r="D101" s="7">
        <v>19100000000</v>
      </c>
      <c r="E101" s="7">
        <v>0</v>
      </c>
      <c r="F101" s="7">
        <v>0</v>
      </c>
      <c r="G101" s="7">
        <v>19100000000</v>
      </c>
      <c r="H101" s="7">
        <v>0</v>
      </c>
      <c r="I101" s="7">
        <v>5614242</v>
      </c>
      <c r="J101" s="7">
        <v>19094385758</v>
      </c>
      <c r="K101" s="7">
        <v>5614242</v>
      </c>
      <c r="L101" s="7">
        <v>8657104945</v>
      </c>
      <c r="M101" s="7">
        <v>8657104945</v>
      </c>
      <c r="N101" s="7">
        <v>8657104945</v>
      </c>
    </row>
    <row r="102" spans="1:14" ht="45">
      <c r="A102" s="4"/>
      <c r="B102" s="6" t="s">
        <v>203</v>
      </c>
      <c r="C102" s="5" t="s">
        <v>204</v>
      </c>
      <c r="D102" s="7">
        <v>45287272589</v>
      </c>
      <c r="E102" s="7">
        <v>0</v>
      </c>
      <c r="F102" s="7">
        <v>0</v>
      </c>
      <c r="G102" s="7">
        <v>45287272589</v>
      </c>
      <c r="H102" s="7">
        <v>0</v>
      </c>
      <c r="I102" s="7">
        <v>0</v>
      </c>
      <c r="J102" s="7">
        <v>45287272589</v>
      </c>
      <c r="K102" s="7">
        <v>-20000</v>
      </c>
      <c r="L102" s="7">
        <v>531214224</v>
      </c>
      <c r="M102" s="7">
        <v>530645140</v>
      </c>
      <c r="N102" s="7">
        <v>530645140</v>
      </c>
    </row>
    <row r="103" spans="1:14" ht="45">
      <c r="A103" s="4"/>
      <c r="B103" s="6" t="s">
        <v>203</v>
      </c>
      <c r="C103" s="5" t="s">
        <v>204</v>
      </c>
      <c r="D103" s="7">
        <v>12812727411</v>
      </c>
      <c r="E103" s="7">
        <v>0</v>
      </c>
      <c r="F103" s="7">
        <v>0</v>
      </c>
      <c r="G103" s="7">
        <v>12812727411</v>
      </c>
      <c r="H103" s="7">
        <v>0</v>
      </c>
      <c r="I103" s="7">
        <v>2372235</v>
      </c>
      <c r="J103" s="7">
        <v>12810355176</v>
      </c>
      <c r="K103" s="7">
        <v>2957372235</v>
      </c>
      <c r="L103" s="7">
        <v>331622785</v>
      </c>
      <c r="M103" s="7">
        <v>17597859</v>
      </c>
      <c r="N103" s="7">
        <v>17597859</v>
      </c>
    </row>
    <row r="104" spans="1:14" ht="33.75">
      <c r="A104" s="4"/>
      <c r="B104" s="6" t="s">
        <v>205</v>
      </c>
      <c r="C104" s="5" t="s">
        <v>206</v>
      </c>
      <c r="D104" s="7">
        <v>2000000000</v>
      </c>
      <c r="E104" s="7">
        <v>0</v>
      </c>
      <c r="F104" s="7">
        <v>0</v>
      </c>
      <c r="G104" s="7">
        <v>2000000000</v>
      </c>
      <c r="H104" s="7">
        <v>0</v>
      </c>
      <c r="I104" s="7">
        <v>91244993</v>
      </c>
      <c r="J104" s="7">
        <v>1908755007</v>
      </c>
      <c r="K104" s="7">
        <v>149109907.40000001</v>
      </c>
      <c r="L104" s="7">
        <v>350789285.06999999</v>
      </c>
      <c r="M104" s="7">
        <v>338229891.06999999</v>
      </c>
      <c r="N104" s="7">
        <v>338229891.06999999</v>
      </c>
    </row>
    <row r="105" spans="1:14" ht="22.5">
      <c r="A105" s="4"/>
      <c r="B105" s="6" t="s">
        <v>207</v>
      </c>
      <c r="C105" s="5" t="s">
        <v>208</v>
      </c>
      <c r="D105" s="7">
        <v>1000000000</v>
      </c>
      <c r="E105" s="7">
        <v>0</v>
      </c>
      <c r="F105" s="7">
        <v>0</v>
      </c>
      <c r="G105" s="7">
        <v>1000000000</v>
      </c>
      <c r="H105" s="7">
        <v>0</v>
      </c>
      <c r="I105" s="7">
        <v>24449331</v>
      </c>
      <c r="J105" s="7">
        <v>975550669</v>
      </c>
      <c r="K105" s="7">
        <v>0</v>
      </c>
      <c r="L105" s="7">
        <v>0</v>
      </c>
      <c r="M105" s="7">
        <v>0</v>
      </c>
      <c r="N105" s="7">
        <v>0</v>
      </c>
    </row>
    <row r="106" spans="1:14">
      <c r="A106" s="4"/>
      <c r="B106" s="6" t="s">
        <v>209</v>
      </c>
      <c r="C106" s="5" t="s">
        <v>210</v>
      </c>
      <c r="D106" s="7">
        <v>3200000000</v>
      </c>
      <c r="E106" s="7">
        <v>0</v>
      </c>
      <c r="F106" s="7">
        <v>0</v>
      </c>
      <c r="G106" s="7">
        <v>3200000000</v>
      </c>
      <c r="H106" s="7">
        <v>0</v>
      </c>
      <c r="I106" s="7">
        <v>29698032</v>
      </c>
      <c r="J106" s="7">
        <v>3170301968</v>
      </c>
      <c r="K106" s="7">
        <v>257465134.58000001</v>
      </c>
      <c r="L106" s="7">
        <v>229930397.77000001</v>
      </c>
      <c r="M106" s="7">
        <v>218235077.77000001</v>
      </c>
      <c r="N106" s="7">
        <v>218235077.77000001</v>
      </c>
    </row>
    <row r="107" spans="1:14" ht="33.75">
      <c r="A107" s="4"/>
      <c r="B107" s="6" t="s">
        <v>211</v>
      </c>
      <c r="C107" s="5" t="s">
        <v>212</v>
      </c>
      <c r="D107" s="7">
        <v>2500000000</v>
      </c>
      <c r="E107" s="7">
        <v>0</v>
      </c>
      <c r="F107" s="7">
        <v>0</v>
      </c>
      <c r="G107" s="7">
        <v>2500000000</v>
      </c>
      <c r="H107" s="7">
        <v>0</v>
      </c>
      <c r="I107" s="7">
        <v>-31550133</v>
      </c>
      <c r="J107" s="7">
        <v>2531550133</v>
      </c>
      <c r="K107" s="7">
        <v>48949867</v>
      </c>
      <c r="L107" s="7">
        <v>315155428</v>
      </c>
      <c r="M107" s="7">
        <v>79727012</v>
      </c>
      <c r="N107" s="7">
        <v>79727012</v>
      </c>
    </row>
    <row r="108" spans="1:14" ht="22.5">
      <c r="A108" s="4"/>
      <c r="B108" s="6" t="s">
        <v>213</v>
      </c>
      <c r="C108" s="5" t="s">
        <v>214</v>
      </c>
      <c r="D108" s="7">
        <v>350000000</v>
      </c>
      <c r="E108" s="7">
        <v>0</v>
      </c>
      <c r="F108" s="7">
        <v>0</v>
      </c>
      <c r="G108" s="7">
        <v>350000000</v>
      </c>
      <c r="H108" s="7">
        <v>0</v>
      </c>
      <c r="I108" s="7">
        <v>0</v>
      </c>
      <c r="J108" s="7">
        <v>350000000</v>
      </c>
      <c r="K108" s="7">
        <v>0</v>
      </c>
      <c r="L108" s="7">
        <v>45526698</v>
      </c>
      <c r="M108" s="7">
        <v>27071543</v>
      </c>
      <c r="N108" s="7">
        <v>27071543</v>
      </c>
    </row>
    <row r="109" spans="1:14" ht="33.75">
      <c r="A109" s="4"/>
      <c r="B109" s="6" t="s">
        <v>215</v>
      </c>
      <c r="C109" s="5" t="s">
        <v>216</v>
      </c>
      <c r="D109" s="7">
        <v>260000000</v>
      </c>
      <c r="E109" s="7">
        <v>0</v>
      </c>
      <c r="F109" s="7">
        <v>0</v>
      </c>
      <c r="G109" s="7">
        <v>260000000</v>
      </c>
      <c r="H109" s="7">
        <v>0</v>
      </c>
      <c r="I109" s="7">
        <v>-26655366</v>
      </c>
      <c r="J109" s="7">
        <v>286655366</v>
      </c>
      <c r="K109" s="7">
        <v>-26655366</v>
      </c>
      <c r="L109" s="7">
        <v>27408304</v>
      </c>
      <c r="M109" s="7">
        <v>14931471</v>
      </c>
      <c r="N109" s="7">
        <v>14931471</v>
      </c>
    </row>
    <row r="110" spans="1:14" s="13" customFormat="1" ht="409.6">
      <c r="A110" s="9"/>
      <c r="B110" s="8" t="s">
        <v>0</v>
      </c>
      <c r="C110" s="10" t="s">
        <v>0</v>
      </c>
      <c r="D110" s="11">
        <f>SUM(D79:D109)</f>
        <v>343170094127</v>
      </c>
      <c r="E110" s="11">
        <v>15491413194</v>
      </c>
      <c r="F110" s="11">
        <v>0</v>
      </c>
      <c r="G110" s="11">
        <v>414350230994</v>
      </c>
      <c r="H110" s="11">
        <v>0</v>
      </c>
      <c r="I110" s="11">
        <v>9930182242.5</v>
      </c>
      <c r="J110" s="11">
        <v>404420048751.5</v>
      </c>
      <c r="K110" s="11">
        <v>10836028208.879999</v>
      </c>
      <c r="L110" s="11">
        <v>35871976732.32</v>
      </c>
      <c r="M110" s="11">
        <v>25325227027.91</v>
      </c>
      <c r="N110" s="11">
        <v>25325227027.91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INDICADORES</vt:lpstr>
      <vt:lpstr>ENERO- JUNIO</vt:lpstr>
      <vt:lpstr>ENERO</vt:lpstr>
      <vt:lpstr>FEBRERO</vt:lpstr>
      <vt:lpstr>MARZO</vt:lpstr>
      <vt:lpstr>ABRIL</vt:lpstr>
      <vt:lpstr>MAYO</vt:lpstr>
      <vt:lpstr>JUNIO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2017-05-11T15:58:21Z</dcterms:created>
  <dcterms:modified xsi:type="dcterms:W3CDTF">2017-07-11T16:10:39Z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